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@investment\"/>
    </mc:Choice>
  </mc:AlternateContent>
  <xr:revisionPtr revIDLastSave="0" documentId="13_ncr:1_{50BA3B4D-A915-4AFC-AF50-2B15F52A64C4}" xr6:coauthVersionLast="47" xr6:coauthVersionMax="47" xr10:uidLastSave="{00000000-0000-0000-0000-000000000000}"/>
  <bookViews>
    <workbookView xWindow="-120" yWindow="-120" windowWidth="38640" windowHeight="16440" xr2:uid="{00000000-000D-0000-FFFF-FFFF00000000}"/>
  </bookViews>
  <sheets>
    <sheet name="How much will I make" sheetId="1" r:id="rId1"/>
    <sheet name="Calculations" sheetId="2" state="hidden" r:id="rId2"/>
  </sheets>
  <calcPr calcId="181029"/>
</workbook>
</file>

<file path=xl/calcChain.xml><?xml version="1.0" encoding="utf-8"?>
<calcChain xmlns="http://schemas.openxmlformats.org/spreadsheetml/2006/main">
  <c r="B5" i="2" l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" i="2"/>
  <c r="B1" i="2"/>
  <c r="C5" i="2" l="1"/>
  <c r="G5" i="2"/>
  <c r="B6" i="2"/>
  <c r="AE5" i="2"/>
  <c r="AA5" i="2"/>
  <c r="AC5" i="2" s="1"/>
  <c r="W5" i="2"/>
  <c r="Y5" i="2" s="1"/>
  <c r="S5" i="2"/>
  <c r="U5" i="2" s="1"/>
  <c r="V5" i="2" s="1"/>
  <c r="O5" i="2"/>
  <c r="Q5" i="2" s="1"/>
  <c r="K5" i="2"/>
  <c r="AF5" i="2" l="1"/>
  <c r="AG5" i="2"/>
  <c r="AH5" i="2" s="1"/>
  <c r="H5" i="2"/>
  <c r="I5" i="2"/>
  <c r="J5" i="2" s="1"/>
  <c r="L5" i="2"/>
  <c r="M5" i="2"/>
  <c r="N5" i="2" s="1"/>
  <c r="AB5" i="2"/>
  <c r="X5" i="2"/>
  <c r="T5" i="2"/>
  <c r="P5" i="2"/>
  <c r="Z5" i="2"/>
  <c r="E5" i="2"/>
  <c r="F5" i="2" s="1"/>
  <c r="D5" i="2"/>
  <c r="R5" i="2"/>
  <c r="AD5" i="2"/>
  <c r="B7" i="2"/>
  <c r="AE6" i="2"/>
  <c r="AA6" i="2"/>
  <c r="W6" i="2"/>
  <c r="O6" i="2"/>
  <c r="S6" i="2"/>
  <c r="K6" i="2"/>
  <c r="G6" i="2"/>
  <c r="C6" i="2"/>
  <c r="T6" i="2" l="1"/>
  <c r="U6" i="2"/>
  <c r="V6" i="2" s="1"/>
  <c r="AF6" i="2"/>
  <c r="AG6" i="2"/>
  <c r="AH6" i="2" s="1"/>
  <c r="L6" i="2"/>
  <c r="M6" i="2"/>
  <c r="N6" i="2" s="1"/>
  <c r="AB6" i="2"/>
  <c r="AC6" i="2"/>
  <c r="AD6" i="2" s="1"/>
  <c r="P6" i="2"/>
  <c r="Q6" i="2"/>
  <c r="R6" i="2" s="1"/>
  <c r="H6" i="2"/>
  <c r="I6" i="2"/>
  <c r="J6" i="2" s="1"/>
  <c r="X6" i="2"/>
  <c r="Y6" i="2"/>
  <c r="Z6" i="2" s="1"/>
  <c r="E6" i="2"/>
  <c r="F6" i="2" s="1"/>
  <c r="D6" i="2"/>
  <c r="B8" i="2"/>
  <c r="AE7" i="2"/>
  <c r="AA7" i="2"/>
  <c r="W7" i="2"/>
  <c r="O7" i="2"/>
  <c r="S7" i="2"/>
  <c r="G7" i="2"/>
  <c r="K7" i="2"/>
  <c r="C7" i="2"/>
  <c r="X7" i="2" l="1"/>
  <c r="Y7" i="2"/>
  <c r="Z7" i="2" s="1"/>
  <c r="H7" i="2"/>
  <c r="I7" i="2"/>
  <c r="J7" i="2" s="1"/>
  <c r="AB7" i="2"/>
  <c r="AC7" i="2"/>
  <c r="AD7" i="2" s="1"/>
  <c r="L7" i="2"/>
  <c r="M7" i="2"/>
  <c r="N7" i="2" s="1"/>
  <c r="T7" i="2"/>
  <c r="U7" i="2"/>
  <c r="V7" i="2" s="1"/>
  <c r="AF7" i="2"/>
  <c r="AG7" i="2"/>
  <c r="AH7" i="2" s="1"/>
  <c r="P7" i="2"/>
  <c r="Q7" i="2"/>
  <c r="R7" i="2" s="1"/>
  <c r="E7" i="2"/>
  <c r="F7" i="2" s="1"/>
  <c r="D7" i="2"/>
  <c r="B9" i="2"/>
  <c r="AE8" i="2"/>
  <c r="AA8" i="2"/>
  <c r="W8" i="2"/>
  <c r="S8" i="2"/>
  <c r="O8" i="2"/>
  <c r="K8" i="2"/>
  <c r="G8" i="2"/>
  <c r="C8" i="2"/>
  <c r="E8" i="2" s="1"/>
  <c r="F8" i="2" l="1"/>
  <c r="L8" i="2"/>
  <c r="M8" i="2"/>
  <c r="N8" i="2" s="1"/>
  <c r="P8" i="2"/>
  <c r="Q8" i="2"/>
  <c r="R8" i="2" s="1"/>
  <c r="AF8" i="2"/>
  <c r="AG8" i="2"/>
  <c r="AH8" i="2" s="1"/>
  <c r="T8" i="2"/>
  <c r="U8" i="2"/>
  <c r="V8" i="2" s="1"/>
  <c r="AB8" i="2"/>
  <c r="AC8" i="2"/>
  <c r="AD8" i="2" s="1"/>
  <c r="H8" i="2"/>
  <c r="I8" i="2"/>
  <c r="J8" i="2" s="1"/>
  <c r="X8" i="2"/>
  <c r="Y8" i="2"/>
  <c r="Z8" i="2" s="1"/>
  <c r="D8" i="2"/>
  <c r="B10" i="2"/>
  <c r="AE9" i="2"/>
  <c r="AA9" i="2"/>
  <c r="W9" i="2"/>
  <c r="O9" i="2"/>
  <c r="S9" i="2"/>
  <c r="G9" i="2"/>
  <c r="C9" i="2"/>
  <c r="E9" i="2" s="1"/>
  <c r="K9" i="2"/>
  <c r="F9" i="2" l="1"/>
  <c r="H9" i="2"/>
  <c r="I9" i="2"/>
  <c r="J9" i="2" s="1"/>
  <c r="AB9" i="2"/>
  <c r="AC9" i="2"/>
  <c r="AD9" i="2" s="1"/>
  <c r="X9" i="2"/>
  <c r="Y9" i="2"/>
  <c r="Z9" i="2" s="1"/>
  <c r="AF9" i="2"/>
  <c r="AG9" i="2"/>
  <c r="AH9" i="2" s="1"/>
  <c r="T9" i="2"/>
  <c r="U9" i="2"/>
  <c r="V9" i="2" s="1"/>
  <c r="L9" i="2"/>
  <c r="M9" i="2"/>
  <c r="N9" i="2" s="1"/>
  <c r="P9" i="2"/>
  <c r="Q9" i="2"/>
  <c r="R9" i="2" s="1"/>
  <c r="D9" i="2"/>
  <c r="B11" i="2"/>
  <c r="AE10" i="2"/>
  <c r="AA10" i="2"/>
  <c r="W10" i="2"/>
  <c r="O10" i="2"/>
  <c r="S10" i="2"/>
  <c r="K10" i="2"/>
  <c r="G10" i="2"/>
  <c r="C10" i="2"/>
  <c r="E10" i="2" s="1"/>
  <c r="F10" i="2" s="1"/>
  <c r="H10" i="2" l="1"/>
  <c r="I10" i="2"/>
  <c r="J10" i="2" s="1"/>
  <c r="X10" i="2"/>
  <c r="Y10" i="2"/>
  <c r="Z10" i="2" s="1"/>
  <c r="P10" i="2"/>
  <c r="Q10" i="2"/>
  <c r="R10" i="2" s="1"/>
  <c r="L10" i="2"/>
  <c r="M10" i="2"/>
  <c r="N10" i="2" s="1"/>
  <c r="AB10" i="2"/>
  <c r="AC10" i="2"/>
  <c r="AD10" i="2" s="1"/>
  <c r="T10" i="2"/>
  <c r="U10" i="2"/>
  <c r="V10" i="2" s="1"/>
  <c r="AF10" i="2"/>
  <c r="AG10" i="2"/>
  <c r="AH10" i="2" s="1"/>
  <c r="D10" i="2"/>
  <c r="B12" i="2"/>
  <c r="AE11" i="2"/>
  <c r="AA11" i="2"/>
  <c r="W11" i="2"/>
  <c r="O11" i="2"/>
  <c r="S11" i="2"/>
  <c r="G11" i="2"/>
  <c r="K11" i="2"/>
  <c r="C11" i="2"/>
  <c r="E11" i="2" s="1"/>
  <c r="F11" i="2" s="1"/>
  <c r="P11" i="2" l="1"/>
  <c r="Q11" i="2"/>
  <c r="R11" i="2" s="1"/>
  <c r="AF11" i="2"/>
  <c r="AG11" i="2"/>
  <c r="AH11" i="2" s="1"/>
  <c r="L11" i="2"/>
  <c r="M11" i="2"/>
  <c r="N11" i="2" s="1"/>
  <c r="T11" i="2"/>
  <c r="U11" i="2"/>
  <c r="V11" i="2" s="1"/>
  <c r="X11" i="2"/>
  <c r="Y11" i="2"/>
  <c r="Z11" i="2" s="1"/>
  <c r="H11" i="2"/>
  <c r="I11" i="2"/>
  <c r="J11" i="2" s="1"/>
  <c r="AB11" i="2"/>
  <c r="AC11" i="2"/>
  <c r="AD11" i="2" s="1"/>
  <c r="D11" i="2"/>
  <c r="B13" i="2"/>
  <c r="AE12" i="2"/>
  <c r="AA12" i="2"/>
  <c r="W12" i="2"/>
  <c r="S12" i="2"/>
  <c r="K12" i="2"/>
  <c r="O12" i="2"/>
  <c r="G12" i="2"/>
  <c r="C12" i="2"/>
  <c r="E12" i="2" s="1"/>
  <c r="F12" i="2" s="1"/>
  <c r="P12" i="2" l="1"/>
  <c r="Q12" i="2"/>
  <c r="R12" i="2" s="1"/>
  <c r="L12" i="2"/>
  <c r="M12" i="2"/>
  <c r="N12" i="2" s="1"/>
  <c r="AF12" i="2"/>
  <c r="AG12" i="2"/>
  <c r="AH12" i="2" s="1"/>
  <c r="AB12" i="2"/>
  <c r="AC12" i="2"/>
  <c r="AD12" i="2" s="1"/>
  <c r="T12" i="2"/>
  <c r="U12" i="2"/>
  <c r="V12" i="2" s="1"/>
  <c r="H12" i="2"/>
  <c r="I12" i="2"/>
  <c r="J12" i="2" s="1"/>
  <c r="X12" i="2"/>
  <c r="Y12" i="2"/>
  <c r="Z12" i="2" s="1"/>
  <c r="D12" i="2"/>
  <c r="B14" i="2"/>
  <c r="AE13" i="2"/>
  <c r="AA13" i="2"/>
  <c r="W13" i="2"/>
  <c r="O13" i="2"/>
  <c r="S13" i="2"/>
  <c r="K13" i="2"/>
  <c r="G13" i="2"/>
  <c r="C13" i="2"/>
  <c r="E13" i="2" s="1"/>
  <c r="F13" i="2" s="1"/>
  <c r="T13" i="2" l="1"/>
  <c r="U13" i="2"/>
  <c r="V13" i="2" s="1"/>
  <c r="P13" i="2"/>
  <c r="Q13" i="2"/>
  <c r="R13" i="2" s="1"/>
  <c r="AF13" i="2"/>
  <c r="AG13" i="2"/>
  <c r="AH13" i="2" s="1"/>
  <c r="H13" i="2"/>
  <c r="I13" i="2"/>
  <c r="J13" i="2" s="1"/>
  <c r="X13" i="2"/>
  <c r="Y13" i="2"/>
  <c r="Z13" i="2" s="1"/>
  <c r="L13" i="2"/>
  <c r="M13" i="2"/>
  <c r="N13" i="2" s="1"/>
  <c r="AB13" i="2"/>
  <c r="AC13" i="2"/>
  <c r="AD13" i="2" s="1"/>
  <c r="D13" i="2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AE14" i="2"/>
  <c r="AA14" i="2"/>
  <c r="W14" i="2"/>
  <c r="O14" i="2"/>
  <c r="S14" i="2"/>
  <c r="K14" i="2"/>
  <c r="C14" i="2"/>
  <c r="E14" i="2" s="1"/>
  <c r="F14" i="2" s="1"/>
  <c r="G14" i="2"/>
  <c r="AF14" i="2" l="1"/>
  <c r="AG14" i="2"/>
  <c r="AH14" i="2" s="1"/>
  <c r="P14" i="2"/>
  <c r="Q14" i="2"/>
  <c r="R14" i="2" s="1"/>
  <c r="X14" i="2"/>
  <c r="Y14" i="2"/>
  <c r="Z14" i="2" s="1"/>
  <c r="T14" i="2"/>
  <c r="U14" i="2"/>
  <c r="V14" i="2" s="1"/>
  <c r="H14" i="2"/>
  <c r="I14" i="2"/>
  <c r="J14" i="2" s="1"/>
  <c r="L14" i="2"/>
  <c r="M14" i="2"/>
  <c r="N14" i="2" s="1"/>
  <c r="AB14" i="2"/>
  <c r="AC14" i="2"/>
  <c r="AD14" i="2" s="1"/>
  <c r="D14" i="2"/>
  <c r="AE15" i="2"/>
  <c r="AA15" i="2"/>
  <c r="O15" i="2"/>
  <c r="S15" i="2"/>
  <c r="K15" i="2"/>
  <c r="G15" i="2"/>
  <c r="W15" i="2"/>
  <c r="C15" i="2"/>
  <c r="E15" i="2" s="1"/>
  <c r="F15" i="2" s="1"/>
  <c r="AB15" i="2" l="1"/>
  <c r="AC15" i="2"/>
  <c r="AD15" i="2" s="1"/>
  <c r="AF15" i="2"/>
  <c r="AG15" i="2"/>
  <c r="AH15" i="2" s="1"/>
  <c r="H15" i="2"/>
  <c r="I15" i="2"/>
  <c r="J15" i="2" s="1"/>
  <c r="L15" i="2"/>
  <c r="M15" i="2"/>
  <c r="N15" i="2" s="1"/>
  <c r="T15" i="2"/>
  <c r="U15" i="2"/>
  <c r="V15" i="2" s="1"/>
  <c r="X15" i="2"/>
  <c r="Y15" i="2"/>
  <c r="Z15" i="2" s="1"/>
  <c r="P15" i="2"/>
  <c r="Q15" i="2"/>
  <c r="R15" i="2" s="1"/>
  <c r="D15" i="2"/>
  <c r="AE16" i="2"/>
  <c r="AA16" i="2"/>
  <c r="W16" i="2"/>
  <c r="S16" i="2"/>
  <c r="O16" i="2"/>
  <c r="G16" i="2"/>
  <c r="K16" i="2"/>
  <c r="C16" i="2"/>
  <c r="E16" i="2" s="1"/>
  <c r="F16" i="2" s="1"/>
  <c r="T16" i="2" l="1"/>
  <c r="U16" i="2"/>
  <c r="V16" i="2" s="1"/>
  <c r="P16" i="2"/>
  <c r="Q16" i="2"/>
  <c r="R16" i="2" s="1"/>
  <c r="L16" i="2"/>
  <c r="M16" i="2"/>
  <c r="N16" i="2" s="1"/>
  <c r="AF16" i="2"/>
  <c r="AG16" i="2"/>
  <c r="AH16" i="2" s="1"/>
  <c r="X16" i="2"/>
  <c r="Y16" i="2"/>
  <c r="Z16" i="2" s="1"/>
  <c r="H16" i="2"/>
  <c r="I16" i="2"/>
  <c r="J16" i="2" s="1"/>
  <c r="AB16" i="2"/>
  <c r="AC16" i="2"/>
  <c r="AD16" i="2" s="1"/>
  <c r="D16" i="2"/>
  <c r="AE17" i="2"/>
  <c r="AA17" i="2"/>
  <c r="W17" i="2"/>
  <c r="O17" i="2"/>
  <c r="K17" i="2"/>
  <c r="G17" i="2"/>
  <c r="S17" i="2"/>
  <c r="C17" i="2"/>
  <c r="E17" i="2" s="1"/>
  <c r="F17" i="2" s="1"/>
  <c r="AF17" i="2" l="1"/>
  <c r="AG17" i="2"/>
  <c r="AH17" i="2" s="1"/>
  <c r="P17" i="2"/>
  <c r="Q17" i="2"/>
  <c r="R17" i="2" s="1"/>
  <c r="T17" i="2"/>
  <c r="U17" i="2"/>
  <c r="V17" i="2" s="1"/>
  <c r="L17" i="2"/>
  <c r="M17" i="2"/>
  <c r="N17" i="2" s="1"/>
  <c r="X17" i="2"/>
  <c r="Y17" i="2"/>
  <c r="Z17" i="2" s="1"/>
  <c r="H17" i="2"/>
  <c r="I17" i="2"/>
  <c r="J17" i="2" s="1"/>
  <c r="AB17" i="2"/>
  <c r="AC17" i="2"/>
  <c r="AD17" i="2" s="1"/>
  <c r="D17" i="2"/>
  <c r="AE18" i="2"/>
  <c r="AA18" i="2"/>
  <c r="W18" i="2"/>
  <c r="O18" i="2"/>
  <c r="S18" i="2"/>
  <c r="K18" i="2"/>
  <c r="G18" i="2"/>
  <c r="C18" i="2"/>
  <c r="E18" i="2" s="1"/>
  <c r="F18" i="2" s="1"/>
  <c r="P18" i="2" l="1"/>
  <c r="Q18" i="2"/>
  <c r="R18" i="2" s="1"/>
  <c r="T18" i="2"/>
  <c r="U18" i="2"/>
  <c r="V18" i="2" s="1"/>
  <c r="H18" i="2"/>
  <c r="I18" i="2"/>
  <c r="J18" i="2" s="1"/>
  <c r="AF18" i="2"/>
  <c r="AG18" i="2"/>
  <c r="AH18" i="2" s="1"/>
  <c r="X18" i="2"/>
  <c r="Y18" i="2"/>
  <c r="Z18" i="2" s="1"/>
  <c r="L18" i="2"/>
  <c r="M18" i="2"/>
  <c r="N18" i="2" s="1"/>
  <c r="AB18" i="2"/>
  <c r="AC18" i="2"/>
  <c r="AD18" i="2" s="1"/>
  <c r="D18" i="2"/>
  <c r="AA19" i="2"/>
  <c r="AE19" i="2"/>
  <c r="W19" i="2"/>
  <c r="O19" i="2"/>
  <c r="S19" i="2"/>
  <c r="K19" i="2"/>
  <c r="G19" i="2"/>
  <c r="C19" i="2"/>
  <c r="E19" i="2" s="1"/>
  <c r="F19" i="2" s="1"/>
  <c r="P19" i="2" l="1"/>
  <c r="Q19" i="2"/>
  <c r="R19" i="2" s="1"/>
  <c r="T19" i="2"/>
  <c r="U19" i="2"/>
  <c r="V19" i="2" s="1"/>
  <c r="H19" i="2"/>
  <c r="I19" i="2"/>
  <c r="J19" i="2" s="1"/>
  <c r="AB19" i="2"/>
  <c r="AC19" i="2"/>
  <c r="AD19" i="2" s="1"/>
  <c r="X19" i="2"/>
  <c r="Y19" i="2"/>
  <c r="Z19" i="2" s="1"/>
  <c r="L19" i="2"/>
  <c r="M19" i="2"/>
  <c r="N19" i="2" s="1"/>
  <c r="AF19" i="2"/>
  <c r="AG19" i="2"/>
  <c r="AH19" i="2" s="1"/>
  <c r="D19" i="2"/>
  <c r="AE20" i="2"/>
  <c r="AA20" i="2"/>
  <c r="W20" i="2"/>
  <c r="S20" i="2"/>
  <c r="O20" i="2"/>
  <c r="K20" i="2"/>
  <c r="G20" i="2"/>
  <c r="C20" i="2"/>
  <c r="E20" i="2" s="1"/>
  <c r="F20" i="2" s="1"/>
  <c r="T20" i="2" l="1"/>
  <c r="U20" i="2"/>
  <c r="V20" i="2" s="1"/>
  <c r="P20" i="2"/>
  <c r="Q20" i="2"/>
  <c r="R20" i="2" s="1"/>
  <c r="H20" i="2"/>
  <c r="I20" i="2"/>
  <c r="J20" i="2" s="1"/>
  <c r="AF20" i="2"/>
  <c r="AG20" i="2"/>
  <c r="AH20" i="2" s="1"/>
  <c r="X20" i="2"/>
  <c r="Y20" i="2"/>
  <c r="Z20" i="2" s="1"/>
  <c r="L20" i="2"/>
  <c r="M20" i="2"/>
  <c r="N20" i="2" s="1"/>
  <c r="AB20" i="2"/>
  <c r="AC20" i="2"/>
  <c r="AD20" i="2" s="1"/>
  <c r="D20" i="2"/>
  <c r="AE21" i="2"/>
  <c r="AA21" i="2"/>
  <c r="W21" i="2"/>
  <c r="O21" i="2"/>
  <c r="K21" i="2"/>
  <c r="S21" i="2"/>
  <c r="G21" i="2"/>
  <c r="C21" i="2"/>
  <c r="E21" i="2" s="1"/>
  <c r="F21" i="2" s="1"/>
  <c r="P21" i="2" l="1"/>
  <c r="Q21" i="2"/>
  <c r="R21" i="2" s="1"/>
  <c r="AF21" i="2"/>
  <c r="AG21" i="2"/>
  <c r="AH21" i="2" s="1"/>
  <c r="X21" i="2"/>
  <c r="Y21" i="2"/>
  <c r="Z21" i="2" s="1"/>
  <c r="L21" i="2"/>
  <c r="M21" i="2"/>
  <c r="N21" i="2" s="1"/>
  <c r="H21" i="2"/>
  <c r="I21" i="2"/>
  <c r="J21" i="2" s="1"/>
  <c r="T21" i="2"/>
  <c r="U21" i="2"/>
  <c r="V21" i="2" s="1"/>
  <c r="AB21" i="2"/>
  <c r="AC21" i="2"/>
  <c r="AD21" i="2" s="1"/>
  <c r="D21" i="2"/>
  <c r="AE22" i="2"/>
  <c r="AA22" i="2"/>
  <c r="W22" i="2"/>
  <c r="O22" i="2"/>
  <c r="S22" i="2"/>
  <c r="K22" i="2"/>
  <c r="G22" i="2"/>
  <c r="C22" i="2"/>
  <c r="E22" i="2" s="1"/>
  <c r="F22" i="2" s="1"/>
  <c r="P22" i="2" l="1"/>
  <c r="Q22" i="2"/>
  <c r="R22" i="2" s="1"/>
  <c r="T22" i="2"/>
  <c r="U22" i="2"/>
  <c r="V22" i="2" s="1"/>
  <c r="H22" i="2"/>
  <c r="I22" i="2"/>
  <c r="J22" i="2" s="1"/>
  <c r="AF22" i="2"/>
  <c r="AG22" i="2"/>
  <c r="AH22" i="2" s="1"/>
  <c r="X22" i="2"/>
  <c r="Y22" i="2"/>
  <c r="Z22" i="2" s="1"/>
  <c r="L22" i="2"/>
  <c r="M22" i="2"/>
  <c r="N22" i="2" s="1"/>
  <c r="AB22" i="2"/>
  <c r="AC22" i="2"/>
  <c r="AD22" i="2" s="1"/>
  <c r="D22" i="2"/>
  <c r="AE23" i="2"/>
  <c r="AA23" i="2"/>
  <c r="O23" i="2"/>
  <c r="S23" i="2"/>
  <c r="W23" i="2"/>
  <c r="G23" i="2"/>
  <c r="K23" i="2"/>
  <c r="C23" i="2"/>
  <c r="E23" i="2" s="1"/>
  <c r="F23" i="2" s="1"/>
  <c r="X23" i="2" l="1"/>
  <c r="Y23" i="2"/>
  <c r="Z23" i="2" s="1"/>
  <c r="T23" i="2"/>
  <c r="U23" i="2"/>
  <c r="V23" i="2" s="1"/>
  <c r="AF23" i="2"/>
  <c r="AG23" i="2"/>
  <c r="AH23" i="2" s="1"/>
  <c r="P23" i="2"/>
  <c r="Q23" i="2"/>
  <c r="R23" i="2" s="1"/>
  <c r="L23" i="2"/>
  <c r="M23" i="2"/>
  <c r="N23" i="2" s="1"/>
  <c r="H23" i="2"/>
  <c r="I23" i="2"/>
  <c r="J23" i="2" s="1"/>
  <c r="AB23" i="2"/>
  <c r="AC23" i="2"/>
  <c r="AD23" i="2" s="1"/>
  <c r="D23" i="2"/>
  <c r="AE24" i="2"/>
  <c r="AA24" i="2"/>
  <c r="W24" i="2"/>
  <c r="S24" i="2"/>
  <c r="O24" i="2"/>
  <c r="K24" i="2"/>
  <c r="G24" i="2"/>
  <c r="C24" i="2"/>
  <c r="E24" i="2" s="1"/>
  <c r="F24" i="2" s="1"/>
  <c r="AF24" i="2" l="1"/>
  <c r="AG24" i="2"/>
  <c r="AH24" i="2" s="1"/>
  <c r="T24" i="2"/>
  <c r="U24" i="2"/>
  <c r="V24" i="2" s="1"/>
  <c r="P24" i="2"/>
  <c r="Q24" i="2"/>
  <c r="R24" i="2" s="1"/>
  <c r="X24" i="2"/>
  <c r="Y24" i="2"/>
  <c r="Z24" i="2" s="1"/>
  <c r="H24" i="2"/>
  <c r="I24" i="2"/>
  <c r="J24" i="2" s="1"/>
  <c r="L24" i="2"/>
  <c r="M24" i="2"/>
  <c r="N24" i="2" s="1"/>
  <c r="AB24" i="2"/>
  <c r="AC24" i="2"/>
  <c r="AD24" i="2" s="1"/>
  <c r="D24" i="2"/>
  <c r="AE25" i="2"/>
  <c r="W25" i="2"/>
  <c r="O25" i="2"/>
  <c r="AA25" i="2"/>
  <c r="S25" i="2"/>
  <c r="K25" i="2"/>
  <c r="G25" i="2"/>
  <c r="C25" i="2"/>
  <c r="E25" i="2" s="1"/>
  <c r="F25" i="2" s="1"/>
  <c r="AB25" i="2" l="1"/>
  <c r="AC25" i="2"/>
  <c r="AD25" i="2" s="1"/>
  <c r="AF25" i="2"/>
  <c r="AG25" i="2"/>
  <c r="AH25" i="2" s="1"/>
  <c r="P25" i="2"/>
  <c r="Q25" i="2"/>
  <c r="R25" i="2" s="1"/>
  <c r="T25" i="2"/>
  <c r="U25" i="2"/>
  <c r="V25" i="2" s="1"/>
  <c r="H25" i="2"/>
  <c r="I25" i="2"/>
  <c r="J25" i="2" s="1"/>
  <c r="L25" i="2"/>
  <c r="M25" i="2"/>
  <c r="N25" i="2" s="1"/>
  <c r="X25" i="2"/>
  <c r="Y25" i="2"/>
  <c r="Z25" i="2" s="1"/>
  <c r="D25" i="2"/>
  <c r="AE26" i="2"/>
  <c r="AA26" i="2"/>
  <c r="W26" i="2"/>
  <c r="O26" i="2"/>
  <c r="S26" i="2"/>
  <c r="K26" i="2"/>
  <c r="G26" i="2"/>
  <c r="C26" i="2"/>
  <c r="E26" i="2" s="1"/>
  <c r="F26" i="2" s="1"/>
  <c r="AF26" i="2" l="1"/>
  <c r="AG26" i="2"/>
  <c r="AH26" i="2" s="1"/>
  <c r="P26" i="2"/>
  <c r="Q26" i="2"/>
  <c r="R26" i="2" s="1"/>
  <c r="X26" i="2"/>
  <c r="Y26" i="2"/>
  <c r="Z26" i="2" s="1"/>
  <c r="T26" i="2"/>
  <c r="U26" i="2"/>
  <c r="V26" i="2" s="1"/>
  <c r="H26" i="2"/>
  <c r="I26" i="2"/>
  <c r="J26" i="2" s="1"/>
  <c r="L26" i="2"/>
  <c r="M26" i="2"/>
  <c r="N26" i="2" s="1"/>
  <c r="AB26" i="2"/>
  <c r="AC26" i="2"/>
  <c r="AD26" i="2" s="1"/>
  <c r="D26" i="2"/>
  <c r="AE27" i="2"/>
  <c r="AA27" i="2"/>
  <c r="W27" i="2"/>
  <c r="O27" i="2"/>
  <c r="S27" i="2"/>
  <c r="G27" i="2"/>
  <c r="K27" i="2"/>
  <c r="C27" i="2"/>
  <c r="E27" i="2" s="1"/>
  <c r="F27" i="2" s="1"/>
  <c r="T27" i="2" l="1"/>
  <c r="U27" i="2"/>
  <c r="V27" i="2" s="1"/>
  <c r="P27" i="2"/>
  <c r="Q27" i="2"/>
  <c r="R27" i="2" s="1"/>
  <c r="X27" i="2"/>
  <c r="Y27" i="2"/>
  <c r="Z27" i="2" s="1"/>
  <c r="AF27" i="2"/>
  <c r="AG27" i="2"/>
  <c r="AH27" i="2" s="1"/>
  <c r="L27" i="2"/>
  <c r="M27" i="2"/>
  <c r="N27" i="2" s="1"/>
  <c r="H27" i="2"/>
  <c r="I27" i="2"/>
  <c r="J27" i="2" s="1"/>
  <c r="AB27" i="2"/>
  <c r="AC27" i="2"/>
  <c r="AD27" i="2" s="1"/>
  <c r="D27" i="2"/>
  <c r="AE28" i="2"/>
  <c r="AA28" i="2"/>
  <c r="W28" i="2"/>
  <c r="S28" i="2"/>
  <c r="K28" i="2"/>
  <c r="O28" i="2"/>
  <c r="G28" i="2"/>
  <c r="C28" i="2"/>
  <c r="E28" i="2" s="1"/>
  <c r="F28" i="2" s="1"/>
  <c r="T28" i="2" l="1"/>
  <c r="U28" i="2"/>
  <c r="V28" i="2" s="1"/>
  <c r="L28" i="2"/>
  <c r="M28" i="2"/>
  <c r="N28" i="2" s="1"/>
  <c r="X28" i="2"/>
  <c r="Y28" i="2"/>
  <c r="Z28" i="2" s="1"/>
  <c r="AF28" i="2"/>
  <c r="AG28" i="2"/>
  <c r="AH28" i="2" s="1"/>
  <c r="H28" i="2"/>
  <c r="I28" i="2"/>
  <c r="J28" i="2" s="1"/>
  <c r="P28" i="2"/>
  <c r="Q28" i="2"/>
  <c r="R28" i="2" s="1"/>
  <c r="AB28" i="2"/>
  <c r="AC28" i="2"/>
  <c r="AD28" i="2" s="1"/>
  <c r="D28" i="2"/>
  <c r="AE29" i="2"/>
  <c r="AA29" i="2"/>
  <c r="W29" i="2"/>
  <c r="O29" i="2"/>
  <c r="S29" i="2"/>
  <c r="K29" i="2"/>
  <c r="G29" i="2"/>
  <c r="C29" i="2"/>
  <c r="E29" i="2" s="1"/>
  <c r="F29" i="2" s="1"/>
  <c r="P29" i="2" l="1"/>
  <c r="Q29" i="2"/>
  <c r="R29" i="2" s="1"/>
  <c r="AF29" i="2"/>
  <c r="AG29" i="2"/>
  <c r="AH29" i="2" s="1"/>
  <c r="X29" i="2"/>
  <c r="Y29" i="2"/>
  <c r="Z29" i="2" s="1"/>
  <c r="T29" i="2"/>
  <c r="U29" i="2"/>
  <c r="V29" i="2" s="1"/>
  <c r="H29" i="2"/>
  <c r="I29" i="2"/>
  <c r="J29" i="2" s="1"/>
  <c r="L29" i="2"/>
  <c r="M29" i="2"/>
  <c r="N29" i="2" s="1"/>
  <c r="AB29" i="2"/>
  <c r="AC29" i="2"/>
  <c r="AD29" i="2" s="1"/>
  <c r="D29" i="2"/>
  <c r="AE30" i="2"/>
  <c r="AA30" i="2"/>
  <c r="W30" i="2"/>
  <c r="O30" i="2"/>
  <c r="S30" i="2"/>
  <c r="K30" i="2"/>
  <c r="G30" i="2"/>
  <c r="C30" i="2"/>
  <c r="E30" i="2" s="1"/>
  <c r="F30" i="2" s="1"/>
  <c r="AF30" i="2" l="1"/>
  <c r="AG30" i="2"/>
  <c r="AH30" i="2" s="1"/>
  <c r="P30" i="2"/>
  <c r="Q30" i="2"/>
  <c r="R30" i="2" s="1"/>
  <c r="H30" i="2"/>
  <c r="I30" i="2"/>
  <c r="J30" i="2" s="1"/>
  <c r="T30" i="2"/>
  <c r="U30" i="2"/>
  <c r="V30" i="2" s="1"/>
  <c r="X30" i="2"/>
  <c r="Y30" i="2"/>
  <c r="Z30" i="2" s="1"/>
  <c r="L30" i="2"/>
  <c r="M30" i="2"/>
  <c r="N30" i="2" s="1"/>
  <c r="AB30" i="2"/>
  <c r="AC30" i="2"/>
  <c r="AD30" i="2" s="1"/>
  <c r="D30" i="2"/>
  <c r="AE31" i="2"/>
  <c r="AA31" i="2"/>
  <c r="O31" i="2"/>
  <c r="W31" i="2"/>
  <c r="S31" i="2"/>
  <c r="G31" i="2"/>
  <c r="K31" i="2"/>
  <c r="C31" i="2"/>
  <c r="E31" i="2" s="1"/>
  <c r="F31" i="2" s="1"/>
  <c r="AF31" i="2" l="1"/>
  <c r="AG31" i="2"/>
  <c r="AH31" i="2" s="1"/>
  <c r="X31" i="2"/>
  <c r="Y31" i="2"/>
  <c r="Z31" i="2" s="1"/>
  <c r="L31" i="2"/>
  <c r="M31" i="2"/>
  <c r="N31" i="2" s="1"/>
  <c r="T31" i="2"/>
  <c r="U31" i="2"/>
  <c r="V31" i="2" s="1"/>
  <c r="P31" i="2"/>
  <c r="Q31" i="2"/>
  <c r="R31" i="2" s="1"/>
  <c r="H31" i="2"/>
  <c r="I31" i="2"/>
  <c r="J31" i="2" s="1"/>
  <c r="AB31" i="2"/>
  <c r="AC31" i="2"/>
  <c r="AD31" i="2" s="1"/>
  <c r="D31" i="2"/>
  <c r="AE32" i="2"/>
  <c r="AA32" i="2"/>
  <c r="W32" i="2"/>
  <c r="S32" i="2"/>
  <c r="O32" i="2"/>
  <c r="K32" i="2"/>
  <c r="G32" i="2"/>
  <c r="C32" i="2"/>
  <c r="E32" i="2" s="1"/>
  <c r="F32" i="2" s="1"/>
  <c r="P32" i="2" l="1"/>
  <c r="Q32" i="2"/>
  <c r="R32" i="2" s="1"/>
  <c r="T32" i="2"/>
  <c r="U32" i="2"/>
  <c r="V32" i="2" s="1"/>
  <c r="H32" i="2"/>
  <c r="I32" i="2"/>
  <c r="J32" i="2" s="1"/>
  <c r="AF32" i="2"/>
  <c r="AG32" i="2"/>
  <c r="AH32" i="2" s="1"/>
  <c r="X32" i="2"/>
  <c r="Y32" i="2"/>
  <c r="Z32" i="2" s="1"/>
  <c r="L32" i="2"/>
  <c r="M32" i="2"/>
  <c r="N32" i="2" s="1"/>
  <c r="AB32" i="2"/>
  <c r="AC32" i="2"/>
  <c r="AD32" i="2" s="1"/>
  <c r="D32" i="2"/>
  <c r="AE33" i="2"/>
  <c r="AA33" i="2"/>
  <c r="W33" i="2"/>
  <c r="O33" i="2"/>
  <c r="K33" i="2"/>
  <c r="G33" i="2"/>
  <c r="C33" i="2"/>
  <c r="E33" i="2" s="1"/>
  <c r="F33" i="2" s="1"/>
  <c r="S33" i="2"/>
  <c r="AF33" i="2" l="1"/>
  <c r="AG33" i="2"/>
  <c r="AH33" i="2" s="1"/>
  <c r="T33" i="2"/>
  <c r="U33" i="2"/>
  <c r="V33" i="2" s="1"/>
  <c r="P33" i="2"/>
  <c r="Q33" i="2"/>
  <c r="R33" i="2" s="1"/>
  <c r="L33" i="2"/>
  <c r="M33" i="2"/>
  <c r="N33" i="2" s="1"/>
  <c r="X33" i="2"/>
  <c r="Y33" i="2"/>
  <c r="Z33" i="2" s="1"/>
  <c r="H33" i="2"/>
  <c r="I33" i="2"/>
  <c r="J33" i="2" s="1"/>
  <c r="AB33" i="2"/>
  <c r="AC33" i="2"/>
  <c r="AD33" i="2" s="1"/>
  <c r="D33" i="2"/>
  <c r="AE34" i="2"/>
  <c r="AA34" i="2"/>
  <c r="W34" i="2"/>
  <c r="O34" i="2"/>
  <c r="S34" i="2"/>
  <c r="K34" i="2"/>
  <c r="G34" i="2"/>
  <c r="C34" i="2"/>
  <c r="E34" i="2" s="1"/>
  <c r="F34" i="2" s="1"/>
  <c r="AF34" i="2" l="1"/>
  <c r="AG34" i="2"/>
  <c r="AH34" i="2" s="1"/>
  <c r="P34" i="2"/>
  <c r="Q34" i="2"/>
  <c r="R34" i="2" s="1"/>
  <c r="X34" i="2"/>
  <c r="Y34" i="2"/>
  <c r="Z34" i="2" s="1"/>
  <c r="T34" i="2"/>
  <c r="U34" i="2"/>
  <c r="V34" i="2" s="1"/>
  <c r="H34" i="2"/>
  <c r="I34" i="2"/>
  <c r="J34" i="2" s="1"/>
  <c r="L34" i="2"/>
  <c r="M34" i="2"/>
  <c r="N34" i="2" s="1"/>
  <c r="AB34" i="2"/>
  <c r="AC34" i="2"/>
  <c r="AD34" i="2" s="1"/>
  <c r="D34" i="2"/>
  <c r="AA35" i="2"/>
  <c r="AE35" i="2"/>
  <c r="W35" i="2"/>
  <c r="O35" i="2"/>
  <c r="S35" i="2"/>
  <c r="G35" i="2"/>
  <c r="K35" i="2"/>
  <c r="C35" i="2"/>
  <c r="E35" i="2" s="1"/>
  <c r="F35" i="2" s="1"/>
  <c r="T35" i="2" l="1"/>
  <c r="U35" i="2"/>
  <c r="V35" i="2" s="1"/>
  <c r="P35" i="2"/>
  <c r="Q35" i="2"/>
  <c r="R35" i="2" s="1"/>
  <c r="X35" i="2"/>
  <c r="Y35" i="2"/>
  <c r="Z35" i="2" s="1"/>
  <c r="AB35" i="2"/>
  <c r="AC35" i="2"/>
  <c r="AD35" i="2" s="1"/>
  <c r="L35" i="2"/>
  <c r="M35" i="2"/>
  <c r="N35" i="2" s="1"/>
  <c r="H35" i="2"/>
  <c r="I35" i="2"/>
  <c r="J35" i="2" s="1"/>
  <c r="AF35" i="2"/>
  <c r="AG35" i="2"/>
  <c r="AH35" i="2" s="1"/>
  <c r="D35" i="2"/>
  <c r="AE36" i="2"/>
  <c r="AA36" i="2"/>
  <c r="W36" i="2"/>
  <c r="S36" i="2"/>
  <c r="O36" i="2"/>
  <c r="K36" i="2"/>
  <c r="G36" i="2"/>
  <c r="C36" i="2"/>
  <c r="E36" i="2" s="1"/>
  <c r="F36" i="2" s="1"/>
  <c r="P36" i="2" l="1"/>
  <c r="Q36" i="2"/>
  <c r="R36" i="2" s="1"/>
  <c r="T36" i="2"/>
  <c r="U36" i="2"/>
  <c r="V36" i="2" s="1"/>
  <c r="AF36" i="2"/>
  <c r="AG36" i="2"/>
  <c r="AH36" i="2" s="1"/>
  <c r="H36" i="2"/>
  <c r="I36" i="2"/>
  <c r="J36" i="2" s="1"/>
  <c r="X36" i="2"/>
  <c r="Y36" i="2"/>
  <c r="Z36" i="2" s="1"/>
  <c r="L36" i="2"/>
  <c r="M36" i="2"/>
  <c r="N36" i="2" s="1"/>
  <c r="AB36" i="2"/>
  <c r="AC36" i="2"/>
  <c r="AD36" i="2" s="1"/>
  <c r="D36" i="2"/>
  <c r="AE37" i="2"/>
  <c r="AA37" i="2"/>
  <c r="W37" i="2"/>
  <c r="O37" i="2"/>
  <c r="K37" i="2"/>
  <c r="S37" i="2"/>
  <c r="G37" i="2"/>
  <c r="C37" i="2"/>
  <c r="E37" i="2" s="1"/>
  <c r="F37" i="2" s="1"/>
  <c r="P37" i="2" l="1"/>
  <c r="Q37" i="2"/>
  <c r="R37" i="2" s="1"/>
  <c r="L37" i="2"/>
  <c r="M37" i="2"/>
  <c r="N37" i="2" s="1"/>
  <c r="X37" i="2"/>
  <c r="Y37" i="2"/>
  <c r="Z37" i="2" s="1"/>
  <c r="AF37" i="2"/>
  <c r="AG37" i="2"/>
  <c r="AH37" i="2" s="1"/>
  <c r="H37" i="2"/>
  <c r="I37" i="2"/>
  <c r="J37" i="2" s="1"/>
  <c r="T37" i="2"/>
  <c r="U37" i="2"/>
  <c r="V37" i="2" s="1"/>
  <c r="AB37" i="2"/>
  <c r="AC37" i="2"/>
  <c r="AD37" i="2" s="1"/>
  <c r="D37" i="2"/>
  <c r="AE38" i="2"/>
  <c r="AA38" i="2"/>
  <c r="W38" i="2"/>
  <c r="O38" i="2"/>
  <c r="S38" i="2"/>
  <c r="K38" i="2"/>
  <c r="G38" i="2"/>
  <c r="C38" i="2"/>
  <c r="E38" i="2" s="1"/>
  <c r="F38" i="2" s="1"/>
  <c r="T38" i="2" l="1"/>
  <c r="U38" i="2"/>
  <c r="V38" i="2" s="1"/>
  <c r="P38" i="2"/>
  <c r="Q38" i="2"/>
  <c r="R38" i="2" s="1"/>
  <c r="H38" i="2"/>
  <c r="I38" i="2"/>
  <c r="J38" i="2" s="1"/>
  <c r="AF38" i="2"/>
  <c r="AG38" i="2"/>
  <c r="AH38" i="2" s="1"/>
  <c r="X38" i="2"/>
  <c r="Y38" i="2"/>
  <c r="Z38" i="2" s="1"/>
  <c r="L38" i="2"/>
  <c r="M38" i="2"/>
  <c r="N38" i="2" s="1"/>
  <c r="AB38" i="2"/>
  <c r="AC38" i="2"/>
  <c r="AD38" i="2" s="1"/>
  <c r="D38" i="2"/>
  <c r="AE39" i="2"/>
  <c r="AA39" i="2"/>
  <c r="W39" i="2"/>
  <c r="O39" i="2"/>
  <c r="S39" i="2"/>
  <c r="G39" i="2"/>
  <c r="C39" i="2"/>
  <c r="E39" i="2" s="1"/>
  <c r="F39" i="2" s="1"/>
  <c r="K39" i="2"/>
  <c r="T39" i="2" l="1"/>
  <c r="U39" i="2"/>
  <c r="V39" i="2" s="1"/>
  <c r="L39" i="2"/>
  <c r="M39" i="2"/>
  <c r="N39" i="2" s="1"/>
  <c r="P39" i="2"/>
  <c r="Q39" i="2"/>
  <c r="R39" i="2" s="1"/>
  <c r="AF39" i="2"/>
  <c r="AG39" i="2"/>
  <c r="AH39" i="2" s="1"/>
  <c r="X39" i="2"/>
  <c r="Y39" i="2"/>
  <c r="Z39" i="2" s="1"/>
  <c r="H39" i="2"/>
  <c r="I39" i="2"/>
  <c r="J39" i="2" s="1"/>
  <c r="AB39" i="2"/>
  <c r="AC39" i="2"/>
  <c r="AD39" i="2" s="1"/>
  <c r="D39" i="2"/>
  <c r="AE40" i="2"/>
  <c r="AA40" i="2"/>
  <c r="W40" i="2"/>
  <c r="S40" i="2"/>
  <c r="O40" i="2"/>
  <c r="K40" i="2"/>
  <c r="G40" i="2"/>
  <c r="C40" i="2"/>
  <c r="E40" i="2" s="1"/>
  <c r="F40" i="2" s="1"/>
  <c r="AF40" i="2" l="1"/>
  <c r="AG40" i="2"/>
  <c r="AH40" i="2" s="1"/>
  <c r="T40" i="2"/>
  <c r="U40" i="2"/>
  <c r="V40" i="2" s="1"/>
  <c r="P40" i="2"/>
  <c r="Q40" i="2"/>
  <c r="R40" i="2" s="1"/>
  <c r="H40" i="2"/>
  <c r="I40" i="2"/>
  <c r="J40" i="2" s="1"/>
  <c r="X40" i="2"/>
  <c r="Y40" i="2"/>
  <c r="Z40" i="2" s="1"/>
  <c r="L40" i="2"/>
  <c r="M40" i="2"/>
  <c r="N40" i="2" s="1"/>
  <c r="AB40" i="2"/>
  <c r="AC40" i="2"/>
  <c r="AD40" i="2" s="1"/>
  <c r="D40" i="2"/>
  <c r="AE41" i="2"/>
  <c r="AA41" i="2"/>
  <c r="W41" i="2"/>
  <c r="O41" i="2"/>
  <c r="S41" i="2"/>
  <c r="K41" i="2"/>
  <c r="G41" i="2"/>
  <c r="C41" i="2"/>
  <c r="E41" i="2" s="1"/>
  <c r="F41" i="2" s="1"/>
  <c r="AF41" i="2" l="1"/>
  <c r="AG41" i="2"/>
  <c r="AH41" i="2" s="1"/>
  <c r="P41" i="2"/>
  <c r="Q41" i="2"/>
  <c r="R41" i="2" s="1"/>
  <c r="H41" i="2"/>
  <c r="I41" i="2"/>
  <c r="J41" i="2" s="1"/>
  <c r="X41" i="2"/>
  <c r="Y41" i="2"/>
  <c r="Z41" i="2" s="1"/>
  <c r="T41" i="2"/>
  <c r="U41" i="2"/>
  <c r="V41" i="2" s="1"/>
  <c r="L41" i="2"/>
  <c r="M41" i="2"/>
  <c r="N41" i="2" s="1"/>
  <c r="AB41" i="2"/>
  <c r="AC41" i="2"/>
  <c r="AD41" i="2" s="1"/>
  <c r="D41" i="2"/>
  <c r="AE42" i="2"/>
  <c r="AA42" i="2"/>
  <c r="W42" i="2"/>
  <c r="O42" i="2"/>
  <c r="S42" i="2"/>
  <c r="K42" i="2"/>
  <c r="G42" i="2"/>
  <c r="C42" i="2"/>
  <c r="E42" i="2" s="1"/>
  <c r="F42" i="2" s="1"/>
  <c r="AF42" i="2" l="1"/>
  <c r="AG42" i="2"/>
  <c r="AH42" i="2" s="1"/>
  <c r="P42" i="2"/>
  <c r="Q42" i="2"/>
  <c r="R42" i="2" s="1"/>
  <c r="H42" i="2"/>
  <c r="I42" i="2"/>
  <c r="J42" i="2" s="1"/>
  <c r="X42" i="2"/>
  <c r="Y42" i="2"/>
  <c r="Z42" i="2" s="1"/>
  <c r="T42" i="2"/>
  <c r="U42" i="2"/>
  <c r="V42" i="2" s="1"/>
  <c r="L42" i="2"/>
  <c r="M42" i="2"/>
  <c r="N42" i="2" s="1"/>
  <c r="AB42" i="2"/>
  <c r="AC42" i="2"/>
  <c r="AD42" i="2" s="1"/>
  <c r="D42" i="2"/>
  <c r="AE43" i="2"/>
  <c r="AA43" i="2"/>
  <c r="W43" i="2"/>
  <c r="O43" i="2"/>
  <c r="S43" i="2"/>
  <c r="G43" i="2"/>
  <c r="K43" i="2"/>
  <c r="C43" i="2"/>
  <c r="E43" i="2" s="1"/>
  <c r="F43" i="2" s="1"/>
  <c r="P43" i="2" l="1"/>
  <c r="Q43" i="2"/>
  <c r="R43" i="2" s="1"/>
  <c r="AF43" i="2"/>
  <c r="AG43" i="2"/>
  <c r="AH43" i="2" s="1"/>
  <c r="L43" i="2"/>
  <c r="M43" i="2"/>
  <c r="N43" i="2" s="1"/>
  <c r="X43" i="2"/>
  <c r="Y43" i="2"/>
  <c r="Z43" i="2" s="1"/>
  <c r="T43" i="2"/>
  <c r="U43" i="2"/>
  <c r="V43" i="2" s="1"/>
  <c r="H43" i="2"/>
  <c r="I43" i="2"/>
  <c r="J43" i="2" s="1"/>
  <c r="AB43" i="2"/>
  <c r="AC43" i="2"/>
  <c r="AD43" i="2" s="1"/>
  <c r="D43" i="2"/>
  <c r="AE44" i="2"/>
  <c r="AA44" i="2"/>
  <c r="W44" i="2"/>
  <c r="S44" i="2"/>
  <c r="K44" i="2"/>
  <c r="G44" i="2"/>
  <c r="C44" i="2"/>
  <c r="E44" i="2" s="1"/>
  <c r="F44" i="2" s="1"/>
  <c r="O44" i="2"/>
  <c r="AF44" i="2" l="1"/>
  <c r="AG44" i="2"/>
  <c r="AH44" i="2" s="1"/>
  <c r="P44" i="2"/>
  <c r="Q44" i="2"/>
  <c r="R44" i="2" s="1"/>
  <c r="L44" i="2"/>
  <c r="M44" i="2"/>
  <c r="N44" i="2" s="1"/>
  <c r="T44" i="2"/>
  <c r="U44" i="2"/>
  <c r="V44" i="2" s="1"/>
  <c r="X44" i="2"/>
  <c r="Y44" i="2"/>
  <c r="Z44" i="2" s="1"/>
  <c r="H44" i="2"/>
  <c r="I44" i="2"/>
  <c r="J44" i="2" s="1"/>
  <c r="AB44" i="2"/>
  <c r="AC44" i="2"/>
  <c r="AD44" i="2" s="1"/>
  <c r="D44" i="2"/>
  <c r="AE45" i="2"/>
  <c r="AA45" i="2"/>
  <c r="W45" i="2"/>
  <c r="O45" i="2"/>
  <c r="S45" i="2"/>
  <c r="K45" i="2"/>
  <c r="C45" i="2"/>
  <c r="E45" i="2" s="1"/>
  <c r="F45" i="2" s="1"/>
  <c r="G45" i="2"/>
  <c r="T45" i="2" l="1"/>
  <c r="U45" i="2"/>
  <c r="V45" i="2" s="1"/>
  <c r="H45" i="2"/>
  <c r="I45" i="2"/>
  <c r="J45" i="2" s="1"/>
  <c r="AF45" i="2"/>
  <c r="AG45" i="2"/>
  <c r="AH45" i="2" s="1"/>
  <c r="X45" i="2"/>
  <c r="Y45" i="2"/>
  <c r="Z45" i="2" s="1"/>
  <c r="P45" i="2"/>
  <c r="Q45" i="2"/>
  <c r="R45" i="2" s="1"/>
  <c r="L45" i="2"/>
  <c r="M45" i="2"/>
  <c r="N45" i="2" s="1"/>
  <c r="AB45" i="2"/>
  <c r="AC45" i="2"/>
  <c r="AD45" i="2" s="1"/>
  <c r="D45" i="2"/>
  <c r="AE46" i="2"/>
  <c r="AA46" i="2"/>
  <c r="W46" i="2"/>
  <c r="O46" i="2"/>
  <c r="S46" i="2"/>
  <c r="K46" i="2"/>
  <c r="G46" i="2"/>
  <c r="C46" i="2"/>
  <c r="E46" i="2" s="1"/>
  <c r="F46" i="2" s="1"/>
  <c r="AF46" i="2" l="1"/>
  <c r="AG46" i="2"/>
  <c r="AH46" i="2" s="1"/>
  <c r="T46" i="2"/>
  <c r="U46" i="2"/>
  <c r="V46" i="2" s="1"/>
  <c r="H46" i="2"/>
  <c r="I46" i="2"/>
  <c r="J46" i="2" s="1"/>
  <c r="X46" i="2"/>
  <c r="Y46" i="2"/>
  <c r="Z46" i="2" s="1"/>
  <c r="P46" i="2"/>
  <c r="Q46" i="2"/>
  <c r="R46" i="2" s="1"/>
  <c r="L46" i="2"/>
  <c r="M46" i="2"/>
  <c r="N46" i="2" s="1"/>
  <c r="AB46" i="2"/>
  <c r="AC46" i="2"/>
  <c r="AD46" i="2" s="1"/>
  <c r="D46" i="2"/>
  <c r="AE47" i="2"/>
  <c r="AA47" i="2"/>
  <c r="O47" i="2"/>
  <c r="S47" i="2"/>
  <c r="G47" i="2"/>
  <c r="W47" i="2"/>
  <c r="K47" i="2"/>
  <c r="C47" i="2"/>
  <c r="E47" i="2" s="1"/>
  <c r="F47" i="2" s="1"/>
  <c r="H47" i="2" l="1"/>
  <c r="I47" i="2"/>
  <c r="J47" i="2" s="1"/>
  <c r="L47" i="2"/>
  <c r="M47" i="2"/>
  <c r="N47" i="2" s="1"/>
  <c r="P47" i="2"/>
  <c r="Q47" i="2"/>
  <c r="R47" i="2" s="1"/>
  <c r="AF47" i="2"/>
  <c r="AG47" i="2"/>
  <c r="AH47" i="2" s="1"/>
  <c r="T47" i="2"/>
  <c r="U47" i="2"/>
  <c r="V47" i="2" s="1"/>
  <c r="X47" i="2"/>
  <c r="Y47" i="2"/>
  <c r="Z47" i="2" s="1"/>
  <c r="AB47" i="2"/>
  <c r="AC47" i="2"/>
  <c r="AD47" i="2" s="1"/>
  <c r="D47" i="2"/>
  <c r="AE48" i="2"/>
  <c r="AA48" i="2"/>
  <c r="W48" i="2"/>
  <c r="S48" i="2"/>
  <c r="O48" i="2"/>
  <c r="K48" i="2"/>
  <c r="G48" i="2"/>
  <c r="C48" i="2"/>
  <c r="E48" i="2" s="1"/>
  <c r="F48" i="2" s="1"/>
  <c r="AF48" i="2" l="1"/>
  <c r="AG48" i="2"/>
  <c r="AH48" i="2" s="1"/>
  <c r="T48" i="2"/>
  <c r="U48" i="2"/>
  <c r="V48" i="2" s="1"/>
  <c r="H48" i="2"/>
  <c r="I48" i="2"/>
  <c r="J48" i="2" s="1"/>
  <c r="P48" i="2"/>
  <c r="Q48" i="2"/>
  <c r="R48" i="2" s="1"/>
  <c r="X48" i="2"/>
  <c r="Y48" i="2"/>
  <c r="Z48" i="2" s="1"/>
  <c r="L48" i="2"/>
  <c r="M48" i="2"/>
  <c r="N48" i="2" s="1"/>
  <c r="AB48" i="2"/>
  <c r="AC48" i="2"/>
  <c r="AD48" i="2" s="1"/>
  <c r="D48" i="2"/>
  <c r="AE49" i="2"/>
  <c r="W49" i="2"/>
  <c r="AA49" i="2"/>
  <c r="O49" i="2"/>
  <c r="K49" i="2"/>
  <c r="S49" i="2"/>
  <c r="G49" i="2"/>
  <c r="C49" i="2"/>
  <c r="E49" i="2" s="1"/>
  <c r="F49" i="2" s="1"/>
  <c r="L49" i="2" l="1"/>
  <c r="M49" i="2"/>
  <c r="N49" i="2" s="1"/>
  <c r="P49" i="2"/>
  <c r="Q49" i="2"/>
  <c r="R49" i="2" s="1"/>
  <c r="AF49" i="2"/>
  <c r="AG49" i="2"/>
  <c r="AH49" i="2" s="1"/>
  <c r="H49" i="2"/>
  <c r="I49" i="2"/>
  <c r="J49" i="2" s="1"/>
  <c r="AB49" i="2"/>
  <c r="AC49" i="2"/>
  <c r="AD49" i="2" s="1"/>
  <c r="T49" i="2"/>
  <c r="U49" i="2"/>
  <c r="V49" i="2" s="1"/>
  <c r="X49" i="2"/>
  <c r="Y49" i="2"/>
  <c r="Z49" i="2" s="1"/>
  <c r="D49" i="2"/>
  <c r="AE50" i="2"/>
  <c r="AA50" i="2"/>
  <c r="W50" i="2"/>
  <c r="O50" i="2"/>
  <c r="S50" i="2"/>
  <c r="K50" i="2"/>
  <c r="C50" i="2"/>
  <c r="E50" i="2" s="1"/>
  <c r="F50" i="2" s="1"/>
  <c r="G50" i="2"/>
  <c r="T50" i="2" l="1"/>
  <c r="U50" i="2"/>
  <c r="V50" i="2" s="1"/>
  <c r="AF50" i="2"/>
  <c r="AG50" i="2"/>
  <c r="AH50" i="2" s="1"/>
  <c r="H50" i="2"/>
  <c r="I50" i="2"/>
  <c r="J50" i="2" s="1"/>
  <c r="X50" i="2"/>
  <c r="Y50" i="2"/>
  <c r="Z50" i="2" s="1"/>
  <c r="P50" i="2"/>
  <c r="Q50" i="2"/>
  <c r="R50" i="2" s="1"/>
  <c r="L50" i="2"/>
  <c r="M50" i="2"/>
  <c r="N50" i="2" s="1"/>
  <c r="AB50" i="2"/>
  <c r="AC50" i="2"/>
  <c r="AD50" i="2" s="1"/>
  <c r="D50" i="2"/>
  <c r="AE51" i="2"/>
  <c r="AA51" i="2"/>
  <c r="W51" i="2"/>
  <c r="O51" i="2"/>
  <c r="S51" i="2"/>
  <c r="G51" i="2"/>
  <c r="K51" i="2"/>
  <c r="C51" i="2"/>
  <c r="E51" i="2" s="1"/>
  <c r="F51" i="2" s="1"/>
  <c r="AF51" i="2" l="1"/>
  <c r="AG51" i="2"/>
  <c r="AH51" i="2" s="1"/>
  <c r="P51" i="2"/>
  <c r="Q51" i="2"/>
  <c r="R51" i="2" s="1"/>
  <c r="L51" i="2"/>
  <c r="M51" i="2"/>
  <c r="N51" i="2" s="1"/>
  <c r="X51" i="2"/>
  <c r="Y51" i="2"/>
  <c r="Z51" i="2" s="1"/>
  <c r="T51" i="2"/>
  <c r="U51" i="2"/>
  <c r="V51" i="2" s="1"/>
  <c r="H51" i="2"/>
  <c r="I51" i="2"/>
  <c r="J51" i="2" s="1"/>
  <c r="AB51" i="2"/>
  <c r="AC51" i="2"/>
  <c r="AD51" i="2" s="1"/>
  <c r="D51" i="2"/>
  <c r="AE52" i="2"/>
  <c r="AA52" i="2"/>
  <c r="W52" i="2"/>
  <c r="S52" i="2"/>
  <c r="O52" i="2"/>
  <c r="K52" i="2"/>
  <c r="G52" i="2"/>
  <c r="C52" i="2"/>
  <c r="E52" i="2" s="1"/>
  <c r="F52" i="2" s="1"/>
  <c r="AF52" i="2" l="1"/>
  <c r="AG52" i="2"/>
  <c r="AH52" i="2" s="1"/>
  <c r="T52" i="2"/>
  <c r="U52" i="2"/>
  <c r="V52" i="2" s="1"/>
  <c r="P52" i="2"/>
  <c r="Q52" i="2"/>
  <c r="R52" i="2" s="1"/>
  <c r="H52" i="2"/>
  <c r="I52" i="2"/>
  <c r="J52" i="2" s="1"/>
  <c r="X52" i="2"/>
  <c r="Y52" i="2"/>
  <c r="Z52" i="2" s="1"/>
  <c r="L52" i="2"/>
  <c r="M52" i="2"/>
  <c r="N52" i="2" s="1"/>
  <c r="AB52" i="2"/>
  <c r="AC52" i="2"/>
  <c r="AD52" i="2" s="1"/>
  <c r="D52" i="2"/>
  <c r="AE53" i="2"/>
  <c r="AA53" i="2"/>
  <c r="W53" i="2"/>
  <c r="O53" i="2"/>
  <c r="K53" i="2"/>
  <c r="S53" i="2"/>
  <c r="G53" i="2"/>
  <c r="C53" i="2"/>
  <c r="E53" i="2" s="1"/>
  <c r="F53" i="2" s="1"/>
  <c r="L53" i="2" l="1"/>
  <c r="M53" i="2"/>
  <c r="N53" i="2" s="1"/>
  <c r="H53" i="2"/>
  <c r="I53" i="2"/>
  <c r="J53" i="2" s="1"/>
  <c r="X53" i="2"/>
  <c r="Y53" i="2"/>
  <c r="Z53" i="2" s="1"/>
  <c r="AF53" i="2"/>
  <c r="AG53" i="2"/>
  <c r="AH53" i="2" s="1"/>
  <c r="P53" i="2"/>
  <c r="Q53" i="2"/>
  <c r="R53" i="2" s="1"/>
  <c r="T53" i="2"/>
  <c r="U53" i="2"/>
  <c r="V53" i="2" s="1"/>
  <c r="AB53" i="2"/>
  <c r="AC53" i="2"/>
  <c r="AD53" i="2" s="1"/>
  <c r="D53" i="2"/>
  <c r="AE54" i="2"/>
  <c r="AA54" i="2"/>
  <c r="W54" i="2"/>
  <c r="O54" i="2"/>
  <c r="S54" i="2"/>
  <c r="K54" i="2"/>
  <c r="G54" i="2"/>
  <c r="C54" i="2"/>
  <c r="E54" i="2" s="1"/>
  <c r="F54" i="2" s="1"/>
  <c r="T54" i="2" l="1"/>
  <c r="U54" i="2"/>
  <c r="V54" i="2" s="1"/>
  <c r="P54" i="2"/>
  <c r="Q54" i="2"/>
  <c r="R54" i="2" s="1"/>
  <c r="X54" i="2"/>
  <c r="Y54" i="2"/>
  <c r="Z54" i="2" s="1"/>
  <c r="AF54" i="2"/>
  <c r="AG54" i="2"/>
  <c r="AH54" i="2" s="1"/>
  <c r="H54" i="2"/>
  <c r="I54" i="2"/>
  <c r="J54" i="2" s="1"/>
  <c r="L54" i="2"/>
  <c r="M54" i="2"/>
  <c r="N54" i="2" s="1"/>
  <c r="AB54" i="2"/>
  <c r="AC54" i="2"/>
  <c r="AD54" i="2" s="1"/>
  <c r="D54" i="2"/>
  <c r="AE55" i="2"/>
  <c r="AA55" i="2"/>
  <c r="W55" i="2"/>
  <c r="O55" i="2"/>
  <c r="S55" i="2"/>
  <c r="G55" i="2"/>
  <c r="C55" i="2"/>
  <c r="E55" i="2" s="1"/>
  <c r="F55" i="2" s="1"/>
  <c r="K55" i="2"/>
  <c r="P55" i="2" l="1"/>
  <c r="Q55" i="2"/>
  <c r="R55" i="2" s="1"/>
  <c r="AF55" i="2"/>
  <c r="AG55" i="2"/>
  <c r="AH55" i="2" s="1"/>
  <c r="L55" i="2"/>
  <c r="M55" i="2"/>
  <c r="N55" i="2" s="1"/>
  <c r="X55" i="2"/>
  <c r="Y55" i="2"/>
  <c r="Z55" i="2" s="1"/>
  <c r="T55" i="2"/>
  <c r="U55" i="2"/>
  <c r="V55" i="2" s="1"/>
  <c r="H55" i="2"/>
  <c r="I55" i="2"/>
  <c r="J55" i="2" s="1"/>
  <c r="AB55" i="2"/>
  <c r="AC55" i="2"/>
  <c r="AD55" i="2" s="1"/>
  <c r="D55" i="2"/>
  <c r="AE56" i="2"/>
  <c r="AA56" i="2"/>
  <c r="W56" i="2"/>
  <c r="S56" i="2"/>
  <c r="O56" i="2"/>
  <c r="K56" i="2"/>
  <c r="G56" i="2"/>
  <c r="C56" i="2"/>
  <c r="E56" i="2" s="1"/>
  <c r="F56" i="2" s="1"/>
  <c r="P56" i="2" l="1"/>
  <c r="Q56" i="2"/>
  <c r="R56" i="2" s="1"/>
  <c r="AF56" i="2"/>
  <c r="AG56" i="2"/>
  <c r="AH56" i="2" s="1"/>
  <c r="T56" i="2"/>
  <c r="U56" i="2"/>
  <c r="V56" i="2" s="1"/>
  <c r="H56" i="2"/>
  <c r="I56" i="2"/>
  <c r="J56" i="2" s="1"/>
  <c r="X56" i="2"/>
  <c r="Y56" i="2"/>
  <c r="Z56" i="2" s="1"/>
  <c r="L56" i="2"/>
  <c r="M56" i="2"/>
  <c r="N56" i="2" s="1"/>
  <c r="AB56" i="2"/>
  <c r="AC56" i="2"/>
  <c r="AD56" i="2" s="1"/>
  <c r="D56" i="2"/>
  <c r="AE57" i="2"/>
  <c r="W57" i="2"/>
  <c r="AA57" i="2"/>
  <c r="O57" i="2"/>
  <c r="S57" i="2"/>
  <c r="K57" i="2"/>
  <c r="G57" i="2"/>
  <c r="C57" i="2"/>
  <c r="E57" i="2" s="1"/>
  <c r="F57" i="2" s="1"/>
  <c r="AF57" i="2" l="1"/>
  <c r="AG57" i="2"/>
  <c r="AH57" i="2" s="1"/>
  <c r="P57" i="2"/>
  <c r="Q57" i="2"/>
  <c r="R57" i="2" s="1"/>
  <c r="H57" i="2"/>
  <c r="I57" i="2"/>
  <c r="J57" i="2" s="1"/>
  <c r="AB57" i="2"/>
  <c r="AC57" i="2"/>
  <c r="AD57" i="2" s="1"/>
  <c r="T57" i="2"/>
  <c r="U57" i="2"/>
  <c r="V57" i="2" s="1"/>
  <c r="L57" i="2"/>
  <c r="M57" i="2"/>
  <c r="N57" i="2" s="1"/>
  <c r="X57" i="2"/>
  <c r="Y57" i="2"/>
  <c r="Z57" i="2" s="1"/>
  <c r="D57" i="2"/>
  <c r="AE58" i="2"/>
  <c r="AA58" i="2"/>
  <c r="W58" i="2"/>
  <c r="O58" i="2"/>
  <c r="S58" i="2"/>
  <c r="K58" i="2"/>
  <c r="G58" i="2"/>
  <c r="C58" i="2"/>
  <c r="E58" i="2" s="1"/>
  <c r="F58" i="2" s="1"/>
  <c r="AF58" i="2" l="1"/>
  <c r="AG58" i="2"/>
  <c r="AH58" i="2" s="1"/>
  <c r="T58" i="2"/>
  <c r="U58" i="2"/>
  <c r="V58" i="2" s="1"/>
  <c r="X58" i="2"/>
  <c r="Y58" i="2"/>
  <c r="Z58" i="2" s="1"/>
  <c r="P58" i="2"/>
  <c r="Q58" i="2"/>
  <c r="R58" i="2" s="1"/>
  <c r="H58" i="2"/>
  <c r="I58" i="2"/>
  <c r="J58" i="2" s="1"/>
  <c r="L58" i="2"/>
  <c r="M58" i="2"/>
  <c r="N58" i="2" s="1"/>
  <c r="AB58" i="2"/>
  <c r="AC58" i="2"/>
  <c r="AD58" i="2" s="1"/>
  <c r="D58" i="2"/>
  <c r="AE59" i="2"/>
  <c r="AA59" i="2"/>
  <c r="W59" i="2"/>
  <c r="O59" i="2"/>
  <c r="S59" i="2"/>
  <c r="G59" i="2"/>
  <c r="K59" i="2"/>
  <c r="C59" i="2"/>
  <c r="E59" i="2" s="1"/>
  <c r="F59" i="2" s="1"/>
  <c r="T59" i="2" l="1"/>
  <c r="U59" i="2"/>
  <c r="V59" i="2" s="1"/>
  <c r="P59" i="2"/>
  <c r="Q59" i="2"/>
  <c r="R59" i="2" s="1"/>
  <c r="L59" i="2"/>
  <c r="M59" i="2"/>
  <c r="N59" i="2" s="1"/>
  <c r="X59" i="2"/>
  <c r="Y59" i="2"/>
  <c r="Z59" i="2" s="1"/>
  <c r="AF59" i="2"/>
  <c r="AG59" i="2"/>
  <c r="AH59" i="2" s="1"/>
  <c r="H59" i="2"/>
  <c r="I59" i="2"/>
  <c r="J59" i="2" s="1"/>
  <c r="AB59" i="2"/>
  <c r="AC59" i="2"/>
  <c r="AD59" i="2" s="1"/>
  <c r="D59" i="2"/>
  <c r="AE60" i="2"/>
  <c r="AA60" i="2"/>
  <c r="W60" i="2"/>
  <c r="S60" i="2"/>
  <c r="K60" i="2"/>
  <c r="O60" i="2"/>
  <c r="G60" i="2"/>
  <c r="C60" i="2"/>
  <c r="E60" i="2" s="1"/>
  <c r="F60" i="2" s="1"/>
  <c r="AF60" i="2" l="1"/>
  <c r="AG60" i="2"/>
  <c r="AH60" i="2" s="1"/>
  <c r="L60" i="2"/>
  <c r="M60" i="2"/>
  <c r="N60" i="2" s="1"/>
  <c r="T60" i="2"/>
  <c r="U60" i="2"/>
  <c r="V60" i="2" s="1"/>
  <c r="X60" i="2"/>
  <c r="Y60" i="2"/>
  <c r="Z60" i="2" s="1"/>
  <c r="H60" i="2"/>
  <c r="I60" i="2"/>
  <c r="J60" i="2" s="1"/>
  <c r="P60" i="2"/>
  <c r="Q60" i="2"/>
  <c r="R60" i="2" s="1"/>
  <c r="AB60" i="2"/>
  <c r="AC60" i="2"/>
  <c r="AD60" i="2" s="1"/>
  <c r="D60" i="2"/>
  <c r="AE61" i="2"/>
  <c r="AA61" i="2"/>
  <c r="W61" i="2"/>
  <c r="O61" i="2"/>
  <c r="S61" i="2"/>
  <c r="K61" i="2"/>
  <c r="G61" i="2"/>
  <c r="C61" i="2"/>
  <c r="E61" i="2" s="1"/>
  <c r="F61" i="2" s="1"/>
  <c r="AF61" i="2" l="1"/>
  <c r="AG61" i="2"/>
  <c r="AH61" i="2" s="1"/>
  <c r="P61" i="2"/>
  <c r="Q61" i="2"/>
  <c r="R61" i="2" s="1"/>
  <c r="X61" i="2"/>
  <c r="Y61" i="2"/>
  <c r="Z61" i="2" s="1"/>
  <c r="T61" i="2"/>
  <c r="U61" i="2"/>
  <c r="V61" i="2" s="1"/>
  <c r="H61" i="2"/>
  <c r="I61" i="2"/>
  <c r="J61" i="2" s="1"/>
  <c r="L61" i="2"/>
  <c r="M61" i="2"/>
  <c r="N61" i="2" s="1"/>
  <c r="AB61" i="2"/>
  <c r="AC61" i="2"/>
  <c r="AD61" i="2" s="1"/>
  <c r="D61" i="2"/>
  <c r="AE62" i="2"/>
  <c r="AA62" i="2"/>
  <c r="W62" i="2"/>
  <c r="O62" i="2"/>
  <c r="S62" i="2"/>
  <c r="K62" i="2"/>
  <c r="G62" i="2"/>
  <c r="C62" i="2"/>
  <c r="E62" i="2" s="1"/>
  <c r="F62" i="2" s="1"/>
  <c r="AF62" i="2" l="1"/>
  <c r="AG62" i="2"/>
  <c r="AH62" i="2" s="1"/>
  <c r="P62" i="2"/>
  <c r="Q62" i="2"/>
  <c r="R62" i="2" s="1"/>
  <c r="H62" i="2"/>
  <c r="I62" i="2"/>
  <c r="J62" i="2" s="1"/>
  <c r="X62" i="2"/>
  <c r="Y62" i="2"/>
  <c r="Z62" i="2" s="1"/>
  <c r="T62" i="2"/>
  <c r="U62" i="2"/>
  <c r="V62" i="2" s="1"/>
  <c r="L62" i="2"/>
  <c r="M62" i="2"/>
  <c r="N62" i="2" s="1"/>
  <c r="AB62" i="2"/>
  <c r="AC62" i="2"/>
  <c r="AD62" i="2" s="1"/>
  <c r="D62" i="2"/>
  <c r="AE63" i="2"/>
  <c r="AA63" i="2"/>
  <c r="O63" i="2"/>
  <c r="S63" i="2"/>
  <c r="W63" i="2"/>
  <c r="G63" i="2"/>
  <c r="K63" i="2"/>
  <c r="C63" i="2"/>
  <c r="E63" i="2" s="1"/>
  <c r="F63" i="2" s="1"/>
  <c r="AF63" i="2" l="1"/>
  <c r="AG63" i="2"/>
  <c r="AH63" i="2" s="1"/>
  <c r="T63" i="2"/>
  <c r="U63" i="2"/>
  <c r="V63" i="2" s="1"/>
  <c r="L63" i="2"/>
  <c r="M63" i="2"/>
  <c r="N63" i="2" s="1"/>
  <c r="P63" i="2"/>
  <c r="Q63" i="2"/>
  <c r="R63" i="2" s="1"/>
  <c r="X63" i="2"/>
  <c r="Y63" i="2"/>
  <c r="Z63" i="2" s="1"/>
  <c r="H63" i="2"/>
  <c r="I63" i="2"/>
  <c r="J63" i="2" s="1"/>
  <c r="AB63" i="2"/>
  <c r="AC63" i="2"/>
  <c r="AD63" i="2" s="1"/>
  <c r="D63" i="2"/>
  <c r="AE64" i="2"/>
  <c r="AA64" i="2"/>
  <c r="W64" i="2"/>
  <c r="S64" i="2"/>
  <c r="O64" i="2"/>
  <c r="K64" i="2"/>
  <c r="G64" i="2"/>
  <c r="C64" i="2"/>
  <c r="E64" i="2" s="1"/>
  <c r="F64" i="2" s="1"/>
  <c r="AF64" i="2" l="1"/>
  <c r="AG64" i="2"/>
  <c r="AH64" i="2" s="1"/>
  <c r="T64" i="2"/>
  <c r="U64" i="2"/>
  <c r="V64" i="2" s="1"/>
  <c r="H64" i="2"/>
  <c r="I64" i="2"/>
  <c r="J64" i="2" s="1"/>
  <c r="X64" i="2"/>
  <c r="Y64" i="2"/>
  <c r="Z64" i="2" s="1"/>
  <c r="P64" i="2"/>
  <c r="Q64" i="2"/>
  <c r="R64" i="2" s="1"/>
  <c r="L64" i="2"/>
  <c r="M64" i="2"/>
  <c r="N64" i="2" s="1"/>
  <c r="AB64" i="2"/>
  <c r="AC64" i="2"/>
  <c r="AD64" i="2" s="1"/>
  <c r="D64" i="2"/>
  <c r="AE65" i="2"/>
  <c r="W65" i="2"/>
  <c r="AA65" i="2"/>
  <c r="O65" i="2"/>
  <c r="K65" i="2"/>
  <c r="S65" i="2"/>
  <c r="G65" i="2"/>
  <c r="C65" i="2"/>
  <c r="E65" i="2" s="1"/>
  <c r="F65" i="2" s="1"/>
  <c r="P65" i="2" l="1"/>
  <c r="Q65" i="2"/>
  <c r="R65" i="2" s="1"/>
  <c r="H65" i="2"/>
  <c r="I65" i="2"/>
  <c r="J65" i="2" s="1"/>
  <c r="AB65" i="2"/>
  <c r="AC65" i="2"/>
  <c r="AD65" i="2" s="1"/>
  <c r="T65" i="2"/>
  <c r="U65" i="2"/>
  <c r="V65" i="2" s="1"/>
  <c r="X65" i="2"/>
  <c r="Y65" i="2"/>
  <c r="Z65" i="2" s="1"/>
  <c r="L65" i="2"/>
  <c r="M65" i="2"/>
  <c r="N65" i="2" s="1"/>
  <c r="AF65" i="2"/>
  <c r="AG65" i="2"/>
  <c r="AH65" i="2" s="1"/>
  <c r="D65" i="2"/>
  <c r="AE66" i="2"/>
  <c r="AA66" i="2"/>
  <c r="W66" i="2"/>
  <c r="O66" i="2"/>
  <c r="S66" i="2"/>
  <c r="K66" i="2"/>
  <c r="G66" i="2"/>
  <c r="C66" i="2"/>
  <c r="E66" i="2" s="1"/>
  <c r="F66" i="2" s="1"/>
  <c r="AF66" i="2" l="1"/>
  <c r="AG66" i="2"/>
  <c r="AH66" i="2" s="1"/>
  <c r="P66" i="2"/>
  <c r="Q66" i="2"/>
  <c r="R66" i="2" s="1"/>
  <c r="H66" i="2"/>
  <c r="I66" i="2"/>
  <c r="J66" i="2" s="1"/>
  <c r="T66" i="2"/>
  <c r="U66" i="2"/>
  <c r="V66" i="2" s="1"/>
  <c r="X66" i="2"/>
  <c r="Y66" i="2"/>
  <c r="Z66" i="2" s="1"/>
  <c r="L66" i="2"/>
  <c r="M66" i="2"/>
  <c r="N66" i="2" s="1"/>
  <c r="AB66" i="2"/>
  <c r="AC66" i="2"/>
  <c r="AD66" i="2" s="1"/>
  <c r="D66" i="2"/>
  <c r="AA67" i="2"/>
  <c r="AE67" i="2"/>
  <c r="W67" i="2"/>
  <c r="O67" i="2"/>
  <c r="S67" i="2"/>
  <c r="G67" i="2"/>
  <c r="K67" i="2"/>
  <c r="C67" i="2"/>
  <c r="E67" i="2" s="1"/>
  <c r="F67" i="2" s="1"/>
  <c r="AB67" i="2" l="1"/>
  <c r="AC67" i="2"/>
  <c r="AD67" i="2" s="1"/>
  <c r="L67" i="2"/>
  <c r="M67" i="2"/>
  <c r="N67" i="2" s="1"/>
  <c r="X67" i="2"/>
  <c r="Y67" i="2"/>
  <c r="Z67" i="2" s="1"/>
  <c r="T67" i="2"/>
  <c r="U67" i="2"/>
  <c r="V67" i="2" s="1"/>
  <c r="P67" i="2"/>
  <c r="Q67" i="2"/>
  <c r="R67" i="2" s="1"/>
  <c r="H67" i="2"/>
  <c r="I67" i="2"/>
  <c r="J67" i="2" s="1"/>
  <c r="AF67" i="2"/>
  <c r="AG67" i="2"/>
  <c r="AH67" i="2" s="1"/>
  <c r="D67" i="2"/>
  <c r="AE68" i="2"/>
  <c r="AA68" i="2"/>
  <c r="W68" i="2"/>
  <c r="S68" i="2"/>
  <c r="O68" i="2"/>
  <c r="K68" i="2"/>
  <c r="G68" i="2"/>
  <c r="C68" i="2"/>
  <c r="E68" i="2" s="1"/>
  <c r="F68" i="2" s="1"/>
  <c r="P68" i="2" l="1"/>
  <c r="Q68" i="2"/>
  <c r="R68" i="2" s="1"/>
  <c r="H68" i="2"/>
  <c r="I68" i="2"/>
  <c r="J68" i="2" s="1"/>
  <c r="X68" i="2"/>
  <c r="Y68" i="2"/>
  <c r="Z68" i="2" s="1"/>
  <c r="AF68" i="2"/>
  <c r="AG68" i="2"/>
  <c r="AH68" i="2" s="1"/>
  <c r="T68" i="2"/>
  <c r="U68" i="2"/>
  <c r="V68" i="2" s="1"/>
  <c r="L68" i="2"/>
  <c r="M68" i="2"/>
  <c r="N68" i="2" s="1"/>
  <c r="AB68" i="2"/>
  <c r="AC68" i="2"/>
  <c r="AD68" i="2" s="1"/>
  <c r="D68" i="2"/>
  <c r="AE69" i="2"/>
  <c r="AA69" i="2"/>
  <c r="W69" i="2"/>
  <c r="O69" i="2"/>
  <c r="K69" i="2"/>
  <c r="S69" i="2"/>
  <c r="G69" i="2"/>
  <c r="C69" i="2"/>
  <c r="E69" i="2" s="1"/>
  <c r="F69" i="2" s="1"/>
  <c r="AF69" i="2" l="1"/>
  <c r="AG69" i="2"/>
  <c r="AH69" i="2" s="1"/>
  <c r="H69" i="2"/>
  <c r="I69" i="2"/>
  <c r="J69" i="2" s="1"/>
  <c r="X69" i="2"/>
  <c r="Y69" i="2"/>
  <c r="Z69" i="2" s="1"/>
  <c r="L69" i="2"/>
  <c r="M69" i="2"/>
  <c r="N69" i="2" s="1"/>
  <c r="P69" i="2"/>
  <c r="Q69" i="2"/>
  <c r="R69" i="2" s="1"/>
  <c r="T69" i="2"/>
  <c r="U69" i="2"/>
  <c r="V69" i="2" s="1"/>
  <c r="AB69" i="2"/>
  <c r="AC69" i="2"/>
  <c r="AD69" i="2" s="1"/>
  <c r="D69" i="2"/>
  <c r="AE70" i="2"/>
  <c r="AA70" i="2"/>
  <c r="W70" i="2"/>
  <c r="O70" i="2"/>
  <c r="S70" i="2"/>
  <c r="K70" i="2"/>
  <c r="G70" i="2"/>
  <c r="C70" i="2"/>
  <c r="E70" i="2" s="1"/>
  <c r="F70" i="2" s="1"/>
  <c r="AF70" i="2" l="1"/>
  <c r="AG70" i="2"/>
  <c r="AH70" i="2" s="1"/>
  <c r="H70" i="2"/>
  <c r="I70" i="2"/>
  <c r="J70" i="2" s="1"/>
  <c r="X70" i="2"/>
  <c r="Y70" i="2"/>
  <c r="Z70" i="2" s="1"/>
  <c r="T70" i="2"/>
  <c r="U70" i="2"/>
  <c r="V70" i="2" s="1"/>
  <c r="P70" i="2"/>
  <c r="Q70" i="2"/>
  <c r="R70" i="2" s="1"/>
  <c r="L70" i="2"/>
  <c r="M70" i="2"/>
  <c r="N70" i="2" s="1"/>
  <c r="AB70" i="2"/>
  <c r="AC70" i="2"/>
  <c r="AD70" i="2" s="1"/>
  <c r="D70" i="2"/>
  <c r="AE71" i="2"/>
  <c r="AA71" i="2"/>
  <c r="W71" i="2"/>
  <c r="O71" i="2"/>
  <c r="S71" i="2"/>
  <c r="G71" i="2"/>
  <c r="K71" i="2"/>
  <c r="C71" i="2"/>
  <c r="E71" i="2" s="1"/>
  <c r="F71" i="2" s="1"/>
  <c r="T71" i="2" l="1"/>
  <c r="U71" i="2"/>
  <c r="V71" i="2" s="1"/>
  <c r="L71" i="2"/>
  <c r="M71" i="2"/>
  <c r="N71" i="2" s="1"/>
  <c r="X71" i="2"/>
  <c r="Y71" i="2"/>
  <c r="Z71" i="2" s="1"/>
  <c r="AF71" i="2"/>
  <c r="AG71" i="2"/>
  <c r="AH71" i="2" s="1"/>
  <c r="P71" i="2"/>
  <c r="Q71" i="2"/>
  <c r="R71" i="2" s="1"/>
  <c r="H71" i="2"/>
  <c r="I71" i="2"/>
  <c r="J71" i="2" s="1"/>
  <c r="AB71" i="2"/>
  <c r="AC71" i="2"/>
  <c r="AD71" i="2" s="1"/>
  <c r="D71" i="2"/>
  <c r="AE72" i="2"/>
  <c r="AA72" i="2"/>
  <c r="W72" i="2"/>
  <c r="S72" i="2"/>
  <c r="O72" i="2"/>
  <c r="K72" i="2"/>
  <c r="C72" i="2"/>
  <c r="E72" i="2" s="1"/>
  <c r="F72" i="2" s="1"/>
  <c r="G72" i="2"/>
  <c r="AF72" i="2" l="1"/>
  <c r="AG72" i="2"/>
  <c r="AH72" i="2" s="1"/>
  <c r="T72" i="2"/>
  <c r="U72" i="2"/>
  <c r="V72" i="2" s="1"/>
  <c r="X72" i="2"/>
  <c r="Y72" i="2"/>
  <c r="Z72" i="2" s="1"/>
  <c r="P72" i="2"/>
  <c r="Q72" i="2"/>
  <c r="R72" i="2" s="1"/>
  <c r="H72" i="2"/>
  <c r="I72" i="2"/>
  <c r="J72" i="2" s="1"/>
  <c r="L72" i="2"/>
  <c r="M72" i="2"/>
  <c r="N72" i="2" s="1"/>
  <c r="AB72" i="2"/>
  <c r="AC72" i="2"/>
  <c r="AD72" i="2" s="1"/>
  <c r="D72" i="2"/>
  <c r="AE73" i="2"/>
  <c r="W73" i="2"/>
  <c r="AA73" i="2"/>
  <c r="O73" i="2"/>
  <c r="S73" i="2"/>
  <c r="K73" i="2"/>
  <c r="G73" i="2"/>
  <c r="C73" i="2"/>
  <c r="E73" i="2" s="1"/>
  <c r="F73" i="2" s="1"/>
  <c r="T73" i="2" l="1"/>
  <c r="U73" i="2"/>
  <c r="V73" i="2" s="1"/>
  <c r="P73" i="2"/>
  <c r="Q73" i="2"/>
  <c r="R73" i="2" s="1"/>
  <c r="H73" i="2"/>
  <c r="I73" i="2"/>
  <c r="J73" i="2" s="1"/>
  <c r="AB73" i="2"/>
  <c r="AC73" i="2"/>
  <c r="AD73" i="2" s="1"/>
  <c r="AF73" i="2"/>
  <c r="AG73" i="2"/>
  <c r="AH73" i="2" s="1"/>
  <c r="L73" i="2"/>
  <c r="M73" i="2"/>
  <c r="N73" i="2" s="1"/>
  <c r="X73" i="2"/>
  <c r="Y73" i="2"/>
  <c r="Z73" i="2" s="1"/>
  <c r="D73" i="2"/>
  <c r="AE74" i="2"/>
  <c r="AA74" i="2"/>
  <c r="W74" i="2"/>
  <c r="O74" i="2"/>
  <c r="S74" i="2"/>
  <c r="K74" i="2"/>
  <c r="G74" i="2"/>
  <c r="C74" i="2"/>
  <c r="E74" i="2" s="1"/>
  <c r="F74" i="2" s="1"/>
  <c r="AF74" i="2" l="1"/>
  <c r="AG74" i="2"/>
  <c r="AH74" i="2" s="1"/>
  <c r="H74" i="2"/>
  <c r="I74" i="2"/>
  <c r="J74" i="2" s="1"/>
  <c r="X74" i="2"/>
  <c r="Y74" i="2"/>
  <c r="Z74" i="2" s="1"/>
  <c r="T74" i="2"/>
  <c r="U74" i="2"/>
  <c r="V74" i="2" s="1"/>
  <c r="P74" i="2"/>
  <c r="Q74" i="2"/>
  <c r="R74" i="2" s="1"/>
  <c r="L74" i="2"/>
  <c r="M74" i="2"/>
  <c r="N74" i="2" s="1"/>
  <c r="AB74" i="2"/>
  <c r="AC74" i="2"/>
  <c r="AD74" i="2" s="1"/>
  <c r="D74" i="2"/>
  <c r="AE75" i="2"/>
  <c r="AA75" i="2"/>
  <c r="W75" i="2"/>
  <c r="O75" i="2"/>
  <c r="S75" i="2"/>
  <c r="G75" i="2"/>
  <c r="K75" i="2"/>
  <c r="C75" i="2"/>
  <c r="E75" i="2" s="1"/>
  <c r="F75" i="2" s="1"/>
  <c r="T75" i="2" l="1"/>
  <c r="U75" i="2"/>
  <c r="V75" i="2" s="1"/>
  <c r="P75" i="2"/>
  <c r="Q75" i="2"/>
  <c r="R75" i="2" s="1"/>
  <c r="L75" i="2"/>
  <c r="M75" i="2"/>
  <c r="N75" i="2" s="1"/>
  <c r="AF75" i="2"/>
  <c r="AG75" i="2"/>
  <c r="AH75" i="2" s="1"/>
  <c r="X75" i="2"/>
  <c r="Y75" i="2"/>
  <c r="Z75" i="2" s="1"/>
  <c r="H75" i="2"/>
  <c r="I75" i="2"/>
  <c r="J75" i="2" s="1"/>
  <c r="AB75" i="2"/>
  <c r="AC75" i="2"/>
  <c r="AD75" i="2" s="1"/>
  <c r="D75" i="2"/>
  <c r="AE76" i="2"/>
  <c r="AA76" i="2"/>
  <c r="W76" i="2"/>
  <c r="S76" i="2"/>
  <c r="K76" i="2"/>
  <c r="O76" i="2"/>
  <c r="G76" i="2"/>
  <c r="C76" i="2"/>
  <c r="E76" i="2" s="1"/>
  <c r="F76" i="2" s="1"/>
  <c r="L76" i="2" l="1"/>
  <c r="M76" i="2"/>
  <c r="N76" i="2" s="1"/>
  <c r="H76" i="2"/>
  <c r="I76" i="2"/>
  <c r="J76" i="2" s="1"/>
  <c r="X76" i="2"/>
  <c r="Y76" i="2"/>
  <c r="Z76" i="2" s="1"/>
  <c r="AF76" i="2"/>
  <c r="AG76" i="2"/>
  <c r="AH76" i="2" s="1"/>
  <c r="T76" i="2"/>
  <c r="U76" i="2"/>
  <c r="V76" i="2" s="1"/>
  <c r="P76" i="2"/>
  <c r="Q76" i="2"/>
  <c r="R76" i="2" s="1"/>
  <c r="AB76" i="2"/>
  <c r="AC76" i="2"/>
  <c r="AD76" i="2" s="1"/>
  <c r="D76" i="2"/>
  <c r="AE77" i="2"/>
  <c r="AA77" i="2"/>
  <c r="W77" i="2"/>
  <c r="O77" i="2"/>
  <c r="S77" i="2"/>
  <c r="K77" i="2"/>
  <c r="G77" i="2"/>
  <c r="C77" i="2"/>
  <c r="E77" i="2" s="1"/>
  <c r="F77" i="2" s="1"/>
  <c r="T77" i="2" l="1"/>
  <c r="U77" i="2"/>
  <c r="V77" i="2" s="1"/>
  <c r="H77" i="2"/>
  <c r="I77" i="2"/>
  <c r="J77" i="2" s="1"/>
  <c r="X77" i="2"/>
  <c r="Y77" i="2"/>
  <c r="Z77" i="2" s="1"/>
  <c r="AF77" i="2"/>
  <c r="AG77" i="2"/>
  <c r="AH77" i="2" s="1"/>
  <c r="P77" i="2"/>
  <c r="Q77" i="2"/>
  <c r="R77" i="2" s="1"/>
  <c r="L77" i="2"/>
  <c r="M77" i="2"/>
  <c r="N77" i="2" s="1"/>
  <c r="AB77" i="2"/>
  <c r="AC77" i="2"/>
  <c r="AD77" i="2" s="1"/>
  <c r="D77" i="2"/>
  <c r="AE78" i="2"/>
  <c r="AA78" i="2"/>
  <c r="W78" i="2"/>
  <c r="O78" i="2"/>
  <c r="S78" i="2"/>
  <c r="K78" i="2"/>
  <c r="G78" i="2"/>
  <c r="C78" i="2"/>
  <c r="E78" i="2" s="1"/>
  <c r="F78" i="2" s="1"/>
  <c r="T78" i="2" l="1"/>
  <c r="U78" i="2"/>
  <c r="V78" i="2" s="1"/>
  <c r="P78" i="2"/>
  <c r="Q78" i="2"/>
  <c r="R78" i="2" s="1"/>
  <c r="H78" i="2"/>
  <c r="I78" i="2"/>
  <c r="J78" i="2" s="1"/>
  <c r="X78" i="2"/>
  <c r="Y78" i="2"/>
  <c r="Z78" i="2" s="1"/>
  <c r="AF78" i="2"/>
  <c r="AG78" i="2"/>
  <c r="AH78" i="2" s="1"/>
  <c r="L78" i="2"/>
  <c r="M78" i="2"/>
  <c r="N78" i="2" s="1"/>
  <c r="AB78" i="2"/>
  <c r="AC78" i="2"/>
  <c r="AD78" i="2" s="1"/>
  <c r="D78" i="2"/>
  <c r="AE79" i="2"/>
  <c r="AA79" i="2"/>
  <c r="O79" i="2"/>
  <c r="W79" i="2"/>
  <c r="S79" i="2"/>
  <c r="G79" i="2"/>
  <c r="K79" i="2"/>
  <c r="C79" i="2"/>
  <c r="E79" i="2" s="1"/>
  <c r="F79" i="2" s="1"/>
  <c r="AF79" i="2" l="1"/>
  <c r="AG79" i="2"/>
  <c r="AH79" i="2" s="1"/>
  <c r="L79" i="2"/>
  <c r="M79" i="2"/>
  <c r="N79" i="2" s="1"/>
  <c r="P79" i="2"/>
  <c r="Q79" i="2"/>
  <c r="R79" i="2" s="1"/>
  <c r="T79" i="2"/>
  <c r="U79" i="2"/>
  <c r="V79" i="2" s="1"/>
  <c r="X79" i="2"/>
  <c r="Y79" i="2"/>
  <c r="Z79" i="2" s="1"/>
  <c r="H79" i="2"/>
  <c r="I79" i="2"/>
  <c r="J79" i="2" s="1"/>
  <c r="AB79" i="2"/>
  <c r="AC79" i="2"/>
  <c r="AD79" i="2" s="1"/>
  <c r="D79" i="2"/>
  <c r="AE80" i="2"/>
  <c r="AA80" i="2"/>
  <c r="W80" i="2"/>
  <c r="S80" i="2"/>
  <c r="O80" i="2"/>
  <c r="K80" i="2"/>
  <c r="G80" i="2"/>
  <c r="C80" i="2"/>
  <c r="E80" i="2" s="1"/>
  <c r="F80" i="2" s="1"/>
  <c r="AF80" i="2" l="1"/>
  <c r="AG80" i="2"/>
  <c r="AH80" i="2" s="1"/>
  <c r="T80" i="2"/>
  <c r="U80" i="2"/>
  <c r="V80" i="2" s="1"/>
  <c r="X80" i="2"/>
  <c r="Y80" i="2"/>
  <c r="Z80" i="2" s="1"/>
  <c r="P80" i="2"/>
  <c r="Q80" i="2"/>
  <c r="R80" i="2" s="1"/>
  <c r="H80" i="2"/>
  <c r="I80" i="2"/>
  <c r="J80" i="2" s="1"/>
  <c r="L80" i="2"/>
  <c r="M80" i="2"/>
  <c r="N80" i="2" s="1"/>
  <c r="AB80" i="2"/>
  <c r="AC80" i="2"/>
  <c r="AD80" i="2" s="1"/>
  <c r="D80" i="2"/>
  <c r="AE81" i="2"/>
  <c r="W81" i="2"/>
  <c r="AA81" i="2"/>
  <c r="O81" i="2"/>
  <c r="K81" i="2"/>
  <c r="S81" i="2"/>
  <c r="G81" i="2"/>
  <c r="C81" i="2"/>
  <c r="E81" i="2" s="1"/>
  <c r="F81" i="2" s="1"/>
  <c r="AF81" i="2" l="1"/>
  <c r="AG81" i="2"/>
  <c r="AH81" i="2" s="1"/>
  <c r="P81" i="2"/>
  <c r="Q81" i="2"/>
  <c r="R81" i="2" s="1"/>
  <c r="H81" i="2"/>
  <c r="I81" i="2"/>
  <c r="J81" i="2" s="1"/>
  <c r="AB81" i="2"/>
  <c r="AC81" i="2"/>
  <c r="AD81" i="2" s="1"/>
  <c r="L81" i="2"/>
  <c r="M81" i="2"/>
  <c r="N81" i="2" s="1"/>
  <c r="T81" i="2"/>
  <c r="U81" i="2"/>
  <c r="V81" i="2" s="1"/>
  <c r="X81" i="2"/>
  <c r="Y81" i="2"/>
  <c r="Z81" i="2" s="1"/>
  <c r="D81" i="2"/>
  <c r="AE82" i="2"/>
  <c r="AA82" i="2"/>
  <c r="W82" i="2"/>
  <c r="O82" i="2"/>
  <c r="S82" i="2"/>
  <c r="K82" i="2"/>
  <c r="G82" i="2"/>
  <c r="C82" i="2"/>
  <c r="E82" i="2" s="1"/>
  <c r="F82" i="2" s="1"/>
  <c r="AF82" i="2" l="1"/>
  <c r="AG82" i="2"/>
  <c r="AH82" i="2" s="1"/>
  <c r="P82" i="2"/>
  <c r="Q82" i="2"/>
  <c r="R82" i="2" s="1"/>
  <c r="H82" i="2"/>
  <c r="I82" i="2"/>
  <c r="J82" i="2" s="1"/>
  <c r="X82" i="2"/>
  <c r="Y82" i="2"/>
  <c r="Z82" i="2" s="1"/>
  <c r="T82" i="2"/>
  <c r="U82" i="2"/>
  <c r="V82" i="2" s="1"/>
  <c r="L82" i="2"/>
  <c r="M82" i="2"/>
  <c r="N82" i="2" s="1"/>
  <c r="AB82" i="2"/>
  <c r="AC82" i="2"/>
  <c r="AD82" i="2" s="1"/>
  <c r="D82" i="2"/>
  <c r="AA83" i="2"/>
  <c r="AE83" i="2"/>
  <c r="W83" i="2"/>
  <c r="O83" i="2"/>
  <c r="S83" i="2"/>
  <c r="G83" i="2"/>
  <c r="K83" i="2"/>
  <c r="C83" i="2"/>
  <c r="E83" i="2" s="1"/>
  <c r="F83" i="2" s="1"/>
  <c r="P83" i="2" l="1"/>
  <c r="Q83" i="2"/>
  <c r="R83" i="2" s="1"/>
  <c r="L83" i="2"/>
  <c r="M83" i="2"/>
  <c r="N83" i="2" s="1"/>
  <c r="T83" i="2"/>
  <c r="U83" i="2"/>
  <c r="V83" i="2" s="1"/>
  <c r="AB83" i="2"/>
  <c r="AC83" i="2"/>
  <c r="AD83" i="2" s="1"/>
  <c r="X83" i="2"/>
  <c r="Y83" i="2"/>
  <c r="Z83" i="2" s="1"/>
  <c r="H83" i="2"/>
  <c r="I83" i="2"/>
  <c r="J83" i="2" s="1"/>
  <c r="AF83" i="2"/>
  <c r="AG83" i="2"/>
  <c r="AH83" i="2" s="1"/>
  <c r="D83" i="2"/>
  <c r="AE84" i="2"/>
  <c r="AA84" i="2"/>
  <c r="W84" i="2"/>
  <c r="S84" i="2"/>
  <c r="O84" i="2"/>
  <c r="K84" i="2"/>
  <c r="G84" i="2"/>
  <c r="C84" i="2"/>
  <c r="E84" i="2" s="1"/>
  <c r="F84" i="2" s="1"/>
  <c r="X84" i="2" l="1"/>
  <c r="Y84" i="2"/>
  <c r="Z84" i="2" s="1"/>
  <c r="AB84" i="2"/>
  <c r="AC84" i="2"/>
  <c r="AD84" i="2" s="1"/>
  <c r="P84" i="2"/>
  <c r="Q84" i="2"/>
  <c r="R84" i="2" s="1"/>
  <c r="AF84" i="2"/>
  <c r="AG84" i="2"/>
  <c r="AH84" i="2" s="1"/>
  <c r="T84" i="2"/>
  <c r="U84" i="2"/>
  <c r="V84" i="2" s="1"/>
  <c r="H84" i="2"/>
  <c r="I84" i="2"/>
  <c r="J84" i="2" s="1"/>
  <c r="L84" i="2"/>
  <c r="M84" i="2"/>
  <c r="N84" i="2" s="1"/>
  <c r="D84" i="2"/>
  <c r="AE85" i="2"/>
  <c r="AA85" i="2"/>
  <c r="W85" i="2"/>
  <c r="O85" i="2"/>
  <c r="K85" i="2"/>
  <c r="S85" i="2"/>
  <c r="G85" i="2"/>
  <c r="C85" i="2"/>
  <c r="E85" i="2" s="1"/>
  <c r="F85" i="2" s="1"/>
  <c r="L85" i="2" l="1"/>
  <c r="M85" i="2"/>
  <c r="N85" i="2" s="1"/>
  <c r="X85" i="2"/>
  <c r="Y85" i="2"/>
  <c r="Z85" i="2" s="1"/>
  <c r="AF85" i="2"/>
  <c r="AG85" i="2"/>
  <c r="AH85" i="2" s="1"/>
  <c r="P85" i="2"/>
  <c r="Q85" i="2"/>
  <c r="R85" i="2" s="1"/>
  <c r="H85" i="2"/>
  <c r="I85" i="2"/>
  <c r="J85" i="2" s="1"/>
  <c r="T85" i="2"/>
  <c r="U85" i="2"/>
  <c r="V85" i="2" s="1"/>
  <c r="AB85" i="2"/>
  <c r="AC85" i="2"/>
  <c r="AD85" i="2" s="1"/>
  <c r="D85" i="2"/>
  <c r="AE86" i="2"/>
  <c r="AA86" i="2"/>
  <c r="W86" i="2"/>
  <c r="O86" i="2"/>
  <c r="S86" i="2"/>
  <c r="K86" i="2"/>
  <c r="G86" i="2"/>
  <c r="C86" i="2"/>
  <c r="E86" i="2" s="1"/>
  <c r="F86" i="2" s="1"/>
  <c r="AF86" i="2" l="1"/>
  <c r="AG86" i="2"/>
  <c r="AH86" i="2" s="1"/>
  <c r="P86" i="2"/>
  <c r="Q86" i="2"/>
  <c r="R86" i="2" s="1"/>
  <c r="H86" i="2"/>
  <c r="I86" i="2"/>
  <c r="J86" i="2" s="1"/>
  <c r="X86" i="2"/>
  <c r="Y86" i="2"/>
  <c r="Z86" i="2" s="1"/>
  <c r="T86" i="2"/>
  <c r="U86" i="2"/>
  <c r="V86" i="2" s="1"/>
  <c r="L86" i="2"/>
  <c r="M86" i="2"/>
  <c r="N86" i="2" s="1"/>
  <c r="AB86" i="2"/>
  <c r="AC86" i="2"/>
  <c r="AD86" i="2" s="1"/>
  <c r="D86" i="2"/>
  <c r="AE87" i="2"/>
  <c r="AA87" i="2"/>
  <c r="W87" i="2"/>
  <c r="O87" i="2"/>
  <c r="S87" i="2"/>
  <c r="G87" i="2"/>
  <c r="K87" i="2"/>
  <c r="C87" i="2"/>
  <c r="E87" i="2" s="1"/>
  <c r="F87" i="2" s="1"/>
  <c r="AF87" i="2" l="1"/>
  <c r="AG87" i="2"/>
  <c r="AH87" i="2" s="1"/>
  <c r="L87" i="2"/>
  <c r="M87" i="2"/>
  <c r="N87" i="2" s="1"/>
  <c r="X87" i="2"/>
  <c r="Y87" i="2"/>
  <c r="Z87" i="2" s="1"/>
  <c r="T87" i="2"/>
  <c r="U87" i="2"/>
  <c r="V87" i="2" s="1"/>
  <c r="P87" i="2"/>
  <c r="Q87" i="2"/>
  <c r="R87" i="2" s="1"/>
  <c r="H87" i="2"/>
  <c r="I87" i="2"/>
  <c r="J87" i="2" s="1"/>
  <c r="AB87" i="2"/>
  <c r="AC87" i="2"/>
  <c r="AD87" i="2" s="1"/>
  <c r="D87" i="2"/>
  <c r="AE88" i="2"/>
  <c r="AA88" i="2"/>
  <c r="W88" i="2"/>
  <c r="S88" i="2"/>
  <c r="O88" i="2"/>
  <c r="K88" i="2"/>
  <c r="C88" i="2"/>
  <c r="E88" i="2" s="1"/>
  <c r="F88" i="2" s="1"/>
  <c r="G88" i="2"/>
  <c r="H88" i="2" l="1"/>
  <c r="I88" i="2"/>
  <c r="J88" i="2" s="1"/>
  <c r="X88" i="2"/>
  <c r="Y88" i="2"/>
  <c r="Z88" i="2" s="1"/>
  <c r="P88" i="2"/>
  <c r="Q88" i="2"/>
  <c r="R88" i="2" s="1"/>
  <c r="AF88" i="2"/>
  <c r="AG88" i="2"/>
  <c r="AH88" i="2" s="1"/>
  <c r="T88" i="2"/>
  <c r="U88" i="2"/>
  <c r="V88" i="2" s="1"/>
  <c r="L88" i="2"/>
  <c r="M88" i="2"/>
  <c r="N88" i="2" s="1"/>
  <c r="AB88" i="2"/>
  <c r="AC88" i="2"/>
  <c r="AD88" i="2" s="1"/>
  <c r="D88" i="2"/>
  <c r="AE89" i="2"/>
  <c r="W89" i="2"/>
  <c r="AA89" i="2"/>
  <c r="O89" i="2"/>
  <c r="S89" i="2"/>
  <c r="K89" i="2"/>
  <c r="G89" i="2"/>
  <c r="C89" i="2"/>
  <c r="E89" i="2" s="1"/>
  <c r="F89" i="2" s="1"/>
  <c r="AF89" i="2" l="1"/>
  <c r="AG89" i="2"/>
  <c r="AH89" i="2" s="1"/>
  <c r="H89" i="2"/>
  <c r="I89" i="2"/>
  <c r="J89" i="2" s="1"/>
  <c r="AB89" i="2"/>
  <c r="AC89" i="2"/>
  <c r="AD89" i="2" s="1"/>
  <c r="T89" i="2"/>
  <c r="U89" i="2"/>
  <c r="V89" i="2" s="1"/>
  <c r="P89" i="2"/>
  <c r="Q89" i="2"/>
  <c r="R89" i="2" s="1"/>
  <c r="L89" i="2"/>
  <c r="M89" i="2"/>
  <c r="N89" i="2" s="1"/>
  <c r="X89" i="2"/>
  <c r="Y89" i="2"/>
  <c r="Z89" i="2" s="1"/>
  <c r="D89" i="2"/>
  <c r="AE90" i="2"/>
  <c r="AA90" i="2"/>
  <c r="W90" i="2"/>
  <c r="O90" i="2"/>
  <c r="S90" i="2"/>
  <c r="K90" i="2"/>
  <c r="G90" i="2"/>
  <c r="C90" i="2"/>
  <c r="E90" i="2" s="1"/>
  <c r="F90" i="2" s="1"/>
  <c r="AF90" i="2" l="1"/>
  <c r="AG90" i="2"/>
  <c r="AH90" i="2" s="1"/>
  <c r="P90" i="2"/>
  <c r="Q90" i="2"/>
  <c r="R90" i="2" s="1"/>
  <c r="H90" i="2"/>
  <c r="I90" i="2"/>
  <c r="J90" i="2" s="1"/>
  <c r="X90" i="2"/>
  <c r="Y90" i="2"/>
  <c r="Z90" i="2" s="1"/>
  <c r="T90" i="2"/>
  <c r="U90" i="2"/>
  <c r="V90" i="2" s="1"/>
  <c r="L90" i="2"/>
  <c r="M90" i="2"/>
  <c r="N90" i="2" s="1"/>
  <c r="AB90" i="2"/>
  <c r="AC90" i="2"/>
  <c r="AD90" i="2" s="1"/>
  <c r="D90" i="2"/>
  <c r="AE91" i="2"/>
  <c r="AA91" i="2"/>
  <c r="W91" i="2"/>
  <c r="O91" i="2"/>
  <c r="S91" i="2"/>
  <c r="G91" i="2"/>
  <c r="K91" i="2"/>
  <c r="C91" i="2"/>
  <c r="E91" i="2" s="1"/>
  <c r="F91" i="2" s="1"/>
  <c r="T91" i="2" l="1"/>
  <c r="U91" i="2"/>
  <c r="V91" i="2" s="1"/>
  <c r="P91" i="2"/>
  <c r="Q91" i="2"/>
  <c r="R91" i="2" s="1"/>
  <c r="AF91" i="2"/>
  <c r="AG91" i="2"/>
  <c r="AH91" i="2" s="1"/>
  <c r="L91" i="2"/>
  <c r="M91" i="2"/>
  <c r="N91" i="2" s="1"/>
  <c r="X91" i="2"/>
  <c r="Y91" i="2"/>
  <c r="Z91" i="2" s="1"/>
  <c r="H91" i="2"/>
  <c r="I91" i="2"/>
  <c r="J91" i="2" s="1"/>
  <c r="AB91" i="2"/>
  <c r="AC91" i="2"/>
  <c r="AD91" i="2" s="1"/>
  <c r="D91" i="2"/>
  <c r="AE92" i="2"/>
  <c r="AA92" i="2"/>
  <c r="W92" i="2"/>
  <c r="S92" i="2"/>
  <c r="K92" i="2"/>
  <c r="O92" i="2"/>
  <c r="G92" i="2"/>
  <c r="C92" i="2"/>
  <c r="E92" i="2" s="1"/>
  <c r="F92" i="2" s="1"/>
  <c r="L92" i="2" l="1"/>
  <c r="M92" i="2"/>
  <c r="N92" i="2" s="1"/>
  <c r="T92" i="2"/>
  <c r="U92" i="2"/>
  <c r="V92" i="2" s="1"/>
  <c r="P92" i="2"/>
  <c r="Q92" i="2"/>
  <c r="R92" i="2" s="1"/>
  <c r="AF92" i="2"/>
  <c r="AG92" i="2"/>
  <c r="AH92" i="2" s="1"/>
  <c r="H92" i="2"/>
  <c r="I92" i="2"/>
  <c r="J92" i="2" s="1"/>
  <c r="X92" i="2"/>
  <c r="Y92" i="2"/>
  <c r="Z92" i="2" s="1"/>
  <c r="AB92" i="2"/>
  <c r="AC92" i="2"/>
  <c r="AD92" i="2" s="1"/>
  <c r="D92" i="2"/>
  <c r="AE93" i="2"/>
  <c r="AA93" i="2"/>
  <c r="W93" i="2"/>
  <c r="O93" i="2"/>
  <c r="S93" i="2"/>
  <c r="K93" i="2"/>
  <c r="C93" i="2"/>
  <c r="E93" i="2" s="1"/>
  <c r="F93" i="2" s="1"/>
  <c r="G93" i="2"/>
  <c r="AF93" i="2" l="1"/>
  <c r="AG93" i="2"/>
  <c r="AH93" i="2" s="1"/>
  <c r="H93" i="2"/>
  <c r="I93" i="2"/>
  <c r="J93" i="2" s="1"/>
  <c r="X93" i="2"/>
  <c r="Y93" i="2"/>
  <c r="Z93" i="2" s="1"/>
  <c r="T93" i="2"/>
  <c r="U93" i="2"/>
  <c r="V93" i="2" s="1"/>
  <c r="P93" i="2"/>
  <c r="Q93" i="2"/>
  <c r="R93" i="2" s="1"/>
  <c r="L93" i="2"/>
  <c r="M93" i="2"/>
  <c r="N93" i="2" s="1"/>
  <c r="AB93" i="2"/>
  <c r="AC93" i="2"/>
  <c r="AD93" i="2" s="1"/>
  <c r="D93" i="2"/>
  <c r="AE94" i="2"/>
  <c r="AA94" i="2"/>
  <c r="W94" i="2"/>
  <c r="O94" i="2"/>
  <c r="S94" i="2"/>
  <c r="K94" i="2"/>
  <c r="G94" i="2"/>
  <c r="C94" i="2"/>
  <c r="E94" i="2" s="1"/>
  <c r="F94" i="2" s="1"/>
  <c r="AF94" i="2" l="1"/>
  <c r="AG94" i="2"/>
  <c r="AH94" i="2" s="1"/>
  <c r="P94" i="2"/>
  <c r="Q94" i="2"/>
  <c r="R94" i="2" s="1"/>
  <c r="T94" i="2"/>
  <c r="U94" i="2"/>
  <c r="V94" i="2" s="1"/>
  <c r="H94" i="2"/>
  <c r="I94" i="2"/>
  <c r="J94" i="2" s="1"/>
  <c r="X94" i="2"/>
  <c r="Y94" i="2"/>
  <c r="Z94" i="2" s="1"/>
  <c r="L94" i="2"/>
  <c r="M94" i="2"/>
  <c r="N94" i="2" s="1"/>
  <c r="AB94" i="2"/>
  <c r="AC94" i="2"/>
  <c r="AD94" i="2" s="1"/>
  <c r="D94" i="2"/>
  <c r="AE95" i="2"/>
  <c r="AA95" i="2"/>
  <c r="W95" i="2"/>
  <c r="O95" i="2"/>
  <c r="S95" i="2"/>
  <c r="G95" i="2"/>
  <c r="K95" i="2"/>
  <c r="C95" i="2"/>
  <c r="E95" i="2" s="1"/>
  <c r="F95" i="2" s="1"/>
  <c r="AF95" i="2" l="1"/>
  <c r="AG95" i="2"/>
  <c r="AH95" i="2" s="1"/>
  <c r="T95" i="2"/>
  <c r="U95" i="2"/>
  <c r="V95" i="2" s="1"/>
  <c r="L95" i="2"/>
  <c r="M95" i="2"/>
  <c r="N95" i="2" s="1"/>
  <c r="X95" i="2"/>
  <c r="Y95" i="2"/>
  <c r="Z95" i="2" s="1"/>
  <c r="P95" i="2"/>
  <c r="Q95" i="2"/>
  <c r="R95" i="2" s="1"/>
  <c r="H95" i="2"/>
  <c r="I95" i="2"/>
  <c r="J95" i="2" s="1"/>
  <c r="AB95" i="2"/>
  <c r="AC95" i="2"/>
  <c r="AD95" i="2" s="1"/>
  <c r="D95" i="2"/>
  <c r="AE96" i="2"/>
  <c r="AA96" i="2"/>
  <c r="W96" i="2"/>
  <c r="S96" i="2"/>
  <c r="O96" i="2"/>
  <c r="K96" i="2"/>
  <c r="G96" i="2"/>
  <c r="C96" i="2"/>
  <c r="E96" i="2" s="1"/>
  <c r="F96" i="2" s="1"/>
  <c r="AF96" i="2" l="1"/>
  <c r="AG96" i="2"/>
  <c r="AH96" i="2" s="1"/>
  <c r="T96" i="2"/>
  <c r="U96" i="2"/>
  <c r="V96" i="2" s="1"/>
  <c r="H96" i="2"/>
  <c r="I96" i="2"/>
  <c r="J96" i="2" s="1"/>
  <c r="X96" i="2"/>
  <c r="Y96" i="2"/>
  <c r="Z96" i="2" s="1"/>
  <c r="P96" i="2"/>
  <c r="Q96" i="2"/>
  <c r="R96" i="2" s="1"/>
  <c r="L96" i="2"/>
  <c r="M96" i="2"/>
  <c r="N96" i="2" s="1"/>
  <c r="AB96" i="2"/>
  <c r="AC96" i="2"/>
  <c r="AD96" i="2" s="1"/>
  <c r="D96" i="2"/>
  <c r="AE97" i="2"/>
  <c r="W97" i="2"/>
  <c r="AA97" i="2"/>
  <c r="O97" i="2"/>
  <c r="K97" i="2"/>
  <c r="G97" i="2"/>
  <c r="C97" i="2"/>
  <c r="E97" i="2" s="1"/>
  <c r="F97" i="2" s="1"/>
  <c r="S97" i="2"/>
  <c r="T97" i="2" l="1"/>
  <c r="U97" i="2"/>
  <c r="V97" i="2" s="1"/>
  <c r="AF97" i="2"/>
  <c r="AG97" i="2"/>
  <c r="AH97" i="2" s="1"/>
  <c r="AB97" i="2"/>
  <c r="AC97" i="2"/>
  <c r="AD97" i="2" s="1"/>
  <c r="L97" i="2"/>
  <c r="M97" i="2"/>
  <c r="N97" i="2" s="1"/>
  <c r="P97" i="2"/>
  <c r="Q97" i="2"/>
  <c r="R97" i="2" s="1"/>
  <c r="H97" i="2"/>
  <c r="I97" i="2"/>
  <c r="J97" i="2" s="1"/>
  <c r="X97" i="2"/>
  <c r="Y97" i="2"/>
  <c r="Z97" i="2" s="1"/>
  <c r="D97" i="2"/>
  <c r="AE98" i="2"/>
  <c r="AA98" i="2"/>
  <c r="W98" i="2"/>
  <c r="O98" i="2"/>
  <c r="S98" i="2"/>
  <c r="K98" i="2"/>
  <c r="G98" i="2"/>
  <c r="C98" i="2"/>
  <c r="E98" i="2" s="1"/>
  <c r="F98" i="2" s="1"/>
  <c r="H98" i="2" l="1"/>
  <c r="I98" i="2"/>
  <c r="J98" i="2" s="1"/>
  <c r="AB98" i="2"/>
  <c r="AC98" i="2"/>
  <c r="AD98" i="2" s="1"/>
  <c r="T98" i="2"/>
  <c r="U98" i="2"/>
  <c r="V98" i="2" s="1"/>
  <c r="AF98" i="2"/>
  <c r="AG98" i="2"/>
  <c r="AH98" i="2" s="1"/>
  <c r="P98" i="2"/>
  <c r="Q98" i="2"/>
  <c r="R98" i="2" s="1"/>
  <c r="X98" i="2"/>
  <c r="Y98" i="2"/>
  <c r="Z98" i="2" s="1"/>
  <c r="L98" i="2"/>
  <c r="M98" i="2"/>
  <c r="N98" i="2" s="1"/>
  <c r="D98" i="2"/>
  <c r="AA99" i="2"/>
  <c r="AE99" i="2"/>
  <c r="W99" i="2"/>
  <c r="O99" i="2"/>
  <c r="S99" i="2"/>
  <c r="G99" i="2"/>
  <c r="K99" i="2"/>
  <c r="C99" i="2"/>
  <c r="E99" i="2" s="1"/>
  <c r="F99" i="2" s="1"/>
  <c r="AB99" i="2" l="1"/>
  <c r="AC99" i="2"/>
  <c r="AD99" i="2" s="1"/>
  <c r="X99" i="2"/>
  <c r="Y99" i="2"/>
  <c r="Z99" i="2" s="1"/>
  <c r="T99" i="2"/>
  <c r="U99" i="2"/>
  <c r="V99" i="2" s="1"/>
  <c r="P99" i="2"/>
  <c r="Q99" i="2"/>
  <c r="R99" i="2" s="1"/>
  <c r="L99" i="2"/>
  <c r="M99" i="2"/>
  <c r="N99" i="2" s="1"/>
  <c r="H99" i="2"/>
  <c r="I99" i="2"/>
  <c r="J99" i="2" s="1"/>
  <c r="AF99" i="2"/>
  <c r="AG99" i="2"/>
  <c r="AH99" i="2" s="1"/>
  <c r="D99" i="2"/>
  <c r="AE100" i="2"/>
  <c r="AA100" i="2"/>
  <c r="W100" i="2"/>
  <c r="S100" i="2"/>
  <c r="O100" i="2"/>
  <c r="K100" i="2"/>
  <c r="G100" i="2"/>
  <c r="C100" i="2"/>
  <c r="E100" i="2" s="1"/>
  <c r="F100" i="2" s="1"/>
  <c r="AF100" i="2" l="1"/>
  <c r="AG100" i="2"/>
  <c r="AH100" i="2" s="1"/>
  <c r="T100" i="2"/>
  <c r="U100" i="2"/>
  <c r="V100" i="2" s="1"/>
  <c r="H100" i="2"/>
  <c r="I100" i="2"/>
  <c r="J100" i="2" s="1"/>
  <c r="X100" i="2"/>
  <c r="Y100" i="2"/>
  <c r="Z100" i="2" s="1"/>
  <c r="P100" i="2"/>
  <c r="Q100" i="2"/>
  <c r="R100" i="2" s="1"/>
  <c r="L100" i="2"/>
  <c r="M100" i="2"/>
  <c r="N100" i="2" s="1"/>
  <c r="AB100" i="2"/>
  <c r="AC100" i="2"/>
  <c r="AD100" i="2" s="1"/>
  <c r="D100" i="2"/>
  <c r="AE101" i="2"/>
  <c r="AA101" i="2"/>
  <c r="W101" i="2"/>
  <c r="O101" i="2"/>
  <c r="K101" i="2"/>
  <c r="S101" i="2"/>
  <c r="G101" i="2"/>
  <c r="C101" i="2"/>
  <c r="E101" i="2" s="1"/>
  <c r="F101" i="2" s="1"/>
  <c r="L101" i="2" l="1"/>
  <c r="M101" i="2"/>
  <c r="N101" i="2" s="1"/>
  <c r="P101" i="2"/>
  <c r="Q101" i="2"/>
  <c r="R101" i="2" s="1"/>
  <c r="H101" i="2"/>
  <c r="I101" i="2"/>
  <c r="J101" i="2" s="1"/>
  <c r="X101" i="2"/>
  <c r="Y101" i="2"/>
  <c r="Z101" i="2" s="1"/>
  <c r="AF101" i="2"/>
  <c r="AG101" i="2"/>
  <c r="AH101" i="2" s="1"/>
  <c r="T101" i="2"/>
  <c r="U101" i="2"/>
  <c r="V101" i="2" s="1"/>
  <c r="AB101" i="2"/>
  <c r="AC101" i="2"/>
  <c r="AD101" i="2" s="1"/>
  <c r="D101" i="2"/>
  <c r="AE102" i="2"/>
  <c r="AA102" i="2"/>
  <c r="W102" i="2"/>
  <c r="O102" i="2"/>
  <c r="S102" i="2"/>
  <c r="K102" i="2"/>
  <c r="G102" i="2"/>
  <c r="C102" i="2"/>
  <c r="E102" i="2" s="1"/>
  <c r="F102" i="2" s="1"/>
  <c r="T102" i="2" l="1"/>
  <c r="U102" i="2"/>
  <c r="V102" i="2" s="1"/>
  <c r="AF102" i="2"/>
  <c r="AG102" i="2"/>
  <c r="AH102" i="2" s="1"/>
  <c r="P102" i="2"/>
  <c r="Q102" i="2"/>
  <c r="R102" i="2" s="1"/>
  <c r="H102" i="2"/>
  <c r="I102" i="2"/>
  <c r="J102" i="2" s="1"/>
  <c r="X102" i="2"/>
  <c r="Y102" i="2"/>
  <c r="Z102" i="2" s="1"/>
  <c r="L102" i="2"/>
  <c r="M102" i="2"/>
  <c r="N102" i="2" s="1"/>
  <c r="AB102" i="2"/>
  <c r="AC102" i="2"/>
  <c r="AD102" i="2" s="1"/>
  <c r="D102" i="2"/>
  <c r="AE103" i="2"/>
  <c r="AA103" i="2"/>
  <c r="W103" i="2"/>
  <c r="O103" i="2"/>
  <c r="S103" i="2"/>
  <c r="G103" i="2"/>
  <c r="C103" i="2"/>
  <c r="E103" i="2" s="1"/>
  <c r="F103" i="2" s="1"/>
  <c r="K103" i="2"/>
  <c r="L103" i="2" l="1"/>
  <c r="M103" i="2"/>
  <c r="N103" i="2" s="1"/>
  <c r="T103" i="2"/>
  <c r="U103" i="2"/>
  <c r="V103" i="2" s="1"/>
  <c r="P103" i="2"/>
  <c r="Q103" i="2"/>
  <c r="R103" i="2" s="1"/>
  <c r="X103" i="2"/>
  <c r="Y103" i="2"/>
  <c r="Z103" i="2" s="1"/>
  <c r="AF103" i="2"/>
  <c r="AG103" i="2"/>
  <c r="AH103" i="2" s="1"/>
  <c r="H103" i="2"/>
  <c r="I103" i="2"/>
  <c r="J103" i="2" s="1"/>
  <c r="AB103" i="2"/>
  <c r="AC103" i="2"/>
  <c r="AD103" i="2" s="1"/>
  <c r="D103" i="2"/>
  <c r="AE104" i="2"/>
  <c r="AA104" i="2"/>
  <c r="W104" i="2"/>
  <c r="S104" i="2"/>
  <c r="O104" i="2"/>
  <c r="K104" i="2"/>
  <c r="C104" i="2"/>
  <c r="E104" i="2" s="1"/>
  <c r="F104" i="2" s="1"/>
  <c r="G104" i="2"/>
  <c r="H104" i="2" l="1"/>
  <c r="I104" i="2"/>
  <c r="J104" i="2" s="1"/>
  <c r="P104" i="2"/>
  <c r="Q104" i="2"/>
  <c r="R104" i="2" s="1"/>
  <c r="T104" i="2"/>
  <c r="U104" i="2"/>
  <c r="V104" i="2" s="1"/>
  <c r="X104" i="2"/>
  <c r="Y104" i="2"/>
  <c r="Z104" i="2" s="1"/>
  <c r="AF104" i="2"/>
  <c r="AG104" i="2"/>
  <c r="AH104" i="2" s="1"/>
  <c r="L104" i="2"/>
  <c r="M104" i="2"/>
  <c r="N104" i="2" s="1"/>
  <c r="AB104" i="2"/>
  <c r="AC104" i="2"/>
  <c r="AD104" i="2" s="1"/>
  <c r="D104" i="2"/>
  <c r="AE105" i="2"/>
  <c r="AA105" i="2"/>
  <c r="W105" i="2"/>
  <c r="S105" i="2"/>
  <c r="O105" i="2"/>
  <c r="K105" i="2"/>
  <c r="G105" i="2"/>
  <c r="C105" i="2"/>
  <c r="E105" i="2" s="1"/>
  <c r="F105" i="2" s="1"/>
  <c r="T105" i="2" l="1"/>
  <c r="U105" i="2"/>
  <c r="V105" i="2" s="1"/>
  <c r="AF105" i="2"/>
  <c r="AG105" i="2"/>
  <c r="AH105" i="2" s="1"/>
  <c r="H105" i="2"/>
  <c r="I105" i="2"/>
  <c r="J105" i="2" s="1"/>
  <c r="P105" i="2"/>
  <c r="Q105" i="2"/>
  <c r="R105" i="2" s="1"/>
  <c r="X105" i="2"/>
  <c r="Y105" i="2"/>
  <c r="Z105" i="2" s="1"/>
  <c r="L105" i="2"/>
  <c r="M105" i="2"/>
  <c r="N105" i="2" s="1"/>
  <c r="AB105" i="2"/>
  <c r="AC105" i="2"/>
  <c r="AD105" i="2" s="1"/>
  <c r="D105" i="2"/>
  <c r="AE106" i="2"/>
  <c r="AA106" i="2"/>
  <c r="W106" i="2"/>
  <c r="O106" i="2"/>
  <c r="K106" i="2"/>
  <c r="S106" i="2"/>
  <c r="G106" i="2"/>
  <c r="C106" i="2"/>
  <c r="E106" i="2" s="1"/>
  <c r="F106" i="2" s="1"/>
  <c r="L106" i="2" l="1"/>
  <c r="M106" i="2"/>
  <c r="N106" i="2" s="1"/>
  <c r="P106" i="2"/>
  <c r="Q106" i="2"/>
  <c r="R106" i="2" s="1"/>
  <c r="AF106" i="2"/>
  <c r="AG106" i="2"/>
  <c r="AH106" i="2" s="1"/>
  <c r="H106" i="2"/>
  <c r="I106" i="2"/>
  <c r="J106" i="2" s="1"/>
  <c r="X106" i="2"/>
  <c r="Y106" i="2"/>
  <c r="Z106" i="2" s="1"/>
  <c r="T106" i="2"/>
  <c r="U106" i="2"/>
  <c r="V106" i="2" s="1"/>
  <c r="AB106" i="2"/>
  <c r="AC106" i="2"/>
  <c r="AD106" i="2" s="1"/>
  <c r="D106" i="2"/>
  <c r="AE107" i="2"/>
  <c r="AA107" i="2"/>
  <c r="W107" i="2"/>
  <c r="O107" i="2"/>
  <c r="S107" i="2"/>
  <c r="G107" i="2"/>
  <c r="K107" i="2"/>
  <c r="C107" i="2"/>
  <c r="E107" i="2" s="1"/>
  <c r="F107" i="2" s="1"/>
  <c r="P107" i="2" l="1"/>
  <c r="Q107" i="2"/>
  <c r="R107" i="2" s="1"/>
  <c r="AF107" i="2"/>
  <c r="AG107" i="2"/>
  <c r="AH107" i="2" s="1"/>
  <c r="L107" i="2"/>
  <c r="M107" i="2"/>
  <c r="N107" i="2" s="1"/>
  <c r="X107" i="2"/>
  <c r="Y107" i="2"/>
  <c r="Z107" i="2" s="1"/>
  <c r="T107" i="2"/>
  <c r="U107" i="2"/>
  <c r="V107" i="2" s="1"/>
  <c r="H107" i="2"/>
  <c r="I107" i="2"/>
  <c r="J107" i="2" s="1"/>
  <c r="AB107" i="2"/>
  <c r="AC107" i="2"/>
  <c r="AD107" i="2" s="1"/>
  <c r="D107" i="2"/>
  <c r="AE108" i="2"/>
  <c r="W108" i="2"/>
  <c r="AA108" i="2"/>
  <c r="S108" i="2"/>
  <c r="K108" i="2"/>
  <c r="G108" i="2"/>
  <c r="O108" i="2"/>
  <c r="C108" i="2"/>
  <c r="E108" i="2" s="1"/>
  <c r="F108" i="2" s="1"/>
  <c r="L108" i="2" l="1"/>
  <c r="M108" i="2"/>
  <c r="N108" i="2" s="1"/>
  <c r="T108" i="2"/>
  <c r="U108" i="2"/>
  <c r="V108" i="2" s="1"/>
  <c r="AF108" i="2"/>
  <c r="AG108" i="2"/>
  <c r="AH108" i="2" s="1"/>
  <c r="P108" i="2"/>
  <c r="Q108" i="2"/>
  <c r="R108" i="2" s="1"/>
  <c r="AB108" i="2"/>
  <c r="AC108" i="2"/>
  <c r="AD108" i="2" s="1"/>
  <c r="H108" i="2"/>
  <c r="I108" i="2"/>
  <c r="J108" i="2" s="1"/>
  <c r="X108" i="2"/>
  <c r="Y108" i="2"/>
  <c r="Z108" i="2" s="1"/>
  <c r="D108" i="2"/>
  <c r="AE109" i="2"/>
  <c r="AA109" i="2"/>
  <c r="W109" i="2"/>
  <c r="S109" i="2"/>
  <c r="O109" i="2"/>
  <c r="K109" i="2"/>
  <c r="C109" i="2"/>
  <c r="E109" i="2" s="1"/>
  <c r="F109" i="2" s="1"/>
  <c r="G109" i="2"/>
  <c r="AF109" i="2" l="1"/>
  <c r="AG109" i="2"/>
  <c r="AH109" i="2" s="1"/>
  <c r="H109" i="2"/>
  <c r="I109" i="2"/>
  <c r="J109" i="2" s="1"/>
  <c r="T109" i="2"/>
  <c r="U109" i="2"/>
  <c r="V109" i="2" s="1"/>
  <c r="P109" i="2"/>
  <c r="Q109" i="2"/>
  <c r="R109" i="2" s="1"/>
  <c r="X109" i="2"/>
  <c r="Y109" i="2"/>
  <c r="Z109" i="2" s="1"/>
  <c r="L109" i="2"/>
  <c r="M109" i="2"/>
  <c r="N109" i="2" s="1"/>
  <c r="AB109" i="2"/>
  <c r="AC109" i="2"/>
  <c r="AD109" i="2" s="1"/>
  <c r="D109" i="2"/>
  <c r="AE110" i="2"/>
  <c r="AA110" i="2"/>
  <c r="W110" i="2"/>
  <c r="S110" i="2"/>
  <c r="O110" i="2"/>
  <c r="K110" i="2"/>
  <c r="G110" i="2"/>
  <c r="C110" i="2"/>
  <c r="E110" i="2" s="1"/>
  <c r="F110" i="2" s="1"/>
  <c r="T110" i="2" l="1"/>
  <c r="U110" i="2"/>
  <c r="V110" i="2" s="1"/>
  <c r="AF110" i="2"/>
  <c r="AG110" i="2"/>
  <c r="AH110" i="2" s="1"/>
  <c r="H110" i="2"/>
  <c r="I110" i="2"/>
  <c r="J110" i="2" s="1"/>
  <c r="P110" i="2"/>
  <c r="Q110" i="2"/>
  <c r="R110" i="2" s="1"/>
  <c r="X110" i="2"/>
  <c r="Y110" i="2"/>
  <c r="Z110" i="2" s="1"/>
  <c r="L110" i="2"/>
  <c r="M110" i="2"/>
  <c r="N110" i="2" s="1"/>
  <c r="AB110" i="2"/>
  <c r="AC110" i="2"/>
  <c r="AD110" i="2" s="1"/>
  <c r="D110" i="2"/>
  <c r="AE111" i="2"/>
  <c r="AA111" i="2"/>
  <c r="O111" i="2"/>
  <c r="W111" i="2"/>
  <c r="S111" i="2"/>
  <c r="G111" i="2"/>
  <c r="K111" i="2"/>
  <c r="C111" i="2"/>
  <c r="E111" i="2" s="1"/>
  <c r="F111" i="2" s="1"/>
  <c r="X111" i="2" l="1"/>
  <c r="Y111" i="2"/>
  <c r="Z111" i="2" s="1"/>
  <c r="T111" i="2"/>
  <c r="U111" i="2"/>
  <c r="V111" i="2" s="1"/>
  <c r="P111" i="2"/>
  <c r="Q111" i="2"/>
  <c r="R111" i="2" s="1"/>
  <c r="AF111" i="2"/>
  <c r="AG111" i="2"/>
  <c r="AH111" i="2" s="1"/>
  <c r="L111" i="2"/>
  <c r="M111" i="2"/>
  <c r="N111" i="2" s="1"/>
  <c r="H111" i="2"/>
  <c r="I111" i="2"/>
  <c r="J111" i="2" s="1"/>
  <c r="AB111" i="2"/>
  <c r="AC111" i="2"/>
  <c r="AD111" i="2" s="1"/>
  <c r="D111" i="2"/>
  <c r="AE112" i="2"/>
  <c r="AA112" i="2"/>
  <c r="W112" i="2"/>
  <c r="S112" i="2"/>
  <c r="O112" i="2"/>
  <c r="K112" i="2"/>
  <c r="G112" i="2"/>
  <c r="C112" i="2"/>
  <c r="E112" i="2" s="1"/>
  <c r="F112" i="2" s="1"/>
  <c r="AF112" i="2" l="1"/>
  <c r="AG112" i="2"/>
  <c r="AH112" i="2" s="1"/>
  <c r="T112" i="2"/>
  <c r="U112" i="2"/>
  <c r="V112" i="2" s="1"/>
  <c r="H112" i="2"/>
  <c r="I112" i="2"/>
  <c r="J112" i="2" s="1"/>
  <c r="X112" i="2"/>
  <c r="Y112" i="2"/>
  <c r="Z112" i="2" s="1"/>
  <c r="P112" i="2"/>
  <c r="Q112" i="2"/>
  <c r="R112" i="2" s="1"/>
  <c r="L112" i="2"/>
  <c r="M112" i="2"/>
  <c r="N112" i="2" s="1"/>
  <c r="AB112" i="2"/>
  <c r="AC112" i="2"/>
  <c r="AD112" i="2" s="1"/>
  <c r="D112" i="2"/>
  <c r="AE113" i="2"/>
  <c r="AA113" i="2"/>
  <c r="W113" i="2"/>
  <c r="S113" i="2"/>
  <c r="O113" i="2"/>
  <c r="K113" i="2"/>
  <c r="G113" i="2"/>
  <c r="C113" i="2"/>
  <c r="E113" i="2" s="1"/>
  <c r="F113" i="2" s="1"/>
  <c r="P113" i="2" l="1"/>
  <c r="Q113" i="2"/>
  <c r="R113" i="2" s="1"/>
  <c r="T113" i="2"/>
  <c r="U113" i="2"/>
  <c r="V113" i="2" s="1"/>
  <c r="H113" i="2"/>
  <c r="I113" i="2"/>
  <c r="J113" i="2" s="1"/>
  <c r="AF113" i="2"/>
  <c r="AG113" i="2"/>
  <c r="AH113" i="2" s="1"/>
  <c r="X113" i="2"/>
  <c r="Y113" i="2"/>
  <c r="Z113" i="2" s="1"/>
  <c r="L113" i="2"/>
  <c r="M113" i="2"/>
  <c r="N113" i="2" s="1"/>
  <c r="AB113" i="2"/>
  <c r="AC113" i="2"/>
  <c r="AD113" i="2" s="1"/>
  <c r="D113" i="2"/>
  <c r="AE114" i="2"/>
  <c r="AA114" i="2"/>
  <c r="W114" i="2"/>
  <c r="S114" i="2"/>
  <c r="O114" i="2"/>
  <c r="K114" i="2"/>
  <c r="G114" i="2"/>
  <c r="C114" i="2"/>
  <c r="E114" i="2" s="1"/>
  <c r="F114" i="2" s="1"/>
  <c r="AF114" i="2" l="1"/>
  <c r="AG114" i="2"/>
  <c r="AH114" i="2" s="1"/>
  <c r="T114" i="2"/>
  <c r="U114" i="2"/>
  <c r="V114" i="2" s="1"/>
  <c r="P114" i="2"/>
  <c r="Q114" i="2"/>
  <c r="R114" i="2" s="1"/>
  <c r="H114" i="2"/>
  <c r="I114" i="2"/>
  <c r="J114" i="2" s="1"/>
  <c r="X114" i="2"/>
  <c r="Y114" i="2"/>
  <c r="Z114" i="2" s="1"/>
  <c r="L114" i="2"/>
  <c r="M114" i="2"/>
  <c r="N114" i="2" s="1"/>
  <c r="AB114" i="2"/>
  <c r="AC114" i="2"/>
  <c r="AD114" i="2" s="1"/>
  <c r="D114" i="2"/>
  <c r="AE115" i="2"/>
  <c r="AA115" i="2"/>
  <c r="W115" i="2"/>
  <c r="S115" i="2"/>
  <c r="O115" i="2"/>
  <c r="G115" i="2"/>
  <c r="K115" i="2"/>
  <c r="C115" i="2"/>
  <c r="E115" i="2" s="1"/>
  <c r="F115" i="2" s="1"/>
  <c r="P115" i="2" l="1"/>
  <c r="Q115" i="2"/>
  <c r="R115" i="2" s="1"/>
  <c r="T115" i="2"/>
  <c r="U115" i="2"/>
  <c r="V115" i="2" s="1"/>
  <c r="AF115" i="2"/>
  <c r="AG115" i="2"/>
  <c r="AH115" i="2" s="1"/>
  <c r="L115" i="2"/>
  <c r="M115" i="2"/>
  <c r="N115" i="2" s="1"/>
  <c r="X115" i="2"/>
  <c r="Y115" i="2"/>
  <c r="Z115" i="2" s="1"/>
  <c r="H115" i="2"/>
  <c r="I115" i="2"/>
  <c r="J115" i="2" s="1"/>
  <c r="AB115" i="2"/>
  <c r="AC115" i="2"/>
  <c r="AD115" i="2" s="1"/>
  <c r="D115" i="2"/>
  <c r="AE116" i="2"/>
  <c r="AA116" i="2"/>
  <c r="W116" i="2"/>
  <c r="O116" i="2"/>
  <c r="K116" i="2"/>
  <c r="G116" i="2"/>
  <c r="S116" i="2"/>
  <c r="C116" i="2"/>
  <c r="E116" i="2" s="1"/>
  <c r="F116" i="2" s="1"/>
  <c r="P116" i="2" l="1"/>
  <c r="Q116" i="2"/>
  <c r="R116" i="2" s="1"/>
  <c r="L116" i="2"/>
  <c r="M116" i="2"/>
  <c r="N116" i="2" s="1"/>
  <c r="X116" i="2"/>
  <c r="Y116" i="2"/>
  <c r="Z116" i="2" s="1"/>
  <c r="AF116" i="2"/>
  <c r="AG116" i="2"/>
  <c r="AH116" i="2" s="1"/>
  <c r="T116" i="2"/>
  <c r="U116" i="2"/>
  <c r="V116" i="2" s="1"/>
  <c r="H116" i="2"/>
  <c r="I116" i="2"/>
  <c r="J116" i="2" s="1"/>
  <c r="AB116" i="2"/>
  <c r="AC116" i="2"/>
  <c r="AD116" i="2" s="1"/>
  <c r="D116" i="2"/>
  <c r="AE117" i="2"/>
  <c r="AA117" i="2"/>
  <c r="W117" i="2"/>
  <c r="S117" i="2"/>
  <c r="O117" i="2"/>
  <c r="K117" i="2"/>
  <c r="G117" i="2"/>
  <c r="C117" i="2"/>
  <c r="E117" i="2" s="1"/>
  <c r="F117" i="2" s="1"/>
  <c r="P117" i="2" l="1"/>
  <c r="Q117" i="2"/>
  <c r="R117" i="2" s="1"/>
  <c r="T117" i="2"/>
  <c r="U117" i="2"/>
  <c r="V117" i="2" s="1"/>
  <c r="AF117" i="2"/>
  <c r="AG117" i="2"/>
  <c r="AH117" i="2" s="1"/>
  <c r="H117" i="2"/>
  <c r="I117" i="2"/>
  <c r="J117" i="2" s="1"/>
  <c r="X117" i="2"/>
  <c r="Y117" i="2"/>
  <c r="Z117" i="2" s="1"/>
  <c r="L117" i="2"/>
  <c r="M117" i="2"/>
  <c r="N117" i="2" s="1"/>
  <c r="AB117" i="2"/>
  <c r="AC117" i="2"/>
  <c r="AD117" i="2" s="1"/>
  <c r="D117" i="2"/>
  <c r="AE118" i="2"/>
  <c r="AA118" i="2"/>
  <c r="W118" i="2"/>
  <c r="O118" i="2"/>
  <c r="S118" i="2"/>
  <c r="K118" i="2"/>
  <c r="G118" i="2"/>
  <c r="C118" i="2"/>
  <c r="E118" i="2" s="1"/>
  <c r="F118" i="2" s="1"/>
  <c r="T118" i="2" l="1"/>
  <c r="U118" i="2"/>
  <c r="V118" i="2" s="1"/>
  <c r="P118" i="2"/>
  <c r="Q118" i="2"/>
  <c r="R118" i="2" s="1"/>
  <c r="H118" i="2"/>
  <c r="I118" i="2"/>
  <c r="J118" i="2" s="1"/>
  <c r="X118" i="2"/>
  <c r="Y118" i="2"/>
  <c r="Z118" i="2" s="1"/>
  <c r="AF118" i="2"/>
  <c r="AG118" i="2"/>
  <c r="AH118" i="2" s="1"/>
  <c r="L118" i="2"/>
  <c r="M118" i="2"/>
  <c r="N118" i="2" s="1"/>
  <c r="AB118" i="2"/>
  <c r="AC118" i="2"/>
  <c r="AD118" i="2" s="1"/>
  <c r="D118" i="2"/>
  <c r="AE119" i="2"/>
  <c r="AA119" i="2"/>
  <c r="W119" i="2"/>
  <c r="O119" i="2"/>
  <c r="S119" i="2"/>
  <c r="G119" i="2"/>
  <c r="K119" i="2"/>
  <c r="C119" i="2"/>
  <c r="E119" i="2" s="1"/>
  <c r="F119" i="2" s="1"/>
  <c r="AF119" i="2" l="1"/>
  <c r="AG119" i="2"/>
  <c r="AH119" i="2" s="1"/>
  <c r="P119" i="2"/>
  <c r="Q119" i="2"/>
  <c r="R119" i="2" s="1"/>
  <c r="T119" i="2"/>
  <c r="U119" i="2"/>
  <c r="V119" i="2" s="1"/>
  <c r="L119" i="2"/>
  <c r="M119" i="2"/>
  <c r="N119" i="2" s="1"/>
  <c r="X119" i="2"/>
  <c r="Y119" i="2"/>
  <c r="Z119" i="2" s="1"/>
  <c r="H119" i="2"/>
  <c r="I119" i="2"/>
  <c r="J119" i="2" s="1"/>
  <c r="AB119" i="2"/>
  <c r="AC119" i="2"/>
  <c r="AD119" i="2" s="1"/>
  <c r="D119" i="2"/>
  <c r="AE120" i="2"/>
  <c r="AA120" i="2"/>
  <c r="W120" i="2"/>
  <c r="S120" i="2"/>
  <c r="O120" i="2"/>
  <c r="K120" i="2"/>
  <c r="G120" i="2"/>
  <c r="C120" i="2"/>
  <c r="E120" i="2" s="1"/>
  <c r="F120" i="2" s="1"/>
  <c r="T120" i="2" l="1"/>
  <c r="U120" i="2"/>
  <c r="V120" i="2" s="1"/>
  <c r="P120" i="2"/>
  <c r="Q120" i="2"/>
  <c r="R120" i="2" s="1"/>
  <c r="H120" i="2"/>
  <c r="I120" i="2"/>
  <c r="J120" i="2" s="1"/>
  <c r="AF120" i="2"/>
  <c r="AG120" i="2"/>
  <c r="AH120" i="2" s="1"/>
  <c r="X120" i="2"/>
  <c r="Y120" i="2"/>
  <c r="Z120" i="2" s="1"/>
  <c r="L120" i="2"/>
  <c r="M120" i="2"/>
  <c r="N120" i="2" s="1"/>
  <c r="AB120" i="2"/>
  <c r="AC120" i="2"/>
  <c r="AD120" i="2" s="1"/>
  <c r="D120" i="2"/>
  <c r="AE121" i="2"/>
  <c r="AA121" i="2"/>
  <c r="W121" i="2"/>
  <c r="S121" i="2"/>
  <c r="O121" i="2"/>
  <c r="K121" i="2"/>
  <c r="G121" i="2"/>
  <c r="C121" i="2"/>
  <c r="E121" i="2" s="1"/>
  <c r="F121" i="2" s="1"/>
  <c r="P121" i="2" l="1"/>
  <c r="Q121" i="2"/>
  <c r="R121" i="2" s="1"/>
  <c r="T121" i="2"/>
  <c r="U121" i="2"/>
  <c r="V121" i="2" s="1"/>
  <c r="AF121" i="2"/>
  <c r="AG121" i="2"/>
  <c r="AH121" i="2" s="1"/>
  <c r="X121" i="2"/>
  <c r="Y121" i="2"/>
  <c r="Z121" i="2" s="1"/>
  <c r="H121" i="2"/>
  <c r="I121" i="2"/>
  <c r="J121" i="2" s="1"/>
  <c r="L121" i="2"/>
  <c r="M121" i="2"/>
  <c r="N121" i="2" s="1"/>
  <c r="AB121" i="2"/>
  <c r="AC121" i="2"/>
  <c r="AD121" i="2" s="1"/>
  <c r="D121" i="2"/>
  <c r="AE122" i="2"/>
  <c r="AA122" i="2"/>
  <c r="W122" i="2"/>
  <c r="O122" i="2"/>
  <c r="K122" i="2"/>
  <c r="S122" i="2"/>
  <c r="G122" i="2"/>
  <c r="C122" i="2"/>
  <c r="E122" i="2" s="1"/>
  <c r="F122" i="2" s="1"/>
  <c r="P122" i="2" l="1"/>
  <c r="Q122" i="2"/>
  <c r="R122" i="2" s="1"/>
  <c r="L122" i="2"/>
  <c r="M122" i="2"/>
  <c r="N122" i="2" s="1"/>
  <c r="X122" i="2"/>
  <c r="Y122" i="2"/>
  <c r="Z122" i="2" s="1"/>
  <c r="AF122" i="2"/>
  <c r="AG122" i="2"/>
  <c r="AH122" i="2" s="1"/>
  <c r="H122" i="2"/>
  <c r="I122" i="2"/>
  <c r="J122" i="2" s="1"/>
  <c r="T122" i="2"/>
  <c r="U122" i="2"/>
  <c r="V122" i="2" s="1"/>
  <c r="AB122" i="2"/>
  <c r="AC122" i="2"/>
  <c r="AD122" i="2" s="1"/>
  <c r="D122" i="2"/>
  <c r="AE123" i="2"/>
  <c r="AA123" i="2"/>
  <c r="W123" i="2"/>
  <c r="S123" i="2"/>
  <c r="O123" i="2"/>
  <c r="G123" i="2"/>
  <c r="K123" i="2"/>
  <c r="C123" i="2"/>
  <c r="E123" i="2" s="1"/>
  <c r="F123" i="2" s="1"/>
  <c r="T123" i="2" l="1"/>
  <c r="U123" i="2"/>
  <c r="V123" i="2" s="1"/>
  <c r="AF123" i="2"/>
  <c r="AG123" i="2"/>
  <c r="AH123" i="2" s="1"/>
  <c r="L123" i="2"/>
  <c r="M123" i="2"/>
  <c r="N123" i="2" s="1"/>
  <c r="P123" i="2"/>
  <c r="Q123" i="2"/>
  <c r="R123" i="2" s="1"/>
  <c r="X123" i="2"/>
  <c r="Y123" i="2"/>
  <c r="Z123" i="2" s="1"/>
  <c r="H123" i="2"/>
  <c r="I123" i="2"/>
  <c r="J123" i="2" s="1"/>
  <c r="AB123" i="2"/>
  <c r="AC123" i="2"/>
  <c r="AD123" i="2" s="1"/>
  <c r="D123" i="2"/>
  <c r="AE124" i="2"/>
  <c r="W124" i="2"/>
  <c r="AA124" i="2"/>
  <c r="S124" i="2"/>
  <c r="K124" i="2"/>
  <c r="O124" i="2"/>
  <c r="G124" i="2"/>
  <c r="C124" i="2"/>
  <c r="E124" i="2" s="1"/>
  <c r="F124" i="2" s="1"/>
  <c r="T124" i="2" l="1"/>
  <c r="U124" i="2"/>
  <c r="V124" i="2" s="1"/>
  <c r="L124" i="2"/>
  <c r="M124" i="2"/>
  <c r="N124" i="2" s="1"/>
  <c r="H124" i="2"/>
  <c r="I124" i="2"/>
  <c r="J124" i="2" s="1"/>
  <c r="AB124" i="2"/>
  <c r="AC124" i="2"/>
  <c r="AD124" i="2" s="1"/>
  <c r="AF124" i="2"/>
  <c r="AG124" i="2"/>
  <c r="AH124" i="2" s="1"/>
  <c r="P124" i="2"/>
  <c r="Q124" i="2"/>
  <c r="R124" i="2" s="1"/>
  <c r="X124" i="2"/>
  <c r="Y124" i="2"/>
  <c r="Z124" i="2" s="1"/>
  <c r="D124" i="2"/>
  <c r="AE125" i="2"/>
  <c r="AA125" i="2"/>
  <c r="W125" i="2"/>
  <c r="S125" i="2"/>
  <c r="O125" i="2"/>
  <c r="K125" i="2"/>
  <c r="G125" i="2"/>
  <c r="C125" i="2"/>
  <c r="E125" i="2" s="1"/>
  <c r="F125" i="2" s="1"/>
  <c r="T125" i="2" l="1"/>
  <c r="U125" i="2"/>
  <c r="V125" i="2" s="1"/>
  <c r="P125" i="2"/>
  <c r="Q125" i="2"/>
  <c r="R125" i="2" s="1"/>
  <c r="X125" i="2"/>
  <c r="Y125" i="2"/>
  <c r="Z125" i="2" s="1"/>
  <c r="AF125" i="2"/>
  <c r="AG125" i="2"/>
  <c r="AH125" i="2" s="1"/>
  <c r="H125" i="2"/>
  <c r="I125" i="2"/>
  <c r="J125" i="2" s="1"/>
  <c r="L125" i="2"/>
  <c r="M125" i="2"/>
  <c r="N125" i="2" s="1"/>
  <c r="AB125" i="2"/>
  <c r="AC125" i="2"/>
  <c r="AD125" i="2" s="1"/>
  <c r="D125" i="2"/>
  <c r="AE126" i="2"/>
  <c r="AA126" i="2"/>
  <c r="W126" i="2"/>
  <c r="S126" i="2"/>
  <c r="O126" i="2"/>
  <c r="K126" i="2"/>
  <c r="G126" i="2"/>
  <c r="C126" i="2"/>
  <c r="E126" i="2" s="1"/>
  <c r="F126" i="2" s="1"/>
  <c r="P126" i="2" l="1"/>
  <c r="Q126" i="2"/>
  <c r="R126" i="2" s="1"/>
  <c r="T126" i="2"/>
  <c r="U126" i="2"/>
  <c r="V126" i="2" s="1"/>
  <c r="AF126" i="2"/>
  <c r="AG126" i="2"/>
  <c r="AH126" i="2" s="1"/>
  <c r="H126" i="2"/>
  <c r="I126" i="2"/>
  <c r="J126" i="2" s="1"/>
  <c r="X126" i="2"/>
  <c r="Y126" i="2"/>
  <c r="Z126" i="2" s="1"/>
  <c r="L126" i="2"/>
  <c r="M126" i="2"/>
  <c r="N126" i="2" s="1"/>
  <c r="AB126" i="2"/>
  <c r="AC126" i="2"/>
  <c r="AD126" i="2" s="1"/>
  <c r="D126" i="2"/>
  <c r="AE127" i="2"/>
  <c r="AA127" i="2"/>
  <c r="S127" i="2"/>
  <c r="O127" i="2"/>
  <c r="W127" i="2"/>
  <c r="G127" i="2"/>
  <c r="K127" i="2"/>
  <c r="C127" i="2"/>
  <c r="E127" i="2" s="1"/>
  <c r="F127" i="2" s="1"/>
  <c r="AF127" i="2" l="1"/>
  <c r="AG127" i="2"/>
  <c r="AH127" i="2" s="1"/>
  <c r="P127" i="2"/>
  <c r="Q127" i="2"/>
  <c r="R127" i="2" s="1"/>
  <c r="L127" i="2"/>
  <c r="M127" i="2"/>
  <c r="N127" i="2" s="1"/>
  <c r="X127" i="2"/>
  <c r="Y127" i="2"/>
  <c r="Z127" i="2" s="1"/>
  <c r="T127" i="2"/>
  <c r="U127" i="2"/>
  <c r="V127" i="2" s="1"/>
  <c r="H127" i="2"/>
  <c r="I127" i="2"/>
  <c r="J127" i="2" s="1"/>
  <c r="AB127" i="2"/>
  <c r="AC127" i="2"/>
  <c r="AD127" i="2" s="1"/>
  <c r="D127" i="2"/>
  <c r="AE128" i="2"/>
  <c r="AA128" i="2"/>
  <c r="W128" i="2"/>
  <c r="S128" i="2"/>
  <c r="O128" i="2"/>
  <c r="K128" i="2"/>
  <c r="G128" i="2"/>
  <c r="C128" i="2"/>
  <c r="E128" i="2" s="1"/>
  <c r="F128" i="2" s="1"/>
  <c r="AF128" i="2" l="1"/>
  <c r="AG128" i="2"/>
  <c r="AH128" i="2" s="1"/>
  <c r="T128" i="2"/>
  <c r="U128" i="2"/>
  <c r="V128" i="2" s="1"/>
  <c r="H128" i="2"/>
  <c r="I128" i="2"/>
  <c r="J128" i="2" s="1"/>
  <c r="P128" i="2"/>
  <c r="Q128" i="2"/>
  <c r="R128" i="2" s="1"/>
  <c r="X128" i="2"/>
  <c r="Y128" i="2"/>
  <c r="Z128" i="2" s="1"/>
  <c r="L128" i="2"/>
  <c r="M128" i="2"/>
  <c r="N128" i="2" s="1"/>
  <c r="AB128" i="2"/>
  <c r="AC128" i="2"/>
  <c r="AD128" i="2" s="1"/>
  <c r="D128" i="2"/>
  <c r="AE129" i="2"/>
  <c r="AA129" i="2"/>
  <c r="W129" i="2"/>
  <c r="S129" i="2"/>
  <c r="O129" i="2"/>
  <c r="K129" i="2"/>
  <c r="G129" i="2"/>
  <c r="C129" i="2"/>
  <c r="E129" i="2" s="1"/>
  <c r="F129" i="2" s="1"/>
  <c r="T129" i="2" l="1"/>
  <c r="U129" i="2"/>
  <c r="V129" i="2" s="1"/>
  <c r="AF129" i="2"/>
  <c r="AG129" i="2"/>
  <c r="AH129" i="2" s="1"/>
  <c r="H129" i="2"/>
  <c r="I129" i="2"/>
  <c r="J129" i="2" s="1"/>
  <c r="P129" i="2"/>
  <c r="Q129" i="2"/>
  <c r="R129" i="2" s="1"/>
  <c r="X129" i="2"/>
  <c r="Y129" i="2"/>
  <c r="Z129" i="2" s="1"/>
  <c r="L129" i="2"/>
  <c r="M129" i="2"/>
  <c r="N129" i="2" s="1"/>
  <c r="AB129" i="2"/>
  <c r="AC129" i="2"/>
  <c r="AD129" i="2" s="1"/>
  <c r="D129" i="2"/>
  <c r="AE130" i="2"/>
  <c r="AA130" i="2"/>
  <c r="W130" i="2"/>
  <c r="S130" i="2"/>
  <c r="O130" i="2"/>
  <c r="K130" i="2"/>
  <c r="G130" i="2"/>
  <c r="C130" i="2"/>
  <c r="E130" i="2" s="1"/>
  <c r="F130" i="2" s="1"/>
  <c r="T130" i="2" l="1"/>
  <c r="U130" i="2"/>
  <c r="V130" i="2" s="1"/>
  <c r="AF130" i="2"/>
  <c r="AG130" i="2"/>
  <c r="AH130" i="2" s="1"/>
  <c r="H130" i="2"/>
  <c r="I130" i="2"/>
  <c r="J130" i="2" s="1"/>
  <c r="X130" i="2"/>
  <c r="Y130" i="2"/>
  <c r="Z130" i="2" s="1"/>
  <c r="P130" i="2"/>
  <c r="Q130" i="2"/>
  <c r="R130" i="2" s="1"/>
  <c r="L130" i="2"/>
  <c r="M130" i="2"/>
  <c r="N130" i="2" s="1"/>
  <c r="AB130" i="2"/>
  <c r="AC130" i="2"/>
  <c r="AD130" i="2" s="1"/>
  <c r="D130" i="2"/>
  <c r="AA131" i="2"/>
  <c r="AE131" i="2"/>
  <c r="W131" i="2"/>
  <c r="S131" i="2"/>
  <c r="O131" i="2"/>
  <c r="G131" i="2"/>
  <c r="K131" i="2"/>
  <c r="C131" i="2"/>
  <c r="E131" i="2" s="1"/>
  <c r="F131" i="2" s="1"/>
  <c r="P131" i="2" l="1"/>
  <c r="Q131" i="2"/>
  <c r="R131" i="2" s="1"/>
  <c r="T131" i="2"/>
  <c r="U131" i="2"/>
  <c r="V131" i="2" s="1"/>
  <c r="AB131" i="2"/>
  <c r="AC131" i="2"/>
  <c r="AD131" i="2" s="1"/>
  <c r="L131" i="2"/>
  <c r="M131" i="2"/>
  <c r="N131" i="2" s="1"/>
  <c r="X131" i="2"/>
  <c r="Y131" i="2"/>
  <c r="Z131" i="2" s="1"/>
  <c r="H131" i="2"/>
  <c r="I131" i="2"/>
  <c r="J131" i="2" s="1"/>
  <c r="AF131" i="2"/>
  <c r="AG131" i="2"/>
  <c r="AH131" i="2" s="1"/>
  <c r="D131" i="2"/>
  <c r="AE132" i="2"/>
  <c r="AA132" i="2"/>
  <c r="W132" i="2"/>
  <c r="S132" i="2"/>
  <c r="O132" i="2"/>
  <c r="K132" i="2"/>
  <c r="G132" i="2"/>
  <c r="C132" i="2"/>
  <c r="E132" i="2" s="1"/>
  <c r="F132" i="2" s="1"/>
  <c r="P132" i="2" l="1"/>
  <c r="Q132" i="2"/>
  <c r="R132" i="2" s="1"/>
  <c r="T132" i="2"/>
  <c r="U132" i="2"/>
  <c r="V132" i="2" s="1"/>
  <c r="X132" i="2"/>
  <c r="Y132" i="2"/>
  <c r="Z132" i="2" s="1"/>
  <c r="AF132" i="2"/>
  <c r="AG132" i="2"/>
  <c r="AH132" i="2" s="1"/>
  <c r="H132" i="2"/>
  <c r="I132" i="2"/>
  <c r="J132" i="2" s="1"/>
  <c r="L132" i="2"/>
  <c r="M132" i="2"/>
  <c r="N132" i="2" s="1"/>
  <c r="AB132" i="2"/>
  <c r="AC132" i="2"/>
  <c r="AD132" i="2" s="1"/>
  <c r="D132" i="2"/>
  <c r="AE133" i="2"/>
  <c r="AA133" i="2"/>
  <c r="W133" i="2"/>
  <c r="S133" i="2"/>
  <c r="O133" i="2"/>
  <c r="K133" i="2"/>
  <c r="G133" i="2"/>
  <c r="C133" i="2"/>
  <c r="E133" i="2" s="1"/>
  <c r="F133" i="2" s="1"/>
  <c r="T133" i="2" l="1"/>
  <c r="U133" i="2"/>
  <c r="V133" i="2" s="1"/>
  <c r="P133" i="2"/>
  <c r="Q133" i="2"/>
  <c r="R133" i="2" s="1"/>
  <c r="H133" i="2"/>
  <c r="I133" i="2"/>
  <c r="J133" i="2" s="1"/>
  <c r="AF133" i="2"/>
  <c r="AG133" i="2"/>
  <c r="AH133" i="2" s="1"/>
  <c r="X133" i="2"/>
  <c r="Y133" i="2"/>
  <c r="Z133" i="2" s="1"/>
  <c r="L133" i="2"/>
  <c r="M133" i="2"/>
  <c r="N133" i="2" s="1"/>
  <c r="AB133" i="2"/>
  <c r="AC133" i="2"/>
  <c r="AD133" i="2" s="1"/>
  <c r="D133" i="2"/>
  <c r="AE134" i="2"/>
  <c r="AA134" i="2"/>
  <c r="W134" i="2"/>
  <c r="O134" i="2"/>
  <c r="K134" i="2"/>
  <c r="S134" i="2"/>
  <c r="G134" i="2"/>
  <c r="C134" i="2"/>
  <c r="E134" i="2" s="1"/>
  <c r="F134" i="2" s="1"/>
  <c r="L134" i="2" l="1"/>
  <c r="M134" i="2"/>
  <c r="N134" i="2" s="1"/>
  <c r="P134" i="2"/>
  <c r="Q134" i="2"/>
  <c r="R134" i="2" s="1"/>
  <c r="X134" i="2"/>
  <c r="Y134" i="2"/>
  <c r="Z134" i="2" s="1"/>
  <c r="AF134" i="2"/>
  <c r="AG134" i="2"/>
  <c r="AH134" i="2" s="1"/>
  <c r="H134" i="2"/>
  <c r="I134" i="2"/>
  <c r="J134" i="2" s="1"/>
  <c r="T134" i="2"/>
  <c r="U134" i="2"/>
  <c r="V134" i="2" s="1"/>
  <c r="AB134" i="2"/>
  <c r="AC134" i="2"/>
  <c r="AD134" i="2" s="1"/>
  <c r="D134" i="2"/>
  <c r="AE135" i="2"/>
  <c r="AA135" i="2"/>
  <c r="W135" i="2"/>
  <c r="S135" i="2"/>
  <c r="O135" i="2"/>
  <c r="G135" i="2"/>
  <c r="C135" i="2"/>
  <c r="E135" i="2" s="1"/>
  <c r="F135" i="2" s="1"/>
  <c r="K135" i="2"/>
  <c r="P135" i="2" l="1"/>
  <c r="Q135" i="2"/>
  <c r="R135" i="2" s="1"/>
  <c r="T135" i="2"/>
  <c r="U135" i="2"/>
  <c r="V135" i="2" s="1"/>
  <c r="AF135" i="2"/>
  <c r="AG135" i="2"/>
  <c r="AH135" i="2" s="1"/>
  <c r="L135" i="2"/>
  <c r="M135" i="2"/>
  <c r="N135" i="2" s="1"/>
  <c r="X135" i="2"/>
  <c r="Y135" i="2"/>
  <c r="Z135" i="2" s="1"/>
  <c r="H135" i="2"/>
  <c r="I135" i="2"/>
  <c r="J135" i="2" s="1"/>
  <c r="AB135" i="2"/>
  <c r="AC135" i="2"/>
  <c r="AD135" i="2" s="1"/>
  <c r="D135" i="2"/>
  <c r="AE136" i="2"/>
  <c r="AA136" i="2"/>
  <c r="W136" i="2"/>
  <c r="S136" i="2"/>
  <c r="O136" i="2"/>
  <c r="K136" i="2"/>
  <c r="C136" i="2"/>
  <c r="E136" i="2" s="1"/>
  <c r="F136" i="2" s="1"/>
  <c r="G136" i="2"/>
  <c r="T136" i="2" l="1"/>
  <c r="U136" i="2"/>
  <c r="V136" i="2" s="1"/>
  <c r="AF136" i="2"/>
  <c r="AG136" i="2"/>
  <c r="AH136" i="2" s="1"/>
  <c r="H136" i="2"/>
  <c r="I136" i="2"/>
  <c r="J136" i="2" s="1"/>
  <c r="X136" i="2"/>
  <c r="Y136" i="2"/>
  <c r="Z136" i="2" s="1"/>
  <c r="P136" i="2"/>
  <c r="Q136" i="2"/>
  <c r="R136" i="2" s="1"/>
  <c r="L136" i="2"/>
  <c r="M136" i="2"/>
  <c r="N136" i="2" s="1"/>
  <c r="AB136" i="2"/>
  <c r="AC136" i="2"/>
  <c r="AD136" i="2" s="1"/>
  <c r="D136" i="2"/>
  <c r="AE137" i="2"/>
  <c r="AA137" i="2"/>
  <c r="W137" i="2"/>
  <c r="S137" i="2"/>
  <c r="O137" i="2"/>
  <c r="K137" i="2"/>
  <c r="G137" i="2"/>
  <c r="C137" i="2"/>
  <c r="E137" i="2" s="1"/>
  <c r="F137" i="2" s="1"/>
  <c r="P137" i="2" l="1"/>
  <c r="Q137" i="2"/>
  <c r="R137" i="2" s="1"/>
  <c r="T137" i="2"/>
  <c r="U137" i="2"/>
  <c r="V137" i="2" s="1"/>
  <c r="H137" i="2"/>
  <c r="I137" i="2"/>
  <c r="J137" i="2" s="1"/>
  <c r="X137" i="2"/>
  <c r="Y137" i="2"/>
  <c r="Z137" i="2" s="1"/>
  <c r="AF137" i="2"/>
  <c r="AG137" i="2"/>
  <c r="AH137" i="2" s="1"/>
  <c r="L137" i="2"/>
  <c r="M137" i="2"/>
  <c r="N137" i="2" s="1"/>
  <c r="AB137" i="2"/>
  <c r="AC137" i="2"/>
  <c r="AD137" i="2" s="1"/>
  <c r="D137" i="2"/>
  <c r="AE138" i="2"/>
  <c r="AA138" i="2"/>
  <c r="W138" i="2"/>
  <c r="O138" i="2"/>
  <c r="S138" i="2"/>
  <c r="K138" i="2"/>
  <c r="G138" i="2"/>
  <c r="C138" i="2"/>
  <c r="E138" i="2" s="1"/>
  <c r="F138" i="2" s="1"/>
  <c r="P138" i="2" l="1"/>
  <c r="Q138" i="2"/>
  <c r="R138" i="2" s="1"/>
  <c r="T138" i="2"/>
  <c r="U138" i="2"/>
  <c r="V138" i="2" s="1"/>
  <c r="X138" i="2"/>
  <c r="Y138" i="2"/>
  <c r="Z138" i="2" s="1"/>
  <c r="AF138" i="2"/>
  <c r="AG138" i="2"/>
  <c r="AH138" i="2" s="1"/>
  <c r="H138" i="2"/>
  <c r="I138" i="2"/>
  <c r="J138" i="2" s="1"/>
  <c r="L138" i="2"/>
  <c r="M138" i="2"/>
  <c r="N138" i="2" s="1"/>
  <c r="AB138" i="2"/>
  <c r="AC138" i="2"/>
  <c r="AD138" i="2" s="1"/>
  <c r="D138" i="2"/>
  <c r="AE139" i="2"/>
  <c r="AA139" i="2"/>
  <c r="W139" i="2"/>
  <c r="S139" i="2"/>
  <c r="O139" i="2"/>
  <c r="G139" i="2"/>
  <c r="K139" i="2"/>
  <c r="C139" i="2"/>
  <c r="E139" i="2" s="1"/>
  <c r="F139" i="2" s="1"/>
  <c r="P139" i="2" l="1"/>
  <c r="Q139" i="2"/>
  <c r="R139" i="2" s="1"/>
  <c r="T139" i="2"/>
  <c r="U139" i="2"/>
  <c r="V139" i="2" s="1"/>
  <c r="AF139" i="2"/>
  <c r="AG139" i="2"/>
  <c r="AH139" i="2" s="1"/>
  <c r="X139" i="2"/>
  <c r="Y139" i="2"/>
  <c r="Z139" i="2" s="1"/>
  <c r="L139" i="2"/>
  <c r="M139" i="2"/>
  <c r="N139" i="2" s="1"/>
  <c r="H139" i="2"/>
  <c r="I139" i="2"/>
  <c r="J139" i="2" s="1"/>
  <c r="AB139" i="2"/>
  <c r="AC139" i="2"/>
  <c r="AD139" i="2" s="1"/>
  <c r="D139" i="2"/>
  <c r="AE140" i="2"/>
  <c r="W140" i="2"/>
  <c r="S140" i="2"/>
  <c r="AA140" i="2"/>
  <c r="K140" i="2"/>
  <c r="O140" i="2"/>
  <c r="G140" i="2"/>
  <c r="C140" i="2"/>
  <c r="E140" i="2" s="1"/>
  <c r="F140" i="2" s="1"/>
  <c r="AB140" i="2" l="1"/>
  <c r="AC140" i="2"/>
  <c r="AD140" i="2" s="1"/>
  <c r="AF140" i="2"/>
  <c r="AG140" i="2"/>
  <c r="AH140" i="2" s="1"/>
  <c r="H140" i="2"/>
  <c r="I140" i="2"/>
  <c r="J140" i="2" s="1"/>
  <c r="T140" i="2"/>
  <c r="U140" i="2"/>
  <c r="V140" i="2" s="1"/>
  <c r="L140" i="2"/>
  <c r="M140" i="2"/>
  <c r="N140" i="2" s="1"/>
  <c r="P140" i="2"/>
  <c r="Q140" i="2"/>
  <c r="R140" i="2" s="1"/>
  <c r="X140" i="2"/>
  <c r="Y140" i="2"/>
  <c r="Z140" i="2" s="1"/>
  <c r="D140" i="2"/>
  <c r="AE141" i="2"/>
  <c r="AA141" i="2"/>
  <c r="W141" i="2"/>
  <c r="S141" i="2"/>
  <c r="O141" i="2"/>
  <c r="K141" i="2"/>
  <c r="G141" i="2"/>
  <c r="C141" i="2"/>
  <c r="E141" i="2" s="1"/>
  <c r="F141" i="2" s="1"/>
  <c r="AF141" i="2" l="1"/>
  <c r="AG141" i="2"/>
  <c r="AH141" i="2" s="1"/>
  <c r="T141" i="2"/>
  <c r="U141" i="2"/>
  <c r="V141" i="2" s="1"/>
  <c r="P141" i="2"/>
  <c r="Q141" i="2"/>
  <c r="R141" i="2" s="1"/>
  <c r="X141" i="2"/>
  <c r="Y141" i="2"/>
  <c r="Z141" i="2" s="1"/>
  <c r="H141" i="2"/>
  <c r="I141" i="2"/>
  <c r="J141" i="2" s="1"/>
  <c r="L141" i="2"/>
  <c r="M141" i="2"/>
  <c r="N141" i="2" s="1"/>
  <c r="AB141" i="2"/>
  <c r="AC141" i="2"/>
  <c r="AD141" i="2" s="1"/>
  <c r="D141" i="2"/>
  <c r="AE142" i="2"/>
  <c r="AA142" i="2"/>
  <c r="W142" i="2"/>
  <c r="S142" i="2"/>
  <c r="O142" i="2"/>
  <c r="K142" i="2"/>
  <c r="G142" i="2"/>
  <c r="C142" i="2"/>
  <c r="E142" i="2" s="1"/>
  <c r="F142" i="2" s="1"/>
  <c r="AF142" i="2" l="1"/>
  <c r="AG142" i="2"/>
  <c r="AH142" i="2" s="1"/>
  <c r="T142" i="2"/>
  <c r="U142" i="2"/>
  <c r="V142" i="2" s="1"/>
  <c r="H142" i="2"/>
  <c r="I142" i="2"/>
  <c r="J142" i="2" s="1"/>
  <c r="P142" i="2"/>
  <c r="Q142" i="2"/>
  <c r="R142" i="2" s="1"/>
  <c r="X142" i="2"/>
  <c r="Y142" i="2"/>
  <c r="Z142" i="2" s="1"/>
  <c r="L142" i="2"/>
  <c r="M142" i="2"/>
  <c r="N142" i="2" s="1"/>
  <c r="AB142" i="2"/>
  <c r="AC142" i="2"/>
  <c r="AD142" i="2" s="1"/>
  <c r="D142" i="2"/>
  <c r="AE143" i="2"/>
  <c r="AA143" i="2"/>
  <c r="S143" i="2"/>
  <c r="O143" i="2"/>
  <c r="W143" i="2"/>
  <c r="G143" i="2"/>
  <c r="K143" i="2"/>
  <c r="C143" i="2"/>
  <c r="E143" i="2" s="1"/>
  <c r="F143" i="2" s="1"/>
  <c r="X143" i="2" l="1"/>
  <c r="Y143" i="2"/>
  <c r="Z143" i="2" s="1"/>
  <c r="P143" i="2"/>
  <c r="Q143" i="2"/>
  <c r="R143" i="2" s="1"/>
  <c r="T143" i="2"/>
  <c r="U143" i="2"/>
  <c r="V143" i="2" s="1"/>
  <c r="AF143" i="2"/>
  <c r="AG143" i="2"/>
  <c r="AH143" i="2" s="1"/>
  <c r="L143" i="2"/>
  <c r="M143" i="2"/>
  <c r="N143" i="2" s="1"/>
  <c r="H143" i="2"/>
  <c r="I143" i="2"/>
  <c r="J143" i="2" s="1"/>
  <c r="AB143" i="2"/>
  <c r="AC143" i="2"/>
  <c r="AD143" i="2" s="1"/>
  <c r="D143" i="2"/>
  <c r="AE144" i="2"/>
  <c r="AA144" i="2"/>
  <c r="W144" i="2"/>
  <c r="S144" i="2"/>
  <c r="O144" i="2"/>
  <c r="K144" i="2"/>
  <c r="G144" i="2"/>
  <c r="C144" i="2"/>
  <c r="E144" i="2" s="1"/>
  <c r="F144" i="2" s="1"/>
  <c r="AF144" i="2" l="1"/>
  <c r="AG144" i="2"/>
  <c r="AH144" i="2" s="1"/>
  <c r="T144" i="2"/>
  <c r="U144" i="2"/>
  <c r="V144" i="2" s="1"/>
  <c r="X144" i="2"/>
  <c r="Y144" i="2"/>
  <c r="Z144" i="2" s="1"/>
  <c r="P144" i="2"/>
  <c r="Q144" i="2"/>
  <c r="R144" i="2" s="1"/>
  <c r="H144" i="2"/>
  <c r="I144" i="2"/>
  <c r="J144" i="2" s="1"/>
  <c r="L144" i="2"/>
  <c r="M144" i="2"/>
  <c r="N144" i="2" s="1"/>
  <c r="AB144" i="2"/>
  <c r="AC144" i="2"/>
  <c r="AD144" i="2" s="1"/>
  <c r="D144" i="2"/>
  <c r="AE145" i="2"/>
  <c r="AA145" i="2"/>
  <c r="W145" i="2"/>
  <c r="S145" i="2"/>
  <c r="O145" i="2"/>
  <c r="K145" i="2"/>
  <c r="G145" i="2"/>
  <c r="C145" i="2"/>
  <c r="E145" i="2" s="1"/>
  <c r="F145" i="2" s="1"/>
  <c r="T145" i="2" l="1"/>
  <c r="U145" i="2"/>
  <c r="V145" i="2" s="1"/>
  <c r="AF145" i="2"/>
  <c r="AG145" i="2"/>
  <c r="AH145" i="2" s="1"/>
  <c r="H145" i="2"/>
  <c r="I145" i="2"/>
  <c r="J145" i="2" s="1"/>
  <c r="P145" i="2"/>
  <c r="Q145" i="2"/>
  <c r="R145" i="2" s="1"/>
  <c r="X145" i="2"/>
  <c r="Y145" i="2"/>
  <c r="Z145" i="2" s="1"/>
  <c r="L145" i="2"/>
  <c r="M145" i="2"/>
  <c r="N145" i="2" s="1"/>
  <c r="AB145" i="2"/>
  <c r="AC145" i="2"/>
  <c r="AD145" i="2" s="1"/>
  <c r="D145" i="2"/>
  <c r="AE146" i="2"/>
  <c r="AA146" i="2"/>
  <c r="W146" i="2"/>
  <c r="S146" i="2"/>
  <c r="O146" i="2"/>
  <c r="K146" i="2"/>
  <c r="G146" i="2"/>
  <c r="C146" i="2"/>
  <c r="E146" i="2" s="1"/>
  <c r="F146" i="2" s="1"/>
  <c r="AF146" i="2" l="1"/>
  <c r="AG146" i="2"/>
  <c r="AH146" i="2" s="1"/>
  <c r="T146" i="2"/>
  <c r="U146" i="2"/>
  <c r="V146" i="2" s="1"/>
  <c r="X146" i="2"/>
  <c r="Y146" i="2"/>
  <c r="Z146" i="2" s="1"/>
  <c r="P146" i="2"/>
  <c r="Q146" i="2"/>
  <c r="R146" i="2" s="1"/>
  <c r="H146" i="2"/>
  <c r="I146" i="2"/>
  <c r="J146" i="2" s="1"/>
  <c r="L146" i="2"/>
  <c r="M146" i="2"/>
  <c r="N146" i="2" s="1"/>
  <c r="AB146" i="2"/>
  <c r="AC146" i="2"/>
  <c r="AD146" i="2" s="1"/>
  <c r="D146" i="2"/>
  <c r="AA147" i="2"/>
  <c r="AE147" i="2"/>
  <c r="W147" i="2"/>
  <c r="S147" i="2"/>
  <c r="O147" i="2"/>
  <c r="G147" i="2"/>
  <c r="K147" i="2"/>
  <c r="C147" i="2"/>
  <c r="E147" i="2" s="1"/>
  <c r="F147" i="2" s="1"/>
  <c r="T147" i="2" l="1"/>
  <c r="U147" i="2"/>
  <c r="V147" i="2" s="1"/>
  <c r="P147" i="2"/>
  <c r="Q147" i="2"/>
  <c r="R147" i="2" s="1"/>
  <c r="AB147" i="2"/>
  <c r="AC147" i="2"/>
  <c r="AD147" i="2" s="1"/>
  <c r="L147" i="2"/>
  <c r="M147" i="2"/>
  <c r="N147" i="2" s="1"/>
  <c r="X147" i="2"/>
  <c r="Y147" i="2"/>
  <c r="Z147" i="2" s="1"/>
  <c r="H147" i="2"/>
  <c r="I147" i="2"/>
  <c r="J147" i="2" s="1"/>
  <c r="AF147" i="2"/>
  <c r="AG147" i="2"/>
  <c r="AH147" i="2" s="1"/>
  <c r="D147" i="2"/>
  <c r="AE148" i="2"/>
  <c r="AA148" i="2"/>
  <c r="W148" i="2"/>
  <c r="S148" i="2"/>
  <c r="O148" i="2"/>
  <c r="K148" i="2"/>
  <c r="G148" i="2"/>
  <c r="C148" i="2"/>
  <c r="E148" i="2" s="1"/>
  <c r="F148" i="2" s="1"/>
  <c r="T148" i="2" l="1"/>
  <c r="U148" i="2"/>
  <c r="V148" i="2" s="1"/>
  <c r="P148" i="2"/>
  <c r="Q148" i="2"/>
  <c r="R148" i="2" s="1"/>
  <c r="H148" i="2"/>
  <c r="I148" i="2"/>
  <c r="J148" i="2" s="1"/>
  <c r="AF148" i="2"/>
  <c r="AG148" i="2"/>
  <c r="AH148" i="2" s="1"/>
  <c r="X148" i="2"/>
  <c r="Y148" i="2"/>
  <c r="Z148" i="2" s="1"/>
  <c r="L148" i="2"/>
  <c r="M148" i="2"/>
  <c r="N148" i="2" s="1"/>
  <c r="AB148" i="2"/>
  <c r="AC148" i="2"/>
  <c r="AD148" i="2" s="1"/>
  <c r="D148" i="2"/>
  <c r="AE149" i="2"/>
  <c r="AA149" i="2"/>
  <c r="W149" i="2"/>
  <c r="S149" i="2"/>
  <c r="O149" i="2"/>
  <c r="K149" i="2"/>
  <c r="G149" i="2"/>
  <c r="C149" i="2"/>
  <c r="E149" i="2" s="1"/>
  <c r="F149" i="2" s="1"/>
  <c r="P149" i="2" l="1"/>
  <c r="Q149" i="2"/>
  <c r="R149" i="2" s="1"/>
  <c r="T149" i="2"/>
  <c r="U149" i="2"/>
  <c r="V149" i="2" s="1"/>
  <c r="H149" i="2"/>
  <c r="I149" i="2"/>
  <c r="J149" i="2" s="1"/>
  <c r="AF149" i="2"/>
  <c r="AG149" i="2"/>
  <c r="AH149" i="2" s="1"/>
  <c r="X149" i="2"/>
  <c r="Y149" i="2"/>
  <c r="Z149" i="2" s="1"/>
  <c r="L149" i="2"/>
  <c r="M149" i="2"/>
  <c r="N149" i="2" s="1"/>
  <c r="AB149" i="2"/>
  <c r="AC149" i="2"/>
  <c r="AD149" i="2" s="1"/>
  <c r="D149" i="2"/>
  <c r="AE150" i="2"/>
  <c r="AA150" i="2"/>
  <c r="W150" i="2"/>
  <c r="O150" i="2"/>
  <c r="S150" i="2"/>
  <c r="K150" i="2"/>
  <c r="G150" i="2"/>
  <c r="C150" i="2"/>
  <c r="E150" i="2" s="1"/>
  <c r="F150" i="2" s="1"/>
  <c r="AF150" i="2" l="1"/>
  <c r="AG150" i="2"/>
  <c r="AH150" i="2" s="1"/>
  <c r="P150" i="2"/>
  <c r="Q150" i="2"/>
  <c r="R150" i="2" s="1"/>
  <c r="T150" i="2"/>
  <c r="U150" i="2"/>
  <c r="V150" i="2" s="1"/>
  <c r="H150" i="2"/>
  <c r="I150" i="2"/>
  <c r="J150" i="2" s="1"/>
  <c r="X150" i="2"/>
  <c r="Y150" i="2"/>
  <c r="Z150" i="2" s="1"/>
  <c r="L150" i="2"/>
  <c r="M150" i="2"/>
  <c r="N150" i="2" s="1"/>
  <c r="AB150" i="2"/>
  <c r="AC150" i="2"/>
  <c r="AD150" i="2" s="1"/>
  <c r="D150" i="2"/>
  <c r="AE151" i="2"/>
  <c r="AA151" i="2"/>
  <c r="W151" i="2"/>
  <c r="S151" i="2"/>
  <c r="O151" i="2"/>
  <c r="G151" i="2"/>
  <c r="K151" i="2"/>
  <c r="C151" i="2"/>
  <c r="E151" i="2" s="1"/>
  <c r="F151" i="2" s="1"/>
  <c r="AF151" i="2" l="1"/>
  <c r="AG151" i="2"/>
  <c r="AH151" i="2" s="1"/>
  <c r="T151" i="2"/>
  <c r="U151" i="2"/>
  <c r="V151" i="2" s="1"/>
  <c r="P151" i="2"/>
  <c r="Q151" i="2"/>
  <c r="R151" i="2" s="1"/>
  <c r="L151" i="2"/>
  <c r="M151" i="2"/>
  <c r="N151" i="2" s="1"/>
  <c r="X151" i="2"/>
  <c r="Y151" i="2"/>
  <c r="Z151" i="2" s="1"/>
  <c r="H151" i="2"/>
  <c r="I151" i="2"/>
  <c r="J151" i="2" s="1"/>
  <c r="AB151" i="2"/>
  <c r="AC151" i="2"/>
  <c r="AD151" i="2" s="1"/>
  <c r="D151" i="2"/>
  <c r="AE152" i="2"/>
  <c r="AA152" i="2"/>
  <c r="W152" i="2"/>
  <c r="S152" i="2"/>
  <c r="O152" i="2"/>
  <c r="K152" i="2"/>
  <c r="C152" i="2"/>
  <c r="E152" i="2" s="1"/>
  <c r="F152" i="2" s="1"/>
  <c r="G152" i="2"/>
  <c r="AF152" i="2" l="1"/>
  <c r="AG152" i="2"/>
  <c r="AH152" i="2" s="1"/>
  <c r="H152" i="2"/>
  <c r="I152" i="2"/>
  <c r="J152" i="2" s="1"/>
  <c r="T152" i="2"/>
  <c r="U152" i="2"/>
  <c r="V152" i="2" s="1"/>
  <c r="X152" i="2"/>
  <c r="Y152" i="2"/>
  <c r="Z152" i="2" s="1"/>
  <c r="P152" i="2"/>
  <c r="Q152" i="2"/>
  <c r="R152" i="2" s="1"/>
  <c r="L152" i="2"/>
  <c r="M152" i="2"/>
  <c r="N152" i="2" s="1"/>
  <c r="AB152" i="2"/>
  <c r="AC152" i="2"/>
  <c r="AD152" i="2" s="1"/>
  <c r="D152" i="2"/>
  <c r="AE153" i="2"/>
  <c r="AA153" i="2"/>
  <c r="W153" i="2"/>
  <c r="S153" i="2"/>
  <c r="O153" i="2"/>
  <c r="K153" i="2"/>
  <c r="G153" i="2"/>
  <c r="C153" i="2"/>
  <c r="E153" i="2" s="1"/>
  <c r="F153" i="2" s="1"/>
  <c r="AF153" i="2" l="1"/>
  <c r="AG153" i="2"/>
  <c r="AH153" i="2" s="1"/>
  <c r="T153" i="2"/>
  <c r="U153" i="2"/>
  <c r="V153" i="2" s="1"/>
  <c r="X153" i="2"/>
  <c r="Y153" i="2"/>
  <c r="Z153" i="2" s="1"/>
  <c r="P153" i="2"/>
  <c r="Q153" i="2"/>
  <c r="R153" i="2" s="1"/>
  <c r="H153" i="2"/>
  <c r="I153" i="2"/>
  <c r="J153" i="2" s="1"/>
  <c r="L153" i="2"/>
  <c r="M153" i="2"/>
  <c r="N153" i="2" s="1"/>
  <c r="AB153" i="2"/>
  <c r="AC153" i="2"/>
  <c r="AD153" i="2" s="1"/>
  <c r="D153" i="2"/>
  <c r="AE154" i="2"/>
  <c r="AA154" i="2"/>
  <c r="W154" i="2"/>
  <c r="O154" i="2"/>
  <c r="S154" i="2"/>
  <c r="K154" i="2"/>
  <c r="G154" i="2"/>
  <c r="C154" i="2"/>
  <c r="E154" i="2" s="1"/>
  <c r="F154" i="2" s="1"/>
  <c r="P154" i="2" l="1"/>
  <c r="Q154" i="2"/>
  <c r="R154" i="2" s="1"/>
  <c r="AF154" i="2"/>
  <c r="AG154" i="2"/>
  <c r="AH154" i="2" s="1"/>
  <c r="H154" i="2"/>
  <c r="I154" i="2"/>
  <c r="J154" i="2" s="1"/>
  <c r="X154" i="2"/>
  <c r="Y154" i="2"/>
  <c r="Z154" i="2" s="1"/>
  <c r="T154" i="2"/>
  <c r="U154" i="2"/>
  <c r="V154" i="2" s="1"/>
  <c r="L154" i="2"/>
  <c r="M154" i="2"/>
  <c r="N154" i="2" s="1"/>
  <c r="AB154" i="2"/>
  <c r="AC154" i="2"/>
  <c r="AD154" i="2" s="1"/>
  <c r="D154" i="2"/>
  <c r="AE155" i="2"/>
  <c r="AA155" i="2"/>
  <c r="W155" i="2"/>
  <c r="S155" i="2"/>
  <c r="O155" i="2"/>
  <c r="G155" i="2"/>
  <c r="K155" i="2"/>
  <c r="C155" i="2"/>
  <c r="E155" i="2" s="1"/>
  <c r="F155" i="2" s="1"/>
  <c r="P155" i="2" l="1"/>
  <c r="Q155" i="2"/>
  <c r="R155" i="2" s="1"/>
  <c r="T155" i="2"/>
  <c r="U155" i="2"/>
  <c r="V155" i="2" s="1"/>
  <c r="X155" i="2"/>
  <c r="Y155" i="2"/>
  <c r="Z155" i="2" s="1"/>
  <c r="AF155" i="2"/>
  <c r="AG155" i="2"/>
  <c r="AH155" i="2" s="1"/>
  <c r="L155" i="2"/>
  <c r="M155" i="2"/>
  <c r="N155" i="2" s="1"/>
  <c r="H155" i="2"/>
  <c r="I155" i="2"/>
  <c r="J155" i="2" s="1"/>
  <c r="AB155" i="2"/>
  <c r="AC155" i="2"/>
  <c r="AD155" i="2" s="1"/>
  <c r="D155" i="2"/>
  <c r="AE156" i="2"/>
  <c r="W156" i="2"/>
  <c r="S156" i="2"/>
  <c r="AA156" i="2"/>
  <c r="K156" i="2"/>
  <c r="O156" i="2"/>
  <c r="G156" i="2"/>
  <c r="C156" i="2"/>
  <c r="E156" i="2" s="1"/>
  <c r="F156" i="2" s="1"/>
  <c r="L156" i="2" l="1"/>
  <c r="M156" i="2"/>
  <c r="N156" i="2" s="1"/>
  <c r="AB156" i="2"/>
  <c r="AC156" i="2"/>
  <c r="AD156" i="2" s="1"/>
  <c r="AF156" i="2"/>
  <c r="AG156" i="2"/>
  <c r="AH156" i="2" s="1"/>
  <c r="T156" i="2"/>
  <c r="U156" i="2"/>
  <c r="V156" i="2" s="1"/>
  <c r="H156" i="2"/>
  <c r="I156" i="2"/>
  <c r="J156" i="2" s="1"/>
  <c r="P156" i="2"/>
  <c r="Q156" i="2"/>
  <c r="R156" i="2" s="1"/>
  <c r="X156" i="2"/>
  <c r="Y156" i="2"/>
  <c r="Z156" i="2" s="1"/>
  <c r="D156" i="2"/>
  <c r="AE157" i="2"/>
  <c r="AA157" i="2"/>
  <c r="W157" i="2"/>
  <c r="S157" i="2"/>
  <c r="O157" i="2"/>
  <c r="K157" i="2"/>
  <c r="C157" i="2"/>
  <c r="E157" i="2" s="1"/>
  <c r="F157" i="2" s="1"/>
  <c r="G157" i="2"/>
  <c r="P157" i="2" l="1"/>
  <c r="Q157" i="2"/>
  <c r="R157" i="2" s="1"/>
  <c r="H157" i="2"/>
  <c r="I157" i="2"/>
  <c r="J157" i="2" s="1"/>
  <c r="T157" i="2"/>
  <c r="U157" i="2"/>
  <c r="V157" i="2" s="1"/>
  <c r="X157" i="2"/>
  <c r="Y157" i="2"/>
  <c r="Z157" i="2" s="1"/>
  <c r="AF157" i="2"/>
  <c r="AG157" i="2"/>
  <c r="AH157" i="2" s="1"/>
  <c r="L157" i="2"/>
  <c r="M157" i="2"/>
  <c r="N157" i="2" s="1"/>
  <c r="AB157" i="2"/>
  <c r="AC157" i="2"/>
  <c r="AD157" i="2" s="1"/>
  <c r="D157" i="2"/>
  <c r="AE158" i="2"/>
  <c r="AA158" i="2"/>
  <c r="W158" i="2"/>
  <c r="S158" i="2"/>
  <c r="O158" i="2"/>
  <c r="K158" i="2"/>
  <c r="G158" i="2"/>
  <c r="C158" i="2"/>
  <c r="E158" i="2" s="1"/>
  <c r="F158" i="2" s="1"/>
  <c r="T158" i="2" l="1"/>
  <c r="U158" i="2"/>
  <c r="V158" i="2" s="1"/>
  <c r="P158" i="2"/>
  <c r="Q158" i="2"/>
  <c r="R158" i="2" s="1"/>
  <c r="H158" i="2"/>
  <c r="I158" i="2"/>
  <c r="J158" i="2" s="1"/>
  <c r="X158" i="2"/>
  <c r="Y158" i="2"/>
  <c r="Z158" i="2" s="1"/>
  <c r="AF158" i="2"/>
  <c r="AG158" i="2"/>
  <c r="AH158" i="2" s="1"/>
  <c r="L158" i="2"/>
  <c r="M158" i="2"/>
  <c r="N158" i="2" s="1"/>
  <c r="AB158" i="2"/>
  <c r="AC158" i="2"/>
  <c r="AD158" i="2" s="1"/>
  <c r="D158" i="2"/>
  <c r="AE159" i="2"/>
  <c r="AA159" i="2"/>
  <c r="S159" i="2"/>
  <c r="W159" i="2"/>
  <c r="O159" i="2"/>
  <c r="G159" i="2"/>
  <c r="K159" i="2"/>
  <c r="C159" i="2"/>
  <c r="E159" i="2" s="1"/>
  <c r="F159" i="2" s="1"/>
  <c r="P159" i="2" l="1"/>
  <c r="Q159" i="2"/>
  <c r="R159" i="2" s="1"/>
  <c r="X159" i="2"/>
  <c r="Y159" i="2"/>
  <c r="Z159" i="2" s="1"/>
  <c r="L159" i="2"/>
  <c r="M159" i="2"/>
  <c r="N159" i="2" s="1"/>
  <c r="AF159" i="2"/>
  <c r="AG159" i="2"/>
  <c r="AH159" i="2" s="1"/>
  <c r="T159" i="2"/>
  <c r="U159" i="2"/>
  <c r="V159" i="2" s="1"/>
  <c r="H159" i="2"/>
  <c r="I159" i="2"/>
  <c r="J159" i="2" s="1"/>
  <c r="AB159" i="2"/>
  <c r="AC159" i="2"/>
  <c r="AD159" i="2" s="1"/>
  <c r="D159" i="2"/>
  <c r="AE160" i="2"/>
  <c r="AA160" i="2"/>
  <c r="W160" i="2"/>
  <c r="S160" i="2"/>
  <c r="O160" i="2"/>
  <c r="K160" i="2"/>
  <c r="G160" i="2"/>
  <c r="C160" i="2"/>
  <c r="E160" i="2" s="1"/>
  <c r="F160" i="2" s="1"/>
  <c r="P160" i="2" l="1"/>
  <c r="Q160" i="2"/>
  <c r="R160" i="2" s="1"/>
  <c r="T160" i="2"/>
  <c r="U160" i="2"/>
  <c r="V160" i="2" s="1"/>
  <c r="X160" i="2"/>
  <c r="Y160" i="2"/>
  <c r="Z160" i="2" s="1"/>
  <c r="AF160" i="2"/>
  <c r="AG160" i="2"/>
  <c r="AH160" i="2" s="1"/>
  <c r="H160" i="2"/>
  <c r="I160" i="2"/>
  <c r="J160" i="2" s="1"/>
  <c r="L160" i="2"/>
  <c r="M160" i="2"/>
  <c r="N160" i="2" s="1"/>
  <c r="AB160" i="2"/>
  <c r="AC160" i="2"/>
  <c r="AD160" i="2" s="1"/>
  <c r="D160" i="2"/>
  <c r="AE161" i="2"/>
  <c r="AA161" i="2"/>
  <c r="W161" i="2"/>
  <c r="S161" i="2"/>
  <c r="O161" i="2"/>
  <c r="K161" i="2"/>
  <c r="G161" i="2"/>
  <c r="C161" i="2"/>
  <c r="E161" i="2" s="1"/>
  <c r="F161" i="2" s="1"/>
  <c r="T161" i="2" l="1"/>
  <c r="U161" i="2"/>
  <c r="V161" i="2" s="1"/>
  <c r="AF161" i="2"/>
  <c r="AG161" i="2"/>
  <c r="AH161" i="2" s="1"/>
  <c r="H161" i="2"/>
  <c r="I161" i="2"/>
  <c r="J161" i="2" s="1"/>
  <c r="P161" i="2"/>
  <c r="Q161" i="2"/>
  <c r="R161" i="2" s="1"/>
  <c r="X161" i="2"/>
  <c r="Y161" i="2"/>
  <c r="Z161" i="2" s="1"/>
  <c r="L161" i="2"/>
  <c r="M161" i="2"/>
  <c r="N161" i="2" s="1"/>
  <c r="AB161" i="2"/>
  <c r="AC161" i="2"/>
  <c r="AD161" i="2" s="1"/>
  <c r="D161" i="2"/>
  <c r="AE162" i="2"/>
  <c r="AA162" i="2"/>
  <c r="W162" i="2"/>
  <c r="S162" i="2"/>
  <c r="O162" i="2"/>
  <c r="K162" i="2"/>
  <c r="G162" i="2"/>
  <c r="C162" i="2"/>
  <c r="E162" i="2" s="1"/>
  <c r="F162" i="2" s="1"/>
  <c r="T162" i="2" l="1"/>
  <c r="U162" i="2"/>
  <c r="V162" i="2" s="1"/>
  <c r="P162" i="2"/>
  <c r="Q162" i="2"/>
  <c r="R162" i="2" s="1"/>
  <c r="X162" i="2"/>
  <c r="Y162" i="2"/>
  <c r="Z162" i="2" s="1"/>
  <c r="AF162" i="2"/>
  <c r="AG162" i="2"/>
  <c r="AH162" i="2" s="1"/>
  <c r="H162" i="2"/>
  <c r="I162" i="2"/>
  <c r="J162" i="2" s="1"/>
  <c r="L162" i="2"/>
  <c r="M162" i="2"/>
  <c r="N162" i="2" s="1"/>
  <c r="AB162" i="2"/>
  <c r="AC162" i="2"/>
  <c r="AD162" i="2" s="1"/>
  <c r="D162" i="2"/>
  <c r="AA163" i="2"/>
  <c r="AE163" i="2"/>
  <c r="W163" i="2"/>
  <c r="S163" i="2"/>
  <c r="O163" i="2"/>
  <c r="G163" i="2"/>
  <c r="K163" i="2"/>
  <c r="C163" i="2"/>
  <c r="E163" i="2" s="1"/>
  <c r="F163" i="2" s="1"/>
  <c r="AB163" i="2" l="1"/>
  <c r="AC163" i="2"/>
  <c r="AD163" i="2" s="1"/>
  <c r="T163" i="2"/>
  <c r="U163" i="2"/>
  <c r="V163" i="2" s="1"/>
  <c r="P163" i="2"/>
  <c r="Q163" i="2"/>
  <c r="R163" i="2" s="1"/>
  <c r="X163" i="2"/>
  <c r="Y163" i="2"/>
  <c r="Z163" i="2" s="1"/>
  <c r="L163" i="2"/>
  <c r="M163" i="2"/>
  <c r="N163" i="2" s="1"/>
  <c r="H163" i="2"/>
  <c r="I163" i="2"/>
  <c r="J163" i="2" s="1"/>
  <c r="AF163" i="2"/>
  <c r="AG163" i="2"/>
  <c r="AH163" i="2" s="1"/>
  <c r="D163" i="2"/>
  <c r="AE164" i="2"/>
  <c r="AA164" i="2"/>
  <c r="W164" i="2"/>
  <c r="S164" i="2"/>
  <c r="O164" i="2"/>
  <c r="K164" i="2"/>
  <c r="G164" i="2"/>
  <c r="C164" i="2"/>
  <c r="E164" i="2" s="1"/>
  <c r="F164" i="2" s="1"/>
  <c r="T164" i="2" l="1"/>
  <c r="U164" i="2"/>
  <c r="V164" i="2" s="1"/>
  <c r="AF164" i="2"/>
  <c r="AG164" i="2"/>
  <c r="AH164" i="2" s="1"/>
  <c r="H164" i="2"/>
  <c r="I164" i="2"/>
  <c r="J164" i="2" s="1"/>
  <c r="P164" i="2"/>
  <c r="Q164" i="2"/>
  <c r="R164" i="2" s="1"/>
  <c r="X164" i="2"/>
  <c r="Y164" i="2"/>
  <c r="Z164" i="2" s="1"/>
  <c r="L164" i="2"/>
  <c r="M164" i="2"/>
  <c r="N164" i="2" s="1"/>
  <c r="AB164" i="2"/>
  <c r="AC164" i="2"/>
  <c r="AD164" i="2" s="1"/>
  <c r="D164" i="2"/>
  <c r="AE165" i="2"/>
  <c r="AA165" i="2"/>
  <c r="W165" i="2"/>
  <c r="S165" i="2"/>
  <c r="O165" i="2"/>
  <c r="K165" i="2"/>
  <c r="G165" i="2"/>
  <c r="C165" i="2"/>
  <c r="E165" i="2" s="1"/>
  <c r="F165" i="2" s="1"/>
  <c r="AF165" i="2" l="1"/>
  <c r="AG165" i="2"/>
  <c r="AH165" i="2" s="1"/>
  <c r="T165" i="2"/>
  <c r="U165" i="2"/>
  <c r="V165" i="2" s="1"/>
  <c r="X165" i="2"/>
  <c r="Y165" i="2"/>
  <c r="Z165" i="2" s="1"/>
  <c r="P165" i="2"/>
  <c r="Q165" i="2"/>
  <c r="R165" i="2" s="1"/>
  <c r="H165" i="2"/>
  <c r="I165" i="2"/>
  <c r="J165" i="2" s="1"/>
  <c r="L165" i="2"/>
  <c r="M165" i="2"/>
  <c r="N165" i="2" s="1"/>
  <c r="AB165" i="2"/>
  <c r="AC165" i="2"/>
  <c r="AD165" i="2" s="1"/>
  <c r="D165" i="2"/>
  <c r="AE166" i="2"/>
  <c r="AA166" i="2"/>
  <c r="W166" i="2"/>
  <c r="O166" i="2"/>
  <c r="K166" i="2"/>
  <c r="S166" i="2"/>
  <c r="G166" i="2"/>
  <c r="C166" i="2"/>
  <c r="E166" i="2" s="1"/>
  <c r="F166" i="2" s="1"/>
  <c r="AF166" i="2" l="1"/>
  <c r="AG166" i="2"/>
  <c r="AH166" i="2" s="1"/>
  <c r="P166" i="2"/>
  <c r="Q166" i="2"/>
  <c r="R166" i="2" s="1"/>
  <c r="X166" i="2"/>
  <c r="Y166" i="2"/>
  <c r="Z166" i="2" s="1"/>
  <c r="L166" i="2"/>
  <c r="M166" i="2"/>
  <c r="N166" i="2" s="1"/>
  <c r="H166" i="2"/>
  <c r="I166" i="2"/>
  <c r="J166" i="2" s="1"/>
  <c r="T166" i="2"/>
  <c r="U166" i="2"/>
  <c r="V166" i="2" s="1"/>
  <c r="AB166" i="2"/>
  <c r="AC166" i="2"/>
  <c r="AD166" i="2" s="1"/>
  <c r="D166" i="2"/>
  <c r="AE167" i="2"/>
  <c r="AA167" i="2"/>
  <c r="W167" i="2"/>
  <c r="S167" i="2"/>
  <c r="O167" i="2"/>
  <c r="G167" i="2"/>
  <c r="C167" i="2"/>
  <c r="E167" i="2" s="1"/>
  <c r="F167" i="2" s="1"/>
  <c r="K167" i="2"/>
  <c r="P167" i="2" l="1"/>
  <c r="Q167" i="2"/>
  <c r="R167" i="2" s="1"/>
  <c r="L167" i="2"/>
  <c r="M167" i="2"/>
  <c r="N167" i="2" s="1"/>
  <c r="T167" i="2"/>
  <c r="U167" i="2"/>
  <c r="V167" i="2" s="1"/>
  <c r="AF167" i="2"/>
  <c r="AG167" i="2"/>
  <c r="AH167" i="2" s="1"/>
  <c r="X167" i="2"/>
  <c r="Y167" i="2"/>
  <c r="Z167" i="2" s="1"/>
  <c r="H167" i="2"/>
  <c r="I167" i="2"/>
  <c r="J167" i="2" s="1"/>
  <c r="AB167" i="2"/>
  <c r="AC167" i="2"/>
  <c r="AD167" i="2" s="1"/>
  <c r="D167" i="2"/>
  <c r="AE168" i="2"/>
  <c r="AA168" i="2"/>
  <c r="W168" i="2"/>
  <c r="S168" i="2"/>
  <c r="O168" i="2"/>
  <c r="K168" i="2"/>
  <c r="C168" i="2"/>
  <c r="E168" i="2" s="1"/>
  <c r="F168" i="2" s="1"/>
  <c r="G168" i="2"/>
  <c r="P168" i="2" l="1"/>
  <c r="Q168" i="2"/>
  <c r="R168" i="2" s="1"/>
  <c r="T168" i="2"/>
  <c r="U168" i="2"/>
  <c r="V168" i="2" s="1"/>
  <c r="X168" i="2"/>
  <c r="Y168" i="2"/>
  <c r="Z168" i="2" s="1"/>
  <c r="AF168" i="2"/>
  <c r="AG168" i="2"/>
  <c r="AH168" i="2" s="1"/>
  <c r="H168" i="2"/>
  <c r="I168" i="2"/>
  <c r="J168" i="2" s="1"/>
  <c r="L168" i="2"/>
  <c r="M168" i="2"/>
  <c r="N168" i="2" s="1"/>
  <c r="AB168" i="2"/>
  <c r="AC168" i="2"/>
  <c r="AD168" i="2" s="1"/>
  <c r="D168" i="2"/>
  <c r="AE169" i="2"/>
  <c r="AA169" i="2"/>
  <c r="W169" i="2"/>
  <c r="S169" i="2"/>
  <c r="O169" i="2"/>
  <c r="K169" i="2"/>
  <c r="G169" i="2"/>
  <c r="C169" i="2"/>
  <c r="E169" i="2" s="1"/>
  <c r="F169" i="2" s="1"/>
  <c r="P169" i="2" l="1"/>
  <c r="Q169" i="2"/>
  <c r="R169" i="2" s="1"/>
  <c r="T169" i="2"/>
  <c r="U169" i="2"/>
  <c r="V169" i="2" s="1"/>
  <c r="X169" i="2"/>
  <c r="Y169" i="2"/>
  <c r="Z169" i="2" s="1"/>
  <c r="AF169" i="2"/>
  <c r="AG169" i="2"/>
  <c r="AH169" i="2" s="1"/>
  <c r="H169" i="2"/>
  <c r="I169" i="2"/>
  <c r="J169" i="2" s="1"/>
  <c r="L169" i="2"/>
  <c r="M169" i="2"/>
  <c r="N169" i="2" s="1"/>
  <c r="AB169" i="2"/>
  <c r="AC169" i="2"/>
  <c r="AD169" i="2" s="1"/>
  <c r="D169" i="2"/>
  <c r="AE170" i="2"/>
  <c r="AA170" i="2"/>
  <c r="W170" i="2"/>
  <c r="O170" i="2"/>
  <c r="S170" i="2"/>
  <c r="K170" i="2"/>
  <c r="G170" i="2"/>
  <c r="C170" i="2"/>
  <c r="E170" i="2" s="1"/>
  <c r="F170" i="2" s="1"/>
  <c r="P170" i="2" l="1"/>
  <c r="Q170" i="2"/>
  <c r="R170" i="2" s="1"/>
  <c r="AF170" i="2"/>
  <c r="AG170" i="2"/>
  <c r="AH170" i="2" s="1"/>
  <c r="H170" i="2"/>
  <c r="I170" i="2"/>
  <c r="J170" i="2" s="1"/>
  <c r="T170" i="2"/>
  <c r="U170" i="2"/>
  <c r="V170" i="2" s="1"/>
  <c r="X170" i="2"/>
  <c r="Y170" i="2"/>
  <c r="Z170" i="2" s="1"/>
  <c r="L170" i="2"/>
  <c r="M170" i="2"/>
  <c r="N170" i="2" s="1"/>
  <c r="AB170" i="2"/>
  <c r="AC170" i="2"/>
  <c r="AD170" i="2" s="1"/>
  <c r="D170" i="2"/>
  <c r="AE171" i="2"/>
  <c r="AA171" i="2"/>
  <c r="W171" i="2"/>
  <c r="S171" i="2"/>
  <c r="O171" i="2"/>
  <c r="G171" i="2"/>
  <c r="K171" i="2"/>
  <c r="C171" i="2"/>
  <c r="E171" i="2" s="1"/>
  <c r="F171" i="2" s="1"/>
  <c r="P171" i="2" l="1"/>
  <c r="Q171" i="2"/>
  <c r="R171" i="2" s="1"/>
  <c r="T171" i="2"/>
  <c r="U171" i="2"/>
  <c r="V171" i="2" s="1"/>
  <c r="AF171" i="2"/>
  <c r="AG171" i="2"/>
  <c r="AH171" i="2" s="1"/>
  <c r="L171" i="2"/>
  <c r="M171" i="2"/>
  <c r="N171" i="2" s="1"/>
  <c r="X171" i="2"/>
  <c r="Y171" i="2"/>
  <c r="Z171" i="2" s="1"/>
  <c r="H171" i="2"/>
  <c r="I171" i="2"/>
  <c r="J171" i="2" s="1"/>
  <c r="AB171" i="2"/>
  <c r="AC171" i="2"/>
  <c r="AD171" i="2" s="1"/>
  <c r="D171" i="2"/>
  <c r="AE172" i="2"/>
  <c r="W172" i="2"/>
  <c r="AA172" i="2"/>
  <c r="S172" i="2"/>
  <c r="K172" i="2"/>
  <c r="G172" i="2"/>
  <c r="C172" i="2"/>
  <c r="E172" i="2" s="1"/>
  <c r="F172" i="2" s="1"/>
  <c r="O172" i="2"/>
  <c r="P172" i="2" l="1"/>
  <c r="Q172" i="2"/>
  <c r="R172" i="2" s="1"/>
  <c r="T172" i="2"/>
  <c r="U172" i="2"/>
  <c r="V172" i="2" s="1"/>
  <c r="AF172" i="2"/>
  <c r="AG172" i="2"/>
  <c r="AH172" i="2" s="1"/>
  <c r="AB172" i="2"/>
  <c r="AC172" i="2"/>
  <c r="AD172" i="2" s="1"/>
  <c r="L172" i="2"/>
  <c r="M172" i="2"/>
  <c r="N172" i="2" s="1"/>
  <c r="H172" i="2"/>
  <c r="I172" i="2"/>
  <c r="J172" i="2" s="1"/>
  <c r="X172" i="2"/>
  <c r="Y172" i="2"/>
  <c r="Z172" i="2" s="1"/>
  <c r="D172" i="2"/>
  <c r="AE173" i="2"/>
  <c r="AA173" i="2"/>
  <c r="W173" i="2"/>
  <c r="S173" i="2"/>
  <c r="O173" i="2"/>
  <c r="K173" i="2"/>
  <c r="C173" i="2"/>
  <c r="E173" i="2" s="1"/>
  <c r="F173" i="2" s="1"/>
  <c r="G173" i="2"/>
  <c r="AF173" i="2" l="1"/>
  <c r="AG173" i="2"/>
  <c r="AH173" i="2" s="1"/>
  <c r="H173" i="2"/>
  <c r="I173" i="2"/>
  <c r="J173" i="2" s="1"/>
  <c r="T173" i="2"/>
  <c r="U173" i="2"/>
  <c r="V173" i="2" s="1"/>
  <c r="X173" i="2"/>
  <c r="Y173" i="2"/>
  <c r="Z173" i="2" s="1"/>
  <c r="P173" i="2"/>
  <c r="Q173" i="2"/>
  <c r="R173" i="2" s="1"/>
  <c r="L173" i="2"/>
  <c r="M173" i="2"/>
  <c r="N173" i="2" s="1"/>
  <c r="AB173" i="2"/>
  <c r="AC173" i="2"/>
  <c r="AD173" i="2" s="1"/>
  <c r="D173" i="2"/>
  <c r="AE174" i="2"/>
  <c r="AA174" i="2"/>
  <c r="W174" i="2"/>
  <c r="S174" i="2"/>
  <c r="O174" i="2"/>
  <c r="K174" i="2"/>
  <c r="G174" i="2"/>
  <c r="C174" i="2"/>
  <c r="E174" i="2" s="1"/>
  <c r="F174" i="2" s="1"/>
  <c r="AF174" i="2" l="1"/>
  <c r="AG174" i="2"/>
  <c r="AH174" i="2" s="1"/>
  <c r="T174" i="2"/>
  <c r="U174" i="2"/>
  <c r="V174" i="2" s="1"/>
  <c r="X174" i="2"/>
  <c r="Y174" i="2"/>
  <c r="Z174" i="2" s="1"/>
  <c r="P174" i="2"/>
  <c r="Q174" i="2"/>
  <c r="R174" i="2" s="1"/>
  <c r="H174" i="2"/>
  <c r="I174" i="2"/>
  <c r="J174" i="2" s="1"/>
  <c r="L174" i="2"/>
  <c r="M174" i="2"/>
  <c r="N174" i="2" s="1"/>
  <c r="AB174" i="2"/>
  <c r="AC174" i="2"/>
  <c r="AD174" i="2" s="1"/>
  <c r="D174" i="2"/>
  <c r="AE175" i="2"/>
  <c r="AA175" i="2"/>
  <c r="S175" i="2"/>
  <c r="O175" i="2"/>
  <c r="G175" i="2"/>
  <c r="W175" i="2"/>
  <c r="K175" i="2"/>
  <c r="C175" i="2"/>
  <c r="E175" i="2" s="1"/>
  <c r="F175" i="2" s="1"/>
  <c r="AF175" i="2" l="1"/>
  <c r="AG175" i="2"/>
  <c r="AH175" i="2" s="1"/>
  <c r="P175" i="2"/>
  <c r="Q175" i="2"/>
  <c r="R175" i="2" s="1"/>
  <c r="H175" i="2"/>
  <c r="I175" i="2"/>
  <c r="J175" i="2" s="1"/>
  <c r="T175" i="2"/>
  <c r="U175" i="2"/>
  <c r="V175" i="2" s="1"/>
  <c r="L175" i="2"/>
  <c r="M175" i="2"/>
  <c r="N175" i="2" s="1"/>
  <c r="X175" i="2"/>
  <c r="Y175" i="2"/>
  <c r="Z175" i="2" s="1"/>
  <c r="AB175" i="2"/>
  <c r="AC175" i="2"/>
  <c r="AD175" i="2" s="1"/>
  <c r="D175" i="2"/>
  <c r="AE176" i="2"/>
  <c r="AA176" i="2"/>
  <c r="W176" i="2"/>
  <c r="S176" i="2"/>
  <c r="O176" i="2"/>
  <c r="K176" i="2"/>
  <c r="G176" i="2"/>
  <c r="C176" i="2"/>
  <c r="E176" i="2" s="1"/>
  <c r="F176" i="2" s="1"/>
  <c r="P176" i="2" l="1"/>
  <c r="Q176" i="2"/>
  <c r="R176" i="2" s="1"/>
  <c r="T176" i="2"/>
  <c r="U176" i="2"/>
  <c r="V176" i="2" s="1"/>
  <c r="X176" i="2"/>
  <c r="Y176" i="2"/>
  <c r="Z176" i="2" s="1"/>
  <c r="AF176" i="2"/>
  <c r="AG176" i="2"/>
  <c r="AH176" i="2" s="1"/>
  <c r="H176" i="2"/>
  <c r="I176" i="2"/>
  <c r="J176" i="2" s="1"/>
  <c r="L176" i="2"/>
  <c r="M176" i="2"/>
  <c r="N176" i="2" s="1"/>
  <c r="AB176" i="2"/>
  <c r="AC176" i="2"/>
  <c r="AD176" i="2" s="1"/>
  <c r="D176" i="2"/>
  <c r="AE177" i="2"/>
  <c r="AA177" i="2"/>
  <c r="W177" i="2"/>
  <c r="S177" i="2"/>
  <c r="O177" i="2"/>
  <c r="K177" i="2"/>
  <c r="G177" i="2"/>
  <c r="C177" i="2"/>
  <c r="E177" i="2" s="1"/>
  <c r="F177" i="2" s="1"/>
  <c r="T177" i="2" l="1"/>
  <c r="U177" i="2"/>
  <c r="V177" i="2" s="1"/>
  <c r="P177" i="2"/>
  <c r="Q177" i="2"/>
  <c r="R177" i="2" s="1"/>
  <c r="X177" i="2"/>
  <c r="Y177" i="2"/>
  <c r="Z177" i="2" s="1"/>
  <c r="AF177" i="2"/>
  <c r="AG177" i="2"/>
  <c r="AH177" i="2" s="1"/>
  <c r="H177" i="2"/>
  <c r="I177" i="2"/>
  <c r="J177" i="2" s="1"/>
  <c r="L177" i="2"/>
  <c r="M177" i="2"/>
  <c r="N177" i="2" s="1"/>
  <c r="AB177" i="2"/>
  <c r="AC177" i="2"/>
  <c r="AD177" i="2" s="1"/>
  <c r="D177" i="2"/>
  <c r="AE178" i="2"/>
  <c r="AA178" i="2"/>
  <c r="W178" i="2"/>
  <c r="S178" i="2"/>
  <c r="O178" i="2"/>
  <c r="K178" i="2"/>
  <c r="G178" i="2"/>
  <c r="C178" i="2"/>
  <c r="E178" i="2" s="1"/>
  <c r="F178" i="2" s="1"/>
  <c r="T178" i="2" l="1"/>
  <c r="U178" i="2"/>
  <c r="V178" i="2" s="1"/>
  <c r="P178" i="2"/>
  <c r="Q178" i="2"/>
  <c r="R178" i="2" s="1"/>
  <c r="H178" i="2"/>
  <c r="I178" i="2"/>
  <c r="J178" i="2" s="1"/>
  <c r="AF178" i="2"/>
  <c r="AG178" i="2"/>
  <c r="AH178" i="2" s="1"/>
  <c r="X178" i="2"/>
  <c r="Y178" i="2"/>
  <c r="Z178" i="2" s="1"/>
  <c r="L178" i="2"/>
  <c r="M178" i="2"/>
  <c r="N178" i="2" s="1"/>
  <c r="AB178" i="2"/>
  <c r="AC178" i="2"/>
  <c r="AD178" i="2" s="1"/>
  <c r="D178" i="2"/>
  <c r="AE179" i="2"/>
  <c r="AA179" i="2"/>
  <c r="W179" i="2"/>
  <c r="S179" i="2"/>
  <c r="O179" i="2"/>
  <c r="G179" i="2"/>
  <c r="K179" i="2"/>
  <c r="C179" i="2"/>
  <c r="E179" i="2" s="1"/>
  <c r="F179" i="2" s="1"/>
  <c r="AF179" i="2" l="1"/>
  <c r="AG179" i="2"/>
  <c r="AH179" i="2" s="1"/>
  <c r="T179" i="2"/>
  <c r="U179" i="2"/>
  <c r="V179" i="2" s="1"/>
  <c r="L179" i="2"/>
  <c r="M179" i="2"/>
  <c r="N179" i="2" s="1"/>
  <c r="P179" i="2"/>
  <c r="Q179" i="2"/>
  <c r="R179" i="2" s="1"/>
  <c r="X179" i="2"/>
  <c r="Y179" i="2"/>
  <c r="Z179" i="2" s="1"/>
  <c r="H179" i="2"/>
  <c r="I179" i="2"/>
  <c r="J179" i="2" s="1"/>
  <c r="AB179" i="2"/>
  <c r="AC179" i="2"/>
  <c r="AD179" i="2" s="1"/>
  <c r="D179" i="2"/>
  <c r="AE180" i="2"/>
  <c r="AA180" i="2"/>
  <c r="W180" i="2"/>
  <c r="S180" i="2"/>
  <c r="O180" i="2"/>
  <c r="K180" i="2"/>
  <c r="G180" i="2"/>
  <c r="C180" i="2"/>
  <c r="E180" i="2" s="1"/>
  <c r="F180" i="2" s="1"/>
  <c r="AF180" i="2" l="1"/>
  <c r="AG180" i="2"/>
  <c r="AH180" i="2" s="1"/>
  <c r="T180" i="2"/>
  <c r="U180" i="2"/>
  <c r="V180" i="2" s="1"/>
  <c r="P180" i="2"/>
  <c r="Q180" i="2"/>
  <c r="R180" i="2" s="1"/>
  <c r="X180" i="2"/>
  <c r="Y180" i="2"/>
  <c r="Z180" i="2" s="1"/>
  <c r="H180" i="2"/>
  <c r="I180" i="2"/>
  <c r="J180" i="2" s="1"/>
  <c r="L180" i="2"/>
  <c r="M180" i="2"/>
  <c r="N180" i="2" s="1"/>
  <c r="AB180" i="2"/>
  <c r="AC180" i="2"/>
  <c r="AD180" i="2" s="1"/>
  <c r="D180" i="2"/>
  <c r="AE181" i="2"/>
  <c r="AA181" i="2"/>
  <c r="W181" i="2"/>
  <c r="S181" i="2"/>
  <c r="O181" i="2"/>
  <c r="K181" i="2"/>
  <c r="G181" i="2"/>
  <c r="C181" i="2"/>
  <c r="E181" i="2" s="1"/>
  <c r="F181" i="2" s="1"/>
  <c r="P181" i="2" l="1"/>
  <c r="Q181" i="2"/>
  <c r="R181" i="2" s="1"/>
  <c r="T181" i="2"/>
  <c r="U181" i="2"/>
  <c r="V181" i="2" s="1"/>
  <c r="AF181" i="2"/>
  <c r="AG181" i="2"/>
  <c r="AH181" i="2" s="1"/>
  <c r="H181" i="2"/>
  <c r="I181" i="2"/>
  <c r="J181" i="2" s="1"/>
  <c r="X181" i="2"/>
  <c r="Y181" i="2"/>
  <c r="Z181" i="2" s="1"/>
  <c r="L181" i="2"/>
  <c r="M181" i="2"/>
  <c r="N181" i="2" s="1"/>
  <c r="AB181" i="2"/>
  <c r="AC181" i="2"/>
  <c r="AD181" i="2" s="1"/>
  <c r="D181" i="2"/>
  <c r="AE182" i="2"/>
  <c r="AA182" i="2"/>
  <c r="W182" i="2"/>
  <c r="O182" i="2"/>
  <c r="K182" i="2"/>
  <c r="S182" i="2"/>
  <c r="G182" i="2"/>
  <c r="C182" i="2"/>
  <c r="E182" i="2" s="1"/>
  <c r="F182" i="2" s="1"/>
  <c r="L182" i="2" l="1"/>
  <c r="M182" i="2"/>
  <c r="N182" i="2" s="1"/>
  <c r="P182" i="2"/>
  <c r="Q182" i="2"/>
  <c r="R182" i="2" s="1"/>
  <c r="AF182" i="2"/>
  <c r="AG182" i="2"/>
  <c r="AH182" i="2" s="1"/>
  <c r="H182" i="2"/>
  <c r="I182" i="2"/>
  <c r="J182" i="2" s="1"/>
  <c r="X182" i="2"/>
  <c r="Y182" i="2"/>
  <c r="Z182" i="2" s="1"/>
  <c r="T182" i="2"/>
  <c r="U182" i="2"/>
  <c r="V182" i="2" s="1"/>
  <c r="AB182" i="2"/>
  <c r="AC182" i="2"/>
  <c r="AD182" i="2" s="1"/>
  <c r="D182" i="2"/>
  <c r="AE183" i="2"/>
  <c r="AA183" i="2"/>
  <c r="W183" i="2"/>
  <c r="S183" i="2"/>
  <c r="O183" i="2"/>
  <c r="G183" i="2"/>
  <c r="C183" i="2"/>
  <c r="E183" i="2" s="1"/>
  <c r="F183" i="2" s="1"/>
  <c r="K183" i="2"/>
  <c r="AF183" i="2" l="1"/>
  <c r="AG183" i="2"/>
  <c r="AH183" i="2" s="1"/>
  <c r="L183" i="2"/>
  <c r="M183" i="2"/>
  <c r="N183" i="2" s="1"/>
  <c r="T183" i="2"/>
  <c r="U183" i="2"/>
  <c r="V183" i="2" s="1"/>
  <c r="X183" i="2"/>
  <c r="Y183" i="2"/>
  <c r="Z183" i="2" s="1"/>
  <c r="P183" i="2"/>
  <c r="Q183" i="2"/>
  <c r="R183" i="2" s="1"/>
  <c r="H183" i="2"/>
  <c r="I183" i="2"/>
  <c r="J183" i="2" s="1"/>
  <c r="AB183" i="2"/>
  <c r="AC183" i="2"/>
  <c r="AD183" i="2" s="1"/>
  <c r="D183" i="2"/>
  <c r="AE184" i="2"/>
  <c r="AA184" i="2"/>
  <c r="W184" i="2"/>
  <c r="S184" i="2"/>
  <c r="O184" i="2"/>
  <c r="K184" i="2"/>
  <c r="G184" i="2"/>
  <c r="C184" i="2"/>
  <c r="E184" i="2" s="1"/>
  <c r="F184" i="2" s="1"/>
  <c r="P184" i="2" l="1"/>
  <c r="Q184" i="2"/>
  <c r="R184" i="2" s="1"/>
  <c r="T184" i="2"/>
  <c r="U184" i="2"/>
  <c r="V184" i="2" s="1"/>
  <c r="AF184" i="2"/>
  <c r="AG184" i="2"/>
  <c r="AH184" i="2" s="1"/>
  <c r="H184" i="2"/>
  <c r="I184" i="2"/>
  <c r="J184" i="2" s="1"/>
  <c r="X184" i="2"/>
  <c r="Y184" i="2"/>
  <c r="Z184" i="2" s="1"/>
  <c r="L184" i="2"/>
  <c r="M184" i="2"/>
  <c r="N184" i="2" s="1"/>
  <c r="AB184" i="2"/>
  <c r="AC184" i="2"/>
  <c r="AD184" i="2" s="1"/>
  <c r="D184" i="2"/>
  <c r="AE185" i="2"/>
  <c r="AA185" i="2"/>
  <c r="W185" i="2"/>
  <c r="S185" i="2"/>
  <c r="O185" i="2"/>
  <c r="K185" i="2"/>
  <c r="G185" i="2"/>
  <c r="C185" i="2"/>
  <c r="E185" i="2" s="1"/>
  <c r="F185" i="2" s="1"/>
  <c r="P185" i="2" l="1"/>
  <c r="Q185" i="2"/>
  <c r="R185" i="2" s="1"/>
  <c r="T185" i="2"/>
  <c r="U185" i="2"/>
  <c r="V185" i="2" s="1"/>
  <c r="H185" i="2"/>
  <c r="I185" i="2"/>
  <c r="J185" i="2" s="1"/>
  <c r="AF185" i="2"/>
  <c r="AG185" i="2"/>
  <c r="AH185" i="2" s="1"/>
  <c r="X185" i="2"/>
  <c r="Y185" i="2"/>
  <c r="Z185" i="2" s="1"/>
  <c r="L185" i="2"/>
  <c r="M185" i="2"/>
  <c r="N185" i="2" s="1"/>
  <c r="AB185" i="2"/>
  <c r="AC185" i="2"/>
  <c r="AD185" i="2" s="1"/>
  <c r="D185" i="2"/>
  <c r="AE186" i="2"/>
  <c r="AA186" i="2"/>
  <c r="W186" i="2"/>
  <c r="O186" i="2"/>
  <c r="S186" i="2"/>
  <c r="K186" i="2"/>
  <c r="G186" i="2"/>
  <c r="C186" i="2"/>
  <c r="E186" i="2" s="1"/>
  <c r="F186" i="2" s="1"/>
  <c r="H186" i="2" l="1"/>
  <c r="I186" i="2"/>
  <c r="J186" i="2" s="1"/>
  <c r="X186" i="2"/>
  <c r="Y186" i="2"/>
  <c r="Z186" i="2" s="1"/>
  <c r="P186" i="2"/>
  <c r="Q186" i="2"/>
  <c r="R186" i="2" s="1"/>
  <c r="L186" i="2"/>
  <c r="M186" i="2"/>
  <c r="N186" i="2" s="1"/>
  <c r="AB186" i="2"/>
  <c r="AC186" i="2"/>
  <c r="AD186" i="2" s="1"/>
  <c r="T186" i="2"/>
  <c r="U186" i="2"/>
  <c r="V186" i="2" s="1"/>
  <c r="AF186" i="2"/>
  <c r="AG186" i="2"/>
  <c r="AH186" i="2" s="1"/>
  <c r="D186" i="2"/>
  <c r="AE187" i="2"/>
  <c r="AA187" i="2"/>
  <c r="W187" i="2"/>
  <c r="S187" i="2"/>
  <c r="O187" i="2"/>
  <c r="G187" i="2"/>
  <c r="K187" i="2"/>
  <c r="C187" i="2"/>
  <c r="E187" i="2" s="1"/>
  <c r="F187" i="2" s="1"/>
  <c r="AF187" i="2" l="1"/>
  <c r="AG187" i="2"/>
  <c r="AH187" i="2" s="1"/>
  <c r="T187" i="2"/>
  <c r="U187" i="2"/>
  <c r="V187" i="2" s="1"/>
  <c r="L187" i="2"/>
  <c r="M187" i="2"/>
  <c r="N187" i="2" s="1"/>
  <c r="P187" i="2"/>
  <c r="Q187" i="2"/>
  <c r="R187" i="2" s="1"/>
  <c r="X187" i="2"/>
  <c r="Y187" i="2"/>
  <c r="Z187" i="2" s="1"/>
  <c r="H187" i="2"/>
  <c r="I187" i="2"/>
  <c r="J187" i="2" s="1"/>
  <c r="AB187" i="2"/>
  <c r="AC187" i="2"/>
  <c r="AD187" i="2" s="1"/>
  <c r="D187" i="2"/>
  <c r="AE188" i="2"/>
  <c r="W188" i="2"/>
  <c r="AA188" i="2"/>
  <c r="S188" i="2"/>
  <c r="K188" i="2"/>
  <c r="O188" i="2"/>
  <c r="G188" i="2"/>
  <c r="C188" i="2"/>
  <c r="E188" i="2" s="1"/>
  <c r="F188" i="2" s="1"/>
  <c r="T188" i="2" l="1"/>
  <c r="U188" i="2"/>
  <c r="V188" i="2" s="1"/>
  <c r="AF188" i="2"/>
  <c r="AG188" i="2"/>
  <c r="AH188" i="2" s="1"/>
  <c r="H188" i="2"/>
  <c r="I188" i="2"/>
  <c r="J188" i="2" s="1"/>
  <c r="AB188" i="2"/>
  <c r="AC188" i="2"/>
  <c r="AD188" i="2" s="1"/>
  <c r="L188" i="2"/>
  <c r="M188" i="2"/>
  <c r="N188" i="2" s="1"/>
  <c r="P188" i="2"/>
  <c r="Q188" i="2"/>
  <c r="R188" i="2" s="1"/>
  <c r="X188" i="2"/>
  <c r="Y188" i="2"/>
  <c r="Z188" i="2" s="1"/>
  <c r="D188" i="2"/>
  <c r="AE189" i="2"/>
  <c r="AA189" i="2"/>
  <c r="W189" i="2"/>
  <c r="S189" i="2"/>
  <c r="O189" i="2"/>
  <c r="K189" i="2"/>
  <c r="G189" i="2"/>
  <c r="C189" i="2"/>
  <c r="E189" i="2" s="1"/>
  <c r="F189" i="2" s="1"/>
  <c r="T189" i="2" l="1"/>
  <c r="U189" i="2"/>
  <c r="V189" i="2" s="1"/>
  <c r="AF189" i="2"/>
  <c r="AG189" i="2"/>
  <c r="AH189" i="2" s="1"/>
  <c r="H189" i="2"/>
  <c r="I189" i="2"/>
  <c r="J189" i="2" s="1"/>
  <c r="P189" i="2"/>
  <c r="Q189" i="2"/>
  <c r="R189" i="2" s="1"/>
  <c r="X189" i="2"/>
  <c r="Y189" i="2"/>
  <c r="Z189" i="2" s="1"/>
  <c r="L189" i="2"/>
  <c r="M189" i="2"/>
  <c r="N189" i="2" s="1"/>
  <c r="AB189" i="2"/>
  <c r="AC189" i="2"/>
  <c r="AD189" i="2" s="1"/>
  <c r="D189" i="2"/>
  <c r="AE190" i="2"/>
  <c r="AA190" i="2"/>
  <c r="W190" i="2"/>
  <c r="S190" i="2"/>
  <c r="O190" i="2"/>
  <c r="K190" i="2"/>
  <c r="G190" i="2"/>
  <c r="C190" i="2"/>
  <c r="E190" i="2" s="1"/>
  <c r="F190" i="2" s="1"/>
  <c r="T190" i="2" l="1"/>
  <c r="U190" i="2"/>
  <c r="V190" i="2" s="1"/>
  <c r="AF190" i="2"/>
  <c r="AG190" i="2"/>
  <c r="AH190" i="2" s="1"/>
  <c r="H190" i="2"/>
  <c r="I190" i="2"/>
  <c r="J190" i="2" s="1"/>
  <c r="P190" i="2"/>
  <c r="Q190" i="2"/>
  <c r="R190" i="2" s="1"/>
  <c r="X190" i="2"/>
  <c r="Y190" i="2"/>
  <c r="Z190" i="2" s="1"/>
  <c r="L190" i="2"/>
  <c r="M190" i="2"/>
  <c r="N190" i="2" s="1"/>
  <c r="AB190" i="2"/>
  <c r="AC190" i="2"/>
  <c r="AD190" i="2" s="1"/>
  <c r="D190" i="2"/>
  <c r="AE191" i="2"/>
  <c r="AA191" i="2"/>
  <c r="S191" i="2"/>
  <c r="O191" i="2"/>
  <c r="W191" i="2"/>
  <c r="G191" i="2"/>
  <c r="K191" i="2"/>
  <c r="C191" i="2"/>
  <c r="E191" i="2" s="1"/>
  <c r="F191" i="2" s="1"/>
  <c r="P191" i="2" l="1"/>
  <c r="Q191" i="2"/>
  <c r="R191" i="2" s="1"/>
  <c r="AF191" i="2"/>
  <c r="AG191" i="2"/>
  <c r="AH191" i="2" s="1"/>
  <c r="L191" i="2"/>
  <c r="M191" i="2"/>
  <c r="N191" i="2" s="1"/>
  <c r="T191" i="2"/>
  <c r="U191" i="2"/>
  <c r="V191" i="2" s="1"/>
  <c r="X191" i="2"/>
  <c r="Y191" i="2"/>
  <c r="Z191" i="2" s="1"/>
  <c r="H191" i="2"/>
  <c r="I191" i="2"/>
  <c r="J191" i="2" s="1"/>
  <c r="AB191" i="2"/>
  <c r="AC191" i="2"/>
  <c r="AD191" i="2" s="1"/>
  <c r="D191" i="2"/>
  <c r="AE192" i="2"/>
  <c r="AA192" i="2"/>
  <c r="W192" i="2"/>
  <c r="S192" i="2"/>
  <c r="O192" i="2"/>
  <c r="K192" i="2"/>
  <c r="G192" i="2"/>
  <c r="C192" i="2"/>
  <c r="E192" i="2" s="1"/>
  <c r="F192" i="2" s="1"/>
  <c r="AF192" i="2" l="1"/>
  <c r="AG192" i="2"/>
  <c r="AH192" i="2" s="1"/>
  <c r="T192" i="2"/>
  <c r="U192" i="2"/>
  <c r="V192" i="2" s="1"/>
  <c r="P192" i="2"/>
  <c r="Q192" i="2"/>
  <c r="R192" i="2" s="1"/>
  <c r="X192" i="2"/>
  <c r="Y192" i="2"/>
  <c r="Z192" i="2" s="1"/>
  <c r="H192" i="2"/>
  <c r="I192" i="2"/>
  <c r="J192" i="2" s="1"/>
  <c r="L192" i="2"/>
  <c r="M192" i="2"/>
  <c r="N192" i="2" s="1"/>
  <c r="AB192" i="2"/>
  <c r="AC192" i="2"/>
  <c r="AD192" i="2" s="1"/>
  <c r="D192" i="2"/>
  <c r="AE193" i="2"/>
  <c r="AA193" i="2"/>
  <c r="W193" i="2"/>
  <c r="S193" i="2"/>
  <c r="O193" i="2"/>
  <c r="K193" i="2"/>
  <c r="G193" i="2"/>
  <c r="C193" i="2"/>
  <c r="E193" i="2" s="1"/>
  <c r="F193" i="2" s="1"/>
  <c r="P193" i="2" l="1"/>
  <c r="Q193" i="2"/>
  <c r="R193" i="2" s="1"/>
  <c r="T193" i="2"/>
  <c r="U193" i="2"/>
  <c r="V193" i="2" s="1"/>
  <c r="AF193" i="2"/>
  <c r="AG193" i="2"/>
  <c r="AH193" i="2" s="1"/>
  <c r="H193" i="2"/>
  <c r="I193" i="2"/>
  <c r="J193" i="2" s="1"/>
  <c r="X193" i="2"/>
  <c r="Y193" i="2"/>
  <c r="Z193" i="2" s="1"/>
  <c r="L193" i="2"/>
  <c r="M193" i="2"/>
  <c r="N193" i="2" s="1"/>
  <c r="AB193" i="2"/>
  <c r="AC193" i="2"/>
  <c r="AD193" i="2" s="1"/>
  <c r="D193" i="2"/>
  <c r="AE194" i="2"/>
  <c r="AA194" i="2"/>
  <c r="W194" i="2"/>
  <c r="S194" i="2"/>
  <c r="O194" i="2"/>
  <c r="K194" i="2"/>
  <c r="G194" i="2"/>
  <c r="C194" i="2"/>
  <c r="E194" i="2" s="1"/>
  <c r="F194" i="2" s="1"/>
  <c r="P194" i="2" l="1"/>
  <c r="Q194" i="2"/>
  <c r="R194" i="2" s="1"/>
  <c r="T194" i="2"/>
  <c r="U194" i="2"/>
  <c r="V194" i="2" s="1"/>
  <c r="X194" i="2"/>
  <c r="Y194" i="2"/>
  <c r="Z194" i="2" s="1"/>
  <c r="AF194" i="2"/>
  <c r="AG194" i="2"/>
  <c r="AH194" i="2" s="1"/>
  <c r="H194" i="2"/>
  <c r="I194" i="2"/>
  <c r="J194" i="2" s="1"/>
  <c r="L194" i="2"/>
  <c r="M194" i="2"/>
  <c r="N194" i="2" s="1"/>
  <c r="AB194" i="2"/>
  <c r="AC194" i="2"/>
  <c r="AD194" i="2" s="1"/>
  <c r="D194" i="2"/>
  <c r="AA195" i="2"/>
  <c r="AE195" i="2"/>
  <c r="W195" i="2"/>
  <c r="S195" i="2"/>
  <c r="O195" i="2"/>
  <c r="G195" i="2"/>
  <c r="K195" i="2"/>
  <c r="C195" i="2"/>
  <c r="E195" i="2" s="1"/>
  <c r="F195" i="2" s="1"/>
  <c r="T195" i="2" l="1"/>
  <c r="U195" i="2"/>
  <c r="V195" i="2" s="1"/>
  <c r="AB195" i="2"/>
  <c r="AC195" i="2"/>
  <c r="AD195" i="2" s="1"/>
  <c r="X195" i="2"/>
  <c r="Y195" i="2"/>
  <c r="Z195" i="2" s="1"/>
  <c r="P195" i="2"/>
  <c r="Q195" i="2"/>
  <c r="R195" i="2" s="1"/>
  <c r="L195" i="2"/>
  <c r="M195" i="2"/>
  <c r="N195" i="2" s="1"/>
  <c r="H195" i="2"/>
  <c r="I195" i="2"/>
  <c r="J195" i="2" s="1"/>
  <c r="AF195" i="2"/>
  <c r="AG195" i="2"/>
  <c r="AH195" i="2" s="1"/>
  <c r="D195" i="2"/>
  <c r="AE196" i="2"/>
  <c r="AA196" i="2"/>
  <c r="W196" i="2"/>
  <c r="S196" i="2"/>
  <c r="O196" i="2"/>
  <c r="K196" i="2"/>
  <c r="G196" i="2"/>
  <c r="C196" i="2"/>
  <c r="E196" i="2" s="1"/>
  <c r="F196" i="2" s="1"/>
  <c r="AF196" i="2" l="1"/>
  <c r="AG196" i="2"/>
  <c r="AH196" i="2" s="1"/>
  <c r="T196" i="2"/>
  <c r="U196" i="2"/>
  <c r="V196" i="2" s="1"/>
  <c r="P196" i="2"/>
  <c r="Q196" i="2"/>
  <c r="R196" i="2" s="1"/>
  <c r="H196" i="2"/>
  <c r="I196" i="2"/>
  <c r="J196" i="2" s="1"/>
  <c r="X196" i="2"/>
  <c r="Y196" i="2"/>
  <c r="Z196" i="2" s="1"/>
  <c r="L196" i="2"/>
  <c r="M196" i="2"/>
  <c r="N196" i="2" s="1"/>
  <c r="AB196" i="2"/>
  <c r="AC196" i="2"/>
  <c r="AD196" i="2" s="1"/>
  <c r="D196" i="2"/>
  <c r="AE197" i="2"/>
  <c r="AA197" i="2"/>
  <c r="W197" i="2"/>
  <c r="S197" i="2"/>
  <c r="O197" i="2"/>
  <c r="K197" i="2"/>
  <c r="G197" i="2"/>
  <c r="C197" i="2"/>
  <c r="E197" i="2" s="1"/>
  <c r="F197" i="2" s="1"/>
  <c r="T197" i="2" l="1"/>
  <c r="U197" i="2"/>
  <c r="V197" i="2" s="1"/>
  <c r="P197" i="2"/>
  <c r="Q197" i="2"/>
  <c r="R197" i="2" s="1"/>
  <c r="H197" i="2"/>
  <c r="I197" i="2"/>
  <c r="J197" i="2" s="1"/>
  <c r="AF197" i="2"/>
  <c r="AG197" i="2"/>
  <c r="AH197" i="2" s="1"/>
  <c r="X197" i="2"/>
  <c r="Y197" i="2"/>
  <c r="Z197" i="2" s="1"/>
  <c r="L197" i="2"/>
  <c r="M197" i="2"/>
  <c r="N197" i="2" s="1"/>
  <c r="AB197" i="2"/>
  <c r="AC197" i="2"/>
  <c r="AD197" i="2" s="1"/>
  <c r="D197" i="2"/>
  <c r="AE198" i="2"/>
  <c r="AA198" i="2"/>
  <c r="W198" i="2"/>
  <c r="O198" i="2"/>
  <c r="K198" i="2"/>
  <c r="S198" i="2"/>
  <c r="G198" i="2"/>
  <c r="C198" i="2"/>
  <c r="E198" i="2" s="1"/>
  <c r="F198" i="2" s="1"/>
  <c r="L198" i="2" l="1"/>
  <c r="M198" i="2"/>
  <c r="N198" i="2" s="1"/>
  <c r="P198" i="2"/>
  <c r="Q198" i="2"/>
  <c r="R198" i="2" s="1"/>
  <c r="X198" i="2"/>
  <c r="Y198" i="2"/>
  <c r="Z198" i="2" s="1"/>
  <c r="AF198" i="2"/>
  <c r="AG198" i="2"/>
  <c r="AH198" i="2" s="1"/>
  <c r="H198" i="2"/>
  <c r="I198" i="2"/>
  <c r="J198" i="2" s="1"/>
  <c r="T198" i="2"/>
  <c r="U198" i="2"/>
  <c r="V198" i="2" s="1"/>
  <c r="AB198" i="2"/>
  <c r="AC198" i="2"/>
  <c r="AD198" i="2" s="1"/>
  <c r="D198" i="2"/>
  <c r="AE199" i="2"/>
  <c r="AA199" i="2"/>
  <c r="W199" i="2"/>
  <c r="S199" i="2"/>
  <c r="O199" i="2"/>
  <c r="G199" i="2"/>
  <c r="K199" i="2"/>
  <c r="C199" i="2"/>
  <c r="E199" i="2" s="1"/>
  <c r="F199" i="2" s="1"/>
  <c r="T199" i="2" l="1"/>
  <c r="U199" i="2"/>
  <c r="V199" i="2" s="1"/>
  <c r="AF199" i="2"/>
  <c r="AG199" i="2"/>
  <c r="AH199" i="2" s="1"/>
  <c r="L199" i="2"/>
  <c r="M199" i="2"/>
  <c r="N199" i="2" s="1"/>
  <c r="P199" i="2"/>
  <c r="Q199" i="2"/>
  <c r="R199" i="2" s="1"/>
  <c r="X199" i="2"/>
  <c r="Y199" i="2"/>
  <c r="Z199" i="2" s="1"/>
  <c r="H199" i="2"/>
  <c r="I199" i="2"/>
  <c r="J199" i="2" s="1"/>
  <c r="AB199" i="2"/>
  <c r="AC199" i="2"/>
  <c r="AD199" i="2" s="1"/>
  <c r="D199" i="2"/>
  <c r="AE200" i="2"/>
  <c r="AA200" i="2"/>
  <c r="W200" i="2"/>
  <c r="S200" i="2"/>
  <c r="O200" i="2"/>
  <c r="K200" i="2"/>
  <c r="C200" i="2"/>
  <c r="E200" i="2" s="1"/>
  <c r="F200" i="2" s="1"/>
  <c r="G200" i="2"/>
  <c r="AF200" i="2" l="1"/>
  <c r="AG200" i="2"/>
  <c r="AH200" i="2" s="1"/>
  <c r="H200" i="2"/>
  <c r="I200" i="2"/>
  <c r="J200" i="2" s="1"/>
  <c r="T200" i="2"/>
  <c r="U200" i="2"/>
  <c r="V200" i="2" s="1"/>
  <c r="P200" i="2"/>
  <c r="Q200" i="2"/>
  <c r="R200" i="2" s="1"/>
  <c r="X200" i="2"/>
  <c r="Y200" i="2"/>
  <c r="Z200" i="2" s="1"/>
  <c r="L200" i="2"/>
  <c r="M200" i="2"/>
  <c r="N200" i="2" s="1"/>
  <c r="AB200" i="2"/>
  <c r="AC200" i="2"/>
  <c r="AD200" i="2" s="1"/>
  <c r="D200" i="2"/>
  <c r="AE201" i="2"/>
  <c r="AA201" i="2"/>
  <c r="W201" i="2"/>
  <c r="S201" i="2"/>
  <c r="O201" i="2"/>
  <c r="K201" i="2"/>
  <c r="G201" i="2"/>
  <c r="C201" i="2"/>
  <c r="E201" i="2" s="1"/>
  <c r="F201" i="2" s="1"/>
  <c r="P201" i="2" l="1"/>
  <c r="Q201" i="2"/>
  <c r="R201" i="2" s="1"/>
  <c r="T201" i="2"/>
  <c r="U201" i="2"/>
  <c r="V201" i="2" s="1"/>
  <c r="X201" i="2"/>
  <c r="Y201" i="2"/>
  <c r="Z201" i="2" s="1"/>
  <c r="AF201" i="2"/>
  <c r="AG201" i="2"/>
  <c r="AH201" i="2" s="1"/>
  <c r="H201" i="2"/>
  <c r="I201" i="2"/>
  <c r="J201" i="2" s="1"/>
  <c r="L201" i="2"/>
  <c r="M201" i="2"/>
  <c r="N201" i="2" s="1"/>
  <c r="AB201" i="2"/>
  <c r="AC201" i="2"/>
  <c r="AD201" i="2" s="1"/>
  <c r="D201" i="2"/>
  <c r="AE202" i="2"/>
  <c r="AA202" i="2"/>
  <c r="W202" i="2"/>
  <c r="O202" i="2"/>
  <c r="S202" i="2"/>
  <c r="K202" i="2"/>
  <c r="G202" i="2"/>
  <c r="C202" i="2"/>
  <c r="E202" i="2" s="1"/>
  <c r="F202" i="2" s="1"/>
  <c r="T202" i="2" l="1"/>
  <c r="U202" i="2"/>
  <c r="V202" i="2" s="1"/>
  <c r="P202" i="2"/>
  <c r="Q202" i="2"/>
  <c r="R202" i="2" s="1"/>
  <c r="X202" i="2"/>
  <c r="Y202" i="2"/>
  <c r="Z202" i="2" s="1"/>
  <c r="AF202" i="2"/>
  <c r="AG202" i="2"/>
  <c r="AH202" i="2" s="1"/>
  <c r="H202" i="2"/>
  <c r="I202" i="2"/>
  <c r="J202" i="2" s="1"/>
  <c r="L202" i="2"/>
  <c r="M202" i="2"/>
  <c r="N202" i="2" s="1"/>
  <c r="AB202" i="2"/>
  <c r="AC202" i="2"/>
  <c r="AD202" i="2" s="1"/>
  <c r="D202" i="2"/>
  <c r="AE203" i="2"/>
  <c r="AA203" i="2"/>
  <c r="W203" i="2"/>
  <c r="S203" i="2"/>
  <c r="O203" i="2"/>
  <c r="G203" i="2"/>
  <c r="K203" i="2"/>
  <c r="C203" i="2"/>
  <c r="E203" i="2" s="1"/>
  <c r="F203" i="2" s="1"/>
  <c r="T203" i="2" l="1"/>
  <c r="U203" i="2"/>
  <c r="V203" i="2" s="1"/>
  <c r="AF203" i="2"/>
  <c r="AG203" i="2"/>
  <c r="AH203" i="2" s="1"/>
  <c r="L203" i="2"/>
  <c r="M203" i="2"/>
  <c r="N203" i="2" s="1"/>
  <c r="P203" i="2"/>
  <c r="Q203" i="2"/>
  <c r="R203" i="2" s="1"/>
  <c r="X203" i="2"/>
  <c r="Y203" i="2"/>
  <c r="Z203" i="2" s="1"/>
  <c r="H203" i="2"/>
  <c r="I203" i="2"/>
  <c r="J203" i="2" s="1"/>
  <c r="AB203" i="2"/>
  <c r="AC203" i="2"/>
  <c r="AD203" i="2" s="1"/>
  <c r="D203" i="2"/>
  <c r="AE204" i="2"/>
  <c r="W204" i="2"/>
  <c r="S204" i="2"/>
  <c r="AA204" i="2"/>
  <c r="K204" i="2"/>
  <c r="O204" i="2"/>
  <c r="G204" i="2"/>
  <c r="C204" i="2"/>
  <c r="E204" i="2" s="1"/>
  <c r="F204" i="2" s="1"/>
  <c r="AB204" i="2" l="1"/>
  <c r="AC204" i="2"/>
  <c r="AD204" i="2" s="1"/>
  <c r="L204" i="2"/>
  <c r="M204" i="2"/>
  <c r="N204" i="2" s="1"/>
  <c r="H204" i="2"/>
  <c r="I204" i="2"/>
  <c r="J204" i="2" s="1"/>
  <c r="T204" i="2"/>
  <c r="U204" i="2"/>
  <c r="V204" i="2" s="1"/>
  <c r="AF204" i="2"/>
  <c r="AG204" i="2"/>
  <c r="AH204" i="2" s="1"/>
  <c r="P204" i="2"/>
  <c r="Q204" i="2"/>
  <c r="R204" i="2" s="1"/>
  <c r="X204" i="2"/>
  <c r="Y204" i="2"/>
  <c r="Z204" i="2" s="1"/>
  <c r="D204" i="2"/>
  <c r="AE205" i="2"/>
  <c r="AA205" i="2"/>
  <c r="W205" i="2"/>
  <c r="S205" i="2"/>
  <c r="O205" i="2"/>
  <c r="K205" i="2"/>
  <c r="G205" i="2"/>
  <c r="C205" i="2"/>
  <c r="E205" i="2" s="1"/>
  <c r="F205" i="2" s="1"/>
  <c r="T205" i="2" l="1"/>
  <c r="U205" i="2"/>
  <c r="V205" i="2" s="1"/>
  <c r="P205" i="2"/>
  <c r="Q205" i="2"/>
  <c r="R205" i="2" s="1"/>
  <c r="H205" i="2"/>
  <c r="I205" i="2"/>
  <c r="J205" i="2" s="1"/>
  <c r="AF205" i="2"/>
  <c r="AG205" i="2"/>
  <c r="AH205" i="2" s="1"/>
  <c r="X205" i="2"/>
  <c r="Y205" i="2"/>
  <c r="Z205" i="2" s="1"/>
  <c r="L205" i="2"/>
  <c r="M205" i="2"/>
  <c r="N205" i="2" s="1"/>
  <c r="AB205" i="2"/>
  <c r="AC205" i="2"/>
  <c r="AD205" i="2" s="1"/>
  <c r="D205" i="2"/>
  <c r="AE206" i="2"/>
  <c r="AA206" i="2"/>
  <c r="W206" i="2"/>
  <c r="S206" i="2"/>
  <c r="O206" i="2"/>
  <c r="K206" i="2"/>
  <c r="G206" i="2"/>
  <c r="C206" i="2"/>
  <c r="E206" i="2" s="1"/>
  <c r="F206" i="2" s="1"/>
  <c r="T206" i="2" l="1"/>
  <c r="U206" i="2"/>
  <c r="V206" i="2" s="1"/>
  <c r="P206" i="2"/>
  <c r="Q206" i="2"/>
  <c r="R206" i="2" s="1"/>
  <c r="H206" i="2"/>
  <c r="I206" i="2"/>
  <c r="J206" i="2" s="1"/>
  <c r="AF206" i="2"/>
  <c r="AG206" i="2"/>
  <c r="AH206" i="2" s="1"/>
  <c r="X206" i="2"/>
  <c r="Y206" i="2"/>
  <c r="Z206" i="2" s="1"/>
  <c r="L206" i="2"/>
  <c r="M206" i="2"/>
  <c r="N206" i="2" s="1"/>
  <c r="AB206" i="2"/>
  <c r="AC206" i="2"/>
  <c r="AD206" i="2" s="1"/>
  <c r="D206" i="2"/>
  <c r="AE207" i="2"/>
  <c r="AA207" i="2"/>
  <c r="S207" i="2"/>
  <c r="O207" i="2"/>
  <c r="W207" i="2"/>
  <c r="G207" i="2"/>
  <c r="K207" i="2"/>
  <c r="C207" i="2"/>
  <c r="E207" i="2" s="1"/>
  <c r="F207" i="2" s="1"/>
  <c r="X207" i="2" l="1"/>
  <c r="Y207" i="2"/>
  <c r="Z207" i="2" s="1"/>
  <c r="AF207" i="2"/>
  <c r="AG207" i="2"/>
  <c r="AH207" i="2" s="1"/>
  <c r="L207" i="2"/>
  <c r="M207" i="2"/>
  <c r="N207" i="2" s="1"/>
  <c r="T207" i="2"/>
  <c r="U207" i="2"/>
  <c r="V207" i="2" s="1"/>
  <c r="P207" i="2"/>
  <c r="Q207" i="2"/>
  <c r="R207" i="2" s="1"/>
  <c r="H207" i="2"/>
  <c r="I207" i="2"/>
  <c r="J207" i="2" s="1"/>
  <c r="AB207" i="2"/>
  <c r="AC207" i="2"/>
  <c r="AD207" i="2" s="1"/>
  <c r="D207" i="2"/>
  <c r="AE208" i="2"/>
  <c r="AA208" i="2"/>
  <c r="W208" i="2"/>
  <c r="S208" i="2"/>
  <c r="O208" i="2"/>
  <c r="K208" i="2"/>
  <c r="G208" i="2"/>
  <c r="C208" i="2"/>
  <c r="E208" i="2" s="1"/>
  <c r="F208" i="2" s="1"/>
  <c r="T208" i="2" l="1"/>
  <c r="U208" i="2"/>
  <c r="V208" i="2" s="1"/>
  <c r="P208" i="2"/>
  <c r="Q208" i="2"/>
  <c r="R208" i="2" s="1"/>
  <c r="X208" i="2"/>
  <c r="Y208" i="2"/>
  <c r="Z208" i="2" s="1"/>
  <c r="AF208" i="2"/>
  <c r="AG208" i="2"/>
  <c r="AH208" i="2" s="1"/>
  <c r="H208" i="2"/>
  <c r="I208" i="2"/>
  <c r="J208" i="2" s="1"/>
  <c r="L208" i="2"/>
  <c r="M208" i="2"/>
  <c r="N208" i="2" s="1"/>
  <c r="AB208" i="2"/>
  <c r="AC208" i="2"/>
  <c r="AD208" i="2" s="1"/>
  <c r="D208" i="2"/>
  <c r="AE209" i="2"/>
  <c r="AA209" i="2"/>
  <c r="W209" i="2"/>
  <c r="S209" i="2"/>
  <c r="O209" i="2"/>
  <c r="K209" i="2"/>
  <c r="G209" i="2"/>
  <c r="C209" i="2"/>
  <c r="E209" i="2" s="1"/>
  <c r="F209" i="2" s="1"/>
  <c r="AF209" i="2" l="1"/>
  <c r="AG209" i="2"/>
  <c r="AH209" i="2" s="1"/>
  <c r="T209" i="2"/>
  <c r="U209" i="2"/>
  <c r="V209" i="2" s="1"/>
  <c r="H209" i="2"/>
  <c r="I209" i="2"/>
  <c r="J209" i="2" s="1"/>
  <c r="P209" i="2"/>
  <c r="Q209" i="2"/>
  <c r="R209" i="2" s="1"/>
  <c r="X209" i="2"/>
  <c r="Y209" i="2"/>
  <c r="Z209" i="2" s="1"/>
  <c r="L209" i="2"/>
  <c r="M209" i="2"/>
  <c r="N209" i="2" s="1"/>
  <c r="AB209" i="2"/>
  <c r="AC209" i="2"/>
  <c r="AD209" i="2" s="1"/>
  <c r="D209" i="2"/>
  <c r="AE210" i="2"/>
  <c r="AA210" i="2"/>
  <c r="W210" i="2"/>
  <c r="S210" i="2"/>
  <c r="O210" i="2"/>
  <c r="K210" i="2"/>
  <c r="G210" i="2"/>
  <c r="C210" i="2"/>
  <c r="E210" i="2" s="1"/>
  <c r="F210" i="2" s="1"/>
  <c r="P210" i="2" l="1"/>
  <c r="Q210" i="2"/>
  <c r="R210" i="2" s="1"/>
  <c r="T210" i="2"/>
  <c r="U210" i="2"/>
  <c r="V210" i="2" s="1"/>
  <c r="H210" i="2"/>
  <c r="I210" i="2"/>
  <c r="J210" i="2" s="1"/>
  <c r="AF210" i="2"/>
  <c r="AG210" i="2"/>
  <c r="AH210" i="2" s="1"/>
  <c r="X210" i="2"/>
  <c r="Y210" i="2"/>
  <c r="Z210" i="2" s="1"/>
  <c r="L210" i="2"/>
  <c r="M210" i="2"/>
  <c r="N210" i="2" s="1"/>
  <c r="AB210" i="2"/>
  <c r="AC210" i="2"/>
  <c r="AD210" i="2" s="1"/>
  <c r="D210" i="2"/>
  <c r="AA211" i="2"/>
  <c r="AE211" i="2"/>
  <c r="W211" i="2"/>
  <c r="S211" i="2"/>
  <c r="O211" i="2"/>
  <c r="G211" i="2"/>
  <c r="K211" i="2"/>
  <c r="C211" i="2"/>
  <c r="E211" i="2" s="1"/>
  <c r="F211" i="2" s="1"/>
  <c r="P211" i="2" l="1"/>
  <c r="Q211" i="2"/>
  <c r="R211" i="2" s="1"/>
  <c r="T211" i="2"/>
  <c r="U211" i="2"/>
  <c r="V211" i="2" s="1"/>
  <c r="L211" i="2"/>
  <c r="M211" i="2"/>
  <c r="N211" i="2" s="1"/>
  <c r="AB211" i="2"/>
  <c r="AC211" i="2"/>
  <c r="AD211" i="2" s="1"/>
  <c r="X211" i="2"/>
  <c r="Y211" i="2"/>
  <c r="Z211" i="2" s="1"/>
  <c r="H211" i="2"/>
  <c r="I211" i="2"/>
  <c r="J211" i="2" s="1"/>
  <c r="AF211" i="2"/>
  <c r="AG211" i="2"/>
  <c r="AH211" i="2" s="1"/>
  <c r="D211" i="2"/>
  <c r="AE212" i="2"/>
  <c r="AA212" i="2"/>
  <c r="W212" i="2"/>
  <c r="S212" i="2"/>
  <c r="O212" i="2"/>
  <c r="K212" i="2"/>
  <c r="G212" i="2"/>
  <c r="C212" i="2"/>
  <c r="E212" i="2" s="1"/>
  <c r="F212" i="2" s="1"/>
  <c r="T212" i="2" l="1"/>
  <c r="U212" i="2"/>
  <c r="V212" i="2" s="1"/>
  <c r="AF212" i="2"/>
  <c r="AG212" i="2"/>
  <c r="AH212" i="2" s="1"/>
  <c r="H212" i="2"/>
  <c r="I212" i="2"/>
  <c r="J212" i="2" s="1"/>
  <c r="P212" i="2"/>
  <c r="Q212" i="2"/>
  <c r="R212" i="2" s="1"/>
  <c r="X212" i="2"/>
  <c r="Y212" i="2"/>
  <c r="Z212" i="2" s="1"/>
  <c r="L212" i="2"/>
  <c r="M212" i="2"/>
  <c r="N212" i="2" s="1"/>
  <c r="AB212" i="2"/>
  <c r="AC212" i="2"/>
  <c r="AD212" i="2" s="1"/>
  <c r="D212" i="2"/>
  <c r="AE213" i="2"/>
  <c r="AA213" i="2"/>
  <c r="W213" i="2"/>
  <c r="S213" i="2"/>
  <c r="O213" i="2"/>
  <c r="K213" i="2"/>
  <c r="G213" i="2"/>
  <c r="C213" i="2"/>
  <c r="E213" i="2" s="1"/>
  <c r="F213" i="2" s="1"/>
  <c r="T213" i="2" l="1"/>
  <c r="U213" i="2"/>
  <c r="V213" i="2" s="1"/>
  <c r="AF213" i="2"/>
  <c r="AG213" i="2"/>
  <c r="AH213" i="2" s="1"/>
  <c r="X213" i="2"/>
  <c r="Y213" i="2"/>
  <c r="Z213" i="2" s="1"/>
  <c r="P213" i="2"/>
  <c r="Q213" i="2"/>
  <c r="R213" i="2" s="1"/>
  <c r="H213" i="2"/>
  <c r="I213" i="2"/>
  <c r="J213" i="2" s="1"/>
  <c r="L213" i="2"/>
  <c r="M213" i="2"/>
  <c r="N213" i="2" s="1"/>
  <c r="AB213" i="2"/>
  <c r="AC213" i="2"/>
  <c r="AD213" i="2" s="1"/>
  <c r="D213" i="2"/>
  <c r="AE214" i="2"/>
  <c r="AA214" i="2"/>
  <c r="W214" i="2"/>
  <c r="O214" i="2"/>
  <c r="S214" i="2"/>
  <c r="K214" i="2"/>
  <c r="G214" i="2"/>
  <c r="C214" i="2"/>
  <c r="E214" i="2" s="1"/>
  <c r="F214" i="2" s="1"/>
  <c r="T214" i="2" l="1"/>
  <c r="U214" i="2"/>
  <c r="V214" i="2" s="1"/>
  <c r="P214" i="2"/>
  <c r="Q214" i="2"/>
  <c r="R214" i="2" s="1"/>
  <c r="H214" i="2"/>
  <c r="I214" i="2"/>
  <c r="J214" i="2" s="1"/>
  <c r="X214" i="2"/>
  <c r="Y214" i="2"/>
  <c r="Z214" i="2" s="1"/>
  <c r="AF214" i="2"/>
  <c r="AG214" i="2"/>
  <c r="AH214" i="2" s="1"/>
  <c r="L214" i="2"/>
  <c r="M214" i="2"/>
  <c r="N214" i="2" s="1"/>
  <c r="AB214" i="2"/>
  <c r="AC214" i="2"/>
  <c r="AD214" i="2" s="1"/>
  <c r="D214" i="2"/>
  <c r="AE215" i="2"/>
  <c r="AA215" i="2"/>
  <c r="W215" i="2"/>
  <c r="S215" i="2"/>
  <c r="O215" i="2"/>
  <c r="G215" i="2"/>
  <c r="K215" i="2"/>
  <c r="C215" i="2"/>
  <c r="E215" i="2" s="1"/>
  <c r="F215" i="2" s="1"/>
  <c r="AF215" i="2" l="1"/>
  <c r="AG215" i="2"/>
  <c r="AH215" i="2" s="1"/>
  <c r="T215" i="2"/>
  <c r="U215" i="2"/>
  <c r="V215" i="2" s="1"/>
  <c r="X215" i="2"/>
  <c r="Y215" i="2"/>
  <c r="Z215" i="2" s="1"/>
  <c r="P215" i="2"/>
  <c r="Q215" i="2"/>
  <c r="R215" i="2" s="1"/>
  <c r="L215" i="2"/>
  <c r="M215" i="2"/>
  <c r="N215" i="2" s="1"/>
  <c r="H215" i="2"/>
  <c r="I215" i="2"/>
  <c r="J215" i="2" s="1"/>
  <c r="AB215" i="2"/>
  <c r="AC215" i="2"/>
  <c r="AD215" i="2" s="1"/>
  <c r="D215" i="2"/>
  <c r="AE216" i="2"/>
  <c r="AA216" i="2"/>
  <c r="W216" i="2"/>
  <c r="S216" i="2"/>
  <c r="O216" i="2"/>
  <c r="K216" i="2"/>
  <c r="C216" i="2"/>
  <c r="E216" i="2" s="1"/>
  <c r="F216" i="2" s="1"/>
  <c r="G216" i="2"/>
  <c r="H216" i="2" l="1"/>
  <c r="I216" i="2"/>
  <c r="J216" i="2" s="1"/>
  <c r="T216" i="2"/>
  <c r="U216" i="2"/>
  <c r="V216" i="2" s="1"/>
  <c r="AF216" i="2"/>
  <c r="AG216" i="2"/>
  <c r="AH216" i="2" s="1"/>
  <c r="X216" i="2"/>
  <c r="Y216" i="2"/>
  <c r="Z216" i="2" s="1"/>
  <c r="P216" i="2"/>
  <c r="Q216" i="2"/>
  <c r="R216" i="2" s="1"/>
  <c r="L216" i="2"/>
  <c r="M216" i="2"/>
  <c r="N216" i="2" s="1"/>
  <c r="AB216" i="2"/>
  <c r="AC216" i="2"/>
  <c r="AD216" i="2" s="1"/>
  <c r="D216" i="2"/>
  <c r="AE217" i="2"/>
  <c r="AA217" i="2"/>
  <c r="W217" i="2"/>
  <c r="S217" i="2"/>
  <c r="O217" i="2"/>
  <c r="K217" i="2"/>
  <c r="G217" i="2"/>
  <c r="C217" i="2"/>
  <c r="E217" i="2" s="1"/>
  <c r="F217" i="2" s="1"/>
  <c r="T217" i="2" l="1"/>
  <c r="U217" i="2"/>
  <c r="V217" i="2" s="1"/>
  <c r="P217" i="2"/>
  <c r="Q217" i="2"/>
  <c r="R217" i="2" s="1"/>
  <c r="H217" i="2"/>
  <c r="I217" i="2"/>
  <c r="J217" i="2" s="1"/>
  <c r="X217" i="2"/>
  <c r="Y217" i="2"/>
  <c r="Z217" i="2" s="1"/>
  <c r="AF217" i="2"/>
  <c r="AG217" i="2"/>
  <c r="AH217" i="2" s="1"/>
  <c r="L217" i="2"/>
  <c r="M217" i="2"/>
  <c r="N217" i="2" s="1"/>
  <c r="AB217" i="2"/>
  <c r="AC217" i="2"/>
  <c r="AD217" i="2" s="1"/>
  <c r="D217" i="2"/>
  <c r="AE218" i="2"/>
  <c r="AA218" i="2"/>
  <c r="W218" i="2"/>
  <c r="O218" i="2"/>
  <c r="S218" i="2"/>
  <c r="K218" i="2"/>
  <c r="G218" i="2"/>
  <c r="C218" i="2"/>
  <c r="E218" i="2" s="1"/>
  <c r="F218" i="2" s="1"/>
  <c r="P218" i="2" l="1"/>
  <c r="Q218" i="2"/>
  <c r="R218" i="2" s="1"/>
  <c r="AF218" i="2"/>
  <c r="AG218" i="2"/>
  <c r="AH218" i="2" s="1"/>
  <c r="T218" i="2"/>
  <c r="U218" i="2"/>
  <c r="V218" i="2" s="1"/>
  <c r="H218" i="2"/>
  <c r="I218" i="2"/>
  <c r="J218" i="2" s="1"/>
  <c r="X218" i="2"/>
  <c r="Y218" i="2"/>
  <c r="Z218" i="2" s="1"/>
  <c r="L218" i="2"/>
  <c r="M218" i="2"/>
  <c r="N218" i="2" s="1"/>
  <c r="AB218" i="2"/>
  <c r="AC218" i="2"/>
  <c r="AD218" i="2" s="1"/>
  <c r="D218" i="2"/>
  <c r="AE219" i="2"/>
  <c r="AA219" i="2"/>
  <c r="W219" i="2"/>
  <c r="S219" i="2"/>
  <c r="O219" i="2"/>
  <c r="G219" i="2"/>
  <c r="K219" i="2"/>
  <c r="C219" i="2"/>
  <c r="E219" i="2" s="1"/>
  <c r="F219" i="2" s="1"/>
  <c r="AF219" i="2" l="1"/>
  <c r="AG219" i="2"/>
  <c r="AH219" i="2" s="1"/>
  <c r="T219" i="2"/>
  <c r="U219" i="2"/>
  <c r="V219" i="2" s="1"/>
  <c r="P219" i="2"/>
  <c r="Q219" i="2"/>
  <c r="R219" i="2" s="1"/>
  <c r="X219" i="2"/>
  <c r="Y219" i="2"/>
  <c r="Z219" i="2" s="1"/>
  <c r="L219" i="2"/>
  <c r="M219" i="2"/>
  <c r="N219" i="2" s="1"/>
  <c r="H219" i="2"/>
  <c r="I219" i="2"/>
  <c r="J219" i="2" s="1"/>
  <c r="AB219" i="2"/>
  <c r="AC219" i="2"/>
  <c r="AD219" i="2" s="1"/>
  <c r="D219" i="2"/>
  <c r="AE220" i="2"/>
  <c r="W220" i="2"/>
  <c r="S220" i="2"/>
  <c r="AA220" i="2"/>
  <c r="K220" i="2"/>
  <c r="O220" i="2"/>
  <c r="G220" i="2"/>
  <c r="C220" i="2"/>
  <c r="E220" i="2" s="1"/>
  <c r="F220" i="2" s="1"/>
  <c r="AB220" i="2" l="1"/>
  <c r="AC220" i="2"/>
  <c r="AD220" i="2" s="1"/>
  <c r="AF220" i="2"/>
  <c r="AG220" i="2"/>
  <c r="AH220" i="2" s="1"/>
  <c r="H220" i="2"/>
  <c r="I220" i="2"/>
  <c r="J220" i="2" s="1"/>
  <c r="L220" i="2"/>
  <c r="M220" i="2"/>
  <c r="N220" i="2" s="1"/>
  <c r="T220" i="2"/>
  <c r="U220" i="2"/>
  <c r="V220" i="2" s="1"/>
  <c r="P220" i="2"/>
  <c r="Q220" i="2"/>
  <c r="R220" i="2" s="1"/>
  <c r="X220" i="2"/>
  <c r="Y220" i="2"/>
  <c r="Z220" i="2" s="1"/>
  <c r="D220" i="2"/>
  <c r="AE221" i="2"/>
  <c r="AA221" i="2"/>
  <c r="W221" i="2"/>
  <c r="S221" i="2"/>
  <c r="O221" i="2"/>
  <c r="K221" i="2"/>
  <c r="C221" i="2"/>
  <c r="E221" i="2" s="1"/>
  <c r="F221" i="2" s="1"/>
  <c r="G221" i="2"/>
  <c r="AF221" i="2" l="1"/>
  <c r="AG221" i="2"/>
  <c r="AH221" i="2" s="1"/>
  <c r="H221" i="2"/>
  <c r="I221" i="2"/>
  <c r="J221" i="2" s="1"/>
  <c r="T221" i="2"/>
  <c r="U221" i="2"/>
  <c r="V221" i="2" s="1"/>
  <c r="P221" i="2"/>
  <c r="Q221" i="2"/>
  <c r="R221" i="2" s="1"/>
  <c r="X221" i="2"/>
  <c r="Y221" i="2"/>
  <c r="Z221" i="2" s="1"/>
  <c r="L221" i="2"/>
  <c r="M221" i="2"/>
  <c r="N221" i="2" s="1"/>
  <c r="AB221" i="2"/>
  <c r="AC221" i="2"/>
  <c r="AD221" i="2" s="1"/>
  <c r="D221" i="2"/>
  <c r="AE222" i="2"/>
  <c r="AA222" i="2"/>
  <c r="W222" i="2"/>
  <c r="S222" i="2"/>
  <c r="O222" i="2"/>
  <c r="K222" i="2"/>
  <c r="G222" i="2"/>
  <c r="C222" i="2"/>
  <c r="E222" i="2" s="1"/>
  <c r="F222" i="2" s="1"/>
  <c r="T222" i="2" l="1"/>
  <c r="U222" i="2"/>
  <c r="V222" i="2" s="1"/>
  <c r="AF222" i="2"/>
  <c r="AG222" i="2"/>
  <c r="AH222" i="2" s="1"/>
  <c r="X222" i="2"/>
  <c r="Y222" i="2"/>
  <c r="Z222" i="2" s="1"/>
  <c r="P222" i="2"/>
  <c r="Q222" i="2"/>
  <c r="R222" i="2" s="1"/>
  <c r="H222" i="2"/>
  <c r="I222" i="2"/>
  <c r="J222" i="2" s="1"/>
  <c r="L222" i="2"/>
  <c r="M222" i="2"/>
  <c r="N222" i="2" s="1"/>
  <c r="AB222" i="2"/>
  <c r="AC222" i="2"/>
  <c r="AD222" i="2" s="1"/>
  <c r="D222" i="2"/>
  <c r="AE223" i="2"/>
  <c r="AA223" i="2"/>
  <c r="S223" i="2"/>
  <c r="W223" i="2"/>
  <c r="O223" i="2"/>
  <c r="G223" i="2"/>
  <c r="K223" i="2"/>
  <c r="C223" i="2"/>
  <c r="E223" i="2" s="1"/>
  <c r="F223" i="2" s="1"/>
  <c r="AF223" i="2" l="1"/>
  <c r="AG223" i="2"/>
  <c r="AH223" i="2" s="1"/>
  <c r="X223" i="2"/>
  <c r="Y223" i="2"/>
  <c r="Z223" i="2" s="1"/>
  <c r="L223" i="2"/>
  <c r="M223" i="2"/>
  <c r="N223" i="2" s="1"/>
  <c r="P223" i="2"/>
  <c r="Q223" i="2"/>
  <c r="R223" i="2" s="1"/>
  <c r="T223" i="2"/>
  <c r="U223" i="2"/>
  <c r="V223" i="2" s="1"/>
  <c r="H223" i="2"/>
  <c r="I223" i="2"/>
  <c r="J223" i="2" s="1"/>
  <c r="AB223" i="2"/>
  <c r="AC223" i="2"/>
  <c r="AD223" i="2" s="1"/>
  <c r="D223" i="2"/>
  <c r="AE224" i="2"/>
  <c r="AA224" i="2"/>
  <c r="W224" i="2"/>
  <c r="S224" i="2"/>
  <c r="O224" i="2"/>
  <c r="K224" i="2"/>
  <c r="G224" i="2"/>
  <c r="C224" i="2"/>
  <c r="E224" i="2" s="1"/>
  <c r="F224" i="2" s="1"/>
  <c r="T224" i="2" l="1"/>
  <c r="U224" i="2"/>
  <c r="V224" i="2" s="1"/>
  <c r="AF224" i="2"/>
  <c r="AG224" i="2"/>
  <c r="AH224" i="2" s="1"/>
  <c r="X224" i="2"/>
  <c r="Y224" i="2"/>
  <c r="Z224" i="2" s="1"/>
  <c r="P224" i="2"/>
  <c r="Q224" i="2"/>
  <c r="R224" i="2" s="1"/>
  <c r="H224" i="2"/>
  <c r="I224" i="2"/>
  <c r="J224" i="2" s="1"/>
  <c r="L224" i="2"/>
  <c r="M224" i="2"/>
  <c r="N224" i="2" s="1"/>
  <c r="AB224" i="2"/>
  <c r="AC224" i="2"/>
  <c r="AD224" i="2" s="1"/>
  <c r="D224" i="2"/>
  <c r="AE225" i="2"/>
  <c r="AA225" i="2"/>
  <c r="W225" i="2"/>
  <c r="S225" i="2"/>
  <c r="O225" i="2"/>
  <c r="K225" i="2"/>
  <c r="G225" i="2"/>
  <c r="C225" i="2"/>
  <c r="E225" i="2" s="1"/>
  <c r="F225" i="2" s="1"/>
  <c r="T225" i="2" l="1"/>
  <c r="U225" i="2"/>
  <c r="V225" i="2" s="1"/>
  <c r="AF225" i="2"/>
  <c r="AG225" i="2"/>
  <c r="AH225" i="2" s="1"/>
  <c r="H225" i="2"/>
  <c r="I225" i="2"/>
  <c r="J225" i="2" s="1"/>
  <c r="P225" i="2"/>
  <c r="Q225" i="2"/>
  <c r="R225" i="2" s="1"/>
  <c r="X225" i="2"/>
  <c r="Y225" i="2"/>
  <c r="Z225" i="2" s="1"/>
  <c r="L225" i="2"/>
  <c r="M225" i="2"/>
  <c r="N225" i="2" s="1"/>
  <c r="AB225" i="2"/>
  <c r="AC225" i="2"/>
  <c r="AD225" i="2" s="1"/>
  <c r="D225" i="2"/>
  <c r="AE226" i="2"/>
  <c r="AA226" i="2"/>
  <c r="W226" i="2"/>
  <c r="S226" i="2"/>
  <c r="O226" i="2"/>
  <c r="K226" i="2"/>
  <c r="G226" i="2"/>
  <c r="C226" i="2"/>
  <c r="E226" i="2" s="1"/>
  <c r="F226" i="2" s="1"/>
  <c r="T226" i="2" l="1"/>
  <c r="U226" i="2"/>
  <c r="V226" i="2" s="1"/>
  <c r="AF226" i="2"/>
  <c r="AG226" i="2"/>
  <c r="AH226" i="2" s="1"/>
  <c r="X226" i="2"/>
  <c r="Y226" i="2"/>
  <c r="Z226" i="2" s="1"/>
  <c r="P226" i="2"/>
  <c r="Q226" i="2"/>
  <c r="R226" i="2" s="1"/>
  <c r="H226" i="2"/>
  <c r="I226" i="2"/>
  <c r="J226" i="2" s="1"/>
  <c r="L226" i="2"/>
  <c r="M226" i="2"/>
  <c r="N226" i="2" s="1"/>
  <c r="AB226" i="2"/>
  <c r="AC226" i="2"/>
  <c r="AD226" i="2" s="1"/>
  <c r="D226" i="2"/>
  <c r="AA227" i="2"/>
  <c r="AE227" i="2"/>
  <c r="W227" i="2"/>
  <c r="S227" i="2"/>
  <c r="O227" i="2"/>
  <c r="G227" i="2"/>
  <c r="K227" i="2"/>
  <c r="C227" i="2"/>
  <c r="E227" i="2" s="1"/>
  <c r="F227" i="2" s="1"/>
  <c r="P227" i="2" l="1"/>
  <c r="Q227" i="2"/>
  <c r="R227" i="2" s="1"/>
  <c r="T227" i="2"/>
  <c r="U227" i="2"/>
  <c r="V227" i="2" s="1"/>
  <c r="AB227" i="2"/>
  <c r="AC227" i="2"/>
  <c r="AD227" i="2" s="1"/>
  <c r="L227" i="2"/>
  <c r="M227" i="2"/>
  <c r="N227" i="2" s="1"/>
  <c r="X227" i="2"/>
  <c r="Y227" i="2"/>
  <c r="Z227" i="2" s="1"/>
  <c r="H227" i="2"/>
  <c r="I227" i="2"/>
  <c r="J227" i="2" s="1"/>
  <c r="AF227" i="2"/>
  <c r="AG227" i="2"/>
  <c r="AH227" i="2" s="1"/>
  <c r="D227" i="2"/>
  <c r="AE228" i="2"/>
  <c r="AA228" i="2"/>
  <c r="W228" i="2"/>
  <c r="S228" i="2"/>
  <c r="O228" i="2"/>
  <c r="K228" i="2"/>
  <c r="G228" i="2"/>
  <c r="C228" i="2"/>
  <c r="E228" i="2" s="1"/>
  <c r="F228" i="2" s="1"/>
  <c r="T228" i="2" l="1"/>
  <c r="U228" i="2"/>
  <c r="V228" i="2" s="1"/>
  <c r="P228" i="2"/>
  <c r="Q228" i="2"/>
  <c r="R228" i="2" s="1"/>
  <c r="X228" i="2"/>
  <c r="Y228" i="2"/>
  <c r="Z228" i="2" s="1"/>
  <c r="AF228" i="2"/>
  <c r="AG228" i="2"/>
  <c r="AH228" i="2" s="1"/>
  <c r="H228" i="2"/>
  <c r="I228" i="2"/>
  <c r="J228" i="2" s="1"/>
  <c r="L228" i="2"/>
  <c r="M228" i="2"/>
  <c r="N228" i="2" s="1"/>
  <c r="AB228" i="2"/>
  <c r="AC228" i="2"/>
  <c r="AD228" i="2" s="1"/>
  <c r="D228" i="2"/>
  <c r="AE229" i="2"/>
  <c r="AA229" i="2"/>
  <c r="W229" i="2"/>
  <c r="S229" i="2"/>
  <c r="K229" i="2"/>
  <c r="O229" i="2"/>
  <c r="G229" i="2"/>
  <c r="C229" i="2"/>
  <c r="E229" i="2" s="1"/>
  <c r="F229" i="2" s="1"/>
  <c r="AF229" i="2" l="1"/>
  <c r="AG229" i="2"/>
  <c r="AH229" i="2" s="1"/>
  <c r="T229" i="2"/>
  <c r="U229" i="2"/>
  <c r="V229" i="2" s="1"/>
  <c r="L229" i="2"/>
  <c r="M229" i="2"/>
  <c r="N229" i="2" s="1"/>
  <c r="H229" i="2"/>
  <c r="I229" i="2"/>
  <c r="J229" i="2" s="1"/>
  <c r="X229" i="2"/>
  <c r="Y229" i="2"/>
  <c r="Z229" i="2" s="1"/>
  <c r="P229" i="2"/>
  <c r="Q229" i="2"/>
  <c r="R229" i="2" s="1"/>
  <c r="AB229" i="2"/>
  <c r="AC229" i="2"/>
  <c r="AD229" i="2" s="1"/>
  <c r="D229" i="2"/>
  <c r="AE230" i="2"/>
  <c r="AA230" i="2"/>
  <c r="W230" i="2"/>
  <c r="O230" i="2"/>
  <c r="K230" i="2"/>
  <c r="S230" i="2"/>
  <c r="G230" i="2"/>
  <c r="C230" i="2"/>
  <c r="E230" i="2" s="1"/>
  <c r="F230" i="2" s="1"/>
  <c r="P230" i="2" l="1"/>
  <c r="Q230" i="2"/>
  <c r="R230" i="2" s="1"/>
  <c r="AF230" i="2"/>
  <c r="AG230" i="2"/>
  <c r="AH230" i="2" s="1"/>
  <c r="X230" i="2"/>
  <c r="Y230" i="2"/>
  <c r="Z230" i="2" s="1"/>
  <c r="L230" i="2"/>
  <c r="M230" i="2"/>
  <c r="N230" i="2" s="1"/>
  <c r="H230" i="2"/>
  <c r="I230" i="2"/>
  <c r="J230" i="2" s="1"/>
  <c r="T230" i="2"/>
  <c r="U230" i="2"/>
  <c r="V230" i="2" s="1"/>
  <c r="AB230" i="2"/>
  <c r="AC230" i="2"/>
  <c r="AD230" i="2" s="1"/>
  <c r="D230" i="2"/>
  <c r="AE231" i="2"/>
  <c r="AA231" i="2"/>
  <c r="W231" i="2"/>
  <c r="S231" i="2"/>
  <c r="O231" i="2"/>
  <c r="K231" i="2"/>
  <c r="G231" i="2"/>
  <c r="C231" i="2"/>
  <c r="E231" i="2" s="1"/>
  <c r="F231" i="2" s="1"/>
  <c r="T231" i="2" l="1"/>
  <c r="U231" i="2"/>
  <c r="V231" i="2" s="1"/>
  <c r="P231" i="2"/>
  <c r="Q231" i="2"/>
  <c r="R231" i="2" s="1"/>
  <c r="H231" i="2"/>
  <c r="I231" i="2"/>
  <c r="J231" i="2" s="1"/>
  <c r="AF231" i="2"/>
  <c r="AG231" i="2"/>
  <c r="AH231" i="2" s="1"/>
  <c r="X231" i="2"/>
  <c r="Y231" i="2"/>
  <c r="Z231" i="2" s="1"/>
  <c r="L231" i="2"/>
  <c r="M231" i="2"/>
  <c r="N231" i="2" s="1"/>
  <c r="AB231" i="2"/>
  <c r="AC231" i="2"/>
  <c r="AD231" i="2" s="1"/>
  <c r="D231" i="2"/>
  <c r="AE232" i="2"/>
  <c r="AA232" i="2"/>
  <c r="W232" i="2"/>
  <c r="S232" i="2"/>
  <c r="O232" i="2"/>
  <c r="C232" i="2"/>
  <c r="E232" i="2" s="1"/>
  <c r="F232" i="2" s="1"/>
  <c r="G232" i="2"/>
  <c r="K232" i="2"/>
  <c r="AF232" i="2" l="1"/>
  <c r="AG232" i="2"/>
  <c r="AH232" i="2" s="1"/>
  <c r="L232" i="2"/>
  <c r="M232" i="2"/>
  <c r="N232" i="2" s="1"/>
  <c r="T232" i="2"/>
  <c r="U232" i="2"/>
  <c r="V232" i="2" s="1"/>
  <c r="P232" i="2"/>
  <c r="Q232" i="2"/>
  <c r="R232" i="2" s="1"/>
  <c r="X232" i="2"/>
  <c r="Y232" i="2"/>
  <c r="Z232" i="2" s="1"/>
  <c r="H232" i="2"/>
  <c r="I232" i="2"/>
  <c r="J232" i="2" s="1"/>
  <c r="AB232" i="2"/>
  <c r="AC232" i="2"/>
  <c r="AD232" i="2" s="1"/>
  <c r="D232" i="2"/>
  <c r="AE233" i="2"/>
  <c r="AA233" i="2"/>
  <c r="W233" i="2"/>
  <c r="S233" i="2"/>
  <c r="K233" i="2"/>
  <c r="O233" i="2"/>
  <c r="G233" i="2"/>
  <c r="C233" i="2"/>
  <c r="E233" i="2" s="1"/>
  <c r="F233" i="2" s="1"/>
  <c r="L233" i="2" l="1"/>
  <c r="M233" i="2"/>
  <c r="N233" i="2" s="1"/>
  <c r="T233" i="2"/>
  <c r="U233" i="2"/>
  <c r="V233" i="2" s="1"/>
  <c r="X233" i="2"/>
  <c r="Y233" i="2"/>
  <c r="Z233" i="2" s="1"/>
  <c r="AF233" i="2"/>
  <c r="AG233" i="2"/>
  <c r="AH233" i="2" s="1"/>
  <c r="H233" i="2"/>
  <c r="I233" i="2"/>
  <c r="J233" i="2" s="1"/>
  <c r="P233" i="2"/>
  <c r="Q233" i="2"/>
  <c r="R233" i="2" s="1"/>
  <c r="AB233" i="2"/>
  <c r="AC233" i="2"/>
  <c r="AD233" i="2" s="1"/>
  <c r="D233" i="2"/>
  <c r="AE234" i="2"/>
  <c r="AA234" i="2"/>
  <c r="W234" i="2"/>
  <c r="O234" i="2"/>
  <c r="S234" i="2"/>
  <c r="K234" i="2"/>
  <c r="G234" i="2"/>
  <c r="C234" i="2"/>
  <c r="E234" i="2" s="1"/>
  <c r="F234" i="2" s="1"/>
  <c r="P234" i="2" l="1"/>
  <c r="Q234" i="2"/>
  <c r="R234" i="2" s="1"/>
  <c r="AF234" i="2"/>
  <c r="AG234" i="2"/>
  <c r="AH234" i="2" s="1"/>
  <c r="H234" i="2"/>
  <c r="I234" i="2"/>
  <c r="J234" i="2" s="1"/>
  <c r="T234" i="2"/>
  <c r="U234" i="2"/>
  <c r="V234" i="2" s="1"/>
  <c r="X234" i="2"/>
  <c r="Y234" i="2"/>
  <c r="Z234" i="2" s="1"/>
  <c r="L234" i="2"/>
  <c r="M234" i="2"/>
  <c r="N234" i="2" s="1"/>
  <c r="AB234" i="2"/>
  <c r="AC234" i="2"/>
  <c r="AD234" i="2" s="1"/>
  <c r="D234" i="2"/>
  <c r="AE235" i="2"/>
  <c r="AA235" i="2"/>
  <c r="W235" i="2"/>
  <c r="S235" i="2"/>
  <c r="O235" i="2"/>
  <c r="G235" i="2"/>
  <c r="K235" i="2"/>
  <c r="C235" i="2"/>
  <c r="E235" i="2" s="1"/>
  <c r="F235" i="2" s="1"/>
  <c r="AF235" i="2" l="1"/>
  <c r="AG235" i="2"/>
  <c r="AH235" i="2" s="1"/>
  <c r="T235" i="2"/>
  <c r="U235" i="2"/>
  <c r="V235" i="2" s="1"/>
  <c r="P235" i="2"/>
  <c r="Q235" i="2"/>
  <c r="R235" i="2" s="1"/>
  <c r="L235" i="2"/>
  <c r="M235" i="2"/>
  <c r="N235" i="2" s="1"/>
  <c r="X235" i="2"/>
  <c r="Y235" i="2"/>
  <c r="Z235" i="2" s="1"/>
  <c r="H235" i="2"/>
  <c r="I235" i="2"/>
  <c r="J235" i="2" s="1"/>
  <c r="AB235" i="2"/>
  <c r="AC235" i="2"/>
  <c r="AD235" i="2" s="1"/>
  <c r="D235" i="2"/>
  <c r="AE236" i="2"/>
  <c r="W236" i="2"/>
  <c r="AA236" i="2"/>
  <c r="S236" i="2"/>
  <c r="K236" i="2"/>
  <c r="G236" i="2"/>
  <c r="C236" i="2"/>
  <c r="E236" i="2" s="1"/>
  <c r="F236" i="2" s="1"/>
  <c r="O236" i="2"/>
  <c r="L236" i="2" l="1"/>
  <c r="M236" i="2"/>
  <c r="N236" i="2" s="1"/>
  <c r="P236" i="2"/>
  <c r="Q236" i="2"/>
  <c r="R236" i="2" s="1"/>
  <c r="T236" i="2"/>
  <c r="U236" i="2"/>
  <c r="V236" i="2" s="1"/>
  <c r="AB236" i="2"/>
  <c r="AC236" i="2"/>
  <c r="AD236" i="2" s="1"/>
  <c r="AF236" i="2"/>
  <c r="AG236" i="2"/>
  <c r="AH236" i="2" s="1"/>
  <c r="H236" i="2"/>
  <c r="I236" i="2"/>
  <c r="J236" i="2" s="1"/>
  <c r="X236" i="2"/>
  <c r="Y236" i="2"/>
  <c r="Z236" i="2" s="1"/>
  <c r="D236" i="2"/>
  <c r="AE237" i="2"/>
  <c r="AA237" i="2"/>
  <c r="W237" i="2"/>
  <c r="S237" i="2"/>
  <c r="K237" i="2"/>
  <c r="O237" i="2"/>
  <c r="C237" i="2"/>
  <c r="E237" i="2" s="1"/>
  <c r="F237" i="2" s="1"/>
  <c r="G237" i="2"/>
  <c r="AF237" i="2" l="1"/>
  <c r="AG237" i="2"/>
  <c r="AH237" i="2" s="1"/>
  <c r="H237" i="2"/>
  <c r="I237" i="2"/>
  <c r="J237" i="2" s="1"/>
  <c r="T237" i="2"/>
  <c r="U237" i="2"/>
  <c r="V237" i="2" s="1"/>
  <c r="L237" i="2"/>
  <c r="M237" i="2"/>
  <c r="N237" i="2" s="1"/>
  <c r="X237" i="2"/>
  <c r="Y237" i="2"/>
  <c r="Z237" i="2" s="1"/>
  <c r="P237" i="2"/>
  <c r="Q237" i="2"/>
  <c r="R237" i="2" s="1"/>
  <c r="AB237" i="2"/>
  <c r="AC237" i="2"/>
  <c r="AD237" i="2" s="1"/>
  <c r="D237" i="2"/>
  <c r="AE238" i="2"/>
  <c r="AA238" i="2"/>
  <c r="W238" i="2"/>
  <c r="S238" i="2"/>
  <c r="O238" i="2"/>
  <c r="G238" i="2"/>
  <c r="K238" i="2"/>
  <c r="C238" i="2"/>
  <c r="E238" i="2" s="1"/>
  <c r="F238" i="2" s="1"/>
  <c r="P238" i="2" l="1"/>
  <c r="Q238" i="2"/>
  <c r="R238" i="2" s="1"/>
  <c r="T238" i="2"/>
  <c r="U238" i="2"/>
  <c r="V238" i="2" s="1"/>
  <c r="L238" i="2"/>
  <c r="M238" i="2"/>
  <c r="N238" i="2" s="1"/>
  <c r="AF238" i="2"/>
  <c r="AG238" i="2"/>
  <c r="AH238" i="2" s="1"/>
  <c r="X238" i="2"/>
  <c r="Y238" i="2"/>
  <c r="Z238" i="2" s="1"/>
  <c r="H238" i="2"/>
  <c r="I238" i="2"/>
  <c r="J238" i="2" s="1"/>
  <c r="AB238" i="2"/>
  <c r="AC238" i="2"/>
  <c r="AD238" i="2" s="1"/>
  <c r="D238" i="2"/>
  <c r="AE239" i="2"/>
  <c r="AA239" i="2"/>
  <c r="S239" i="2"/>
  <c r="O239" i="2"/>
  <c r="G239" i="2"/>
  <c r="W239" i="2"/>
  <c r="K239" i="2"/>
  <c r="C239" i="2"/>
  <c r="E239" i="2" s="1"/>
  <c r="F239" i="2" s="1"/>
  <c r="H239" i="2" l="1"/>
  <c r="I239" i="2"/>
  <c r="J239" i="2" s="1"/>
  <c r="P239" i="2"/>
  <c r="Q239" i="2"/>
  <c r="R239" i="2" s="1"/>
  <c r="T239" i="2"/>
  <c r="U239" i="2"/>
  <c r="V239" i="2" s="1"/>
  <c r="AF239" i="2"/>
  <c r="AG239" i="2"/>
  <c r="AH239" i="2" s="1"/>
  <c r="L239" i="2"/>
  <c r="M239" i="2"/>
  <c r="N239" i="2" s="1"/>
  <c r="X239" i="2"/>
  <c r="Y239" i="2"/>
  <c r="Z239" i="2" s="1"/>
  <c r="AB239" i="2"/>
  <c r="AC239" i="2"/>
  <c r="AD239" i="2" s="1"/>
  <c r="D239" i="2"/>
  <c r="AE240" i="2"/>
  <c r="AA240" i="2"/>
  <c r="W240" i="2"/>
  <c r="S240" i="2"/>
  <c r="K240" i="2"/>
  <c r="O240" i="2"/>
  <c r="G240" i="2"/>
  <c r="C240" i="2"/>
  <c r="E240" i="2" s="1"/>
  <c r="F240" i="2" s="1"/>
  <c r="L240" i="2" l="1"/>
  <c r="M240" i="2"/>
  <c r="N240" i="2" s="1"/>
  <c r="T240" i="2"/>
  <c r="U240" i="2"/>
  <c r="V240" i="2" s="1"/>
  <c r="H240" i="2"/>
  <c r="I240" i="2"/>
  <c r="J240" i="2" s="1"/>
  <c r="X240" i="2"/>
  <c r="Y240" i="2"/>
  <c r="Z240" i="2" s="1"/>
  <c r="AF240" i="2"/>
  <c r="AG240" i="2"/>
  <c r="AH240" i="2" s="1"/>
  <c r="P240" i="2"/>
  <c r="Q240" i="2"/>
  <c r="R240" i="2" s="1"/>
  <c r="AB240" i="2"/>
  <c r="AC240" i="2"/>
  <c r="AD240" i="2" s="1"/>
  <c r="D240" i="2"/>
  <c r="AE241" i="2"/>
  <c r="AA241" i="2"/>
  <c r="W241" i="2"/>
  <c r="S241" i="2"/>
  <c r="K241" i="2"/>
  <c r="O241" i="2"/>
  <c r="G241" i="2"/>
  <c r="C241" i="2"/>
  <c r="E241" i="2" s="1"/>
  <c r="F241" i="2" s="1"/>
  <c r="L241" i="2" l="1"/>
  <c r="M241" i="2"/>
  <c r="N241" i="2" s="1"/>
  <c r="T241" i="2"/>
  <c r="U241" i="2"/>
  <c r="V241" i="2" s="1"/>
  <c r="X241" i="2"/>
  <c r="Y241" i="2"/>
  <c r="Z241" i="2" s="1"/>
  <c r="AF241" i="2"/>
  <c r="AG241" i="2"/>
  <c r="AH241" i="2" s="1"/>
  <c r="H241" i="2"/>
  <c r="I241" i="2"/>
  <c r="J241" i="2" s="1"/>
  <c r="P241" i="2"/>
  <c r="Q241" i="2"/>
  <c r="R241" i="2" s="1"/>
  <c r="AB241" i="2"/>
  <c r="AC241" i="2"/>
  <c r="AD241" i="2" s="1"/>
  <c r="D241" i="2"/>
  <c r="AE242" i="2"/>
  <c r="AA242" i="2"/>
  <c r="W242" i="2"/>
  <c r="S242" i="2"/>
  <c r="O242" i="2"/>
  <c r="K242" i="2"/>
  <c r="C242" i="2"/>
  <c r="E242" i="2" s="1"/>
  <c r="F242" i="2" s="1"/>
  <c r="G242" i="2"/>
  <c r="P242" i="2" l="1"/>
  <c r="Q242" i="2"/>
  <c r="R242" i="2" s="1"/>
  <c r="T242" i="2"/>
  <c r="U242" i="2"/>
  <c r="V242" i="2" s="1"/>
  <c r="AF242" i="2"/>
  <c r="AG242" i="2"/>
  <c r="AH242" i="2" s="1"/>
  <c r="H242" i="2"/>
  <c r="I242" i="2"/>
  <c r="J242" i="2" s="1"/>
  <c r="X242" i="2"/>
  <c r="Y242" i="2"/>
  <c r="Z242" i="2" s="1"/>
  <c r="L242" i="2"/>
  <c r="M242" i="2"/>
  <c r="N242" i="2" s="1"/>
  <c r="AB242" i="2"/>
  <c r="AC242" i="2"/>
  <c r="AD242" i="2" s="1"/>
  <c r="D242" i="2"/>
  <c r="AE243" i="2"/>
  <c r="AA243" i="2"/>
  <c r="W243" i="2"/>
  <c r="S243" i="2"/>
  <c r="O243" i="2"/>
  <c r="G243" i="2"/>
  <c r="K243" i="2"/>
  <c r="C243" i="2"/>
  <c r="E243" i="2" s="1"/>
  <c r="F243" i="2" s="1"/>
  <c r="AF243" i="2" l="1"/>
  <c r="AG243" i="2"/>
  <c r="AH243" i="2" s="1"/>
  <c r="T243" i="2"/>
  <c r="U243" i="2"/>
  <c r="V243" i="2" s="1"/>
  <c r="P243" i="2"/>
  <c r="Q243" i="2"/>
  <c r="R243" i="2" s="1"/>
  <c r="L243" i="2"/>
  <c r="M243" i="2"/>
  <c r="N243" i="2" s="1"/>
  <c r="X243" i="2"/>
  <c r="Y243" i="2"/>
  <c r="Z243" i="2" s="1"/>
  <c r="H243" i="2"/>
  <c r="I243" i="2"/>
  <c r="J243" i="2" s="1"/>
  <c r="AB243" i="2"/>
  <c r="AC243" i="2"/>
  <c r="AD243" i="2" s="1"/>
  <c r="D243" i="2"/>
  <c r="AE244" i="2"/>
  <c r="AA244" i="2"/>
  <c r="W244" i="2"/>
  <c r="S244" i="2"/>
  <c r="O244" i="2"/>
  <c r="K244" i="2"/>
  <c r="G244" i="2"/>
  <c r="C244" i="2"/>
  <c r="E244" i="2" s="1"/>
  <c r="F244" i="2" s="1"/>
  <c r="T244" i="2" l="1"/>
  <c r="U244" i="2"/>
  <c r="V244" i="2" s="1"/>
  <c r="P244" i="2"/>
  <c r="Q244" i="2"/>
  <c r="R244" i="2" s="1"/>
  <c r="H244" i="2"/>
  <c r="I244" i="2"/>
  <c r="J244" i="2" s="1"/>
  <c r="AF244" i="2"/>
  <c r="AG244" i="2"/>
  <c r="AH244" i="2" s="1"/>
  <c r="X244" i="2"/>
  <c r="Y244" i="2"/>
  <c r="Z244" i="2" s="1"/>
  <c r="L244" i="2"/>
  <c r="M244" i="2"/>
  <c r="N244" i="2" s="1"/>
  <c r="AB244" i="2"/>
  <c r="AC244" i="2"/>
  <c r="AD244" i="2" s="1"/>
  <c r="D244" i="2"/>
  <c r="AE245" i="2"/>
  <c r="AA245" i="2"/>
  <c r="W245" i="2"/>
  <c r="S245" i="2"/>
  <c r="K245" i="2"/>
  <c r="O245" i="2"/>
  <c r="G245" i="2"/>
  <c r="C245" i="2"/>
  <c r="E245" i="2" s="1"/>
  <c r="F245" i="2" s="1"/>
  <c r="L245" i="2" l="1"/>
  <c r="M245" i="2"/>
  <c r="N245" i="2" s="1"/>
  <c r="T245" i="2"/>
  <c r="U245" i="2"/>
  <c r="V245" i="2" s="1"/>
  <c r="AF245" i="2"/>
  <c r="AG245" i="2"/>
  <c r="AH245" i="2" s="1"/>
  <c r="H245" i="2"/>
  <c r="I245" i="2"/>
  <c r="J245" i="2" s="1"/>
  <c r="X245" i="2"/>
  <c r="Y245" i="2"/>
  <c r="Z245" i="2" s="1"/>
  <c r="P245" i="2"/>
  <c r="Q245" i="2"/>
  <c r="R245" i="2" s="1"/>
  <c r="AB245" i="2"/>
  <c r="AC245" i="2"/>
  <c r="AD245" i="2" s="1"/>
  <c r="D245" i="2"/>
  <c r="AE246" i="2"/>
  <c r="AA246" i="2"/>
  <c r="W246" i="2"/>
  <c r="O246" i="2"/>
  <c r="K246" i="2"/>
  <c r="S246" i="2"/>
  <c r="G246" i="2"/>
  <c r="C246" i="2"/>
  <c r="E246" i="2" s="1"/>
  <c r="F246" i="2" s="1"/>
  <c r="L246" i="2" l="1"/>
  <c r="M246" i="2"/>
  <c r="N246" i="2" s="1"/>
  <c r="P246" i="2"/>
  <c r="Q246" i="2"/>
  <c r="R246" i="2" s="1"/>
  <c r="H246" i="2"/>
  <c r="I246" i="2"/>
  <c r="J246" i="2" s="1"/>
  <c r="AF246" i="2"/>
  <c r="AG246" i="2"/>
  <c r="AH246" i="2" s="1"/>
  <c r="X246" i="2"/>
  <c r="Y246" i="2"/>
  <c r="Z246" i="2" s="1"/>
  <c r="T246" i="2"/>
  <c r="U246" i="2"/>
  <c r="V246" i="2" s="1"/>
  <c r="AB246" i="2"/>
  <c r="AC246" i="2"/>
  <c r="AD246" i="2" s="1"/>
  <c r="D246" i="2"/>
  <c r="AE247" i="2"/>
  <c r="AA247" i="2"/>
  <c r="W247" i="2"/>
  <c r="S247" i="2"/>
  <c r="O247" i="2"/>
  <c r="K247" i="2"/>
  <c r="G247" i="2"/>
  <c r="C247" i="2"/>
  <c r="E247" i="2" s="1"/>
  <c r="F247" i="2" s="1"/>
  <c r="T247" i="2" l="1"/>
  <c r="U247" i="2"/>
  <c r="V247" i="2" s="1"/>
  <c r="AF247" i="2"/>
  <c r="AG247" i="2"/>
  <c r="AH247" i="2" s="1"/>
  <c r="X247" i="2"/>
  <c r="Y247" i="2"/>
  <c r="Z247" i="2" s="1"/>
  <c r="P247" i="2"/>
  <c r="Q247" i="2"/>
  <c r="R247" i="2" s="1"/>
  <c r="H247" i="2"/>
  <c r="I247" i="2"/>
  <c r="J247" i="2" s="1"/>
  <c r="L247" i="2"/>
  <c r="M247" i="2"/>
  <c r="N247" i="2" s="1"/>
  <c r="AB247" i="2"/>
  <c r="AC247" i="2"/>
  <c r="AD247" i="2" s="1"/>
  <c r="D247" i="2"/>
  <c r="AE248" i="2"/>
  <c r="AA248" i="2"/>
  <c r="W248" i="2"/>
  <c r="S248" i="2"/>
  <c r="O248" i="2"/>
  <c r="K248" i="2"/>
  <c r="G248" i="2"/>
  <c r="C248" i="2"/>
  <c r="E248" i="2" s="1"/>
  <c r="F248" i="2" s="1"/>
  <c r="P248" i="2" l="1"/>
  <c r="Q248" i="2"/>
  <c r="R248" i="2" s="1"/>
  <c r="T248" i="2"/>
  <c r="U248" i="2"/>
  <c r="V248" i="2" s="1"/>
  <c r="H248" i="2"/>
  <c r="I248" i="2"/>
  <c r="J248" i="2" s="1"/>
  <c r="AF248" i="2"/>
  <c r="AG248" i="2"/>
  <c r="AH248" i="2" s="1"/>
  <c r="X248" i="2"/>
  <c r="Y248" i="2"/>
  <c r="Z248" i="2" s="1"/>
  <c r="L248" i="2"/>
  <c r="M248" i="2"/>
  <c r="N248" i="2" s="1"/>
  <c r="AB248" i="2"/>
  <c r="AC248" i="2"/>
  <c r="AD248" i="2" s="1"/>
  <c r="D248" i="2"/>
  <c r="AE249" i="2"/>
  <c r="AA249" i="2"/>
  <c r="W249" i="2"/>
  <c r="S249" i="2"/>
  <c r="K249" i="2"/>
  <c r="O249" i="2"/>
  <c r="G249" i="2"/>
  <c r="C249" i="2"/>
  <c r="E249" i="2" s="1"/>
  <c r="F249" i="2" s="1"/>
  <c r="AF249" i="2" l="1"/>
  <c r="AG249" i="2"/>
  <c r="AH249" i="2" s="1"/>
  <c r="T249" i="2"/>
  <c r="U249" i="2"/>
  <c r="V249" i="2" s="1"/>
  <c r="H249" i="2"/>
  <c r="I249" i="2"/>
  <c r="J249" i="2" s="1"/>
  <c r="L249" i="2"/>
  <c r="M249" i="2"/>
  <c r="N249" i="2" s="1"/>
  <c r="X249" i="2"/>
  <c r="Y249" i="2"/>
  <c r="Z249" i="2" s="1"/>
  <c r="P249" i="2"/>
  <c r="Q249" i="2"/>
  <c r="R249" i="2" s="1"/>
  <c r="AB249" i="2"/>
  <c r="AC249" i="2"/>
  <c r="AD249" i="2" s="1"/>
  <c r="D249" i="2"/>
  <c r="AE250" i="2"/>
  <c r="AA250" i="2"/>
  <c r="W250" i="2"/>
  <c r="O250" i="2"/>
  <c r="S250" i="2"/>
  <c r="K250" i="2"/>
  <c r="G250" i="2"/>
  <c r="C250" i="2"/>
  <c r="E250" i="2" s="1"/>
  <c r="F250" i="2" s="1"/>
  <c r="AF250" i="2" l="1"/>
  <c r="AG250" i="2"/>
  <c r="AH250" i="2" s="1"/>
  <c r="P250" i="2"/>
  <c r="Q250" i="2"/>
  <c r="R250" i="2" s="1"/>
  <c r="T250" i="2"/>
  <c r="U250" i="2"/>
  <c r="V250" i="2" s="1"/>
  <c r="H250" i="2"/>
  <c r="I250" i="2"/>
  <c r="J250" i="2" s="1"/>
  <c r="X250" i="2"/>
  <c r="Y250" i="2"/>
  <c r="Z250" i="2" s="1"/>
  <c r="L250" i="2"/>
  <c r="M250" i="2"/>
  <c r="N250" i="2" s="1"/>
  <c r="AB250" i="2"/>
  <c r="AC250" i="2"/>
  <c r="AD250" i="2" s="1"/>
  <c r="D250" i="2"/>
  <c r="AE251" i="2"/>
  <c r="AA251" i="2"/>
  <c r="W251" i="2"/>
  <c r="S251" i="2"/>
  <c r="O251" i="2"/>
  <c r="G251" i="2"/>
  <c r="K251" i="2"/>
  <c r="C251" i="2"/>
  <c r="E251" i="2" s="1"/>
  <c r="F251" i="2" s="1"/>
  <c r="P251" i="2" l="1"/>
  <c r="Q251" i="2"/>
  <c r="R251" i="2" s="1"/>
  <c r="T251" i="2"/>
  <c r="U251" i="2"/>
  <c r="V251" i="2" s="1"/>
  <c r="X251" i="2"/>
  <c r="Y251" i="2"/>
  <c r="Z251" i="2" s="1"/>
  <c r="AF251" i="2"/>
  <c r="AG251" i="2"/>
  <c r="AH251" i="2" s="1"/>
  <c r="L251" i="2"/>
  <c r="M251" i="2"/>
  <c r="N251" i="2" s="1"/>
  <c r="H251" i="2"/>
  <c r="I251" i="2"/>
  <c r="J251" i="2" s="1"/>
  <c r="AB251" i="2"/>
  <c r="AC251" i="2"/>
  <c r="AD251" i="2" s="1"/>
  <c r="D251" i="2"/>
  <c r="AE252" i="2"/>
  <c r="W252" i="2"/>
  <c r="AA252" i="2"/>
  <c r="S252" i="2"/>
  <c r="K252" i="2"/>
  <c r="O252" i="2"/>
  <c r="G252" i="2"/>
  <c r="C252" i="2"/>
  <c r="E252" i="2" s="1"/>
  <c r="F252" i="2" s="1"/>
  <c r="T252" i="2" l="1"/>
  <c r="U252" i="2"/>
  <c r="V252" i="2" s="1"/>
  <c r="L252" i="2"/>
  <c r="M252" i="2"/>
  <c r="N252" i="2" s="1"/>
  <c r="AB252" i="2"/>
  <c r="AC252" i="2"/>
  <c r="AD252" i="2" s="1"/>
  <c r="AF252" i="2"/>
  <c r="AG252" i="2"/>
  <c r="AH252" i="2" s="1"/>
  <c r="H252" i="2"/>
  <c r="I252" i="2"/>
  <c r="J252" i="2" s="1"/>
  <c r="P252" i="2"/>
  <c r="Q252" i="2"/>
  <c r="R252" i="2" s="1"/>
  <c r="X252" i="2"/>
  <c r="Y252" i="2"/>
  <c r="Z252" i="2" s="1"/>
  <c r="D252" i="2"/>
  <c r="AE253" i="2"/>
  <c r="AA253" i="2"/>
  <c r="W253" i="2"/>
  <c r="S253" i="2"/>
  <c r="K253" i="2"/>
  <c r="O253" i="2"/>
  <c r="G253" i="2"/>
  <c r="C253" i="2"/>
  <c r="E253" i="2" s="1"/>
  <c r="F253" i="2" s="1"/>
  <c r="T253" i="2" l="1"/>
  <c r="U253" i="2"/>
  <c r="V253" i="2" s="1"/>
  <c r="L253" i="2"/>
  <c r="M253" i="2"/>
  <c r="N253" i="2" s="1"/>
  <c r="H253" i="2"/>
  <c r="I253" i="2"/>
  <c r="J253" i="2" s="1"/>
  <c r="AF253" i="2"/>
  <c r="AG253" i="2"/>
  <c r="AH253" i="2" s="1"/>
  <c r="X253" i="2"/>
  <c r="Y253" i="2"/>
  <c r="Z253" i="2" s="1"/>
  <c r="P253" i="2"/>
  <c r="Q253" i="2"/>
  <c r="R253" i="2" s="1"/>
  <c r="AB253" i="2"/>
  <c r="AC253" i="2"/>
  <c r="AD253" i="2" s="1"/>
  <c r="D253" i="2"/>
  <c r="AE254" i="2"/>
  <c r="AA254" i="2"/>
  <c r="W254" i="2"/>
  <c r="S254" i="2"/>
  <c r="O254" i="2"/>
  <c r="G254" i="2"/>
  <c r="K254" i="2"/>
  <c r="C254" i="2"/>
  <c r="E254" i="2" s="1"/>
  <c r="F254" i="2" s="1"/>
  <c r="P254" i="2" l="1"/>
  <c r="Q254" i="2"/>
  <c r="R254" i="2" s="1"/>
  <c r="T254" i="2"/>
  <c r="U254" i="2"/>
  <c r="V254" i="2" s="1"/>
  <c r="AF254" i="2"/>
  <c r="AG254" i="2"/>
  <c r="AH254" i="2" s="1"/>
  <c r="L254" i="2"/>
  <c r="M254" i="2"/>
  <c r="N254" i="2" s="1"/>
  <c r="X254" i="2"/>
  <c r="Y254" i="2"/>
  <c r="Z254" i="2" s="1"/>
  <c r="H254" i="2"/>
  <c r="I254" i="2"/>
  <c r="J254" i="2" s="1"/>
  <c r="AB254" i="2"/>
  <c r="AC254" i="2"/>
  <c r="AD254" i="2" s="1"/>
  <c r="D254" i="2"/>
  <c r="AE255" i="2"/>
  <c r="AA255" i="2"/>
  <c r="S255" i="2"/>
  <c r="O255" i="2"/>
  <c r="W255" i="2"/>
  <c r="G255" i="2"/>
  <c r="K255" i="2"/>
  <c r="C255" i="2"/>
  <c r="E255" i="2" s="1"/>
  <c r="F255" i="2" s="1"/>
  <c r="P255" i="2" l="1"/>
  <c r="Q255" i="2"/>
  <c r="R255" i="2" s="1"/>
  <c r="AF255" i="2"/>
  <c r="AG255" i="2"/>
  <c r="AH255" i="2" s="1"/>
  <c r="L255" i="2"/>
  <c r="M255" i="2"/>
  <c r="N255" i="2" s="1"/>
  <c r="X255" i="2"/>
  <c r="Y255" i="2"/>
  <c r="Z255" i="2" s="1"/>
  <c r="T255" i="2"/>
  <c r="U255" i="2"/>
  <c r="V255" i="2" s="1"/>
  <c r="H255" i="2"/>
  <c r="I255" i="2"/>
  <c r="J255" i="2" s="1"/>
  <c r="AB255" i="2"/>
  <c r="AC255" i="2"/>
  <c r="AD255" i="2" s="1"/>
  <c r="D255" i="2"/>
  <c r="AE256" i="2"/>
  <c r="AA256" i="2"/>
  <c r="W256" i="2"/>
  <c r="S256" i="2"/>
  <c r="K256" i="2"/>
  <c r="O256" i="2"/>
  <c r="G256" i="2"/>
  <c r="C256" i="2"/>
  <c r="E256" i="2" s="1"/>
  <c r="F256" i="2" s="1"/>
  <c r="AF256" i="2" l="1"/>
  <c r="AG256" i="2"/>
  <c r="AH256" i="2" s="1"/>
  <c r="T256" i="2"/>
  <c r="U256" i="2"/>
  <c r="V256" i="2" s="1"/>
  <c r="L256" i="2"/>
  <c r="M256" i="2"/>
  <c r="N256" i="2" s="1"/>
  <c r="H256" i="2"/>
  <c r="I256" i="2"/>
  <c r="J256" i="2" s="1"/>
  <c r="X256" i="2"/>
  <c r="Y256" i="2"/>
  <c r="Z256" i="2" s="1"/>
  <c r="P256" i="2"/>
  <c r="Q256" i="2"/>
  <c r="R256" i="2" s="1"/>
  <c r="AB256" i="2"/>
  <c r="AC256" i="2"/>
  <c r="AD256" i="2" s="1"/>
  <c r="D256" i="2"/>
  <c r="AE257" i="2"/>
  <c r="AA257" i="2"/>
  <c r="W257" i="2"/>
  <c r="S257" i="2"/>
  <c r="K257" i="2"/>
  <c r="O257" i="2"/>
  <c r="G257" i="2"/>
  <c r="C257" i="2"/>
  <c r="E257" i="2" s="1"/>
  <c r="F257" i="2" s="1"/>
  <c r="AF257" i="2" l="1"/>
  <c r="AG257" i="2"/>
  <c r="AH257" i="2" s="1"/>
  <c r="T257" i="2"/>
  <c r="U257" i="2"/>
  <c r="V257" i="2" s="1"/>
  <c r="L257" i="2"/>
  <c r="M257" i="2"/>
  <c r="N257" i="2" s="1"/>
  <c r="X257" i="2"/>
  <c r="Y257" i="2"/>
  <c r="Z257" i="2" s="1"/>
  <c r="H257" i="2"/>
  <c r="I257" i="2"/>
  <c r="J257" i="2" s="1"/>
  <c r="P257" i="2"/>
  <c r="Q257" i="2"/>
  <c r="R257" i="2" s="1"/>
  <c r="AB257" i="2"/>
  <c r="AC257" i="2"/>
  <c r="AD257" i="2" s="1"/>
  <c r="D257" i="2"/>
  <c r="AE258" i="2"/>
  <c r="AA258" i="2"/>
  <c r="W258" i="2"/>
  <c r="S258" i="2"/>
  <c r="O258" i="2"/>
  <c r="K258" i="2"/>
  <c r="G258" i="2"/>
  <c r="C258" i="2"/>
  <c r="E258" i="2" s="1"/>
  <c r="F258" i="2" s="1"/>
  <c r="T258" i="2" l="1"/>
  <c r="U258" i="2"/>
  <c r="V258" i="2" s="1"/>
  <c r="AF258" i="2"/>
  <c r="AG258" i="2"/>
  <c r="AH258" i="2" s="1"/>
  <c r="X258" i="2"/>
  <c r="Y258" i="2"/>
  <c r="Z258" i="2" s="1"/>
  <c r="P258" i="2"/>
  <c r="Q258" i="2"/>
  <c r="R258" i="2" s="1"/>
  <c r="H258" i="2"/>
  <c r="I258" i="2"/>
  <c r="J258" i="2" s="1"/>
  <c r="L258" i="2"/>
  <c r="M258" i="2"/>
  <c r="N258" i="2" s="1"/>
  <c r="AB258" i="2"/>
  <c r="AC258" i="2"/>
  <c r="AD258" i="2" s="1"/>
  <c r="D258" i="2"/>
  <c r="AA259" i="2"/>
  <c r="AE259" i="2"/>
  <c r="W259" i="2"/>
  <c r="S259" i="2"/>
  <c r="O259" i="2"/>
  <c r="G259" i="2"/>
  <c r="K259" i="2"/>
  <c r="C259" i="2"/>
  <c r="E259" i="2" s="1"/>
  <c r="F259" i="2" s="1"/>
  <c r="T259" i="2" l="1"/>
  <c r="U259" i="2"/>
  <c r="V259" i="2" s="1"/>
  <c r="AB259" i="2"/>
  <c r="AC259" i="2"/>
  <c r="AD259" i="2" s="1"/>
  <c r="L259" i="2"/>
  <c r="M259" i="2"/>
  <c r="N259" i="2" s="1"/>
  <c r="P259" i="2"/>
  <c r="Q259" i="2"/>
  <c r="R259" i="2" s="1"/>
  <c r="X259" i="2"/>
  <c r="Y259" i="2"/>
  <c r="Z259" i="2" s="1"/>
  <c r="H259" i="2"/>
  <c r="I259" i="2"/>
  <c r="J259" i="2" s="1"/>
  <c r="AF259" i="2"/>
  <c r="AG259" i="2"/>
  <c r="AH259" i="2" s="1"/>
  <c r="D259" i="2"/>
  <c r="AE260" i="2"/>
  <c r="AA260" i="2"/>
  <c r="W260" i="2"/>
  <c r="S260" i="2"/>
  <c r="O260" i="2"/>
  <c r="K260" i="2"/>
  <c r="G260" i="2"/>
  <c r="C260" i="2"/>
  <c r="E260" i="2" s="1"/>
  <c r="F260" i="2" s="1"/>
  <c r="T260" i="2" l="1"/>
  <c r="U260" i="2"/>
  <c r="V260" i="2" s="1"/>
  <c r="AF260" i="2"/>
  <c r="AG260" i="2"/>
  <c r="AH260" i="2" s="1"/>
  <c r="X260" i="2"/>
  <c r="Y260" i="2"/>
  <c r="Z260" i="2" s="1"/>
  <c r="P260" i="2"/>
  <c r="Q260" i="2"/>
  <c r="R260" i="2" s="1"/>
  <c r="H260" i="2"/>
  <c r="I260" i="2"/>
  <c r="J260" i="2" s="1"/>
  <c r="L260" i="2"/>
  <c r="M260" i="2"/>
  <c r="N260" i="2" s="1"/>
  <c r="AB260" i="2"/>
  <c r="AC260" i="2"/>
  <c r="AD260" i="2" s="1"/>
  <c r="D260" i="2"/>
  <c r="AE261" i="2"/>
  <c r="AA261" i="2"/>
  <c r="W261" i="2"/>
  <c r="S261" i="2"/>
  <c r="K261" i="2"/>
  <c r="O261" i="2"/>
  <c r="G261" i="2"/>
  <c r="C261" i="2"/>
  <c r="E261" i="2" s="1"/>
  <c r="F261" i="2" s="1"/>
  <c r="T261" i="2" l="1"/>
  <c r="U261" i="2"/>
  <c r="V261" i="2" s="1"/>
  <c r="L261" i="2"/>
  <c r="M261" i="2"/>
  <c r="N261" i="2" s="1"/>
  <c r="X261" i="2"/>
  <c r="Y261" i="2"/>
  <c r="Z261" i="2" s="1"/>
  <c r="AF261" i="2"/>
  <c r="AG261" i="2"/>
  <c r="AH261" i="2" s="1"/>
  <c r="H261" i="2"/>
  <c r="I261" i="2"/>
  <c r="J261" i="2" s="1"/>
  <c r="P261" i="2"/>
  <c r="Q261" i="2"/>
  <c r="R261" i="2" s="1"/>
  <c r="AB261" i="2"/>
  <c r="AC261" i="2"/>
  <c r="AD261" i="2" s="1"/>
  <c r="D261" i="2"/>
  <c r="AE262" i="2"/>
  <c r="AA262" i="2"/>
  <c r="W262" i="2"/>
  <c r="O262" i="2"/>
  <c r="S262" i="2"/>
  <c r="K262" i="2"/>
  <c r="G262" i="2"/>
  <c r="C262" i="2"/>
  <c r="E262" i="2" s="1"/>
  <c r="F262" i="2" s="1"/>
  <c r="T262" i="2" l="1"/>
  <c r="U262" i="2"/>
  <c r="V262" i="2" s="1"/>
  <c r="P262" i="2"/>
  <c r="Q262" i="2"/>
  <c r="R262" i="2" s="1"/>
  <c r="X262" i="2"/>
  <c r="Y262" i="2"/>
  <c r="Z262" i="2" s="1"/>
  <c r="AF262" i="2"/>
  <c r="AG262" i="2"/>
  <c r="AH262" i="2" s="1"/>
  <c r="H262" i="2"/>
  <c r="I262" i="2"/>
  <c r="J262" i="2" s="1"/>
  <c r="L262" i="2"/>
  <c r="M262" i="2"/>
  <c r="N262" i="2" s="1"/>
  <c r="AB262" i="2"/>
  <c r="AC262" i="2"/>
  <c r="AD262" i="2" s="1"/>
  <c r="D262" i="2"/>
  <c r="AE263" i="2"/>
  <c r="AA263" i="2"/>
  <c r="W263" i="2"/>
  <c r="S263" i="2"/>
  <c r="O263" i="2"/>
  <c r="K263" i="2"/>
  <c r="G263" i="2"/>
  <c r="C263" i="2"/>
  <c r="E263" i="2" s="1"/>
  <c r="F263" i="2" s="1"/>
  <c r="P263" i="2" l="1"/>
  <c r="Q263" i="2"/>
  <c r="R263" i="2" s="1"/>
  <c r="T263" i="2"/>
  <c r="U263" i="2"/>
  <c r="V263" i="2" s="1"/>
  <c r="X263" i="2"/>
  <c r="Y263" i="2"/>
  <c r="Z263" i="2" s="1"/>
  <c r="AF263" i="2"/>
  <c r="AG263" i="2"/>
  <c r="AH263" i="2" s="1"/>
  <c r="H263" i="2"/>
  <c r="I263" i="2"/>
  <c r="J263" i="2" s="1"/>
  <c r="L263" i="2"/>
  <c r="M263" i="2"/>
  <c r="N263" i="2" s="1"/>
  <c r="AB263" i="2"/>
  <c r="AC263" i="2"/>
  <c r="AD263" i="2" s="1"/>
  <c r="D263" i="2"/>
  <c r="AE264" i="2"/>
  <c r="AA264" i="2"/>
  <c r="W264" i="2"/>
  <c r="S264" i="2"/>
  <c r="O264" i="2"/>
  <c r="K264" i="2"/>
  <c r="C264" i="2"/>
  <c r="E264" i="2" s="1"/>
  <c r="F264" i="2" s="1"/>
  <c r="G264" i="2"/>
  <c r="P264" i="2" l="1"/>
  <c r="Q264" i="2"/>
  <c r="R264" i="2" s="1"/>
  <c r="H264" i="2"/>
  <c r="I264" i="2"/>
  <c r="J264" i="2" s="1"/>
  <c r="T264" i="2"/>
  <c r="U264" i="2"/>
  <c r="V264" i="2" s="1"/>
  <c r="AF264" i="2"/>
  <c r="AG264" i="2"/>
  <c r="AH264" i="2" s="1"/>
  <c r="X264" i="2"/>
  <c r="Y264" i="2"/>
  <c r="Z264" i="2" s="1"/>
  <c r="L264" i="2"/>
  <c r="M264" i="2"/>
  <c r="N264" i="2" s="1"/>
  <c r="AB264" i="2"/>
  <c r="AC264" i="2"/>
  <c r="AD264" i="2" s="1"/>
  <c r="D264" i="2"/>
  <c r="AE265" i="2"/>
  <c r="AA265" i="2"/>
  <c r="W265" i="2"/>
  <c r="S265" i="2"/>
  <c r="K265" i="2"/>
  <c r="O265" i="2"/>
  <c r="G265" i="2"/>
  <c r="C265" i="2"/>
  <c r="E265" i="2" s="1"/>
  <c r="F265" i="2" s="1"/>
  <c r="L265" i="2" l="1"/>
  <c r="M265" i="2"/>
  <c r="N265" i="2" s="1"/>
  <c r="T265" i="2"/>
  <c r="U265" i="2"/>
  <c r="V265" i="2" s="1"/>
  <c r="X265" i="2"/>
  <c r="Y265" i="2"/>
  <c r="Z265" i="2" s="1"/>
  <c r="AF265" i="2"/>
  <c r="AG265" i="2"/>
  <c r="AH265" i="2" s="1"/>
  <c r="H265" i="2"/>
  <c r="I265" i="2"/>
  <c r="J265" i="2" s="1"/>
  <c r="P265" i="2"/>
  <c r="Q265" i="2"/>
  <c r="R265" i="2" s="1"/>
  <c r="AB265" i="2"/>
  <c r="AC265" i="2"/>
  <c r="AD265" i="2" s="1"/>
  <c r="D265" i="2"/>
  <c r="AE266" i="2"/>
  <c r="AA266" i="2"/>
  <c r="W266" i="2"/>
  <c r="O266" i="2"/>
  <c r="S266" i="2"/>
  <c r="K266" i="2"/>
  <c r="G266" i="2"/>
  <c r="C266" i="2"/>
  <c r="E266" i="2" s="1"/>
  <c r="F266" i="2" s="1"/>
  <c r="T266" i="2" l="1"/>
  <c r="U266" i="2"/>
  <c r="V266" i="2" s="1"/>
  <c r="P266" i="2"/>
  <c r="Q266" i="2"/>
  <c r="R266" i="2" s="1"/>
  <c r="H266" i="2"/>
  <c r="I266" i="2"/>
  <c r="J266" i="2" s="1"/>
  <c r="AF266" i="2"/>
  <c r="AG266" i="2"/>
  <c r="AH266" i="2" s="1"/>
  <c r="X266" i="2"/>
  <c r="Y266" i="2"/>
  <c r="Z266" i="2" s="1"/>
  <c r="L266" i="2"/>
  <c r="M266" i="2"/>
  <c r="N266" i="2" s="1"/>
  <c r="AB266" i="2"/>
  <c r="AC266" i="2"/>
  <c r="AD266" i="2" s="1"/>
  <c r="D266" i="2"/>
  <c r="AE267" i="2"/>
  <c r="AA267" i="2"/>
  <c r="W267" i="2"/>
  <c r="S267" i="2"/>
  <c r="O267" i="2"/>
  <c r="G267" i="2"/>
  <c r="K267" i="2"/>
  <c r="C267" i="2"/>
  <c r="E267" i="2" s="1"/>
  <c r="F267" i="2" s="1"/>
  <c r="T267" i="2" l="1"/>
  <c r="U267" i="2"/>
  <c r="V267" i="2" s="1"/>
  <c r="P267" i="2"/>
  <c r="Q267" i="2"/>
  <c r="R267" i="2" s="1"/>
  <c r="L267" i="2"/>
  <c r="M267" i="2"/>
  <c r="N267" i="2" s="1"/>
  <c r="AF267" i="2"/>
  <c r="AG267" i="2"/>
  <c r="AH267" i="2" s="1"/>
  <c r="X267" i="2"/>
  <c r="Y267" i="2"/>
  <c r="Z267" i="2" s="1"/>
  <c r="H267" i="2"/>
  <c r="I267" i="2"/>
  <c r="J267" i="2" s="1"/>
  <c r="AB267" i="2"/>
  <c r="AC267" i="2"/>
  <c r="AD267" i="2" s="1"/>
  <c r="D267" i="2"/>
  <c r="AE268" i="2"/>
  <c r="W268" i="2"/>
  <c r="S268" i="2"/>
  <c r="AA268" i="2"/>
  <c r="K268" i="2"/>
  <c r="O268" i="2"/>
  <c r="G268" i="2"/>
  <c r="C268" i="2"/>
  <c r="E268" i="2" s="1"/>
  <c r="F268" i="2" s="1"/>
  <c r="L268" i="2" l="1"/>
  <c r="M268" i="2"/>
  <c r="N268" i="2" s="1"/>
  <c r="AB268" i="2"/>
  <c r="AC268" i="2"/>
  <c r="AD268" i="2" s="1"/>
  <c r="AF268" i="2"/>
  <c r="AG268" i="2"/>
  <c r="AH268" i="2" s="1"/>
  <c r="H268" i="2"/>
  <c r="I268" i="2"/>
  <c r="J268" i="2" s="1"/>
  <c r="T268" i="2"/>
  <c r="U268" i="2"/>
  <c r="V268" i="2" s="1"/>
  <c r="P268" i="2"/>
  <c r="Q268" i="2"/>
  <c r="R268" i="2" s="1"/>
  <c r="X268" i="2"/>
  <c r="Y268" i="2"/>
  <c r="Z268" i="2" s="1"/>
  <c r="D268" i="2"/>
  <c r="AE269" i="2"/>
  <c r="AA269" i="2"/>
  <c r="W269" i="2"/>
  <c r="S269" i="2"/>
  <c r="K269" i="2"/>
  <c r="O269" i="2"/>
  <c r="G269" i="2"/>
  <c r="C269" i="2"/>
  <c r="E269" i="2" s="1"/>
  <c r="F269" i="2" s="1"/>
  <c r="AF269" i="2" l="1"/>
  <c r="AG269" i="2"/>
  <c r="AH269" i="2" s="1"/>
  <c r="T269" i="2"/>
  <c r="U269" i="2"/>
  <c r="V269" i="2" s="1"/>
  <c r="L269" i="2"/>
  <c r="M269" i="2"/>
  <c r="N269" i="2" s="1"/>
  <c r="H269" i="2"/>
  <c r="I269" i="2"/>
  <c r="J269" i="2" s="1"/>
  <c r="X269" i="2"/>
  <c r="Y269" i="2"/>
  <c r="Z269" i="2" s="1"/>
  <c r="P269" i="2"/>
  <c r="Q269" i="2"/>
  <c r="R269" i="2" s="1"/>
  <c r="AB269" i="2"/>
  <c r="AC269" i="2"/>
  <c r="AD269" i="2" s="1"/>
  <c r="D269" i="2"/>
  <c r="AE270" i="2"/>
  <c r="AA270" i="2"/>
  <c r="W270" i="2"/>
  <c r="S270" i="2"/>
  <c r="O270" i="2"/>
  <c r="K270" i="2"/>
  <c r="G270" i="2"/>
  <c r="C270" i="2"/>
  <c r="E270" i="2" s="1"/>
  <c r="F270" i="2" s="1"/>
  <c r="AF270" i="2" l="1"/>
  <c r="AG270" i="2"/>
  <c r="AH270" i="2" s="1"/>
  <c r="T270" i="2"/>
  <c r="U270" i="2"/>
  <c r="V270" i="2" s="1"/>
  <c r="X270" i="2"/>
  <c r="Y270" i="2"/>
  <c r="Z270" i="2" s="1"/>
  <c r="P270" i="2"/>
  <c r="Q270" i="2"/>
  <c r="R270" i="2" s="1"/>
  <c r="H270" i="2"/>
  <c r="I270" i="2"/>
  <c r="J270" i="2" s="1"/>
  <c r="L270" i="2"/>
  <c r="M270" i="2"/>
  <c r="N270" i="2" s="1"/>
  <c r="AB270" i="2"/>
  <c r="AC270" i="2"/>
  <c r="AD270" i="2" s="1"/>
  <c r="D270" i="2"/>
  <c r="AE271" i="2"/>
  <c r="AA271" i="2"/>
  <c r="S271" i="2"/>
  <c r="O271" i="2"/>
  <c r="W271" i="2"/>
  <c r="G271" i="2"/>
  <c r="K271" i="2"/>
  <c r="C271" i="2"/>
  <c r="E271" i="2" s="1"/>
  <c r="F271" i="2" s="1"/>
  <c r="X271" i="2" l="1"/>
  <c r="Y271" i="2"/>
  <c r="Z271" i="2" s="1"/>
  <c r="P271" i="2"/>
  <c r="Q271" i="2"/>
  <c r="R271" i="2" s="1"/>
  <c r="T271" i="2"/>
  <c r="U271" i="2"/>
  <c r="V271" i="2" s="1"/>
  <c r="AF271" i="2"/>
  <c r="AG271" i="2"/>
  <c r="AH271" i="2" s="1"/>
  <c r="L271" i="2"/>
  <c r="M271" i="2"/>
  <c r="N271" i="2" s="1"/>
  <c r="H271" i="2"/>
  <c r="I271" i="2"/>
  <c r="J271" i="2" s="1"/>
  <c r="AB271" i="2"/>
  <c r="AC271" i="2"/>
  <c r="AD271" i="2" s="1"/>
  <c r="D271" i="2"/>
  <c r="AE272" i="2"/>
  <c r="AA272" i="2"/>
  <c r="W272" i="2"/>
  <c r="S272" i="2"/>
  <c r="K272" i="2"/>
  <c r="O272" i="2"/>
  <c r="G272" i="2"/>
  <c r="C272" i="2"/>
  <c r="E272" i="2" s="1"/>
  <c r="F272" i="2" s="1"/>
  <c r="T272" i="2" l="1"/>
  <c r="U272" i="2"/>
  <c r="V272" i="2" s="1"/>
  <c r="AF272" i="2"/>
  <c r="AG272" i="2"/>
  <c r="AH272" i="2" s="1"/>
  <c r="H272" i="2"/>
  <c r="I272" i="2"/>
  <c r="J272" i="2" s="1"/>
  <c r="L272" i="2"/>
  <c r="M272" i="2"/>
  <c r="N272" i="2" s="1"/>
  <c r="X272" i="2"/>
  <c r="Y272" i="2"/>
  <c r="Z272" i="2" s="1"/>
  <c r="P272" i="2"/>
  <c r="Q272" i="2"/>
  <c r="R272" i="2" s="1"/>
  <c r="AB272" i="2"/>
  <c r="AC272" i="2"/>
  <c r="AD272" i="2" s="1"/>
  <c r="D272" i="2"/>
  <c r="AE273" i="2"/>
  <c r="AA273" i="2"/>
  <c r="W273" i="2"/>
  <c r="S273" i="2"/>
  <c r="K273" i="2"/>
  <c r="O273" i="2"/>
  <c r="G273" i="2"/>
  <c r="C273" i="2"/>
  <c r="E273" i="2" s="1"/>
  <c r="F273" i="2" s="1"/>
  <c r="L273" i="2" l="1"/>
  <c r="M273" i="2"/>
  <c r="N273" i="2" s="1"/>
  <c r="T273" i="2"/>
  <c r="U273" i="2"/>
  <c r="V273" i="2" s="1"/>
  <c r="AF273" i="2"/>
  <c r="AG273" i="2"/>
  <c r="AH273" i="2" s="1"/>
  <c r="X273" i="2"/>
  <c r="Y273" i="2"/>
  <c r="Z273" i="2" s="1"/>
  <c r="H273" i="2"/>
  <c r="I273" i="2"/>
  <c r="J273" i="2" s="1"/>
  <c r="P273" i="2"/>
  <c r="Q273" i="2"/>
  <c r="R273" i="2" s="1"/>
  <c r="AB273" i="2"/>
  <c r="AC273" i="2"/>
  <c r="AD273" i="2" s="1"/>
  <c r="D273" i="2"/>
  <c r="AE274" i="2"/>
  <c r="AA274" i="2"/>
  <c r="W274" i="2"/>
  <c r="S274" i="2"/>
  <c r="O274" i="2"/>
  <c r="K274" i="2"/>
  <c r="G274" i="2"/>
  <c r="C274" i="2"/>
  <c r="E274" i="2" s="1"/>
  <c r="F274" i="2" s="1"/>
  <c r="AF274" i="2" l="1"/>
  <c r="AG274" i="2"/>
  <c r="AH274" i="2" s="1"/>
  <c r="T274" i="2"/>
  <c r="U274" i="2"/>
  <c r="V274" i="2" s="1"/>
  <c r="P274" i="2"/>
  <c r="Q274" i="2"/>
  <c r="R274" i="2" s="1"/>
  <c r="X274" i="2"/>
  <c r="Y274" i="2"/>
  <c r="Z274" i="2" s="1"/>
  <c r="H274" i="2"/>
  <c r="I274" i="2"/>
  <c r="J274" i="2" s="1"/>
  <c r="L274" i="2"/>
  <c r="M274" i="2"/>
  <c r="N274" i="2" s="1"/>
  <c r="AB274" i="2"/>
  <c r="AC274" i="2"/>
  <c r="AD274" i="2" s="1"/>
  <c r="D274" i="2"/>
  <c r="AA275" i="2"/>
  <c r="AE275" i="2"/>
  <c r="W275" i="2"/>
  <c r="S275" i="2"/>
  <c r="O275" i="2"/>
  <c r="G275" i="2"/>
  <c r="K275" i="2"/>
  <c r="C275" i="2"/>
  <c r="E275" i="2" s="1"/>
  <c r="F275" i="2" s="1"/>
  <c r="T275" i="2" l="1"/>
  <c r="U275" i="2"/>
  <c r="V275" i="2" s="1"/>
  <c r="P275" i="2"/>
  <c r="Q275" i="2"/>
  <c r="R275" i="2" s="1"/>
  <c r="X275" i="2"/>
  <c r="Y275" i="2"/>
  <c r="Z275" i="2" s="1"/>
  <c r="AB275" i="2"/>
  <c r="AC275" i="2"/>
  <c r="AD275" i="2" s="1"/>
  <c r="L275" i="2"/>
  <c r="M275" i="2"/>
  <c r="N275" i="2" s="1"/>
  <c r="H275" i="2"/>
  <c r="I275" i="2"/>
  <c r="J275" i="2" s="1"/>
  <c r="AF275" i="2"/>
  <c r="AG275" i="2"/>
  <c r="AH275" i="2" s="1"/>
  <c r="D275" i="2"/>
  <c r="AE276" i="2"/>
  <c r="AA276" i="2"/>
  <c r="W276" i="2"/>
  <c r="S276" i="2"/>
  <c r="O276" i="2"/>
  <c r="K276" i="2"/>
  <c r="G276" i="2"/>
  <c r="C276" i="2"/>
  <c r="E276" i="2" s="1"/>
  <c r="F276" i="2" s="1"/>
  <c r="AF276" i="2" l="1"/>
  <c r="AG276" i="2"/>
  <c r="AH276" i="2" s="1"/>
  <c r="T276" i="2"/>
  <c r="U276" i="2"/>
  <c r="V276" i="2" s="1"/>
  <c r="P276" i="2"/>
  <c r="Q276" i="2"/>
  <c r="R276" i="2" s="1"/>
  <c r="H276" i="2"/>
  <c r="I276" i="2"/>
  <c r="J276" i="2" s="1"/>
  <c r="X276" i="2"/>
  <c r="Y276" i="2"/>
  <c r="Z276" i="2" s="1"/>
  <c r="L276" i="2"/>
  <c r="M276" i="2"/>
  <c r="N276" i="2" s="1"/>
  <c r="AB276" i="2"/>
  <c r="AC276" i="2"/>
  <c r="AD276" i="2" s="1"/>
  <c r="D276" i="2"/>
  <c r="AE277" i="2"/>
  <c r="AA277" i="2"/>
  <c r="W277" i="2"/>
  <c r="S277" i="2"/>
  <c r="K277" i="2"/>
  <c r="O277" i="2"/>
  <c r="G277" i="2"/>
  <c r="C277" i="2"/>
  <c r="E277" i="2" s="1"/>
  <c r="F277" i="2" s="1"/>
  <c r="L277" i="2" l="1"/>
  <c r="M277" i="2"/>
  <c r="N277" i="2" s="1"/>
  <c r="T277" i="2"/>
  <c r="U277" i="2"/>
  <c r="V277" i="2" s="1"/>
  <c r="H277" i="2"/>
  <c r="I277" i="2"/>
  <c r="J277" i="2" s="1"/>
  <c r="AF277" i="2"/>
  <c r="AG277" i="2"/>
  <c r="AH277" i="2" s="1"/>
  <c r="X277" i="2"/>
  <c r="Y277" i="2"/>
  <c r="Z277" i="2" s="1"/>
  <c r="P277" i="2"/>
  <c r="Q277" i="2"/>
  <c r="R277" i="2" s="1"/>
  <c r="AB277" i="2"/>
  <c r="AC277" i="2"/>
  <c r="AD277" i="2" s="1"/>
  <c r="D277" i="2"/>
  <c r="AE278" i="2"/>
  <c r="AA278" i="2"/>
  <c r="W278" i="2"/>
  <c r="O278" i="2"/>
  <c r="S278" i="2"/>
  <c r="K278" i="2"/>
  <c r="G278" i="2"/>
  <c r="C278" i="2"/>
  <c r="E278" i="2" s="1"/>
  <c r="F278" i="2" s="1"/>
  <c r="P278" i="2" l="1"/>
  <c r="Q278" i="2"/>
  <c r="R278" i="2" s="1"/>
  <c r="AF278" i="2"/>
  <c r="AG278" i="2"/>
  <c r="AH278" i="2" s="1"/>
  <c r="H278" i="2"/>
  <c r="I278" i="2"/>
  <c r="J278" i="2" s="1"/>
  <c r="T278" i="2"/>
  <c r="U278" i="2"/>
  <c r="V278" i="2" s="1"/>
  <c r="X278" i="2"/>
  <c r="Y278" i="2"/>
  <c r="Z278" i="2" s="1"/>
  <c r="L278" i="2"/>
  <c r="M278" i="2"/>
  <c r="N278" i="2" s="1"/>
  <c r="AB278" i="2"/>
  <c r="AC278" i="2"/>
  <c r="AD278" i="2" s="1"/>
  <c r="D278" i="2"/>
  <c r="AE279" i="2"/>
  <c r="AA279" i="2"/>
  <c r="W279" i="2"/>
  <c r="S279" i="2"/>
  <c r="O279" i="2"/>
  <c r="K279" i="2"/>
  <c r="G279" i="2"/>
  <c r="C279" i="2"/>
  <c r="E279" i="2" s="1"/>
  <c r="F279" i="2" s="1"/>
  <c r="AF279" i="2" l="1"/>
  <c r="AG279" i="2"/>
  <c r="AH279" i="2" s="1"/>
  <c r="T279" i="2"/>
  <c r="U279" i="2"/>
  <c r="V279" i="2" s="1"/>
  <c r="X279" i="2"/>
  <c r="Y279" i="2"/>
  <c r="Z279" i="2" s="1"/>
  <c r="P279" i="2"/>
  <c r="Q279" i="2"/>
  <c r="R279" i="2" s="1"/>
  <c r="H279" i="2"/>
  <c r="I279" i="2"/>
  <c r="J279" i="2" s="1"/>
  <c r="L279" i="2"/>
  <c r="M279" i="2"/>
  <c r="N279" i="2" s="1"/>
  <c r="AB279" i="2"/>
  <c r="AC279" i="2"/>
  <c r="AD279" i="2" s="1"/>
  <c r="D279" i="2"/>
  <c r="AE280" i="2"/>
  <c r="AA280" i="2"/>
  <c r="W280" i="2"/>
  <c r="S280" i="2"/>
  <c r="O280" i="2"/>
  <c r="K280" i="2"/>
  <c r="C280" i="2"/>
  <c r="E280" i="2" s="1"/>
  <c r="F280" i="2" s="1"/>
  <c r="G280" i="2"/>
  <c r="P280" i="2" l="1"/>
  <c r="Q280" i="2"/>
  <c r="R280" i="2" s="1"/>
  <c r="H280" i="2"/>
  <c r="I280" i="2"/>
  <c r="J280" i="2" s="1"/>
  <c r="T280" i="2"/>
  <c r="U280" i="2"/>
  <c r="V280" i="2" s="1"/>
  <c r="X280" i="2"/>
  <c r="Y280" i="2"/>
  <c r="Z280" i="2" s="1"/>
  <c r="AF280" i="2"/>
  <c r="AG280" i="2"/>
  <c r="AH280" i="2" s="1"/>
  <c r="L280" i="2"/>
  <c r="M280" i="2"/>
  <c r="N280" i="2" s="1"/>
  <c r="AB280" i="2"/>
  <c r="AC280" i="2"/>
  <c r="AD280" i="2" s="1"/>
  <c r="D280" i="2"/>
  <c r="AE281" i="2"/>
  <c r="AA281" i="2"/>
  <c r="W281" i="2"/>
  <c r="S281" i="2"/>
  <c r="K281" i="2"/>
  <c r="O281" i="2"/>
  <c r="G281" i="2"/>
  <c r="C281" i="2"/>
  <c r="E281" i="2" s="1"/>
  <c r="F281" i="2" s="1"/>
  <c r="L281" i="2" l="1"/>
  <c r="M281" i="2"/>
  <c r="N281" i="2" s="1"/>
  <c r="T281" i="2"/>
  <c r="U281" i="2"/>
  <c r="V281" i="2" s="1"/>
  <c r="X281" i="2"/>
  <c r="Y281" i="2"/>
  <c r="Z281" i="2" s="1"/>
  <c r="AF281" i="2"/>
  <c r="AG281" i="2"/>
  <c r="AH281" i="2" s="1"/>
  <c r="H281" i="2"/>
  <c r="I281" i="2"/>
  <c r="J281" i="2" s="1"/>
  <c r="P281" i="2"/>
  <c r="Q281" i="2"/>
  <c r="R281" i="2" s="1"/>
  <c r="AB281" i="2"/>
  <c r="AC281" i="2"/>
  <c r="AD281" i="2" s="1"/>
  <c r="D281" i="2"/>
  <c r="AE282" i="2"/>
  <c r="AA282" i="2"/>
  <c r="W282" i="2"/>
  <c r="O282" i="2"/>
  <c r="S282" i="2"/>
  <c r="K282" i="2"/>
  <c r="G282" i="2"/>
  <c r="C282" i="2"/>
  <c r="E282" i="2" s="1"/>
  <c r="F282" i="2" s="1"/>
  <c r="P282" i="2" l="1"/>
  <c r="Q282" i="2"/>
  <c r="R282" i="2" s="1"/>
  <c r="AF282" i="2"/>
  <c r="AG282" i="2"/>
  <c r="AH282" i="2" s="1"/>
  <c r="H282" i="2"/>
  <c r="I282" i="2"/>
  <c r="J282" i="2" s="1"/>
  <c r="T282" i="2"/>
  <c r="U282" i="2"/>
  <c r="V282" i="2" s="1"/>
  <c r="X282" i="2"/>
  <c r="Y282" i="2"/>
  <c r="Z282" i="2" s="1"/>
  <c r="L282" i="2"/>
  <c r="M282" i="2"/>
  <c r="N282" i="2" s="1"/>
  <c r="AB282" i="2"/>
  <c r="AC282" i="2"/>
  <c r="AD282" i="2" s="1"/>
  <c r="D282" i="2"/>
  <c r="AE283" i="2"/>
  <c r="AA283" i="2"/>
  <c r="W283" i="2"/>
  <c r="S283" i="2"/>
  <c r="O283" i="2"/>
  <c r="G283" i="2"/>
  <c r="K283" i="2"/>
  <c r="C283" i="2"/>
  <c r="E283" i="2" s="1"/>
  <c r="F283" i="2" s="1"/>
  <c r="AF283" i="2" l="1"/>
  <c r="AG283" i="2"/>
  <c r="AH283" i="2" s="1"/>
  <c r="T283" i="2"/>
  <c r="U283" i="2"/>
  <c r="V283" i="2" s="1"/>
  <c r="P283" i="2"/>
  <c r="Q283" i="2"/>
  <c r="R283" i="2" s="1"/>
  <c r="L283" i="2"/>
  <c r="M283" i="2"/>
  <c r="N283" i="2" s="1"/>
  <c r="X283" i="2"/>
  <c r="Y283" i="2"/>
  <c r="Z283" i="2" s="1"/>
  <c r="H283" i="2"/>
  <c r="I283" i="2"/>
  <c r="J283" i="2" s="1"/>
  <c r="AB283" i="2"/>
  <c r="AC283" i="2"/>
  <c r="AD283" i="2" s="1"/>
  <c r="D283" i="2"/>
  <c r="AE284" i="2"/>
  <c r="W284" i="2"/>
  <c r="S284" i="2"/>
  <c r="AA284" i="2"/>
  <c r="K284" i="2"/>
  <c r="O284" i="2"/>
  <c r="G284" i="2"/>
  <c r="C284" i="2"/>
  <c r="E284" i="2" s="1"/>
  <c r="F284" i="2" s="1"/>
  <c r="AF284" i="2" l="1"/>
  <c r="AG284" i="2"/>
  <c r="AH284" i="2" s="1"/>
  <c r="AB284" i="2"/>
  <c r="AC284" i="2"/>
  <c r="AD284" i="2" s="1"/>
  <c r="H284" i="2"/>
  <c r="I284" i="2"/>
  <c r="J284" i="2" s="1"/>
  <c r="L284" i="2"/>
  <c r="M284" i="2"/>
  <c r="N284" i="2" s="1"/>
  <c r="T284" i="2"/>
  <c r="U284" i="2"/>
  <c r="V284" i="2" s="1"/>
  <c r="P284" i="2"/>
  <c r="Q284" i="2"/>
  <c r="R284" i="2" s="1"/>
  <c r="X284" i="2"/>
  <c r="Y284" i="2"/>
  <c r="Z284" i="2" s="1"/>
  <c r="D284" i="2"/>
  <c r="AE285" i="2"/>
  <c r="AA285" i="2"/>
  <c r="W285" i="2"/>
  <c r="S285" i="2"/>
  <c r="K285" i="2"/>
  <c r="O285" i="2"/>
  <c r="C285" i="2"/>
  <c r="E285" i="2" s="1"/>
  <c r="F285" i="2" s="1"/>
  <c r="G285" i="2"/>
  <c r="AF285" i="2" l="1"/>
  <c r="AG285" i="2"/>
  <c r="AH285" i="2" s="1"/>
  <c r="H285" i="2"/>
  <c r="I285" i="2"/>
  <c r="J285" i="2" s="1"/>
  <c r="T285" i="2"/>
  <c r="U285" i="2"/>
  <c r="V285" i="2" s="1"/>
  <c r="L285" i="2"/>
  <c r="M285" i="2"/>
  <c r="N285" i="2" s="1"/>
  <c r="X285" i="2"/>
  <c r="Y285" i="2"/>
  <c r="Z285" i="2" s="1"/>
  <c r="P285" i="2"/>
  <c r="Q285" i="2"/>
  <c r="R285" i="2" s="1"/>
  <c r="AB285" i="2"/>
  <c r="AC285" i="2"/>
  <c r="AD285" i="2" s="1"/>
  <c r="D285" i="2"/>
  <c r="AE286" i="2"/>
  <c r="AA286" i="2"/>
  <c r="W286" i="2"/>
  <c r="S286" i="2"/>
  <c r="O286" i="2"/>
  <c r="G286" i="2"/>
  <c r="K286" i="2"/>
  <c r="C286" i="2"/>
  <c r="E286" i="2" s="1"/>
  <c r="F286" i="2" s="1"/>
  <c r="P286" i="2" l="1"/>
  <c r="Q286" i="2"/>
  <c r="R286" i="2" s="1"/>
  <c r="T286" i="2"/>
  <c r="U286" i="2"/>
  <c r="V286" i="2" s="1"/>
  <c r="AF286" i="2"/>
  <c r="AG286" i="2"/>
  <c r="AH286" i="2" s="1"/>
  <c r="L286" i="2"/>
  <c r="M286" i="2"/>
  <c r="N286" i="2" s="1"/>
  <c r="X286" i="2"/>
  <c r="Y286" i="2"/>
  <c r="Z286" i="2" s="1"/>
  <c r="H286" i="2"/>
  <c r="I286" i="2"/>
  <c r="J286" i="2" s="1"/>
  <c r="AB286" i="2"/>
  <c r="AC286" i="2"/>
  <c r="AD286" i="2" s="1"/>
  <c r="D286" i="2"/>
  <c r="AE287" i="2"/>
  <c r="AA287" i="2"/>
  <c r="S287" i="2"/>
  <c r="W287" i="2"/>
  <c r="O287" i="2"/>
  <c r="G287" i="2"/>
  <c r="K287" i="2"/>
  <c r="C287" i="2"/>
  <c r="E287" i="2" s="1"/>
  <c r="F287" i="2" s="1"/>
  <c r="X287" i="2" l="1"/>
  <c r="Y287" i="2"/>
  <c r="Z287" i="2" s="1"/>
  <c r="P287" i="2"/>
  <c r="Q287" i="2"/>
  <c r="R287" i="2" s="1"/>
  <c r="L287" i="2"/>
  <c r="M287" i="2"/>
  <c r="N287" i="2" s="1"/>
  <c r="AF287" i="2"/>
  <c r="AG287" i="2"/>
  <c r="AH287" i="2" s="1"/>
  <c r="T287" i="2"/>
  <c r="U287" i="2"/>
  <c r="V287" i="2" s="1"/>
  <c r="H287" i="2"/>
  <c r="I287" i="2"/>
  <c r="J287" i="2" s="1"/>
  <c r="AB287" i="2"/>
  <c r="AC287" i="2"/>
  <c r="AD287" i="2" s="1"/>
  <c r="D287" i="2"/>
  <c r="AE288" i="2"/>
  <c r="AA288" i="2"/>
  <c r="W288" i="2"/>
  <c r="S288" i="2"/>
  <c r="K288" i="2"/>
  <c r="O288" i="2"/>
  <c r="G288" i="2"/>
  <c r="C288" i="2"/>
  <c r="E288" i="2" s="1"/>
  <c r="F288" i="2" s="1"/>
  <c r="AF288" i="2" l="1"/>
  <c r="AG288" i="2"/>
  <c r="AH288" i="2" s="1"/>
  <c r="T288" i="2"/>
  <c r="U288" i="2"/>
  <c r="V288" i="2" s="1"/>
  <c r="H288" i="2"/>
  <c r="I288" i="2"/>
  <c r="J288" i="2" s="1"/>
  <c r="L288" i="2"/>
  <c r="M288" i="2"/>
  <c r="N288" i="2" s="1"/>
  <c r="X288" i="2"/>
  <c r="Y288" i="2"/>
  <c r="Z288" i="2" s="1"/>
  <c r="P288" i="2"/>
  <c r="Q288" i="2"/>
  <c r="R288" i="2" s="1"/>
  <c r="AB288" i="2"/>
  <c r="AC288" i="2"/>
  <c r="AD288" i="2" s="1"/>
  <c r="D288" i="2"/>
  <c r="AE289" i="2"/>
  <c r="AA289" i="2"/>
  <c r="W289" i="2"/>
  <c r="S289" i="2"/>
  <c r="K289" i="2"/>
  <c r="O289" i="2"/>
  <c r="G289" i="2"/>
  <c r="C289" i="2"/>
  <c r="E289" i="2" s="1"/>
  <c r="F289" i="2" s="1"/>
  <c r="AF289" i="2" l="1"/>
  <c r="AG289" i="2"/>
  <c r="AH289" i="2" s="1"/>
  <c r="T289" i="2"/>
  <c r="U289" i="2"/>
  <c r="V289" i="2" s="1"/>
  <c r="L289" i="2"/>
  <c r="M289" i="2"/>
  <c r="N289" i="2" s="1"/>
  <c r="H289" i="2"/>
  <c r="I289" i="2"/>
  <c r="J289" i="2" s="1"/>
  <c r="X289" i="2"/>
  <c r="Y289" i="2"/>
  <c r="Z289" i="2" s="1"/>
  <c r="P289" i="2"/>
  <c r="Q289" i="2"/>
  <c r="R289" i="2" s="1"/>
  <c r="AB289" i="2"/>
  <c r="AC289" i="2"/>
  <c r="AD289" i="2" s="1"/>
  <c r="D289" i="2"/>
  <c r="AE290" i="2"/>
  <c r="AA290" i="2"/>
  <c r="W290" i="2"/>
  <c r="S290" i="2"/>
  <c r="O290" i="2"/>
  <c r="K290" i="2"/>
  <c r="G290" i="2"/>
  <c r="C290" i="2"/>
  <c r="E290" i="2" s="1"/>
  <c r="F290" i="2" s="1"/>
  <c r="P290" i="2" l="1"/>
  <c r="Q290" i="2"/>
  <c r="R290" i="2" s="1"/>
  <c r="T290" i="2"/>
  <c r="U290" i="2"/>
  <c r="V290" i="2" s="1"/>
  <c r="X290" i="2"/>
  <c r="Y290" i="2"/>
  <c r="Z290" i="2" s="1"/>
  <c r="AF290" i="2"/>
  <c r="AG290" i="2"/>
  <c r="AH290" i="2" s="1"/>
  <c r="H290" i="2"/>
  <c r="I290" i="2"/>
  <c r="J290" i="2" s="1"/>
  <c r="L290" i="2"/>
  <c r="M290" i="2"/>
  <c r="N290" i="2" s="1"/>
  <c r="AB290" i="2"/>
  <c r="AC290" i="2"/>
  <c r="AD290" i="2" s="1"/>
  <c r="D290" i="2"/>
  <c r="AA291" i="2"/>
  <c r="AE291" i="2"/>
  <c r="W291" i="2"/>
  <c r="S291" i="2"/>
  <c r="O291" i="2"/>
  <c r="G291" i="2"/>
  <c r="K291" i="2"/>
  <c r="C291" i="2"/>
  <c r="E291" i="2" s="1"/>
  <c r="F291" i="2" s="1"/>
  <c r="P291" i="2" l="1"/>
  <c r="Q291" i="2"/>
  <c r="R291" i="2" s="1"/>
  <c r="T291" i="2"/>
  <c r="U291" i="2"/>
  <c r="V291" i="2" s="1"/>
  <c r="L291" i="2"/>
  <c r="M291" i="2"/>
  <c r="N291" i="2" s="1"/>
  <c r="X291" i="2"/>
  <c r="Y291" i="2"/>
  <c r="Z291" i="2" s="1"/>
  <c r="AB291" i="2"/>
  <c r="AC291" i="2"/>
  <c r="AD291" i="2" s="1"/>
  <c r="H291" i="2"/>
  <c r="I291" i="2"/>
  <c r="J291" i="2" s="1"/>
  <c r="AF291" i="2"/>
  <c r="AG291" i="2"/>
  <c r="AH291" i="2" s="1"/>
  <c r="D291" i="2"/>
  <c r="AE292" i="2"/>
  <c r="AA292" i="2"/>
  <c r="W292" i="2"/>
  <c r="S292" i="2"/>
  <c r="O292" i="2"/>
  <c r="K292" i="2"/>
  <c r="G292" i="2"/>
  <c r="C292" i="2"/>
  <c r="E292" i="2" s="1"/>
  <c r="F292" i="2" s="1"/>
  <c r="AF292" i="2" l="1"/>
  <c r="AG292" i="2"/>
  <c r="AH292" i="2" s="1"/>
  <c r="T292" i="2"/>
  <c r="U292" i="2"/>
  <c r="V292" i="2" s="1"/>
  <c r="X292" i="2"/>
  <c r="Y292" i="2"/>
  <c r="Z292" i="2" s="1"/>
  <c r="P292" i="2"/>
  <c r="Q292" i="2"/>
  <c r="R292" i="2" s="1"/>
  <c r="H292" i="2"/>
  <c r="I292" i="2"/>
  <c r="J292" i="2" s="1"/>
  <c r="L292" i="2"/>
  <c r="M292" i="2"/>
  <c r="N292" i="2" s="1"/>
  <c r="AB292" i="2"/>
  <c r="AC292" i="2"/>
  <c r="AD292" i="2" s="1"/>
  <c r="D292" i="2"/>
  <c r="AE293" i="2"/>
  <c r="AA293" i="2"/>
  <c r="W293" i="2"/>
  <c r="S293" i="2"/>
  <c r="K293" i="2"/>
  <c r="O293" i="2"/>
  <c r="G293" i="2"/>
  <c r="C293" i="2"/>
  <c r="E293" i="2" s="1"/>
  <c r="F293" i="2" s="1"/>
  <c r="L293" i="2" l="1"/>
  <c r="M293" i="2"/>
  <c r="N293" i="2" s="1"/>
  <c r="T293" i="2"/>
  <c r="U293" i="2"/>
  <c r="V293" i="2" s="1"/>
  <c r="AF293" i="2"/>
  <c r="AG293" i="2"/>
  <c r="AH293" i="2" s="1"/>
  <c r="H293" i="2"/>
  <c r="I293" i="2"/>
  <c r="J293" i="2" s="1"/>
  <c r="X293" i="2"/>
  <c r="Y293" i="2"/>
  <c r="Z293" i="2" s="1"/>
  <c r="P293" i="2"/>
  <c r="Q293" i="2"/>
  <c r="R293" i="2" s="1"/>
  <c r="AB293" i="2"/>
  <c r="AC293" i="2"/>
  <c r="AD293" i="2" s="1"/>
  <c r="D293" i="2"/>
  <c r="AE294" i="2"/>
  <c r="AA294" i="2"/>
  <c r="W294" i="2"/>
  <c r="O294" i="2"/>
  <c r="K294" i="2"/>
  <c r="G294" i="2"/>
  <c r="S294" i="2"/>
  <c r="C294" i="2"/>
  <c r="E294" i="2" s="1"/>
  <c r="F294" i="2" s="1"/>
  <c r="AF294" i="2" l="1"/>
  <c r="AG294" i="2"/>
  <c r="AH294" i="2" s="1"/>
  <c r="P294" i="2"/>
  <c r="Q294" i="2"/>
  <c r="R294" i="2" s="1"/>
  <c r="L294" i="2"/>
  <c r="M294" i="2"/>
  <c r="N294" i="2" s="1"/>
  <c r="T294" i="2"/>
  <c r="U294" i="2"/>
  <c r="V294" i="2" s="1"/>
  <c r="X294" i="2"/>
  <c r="Y294" i="2"/>
  <c r="Z294" i="2" s="1"/>
  <c r="H294" i="2"/>
  <c r="I294" i="2"/>
  <c r="J294" i="2" s="1"/>
  <c r="AB294" i="2"/>
  <c r="AC294" i="2"/>
  <c r="AD294" i="2" s="1"/>
  <c r="D294" i="2"/>
  <c r="AE295" i="2"/>
  <c r="AA295" i="2"/>
  <c r="W295" i="2"/>
  <c r="S295" i="2"/>
  <c r="O295" i="2"/>
  <c r="K295" i="2"/>
  <c r="G295" i="2"/>
  <c r="C295" i="2"/>
  <c r="E295" i="2" s="1"/>
  <c r="F295" i="2" s="1"/>
  <c r="T295" i="2" l="1"/>
  <c r="U295" i="2"/>
  <c r="V295" i="2" s="1"/>
  <c r="P295" i="2"/>
  <c r="Q295" i="2"/>
  <c r="R295" i="2" s="1"/>
  <c r="H295" i="2"/>
  <c r="I295" i="2"/>
  <c r="J295" i="2" s="1"/>
  <c r="X295" i="2"/>
  <c r="Y295" i="2"/>
  <c r="Z295" i="2" s="1"/>
  <c r="AF295" i="2"/>
  <c r="AG295" i="2"/>
  <c r="AH295" i="2" s="1"/>
  <c r="L295" i="2"/>
  <c r="M295" i="2"/>
  <c r="N295" i="2" s="1"/>
  <c r="AB295" i="2"/>
  <c r="AC295" i="2"/>
  <c r="AD295" i="2" s="1"/>
  <c r="D295" i="2"/>
  <c r="AE296" i="2"/>
  <c r="AA296" i="2"/>
  <c r="W296" i="2"/>
  <c r="S296" i="2"/>
  <c r="O296" i="2"/>
  <c r="K296" i="2"/>
  <c r="C296" i="2"/>
  <c r="E296" i="2" s="1"/>
  <c r="F296" i="2" s="1"/>
  <c r="G296" i="2"/>
  <c r="AF296" i="2" l="1"/>
  <c r="AG296" i="2"/>
  <c r="AH296" i="2" s="1"/>
  <c r="T296" i="2"/>
  <c r="U296" i="2"/>
  <c r="V296" i="2" s="1"/>
  <c r="H296" i="2"/>
  <c r="I296" i="2"/>
  <c r="J296" i="2" s="1"/>
  <c r="X296" i="2"/>
  <c r="Y296" i="2"/>
  <c r="Z296" i="2" s="1"/>
  <c r="P296" i="2"/>
  <c r="Q296" i="2"/>
  <c r="R296" i="2" s="1"/>
  <c r="L296" i="2"/>
  <c r="M296" i="2"/>
  <c r="N296" i="2" s="1"/>
  <c r="AB296" i="2"/>
  <c r="AC296" i="2"/>
  <c r="AD296" i="2" s="1"/>
  <c r="D296" i="2"/>
  <c r="AE297" i="2"/>
  <c r="AA297" i="2"/>
  <c r="W297" i="2"/>
  <c r="S297" i="2"/>
  <c r="K297" i="2"/>
  <c r="O297" i="2"/>
  <c r="G297" i="2"/>
  <c r="C297" i="2"/>
  <c r="E297" i="2" s="1"/>
  <c r="F297" i="2" s="1"/>
  <c r="T297" i="2" l="1"/>
  <c r="U297" i="2"/>
  <c r="V297" i="2" s="1"/>
  <c r="AF297" i="2"/>
  <c r="AG297" i="2"/>
  <c r="AH297" i="2" s="1"/>
  <c r="H297" i="2"/>
  <c r="I297" i="2"/>
  <c r="J297" i="2" s="1"/>
  <c r="L297" i="2"/>
  <c r="M297" i="2"/>
  <c r="N297" i="2" s="1"/>
  <c r="X297" i="2"/>
  <c r="Y297" i="2"/>
  <c r="Z297" i="2" s="1"/>
  <c r="P297" i="2"/>
  <c r="Q297" i="2"/>
  <c r="R297" i="2" s="1"/>
  <c r="AB297" i="2"/>
  <c r="AC297" i="2"/>
  <c r="AD297" i="2" s="1"/>
  <c r="D297" i="2"/>
  <c r="AE298" i="2"/>
  <c r="AA298" i="2"/>
  <c r="W298" i="2"/>
  <c r="O298" i="2"/>
  <c r="S298" i="2"/>
  <c r="G298" i="2"/>
  <c r="K298" i="2"/>
  <c r="C298" i="2"/>
  <c r="E298" i="2" s="1"/>
  <c r="F298" i="2" s="1"/>
  <c r="P298" i="2" l="1"/>
  <c r="Q298" i="2"/>
  <c r="R298" i="2" s="1"/>
  <c r="T298" i="2"/>
  <c r="U298" i="2"/>
  <c r="V298" i="2" s="1"/>
  <c r="X298" i="2"/>
  <c r="Y298" i="2"/>
  <c r="Z298" i="2" s="1"/>
  <c r="AF298" i="2"/>
  <c r="AG298" i="2"/>
  <c r="AH298" i="2" s="1"/>
  <c r="L298" i="2"/>
  <c r="M298" i="2"/>
  <c r="N298" i="2" s="1"/>
  <c r="H298" i="2"/>
  <c r="I298" i="2"/>
  <c r="J298" i="2" s="1"/>
  <c r="AB298" i="2"/>
  <c r="AC298" i="2"/>
  <c r="AD298" i="2" s="1"/>
  <c r="D298" i="2"/>
  <c r="AE299" i="2"/>
  <c r="AA299" i="2"/>
  <c r="W299" i="2"/>
  <c r="S299" i="2"/>
  <c r="O299" i="2"/>
  <c r="K299" i="2"/>
  <c r="G299" i="2"/>
  <c r="C299" i="2"/>
  <c r="E299" i="2" s="1"/>
  <c r="F299" i="2" s="1"/>
  <c r="T299" i="2" l="1"/>
  <c r="U299" i="2"/>
  <c r="V299" i="2" s="1"/>
  <c r="P299" i="2"/>
  <c r="Q299" i="2"/>
  <c r="R299" i="2" s="1"/>
  <c r="X299" i="2"/>
  <c r="Y299" i="2"/>
  <c r="Z299" i="2" s="1"/>
  <c r="AF299" i="2"/>
  <c r="AG299" i="2"/>
  <c r="AH299" i="2" s="1"/>
  <c r="H299" i="2"/>
  <c r="I299" i="2"/>
  <c r="J299" i="2" s="1"/>
  <c r="L299" i="2"/>
  <c r="M299" i="2"/>
  <c r="N299" i="2" s="1"/>
  <c r="AB299" i="2"/>
  <c r="AC299" i="2"/>
  <c r="AD299" i="2" s="1"/>
  <c r="D299" i="2"/>
  <c r="AE300" i="2"/>
  <c r="W300" i="2"/>
  <c r="AA300" i="2"/>
  <c r="S300" i="2"/>
  <c r="K300" i="2"/>
  <c r="G300" i="2"/>
  <c r="C300" i="2"/>
  <c r="E300" i="2" s="1"/>
  <c r="F300" i="2" s="1"/>
  <c r="O300" i="2"/>
  <c r="L300" i="2" l="1"/>
  <c r="M300" i="2"/>
  <c r="N300" i="2" s="1"/>
  <c r="P300" i="2"/>
  <c r="Q300" i="2"/>
  <c r="R300" i="2" s="1"/>
  <c r="T300" i="2"/>
  <c r="U300" i="2"/>
  <c r="V300" i="2" s="1"/>
  <c r="AF300" i="2"/>
  <c r="AG300" i="2"/>
  <c r="AH300" i="2" s="1"/>
  <c r="AB300" i="2"/>
  <c r="AC300" i="2"/>
  <c r="AD300" i="2" s="1"/>
  <c r="H300" i="2"/>
  <c r="I300" i="2"/>
  <c r="J300" i="2" s="1"/>
  <c r="X300" i="2"/>
  <c r="Y300" i="2"/>
  <c r="Z300" i="2" s="1"/>
  <c r="D300" i="2"/>
  <c r="AE301" i="2"/>
  <c r="AA301" i="2"/>
  <c r="W301" i="2"/>
  <c r="S301" i="2"/>
  <c r="K301" i="2"/>
  <c r="O301" i="2"/>
  <c r="C301" i="2"/>
  <c r="E301" i="2" s="1"/>
  <c r="F301" i="2" s="1"/>
  <c r="G301" i="2"/>
  <c r="L301" i="2" l="1"/>
  <c r="M301" i="2"/>
  <c r="N301" i="2" s="1"/>
  <c r="H301" i="2"/>
  <c r="I301" i="2"/>
  <c r="J301" i="2" s="1"/>
  <c r="T301" i="2"/>
  <c r="U301" i="2"/>
  <c r="V301" i="2" s="1"/>
  <c r="AF301" i="2"/>
  <c r="AG301" i="2"/>
  <c r="AH301" i="2" s="1"/>
  <c r="X301" i="2"/>
  <c r="Y301" i="2"/>
  <c r="Z301" i="2" s="1"/>
  <c r="P301" i="2"/>
  <c r="Q301" i="2"/>
  <c r="R301" i="2" s="1"/>
  <c r="AB301" i="2"/>
  <c r="AC301" i="2"/>
  <c r="AD301" i="2" s="1"/>
  <c r="D301" i="2"/>
  <c r="AE302" i="2"/>
  <c r="AA302" i="2"/>
  <c r="W302" i="2"/>
  <c r="S302" i="2"/>
  <c r="O302" i="2"/>
  <c r="K302" i="2"/>
  <c r="G302" i="2"/>
  <c r="C302" i="2"/>
  <c r="E302" i="2" s="1"/>
  <c r="F302" i="2" s="1"/>
  <c r="T302" i="2" l="1"/>
  <c r="U302" i="2"/>
  <c r="V302" i="2" s="1"/>
  <c r="P302" i="2"/>
  <c r="Q302" i="2"/>
  <c r="R302" i="2" s="1"/>
  <c r="X302" i="2"/>
  <c r="Y302" i="2"/>
  <c r="Z302" i="2" s="1"/>
  <c r="AF302" i="2"/>
  <c r="AG302" i="2"/>
  <c r="AH302" i="2" s="1"/>
  <c r="H302" i="2"/>
  <c r="I302" i="2"/>
  <c r="J302" i="2" s="1"/>
  <c r="L302" i="2"/>
  <c r="M302" i="2"/>
  <c r="N302" i="2" s="1"/>
  <c r="AB302" i="2"/>
  <c r="AC302" i="2"/>
  <c r="AD302" i="2" s="1"/>
  <c r="D302" i="2"/>
  <c r="AE303" i="2"/>
  <c r="AA303" i="2"/>
  <c r="S303" i="2"/>
  <c r="O303" i="2"/>
  <c r="K303" i="2"/>
  <c r="G303" i="2"/>
  <c r="W303" i="2"/>
  <c r="C303" i="2"/>
  <c r="E303" i="2" s="1"/>
  <c r="F303" i="2" s="1"/>
  <c r="P303" i="2" l="1"/>
  <c r="Q303" i="2"/>
  <c r="R303" i="2" s="1"/>
  <c r="AF303" i="2"/>
  <c r="AG303" i="2"/>
  <c r="AH303" i="2" s="1"/>
  <c r="X303" i="2"/>
  <c r="Y303" i="2"/>
  <c r="Z303" i="2" s="1"/>
  <c r="T303" i="2"/>
  <c r="U303" i="2"/>
  <c r="V303" i="2" s="1"/>
  <c r="L303" i="2"/>
  <c r="M303" i="2"/>
  <c r="N303" i="2" s="1"/>
  <c r="H303" i="2"/>
  <c r="I303" i="2"/>
  <c r="J303" i="2" s="1"/>
  <c r="AB303" i="2"/>
  <c r="AC303" i="2"/>
  <c r="AD303" i="2" s="1"/>
  <c r="D303" i="2"/>
  <c r="AE304" i="2"/>
  <c r="AA304" i="2"/>
  <c r="W304" i="2"/>
  <c r="S304" i="2"/>
  <c r="K304" i="2"/>
  <c r="O304" i="2"/>
  <c r="G304" i="2"/>
  <c r="C304" i="2"/>
  <c r="E304" i="2" s="1"/>
  <c r="F304" i="2" s="1"/>
  <c r="L304" i="2" l="1"/>
  <c r="M304" i="2"/>
  <c r="N304" i="2" s="1"/>
  <c r="T304" i="2"/>
  <c r="U304" i="2"/>
  <c r="V304" i="2" s="1"/>
  <c r="X304" i="2"/>
  <c r="Y304" i="2"/>
  <c r="Z304" i="2" s="1"/>
  <c r="AF304" i="2"/>
  <c r="AG304" i="2"/>
  <c r="AH304" i="2" s="1"/>
  <c r="H304" i="2"/>
  <c r="I304" i="2"/>
  <c r="J304" i="2" s="1"/>
  <c r="P304" i="2"/>
  <c r="Q304" i="2"/>
  <c r="R304" i="2" s="1"/>
  <c r="AB304" i="2"/>
  <c r="AC304" i="2"/>
  <c r="AD304" i="2" s="1"/>
  <c r="D304" i="2"/>
  <c r="AE305" i="2"/>
  <c r="AA305" i="2"/>
  <c r="W305" i="2"/>
  <c r="S305" i="2"/>
  <c r="K305" i="2"/>
  <c r="O305" i="2"/>
  <c r="G305" i="2"/>
  <c r="C305" i="2"/>
  <c r="E305" i="2" s="1"/>
  <c r="F305" i="2" s="1"/>
  <c r="AF305" i="2" l="1"/>
  <c r="AG305" i="2"/>
  <c r="AH305" i="2" s="1"/>
  <c r="T305" i="2"/>
  <c r="U305" i="2"/>
  <c r="V305" i="2" s="1"/>
  <c r="X305" i="2"/>
  <c r="Y305" i="2"/>
  <c r="Z305" i="2" s="1"/>
  <c r="L305" i="2"/>
  <c r="M305" i="2"/>
  <c r="N305" i="2" s="1"/>
  <c r="H305" i="2"/>
  <c r="I305" i="2"/>
  <c r="J305" i="2" s="1"/>
  <c r="P305" i="2"/>
  <c r="Q305" i="2"/>
  <c r="R305" i="2" s="1"/>
  <c r="AB305" i="2"/>
  <c r="AC305" i="2"/>
  <c r="AD305" i="2" s="1"/>
  <c r="D305" i="2"/>
  <c r="AE306" i="2"/>
  <c r="AA306" i="2"/>
  <c r="W306" i="2"/>
  <c r="S306" i="2"/>
  <c r="O306" i="2"/>
  <c r="K306" i="2"/>
  <c r="G306" i="2"/>
  <c r="C306" i="2"/>
  <c r="E306" i="2" s="1"/>
  <c r="F306" i="2" s="1"/>
  <c r="AF306" i="2" l="1"/>
  <c r="AG306" i="2"/>
  <c r="AH306" i="2" s="1"/>
  <c r="T306" i="2"/>
  <c r="U306" i="2"/>
  <c r="V306" i="2" s="1"/>
  <c r="P306" i="2"/>
  <c r="Q306" i="2"/>
  <c r="R306" i="2" s="1"/>
  <c r="X306" i="2"/>
  <c r="Y306" i="2"/>
  <c r="Z306" i="2" s="1"/>
  <c r="H306" i="2"/>
  <c r="I306" i="2"/>
  <c r="J306" i="2" s="1"/>
  <c r="L306" i="2"/>
  <c r="M306" i="2"/>
  <c r="N306" i="2" s="1"/>
  <c r="AB306" i="2"/>
  <c r="AC306" i="2"/>
  <c r="AD306" i="2" s="1"/>
  <c r="D306" i="2"/>
  <c r="AE307" i="2"/>
  <c r="AA307" i="2"/>
  <c r="W307" i="2"/>
  <c r="S307" i="2"/>
  <c r="O307" i="2"/>
  <c r="K307" i="2"/>
  <c r="G307" i="2"/>
  <c r="C307" i="2"/>
  <c r="E307" i="2" s="1"/>
  <c r="F307" i="2" s="1"/>
  <c r="P307" i="2" l="1"/>
  <c r="Q307" i="2"/>
  <c r="R307" i="2" s="1"/>
  <c r="T307" i="2"/>
  <c r="U307" i="2"/>
  <c r="V307" i="2" s="1"/>
  <c r="H307" i="2"/>
  <c r="I307" i="2"/>
  <c r="J307" i="2" s="1"/>
  <c r="X307" i="2"/>
  <c r="Y307" i="2"/>
  <c r="Z307" i="2" s="1"/>
  <c r="AF307" i="2"/>
  <c r="AG307" i="2"/>
  <c r="AH307" i="2" s="1"/>
  <c r="L307" i="2"/>
  <c r="M307" i="2"/>
  <c r="N307" i="2" s="1"/>
  <c r="AB307" i="2"/>
  <c r="AC307" i="2"/>
  <c r="AD307" i="2" s="1"/>
  <c r="D307" i="2"/>
  <c r="AE308" i="2"/>
  <c r="AA308" i="2"/>
  <c r="W308" i="2"/>
  <c r="S308" i="2"/>
  <c r="O308" i="2"/>
  <c r="K308" i="2"/>
  <c r="G308" i="2"/>
  <c r="C308" i="2"/>
  <c r="E308" i="2" s="1"/>
  <c r="F308" i="2" s="1"/>
  <c r="AF308" i="2" l="1"/>
  <c r="AG308" i="2"/>
  <c r="AH308" i="2" s="1"/>
  <c r="T308" i="2"/>
  <c r="U308" i="2"/>
  <c r="V308" i="2" s="1"/>
  <c r="P308" i="2"/>
  <c r="Q308" i="2"/>
  <c r="R308" i="2" s="1"/>
  <c r="X308" i="2"/>
  <c r="Y308" i="2"/>
  <c r="Z308" i="2" s="1"/>
  <c r="H308" i="2"/>
  <c r="I308" i="2"/>
  <c r="J308" i="2" s="1"/>
  <c r="L308" i="2"/>
  <c r="M308" i="2"/>
  <c r="N308" i="2" s="1"/>
  <c r="AB308" i="2"/>
  <c r="AC308" i="2"/>
  <c r="AD308" i="2" s="1"/>
  <c r="D308" i="2"/>
  <c r="AE309" i="2"/>
  <c r="AA309" i="2"/>
  <c r="W309" i="2"/>
  <c r="S309" i="2"/>
  <c r="K309" i="2"/>
  <c r="O309" i="2"/>
  <c r="G309" i="2"/>
  <c r="C309" i="2"/>
  <c r="E309" i="2" s="1"/>
  <c r="F309" i="2" s="1"/>
  <c r="AF309" i="2" l="1"/>
  <c r="AG309" i="2"/>
  <c r="AH309" i="2" s="1"/>
  <c r="T309" i="2"/>
  <c r="U309" i="2"/>
  <c r="V309" i="2" s="1"/>
  <c r="L309" i="2"/>
  <c r="M309" i="2"/>
  <c r="N309" i="2" s="1"/>
  <c r="X309" i="2"/>
  <c r="Y309" i="2"/>
  <c r="Z309" i="2" s="1"/>
  <c r="H309" i="2"/>
  <c r="I309" i="2"/>
  <c r="J309" i="2" s="1"/>
  <c r="P309" i="2"/>
  <c r="Q309" i="2"/>
  <c r="R309" i="2" s="1"/>
  <c r="AB309" i="2"/>
  <c r="AC309" i="2"/>
  <c r="AD309" i="2" s="1"/>
  <c r="D309" i="2"/>
  <c r="AE310" i="2"/>
  <c r="AA310" i="2"/>
  <c r="W310" i="2"/>
  <c r="O310" i="2"/>
  <c r="K310" i="2"/>
  <c r="S310" i="2"/>
  <c r="G310" i="2"/>
  <c r="C310" i="2"/>
  <c r="E310" i="2" s="1"/>
  <c r="F310" i="2" s="1"/>
  <c r="L310" i="2" l="1"/>
  <c r="M310" i="2"/>
  <c r="N310" i="2" s="1"/>
  <c r="P310" i="2"/>
  <c r="Q310" i="2"/>
  <c r="R310" i="2" s="1"/>
  <c r="X310" i="2"/>
  <c r="Y310" i="2"/>
  <c r="Z310" i="2" s="1"/>
  <c r="AF310" i="2"/>
  <c r="AG310" i="2"/>
  <c r="AH310" i="2" s="1"/>
  <c r="H310" i="2"/>
  <c r="I310" i="2"/>
  <c r="J310" i="2" s="1"/>
  <c r="T310" i="2"/>
  <c r="U310" i="2"/>
  <c r="V310" i="2" s="1"/>
  <c r="AB310" i="2"/>
  <c r="AC310" i="2"/>
  <c r="AD310" i="2" s="1"/>
  <c r="D310" i="2"/>
  <c r="AE311" i="2"/>
  <c r="AA311" i="2"/>
  <c r="W311" i="2"/>
  <c r="S311" i="2"/>
  <c r="O311" i="2"/>
  <c r="K311" i="2"/>
  <c r="G311" i="2"/>
  <c r="C311" i="2"/>
  <c r="E311" i="2" s="1"/>
  <c r="F311" i="2" s="1"/>
  <c r="AF311" i="2" l="1"/>
  <c r="AG311" i="2"/>
  <c r="AH311" i="2" s="1"/>
  <c r="T311" i="2"/>
  <c r="U311" i="2"/>
  <c r="V311" i="2" s="1"/>
  <c r="H311" i="2"/>
  <c r="I311" i="2"/>
  <c r="J311" i="2" s="1"/>
  <c r="P311" i="2"/>
  <c r="Q311" i="2"/>
  <c r="R311" i="2" s="1"/>
  <c r="X311" i="2"/>
  <c r="Y311" i="2"/>
  <c r="Z311" i="2" s="1"/>
  <c r="L311" i="2"/>
  <c r="M311" i="2"/>
  <c r="N311" i="2" s="1"/>
  <c r="AB311" i="2"/>
  <c r="AC311" i="2"/>
  <c r="AD311" i="2" s="1"/>
  <c r="D311" i="2"/>
  <c r="AE312" i="2"/>
  <c r="AA312" i="2"/>
  <c r="W312" i="2"/>
  <c r="S312" i="2"/>
  <c r="O312" i="2"/>
  <c r="K312" i="2"/>
  <c r="G312" i="2"/>
  <c r="C312" i="2"/>
  <c r="E312" i="2" s="1"/>
  <c r="F312" i="2" s="1"/>
  <c r="AF312" i="2" l="1"/>
  <c r="AG312" i="2"/>
  <c r="AH312" i="2" s="1"/>
  <c r="T312" i="2"/>
  <c r="U312" i="2"/>
  <c r="V312" i="2" s="1"/>
  <c r="P312" i="2"/>
  <c r="Q312" i="2"/>
  <c r="R312" i="2" s="1"/>
  <c r="H312" i="2"/>
  <c r="I312" i="2"/>
  <c r="J312" i="2" s="1"/>
  <c r="X312" i="2"/>
  <c r="Y312" i="2"/>
  <c r="Z312" i="2" s="1"/>
  <c r="L312" i="2"/>
  <c r="M312" i="2"/>
  <c r="N312" i="2" s="1"/>
  <c r="AB312" i="2"/>
  <c r="AC312" i="2"/>
  <c r="AD312" i="2" s="1"/>
  <c r="D312" i="2"/>
  <c r="AE313" i="2"/>
  <c r="AA313" i="2"/>
  <c r="W313" i="2"/>
  <c r="S313" i="2"/>
  <c r="K313" i="2"/>
  <c r="O313" i="2"/>
  <c r="G313" i="2"/>
  <c r="C313" i="2"/>
  <c r="E313" i="2" s="1"/>
  <c r="F313" i="2" s="1"/>
  <c r="AF313" i="2" l="1"/>
  <c r="AG313" i="2"/>
  <c r="AH313" i="2" s="1"/>
  <c r="T313" i="2"/>
  <c r="U313" i="2"/>
  <c r="V313" i="2" s="1"/>
  <c r="H313" i="2"/>
  <c r="I313" i="2"/>
  <c r="J313" i="2" s="1"/>
  <c r="X313" i="2"/>
  <c r="Y313" i="2"/>
  <c r="Z313" i="2" s="1"/>
  <c r="L313" i="2"/>
  <c r="M313" i="2"/>
  <c r="N313" i="2" s="1"/>
  <c r="P313" i="2"/>
  <c r="Q313" i="2"/>
  <c r="R313" i="2" s="1"/>
  <c r="AB313" i="2"/>
  <c r="AC313" i="2"/>
  <c r="AD313" i="2" s="1"/>
  <c r="D313" i="2"/>
  <c r="AE314" i="2"/>
  <c r="AA314" i="2"/>
  <c r="W314" i="2"/>
  <c r="O314" i="2"/>
  <c r="S314" i="2"/>
  <c r="K314" i="2"/>
  <c r="G314" i="2"/>
  <c r="C314" i="2"/>
  <c r="E314" i="2" s="1"/>
  <c r="F314" i="2" s="1"/>
  <c r="P314" i="2" l="1"/>
  <c r="Q314" i="2"/>
  <c r="R314" i="2" s="1"/>
  <c r="AF314" i="2"/>
  <c r="AG314" i="2"/>
  <c r="AH314" i="2" s="1"/>
  <c r="H314" i="2"/>
  <c r="I314" i="2"/>
  <c r="J314" i="2" s="1"/>
  <c r="X314" i="2"/>
  <c r="Y314" i="2"/>
  <c r="Z314" i="2" s="1"/>
  <c r="T314" i="2"/>
  <c r="U314" i="2"/>
  <c r="V314" i="2" s="1"/>
  <c r="L314" i="2"/>
  <c r="M314" i="2"/>
  <c r="N314" i="2" s="1"/>
  <c r="AB314" i="2"/>
  <c r="AC314" i="2"/>
  <c r="AD314" i="2" s="1"/>
  <c r="D314" i="2"/>
  <c r="AE315" i="2"/>
  <c r="AA315" i="2"/>
  <c r="W315" i="2"/>
  <c r="S315" i="2"/>
  <c r="O315" i="2"/>
  <c r="K315" i="2"/>
  <c r="G315" i="2"/>
  <c r="C315" i="2"/>
  <c r="E315" i="2" s="1"/>
  <c r="F315" i="2" s="1"/>
  <c r="P315" i="2" l="1"/>
  <c r="Q315" i="2"/>
  <c r="R315" i="2" s="1"/>
  <c r="T315" i="2"/>
  <c r="U315" i="2"/>
  <c r="V315" i="2" s="1"/>
  <c r="AF315" i="2"/>
  <c r="AG315" i="2"/>
  <c r="AH315" i="2" s="1"/>
  <c r="H315" i="2"/>
  <c r="I315" i="2"/>
  <c r="J315" i="2" s="1"/>
  <c r="X315" i="2"/>
  <c r="Y315" i="2"/>
  <c r="Z315" i="2" s="1"/>
  <c r="L315" i="2"/>
  <c r="M315" i="2"/>
  <c r="N315" i="2" s="1"/>
  <c r="AB315" i="2"/>
  <c r="AC315" i="2"/>
  <c r="AD315" i="2" s="1"/>
  <c r="D315" i="2"/>
  <c r="AE316" i="2"/>
  <c r="W316" i="2"/>
  <c r="AA316" i="2"/>
  <c r="S316" i="2"/>
  <c r="K316" i="2"/>
  <c r="O316" i="2"/>
  <c r="G316" i="2"/>
  <c r="C316" i="2"/>
  <c r="E316" i="2" s="1"/>
  <c r="F316" i="2" s="1"/>
  <c r="T316" i="2" l="1"/>
  <c r="U316" i="2"/>
  <c r="V316" i="2" s="1"/>
  <c r="L316" i="2"/>
  <c r="M316" i="2"/>
  <c r="N316" i="2" s="1"/>
  <c r="H316" i="2"/>
  <c r="I316" i="2"/>
  <c r="J316" i="2" s="1"/>
  <c r="AF316" i="2"/>
  <c r="AG316" i="2"/>
  <c r="AH316" i="2" s="1"/>
  <c r="AB316" i="2"/>
  <c r="AC316" i="2"/>
  <c r="AD316" i="2" s="1"/>
  <c r="P316" i="2"/>
  <c r="Q316" i="2"/>
  <c r="R316" i="2" s="1"/>
  <c r="X316" i="2"/>
  <c r="Y316" i="2"/>
  <c r="Z316" i="2" s="1"/>
  <c r="D316" i="2"/>
  <c r="AE317" i="2"/>
  <c r="AA317" i="2"/>
  <c r="W317" i="2"/>
  <c r="S317" i="2"/>
  <c r="K317" i="2"/>
  <c r="O317" i="2"/>
  <c r="G317" i="2"/>
  <c r="C317" i="2"/>
  <c r="E317" i="2" s="1"/>
  <c r="F317" i="2" s="1"/>
  <c r="AF317" i="2" l="1"/>
  <c r="AG317" i="2"/>
  <c r="AH317" i="2" s="1"/>
  <c r="T317" i="2"/>
  <c r="U317" i="2"/>
  <c r="V317" i="2" s="1"/>
  <c r="X317" i="2"/>
  <c r="Y317" i="2"/>
  <c r="Z317" i="2" s="1"/>
  <c r="L317" i="2"/>
  <c r="M317" i="2"/>
  <c r="N317" i="2" s="1"/>
  <c r="H317" i="2"/>
  <c r="I317" i="2"/>
  <c r="J317" i="2" s="1"/>
  <c r="P317" i="2"/>
  <c r="Q317" i="2"/>
  <c r="R317" i="2" s="1"/>
  <c r="AB317" i="2"/>
  <c r="AC317" i="2"/>
  <c r="AD317" i="2" s="1"/>
  <c r="D317" i="2"/>
  <c r="AE318" i="2"/>
  <c r="AA318" i="2"/>
  <c r="W318" i="2"/>
  <c r="S318" i="2"/>
  <c r="O318" i="2"/>
  <c r="K318" i="2"/>
  <c r="G318" i="2"/>
  <c r="C318" i="2"/>
  <c r="E318" i="2" s="1"/>
  <c r="F318" i="2" s="1"/>
  <c r="P318" i="2" l="1"/>
  <c r="Q318" i="2"/>
  <c r="R318" i="2" s="1"/>
  <c r="T318" i="2"/>
  <c r="U318" i="2"/>
  <c r="V318" i="2" s="1"/>
  <c r="H318" i="2"/>
  <c r="I318" i="2"/>
  <c r="J318" i="2" s="1"/>
  <c r="AF318" i="2"/>
  <c r="AG318" i="2"/>
  <c r="AH318" i="2" s="1"/>
  <c r="X318" i="2"/>
  <c r="Y318" i="2"/>
  <c r="Z318" i="2" s="1"/>
  <c r="L318" i="2"/>
  <c r="M318" i="2"/>
  <c r="N318" i="2" s="1"/>
  <c r="AB318" i="2"/>
  <c r="AC318" i="2"/>
  <c r="AD318" i="2" s="1"/>
  <c r="D318" i="2"/>
  <c r="AE319" i="2"/>
  <c r="AA319" i="2"/>
  <c r="S319" i="2"/>
  <c r="O319" i="2"/>
  <c r="W319" i="2"/>
  <c r="K319" i="2"/>
  <c r="G319" i="2"/>
  <c r="C319" i="2"/>
  <c r="E319" i="2" s="1"/>
  <c r="F319" i="2" s="1"/>
  <c r="P319" i="2" l="1"/>
  <c r="Q319" i="2"/>
  <c r="R319" i="2" s="1"/>
  <c r="X319" i="2"/>
  <c r="Y319" i="2"/>
  <c r="Z319" i="2" s="1"/>
  <c r="H319" i="2"/>
  <c r="I319" i="2"/>
  <c r="J319" i="2" s="1"/>
  <c r="AF319" i="2"/>
  <c r="AG319" i="2"/>
  <c r="AH319" i="2" s="1"/>
  <c r="T319" i="2"/>
  <c r="U319" i="2"/>
  <c r="V319" i="2" s="1"/>
  <c r="L319" i="2"/>
  <c r="M319" i="2"/>
  <c r="N319" i="2" s="1"/>
  <c r="AB319" i="2"/>
  <c r="AC319" i="2"/>
  <c r="AD319" i="2" s="1"/>
  <c r="D319" i="2"/>
  <c r="AE320" i="2"/>
  <c r="AA320" i="2"/>
  <c r="W320" i="2"/>
  <c r="S320" i="2"/>
  <c r="K320" i="2"/>
  <c r="O320" i="2"/>
  <c r="G320" i="2"/>
  <c r="C320" i="2"/>
  <c r="E320" i="2" s="1"/>
  <c r="F320" i="2" s="1"/>
  <c r="L320" i="2" l="1"/>
  <c r="M320" i="2"/>
  <c r="N320" i="2" s="1"/>
  <c r="T320" i="2"/>
  <c r="U320" i="2"/>
  <c r="V320" i="2" s="1"/>
  <c r="AF320" i="2"/>
  <c r="AG320" i="2"/>
  <c r="AH320" i="2" s="1"/>
  <c r="H320" i="2"/>
  <c r="I320" i="2"/>
  <c r="J320" i="2" s="1"/>
  <c r="X320" i="2"/>
  <c r="Y320" i="2"/>
  <c r="Z320" i="2" s="1"/>
  <c r="P320" i="2"/>
  <c r="Q320" i="2"/>
  <c r="R320" i="2" s="1"/>
  <c r="AB320" i="2"/>
  <c r="AC320" i="2"/>
  <c r="AD320" i="2" s="1"/>
  <c r="D320" i="2"/>
  <c r="AE321" i="2"/>
  <c r="AA321" i="2"/>
  <c r="W321" i="2"/>
  <c r="S321" i="2"/>
  <c r="K321" i="2"/>
  <c r="O321" i="2"/>
  <c r="G321" i="2"/>
  <c r="C321" i="2"/>
  <c r="E321" i="2" s="1"/>
  <c r="F321" i="2" s="1"/>
  <c r="AF321" i="2" l="1"/>
  <c r="AG321" i="2"/>
  <c r="AH321" i="2" s="1"/>
  <c r="H321" i="2"/>
  <c r="I321" i="2"/>
  <c r="J321" i="2" s="1"/>
  <c r="X321" i="2"/>
  <c r="Y321" i="2"/>
  <c r="Z321" i="2" s="1"/>
  <c r="L321" i="2"/>
  <c r="M321" i="2"/>
  <c r="N321" i="2" s="1"/>
  <c r="T321" i="2"/>
  <c r="U321" i="2"/>
  <c r="V321" i="2" s="1"/>
  <c r="P321" i="2"/>
  <c r="Q321" i="2"/>
  <c r="R321" i="2" s="1"/>
  <c r="AB321" i="2"/>
  <c r="AC321" i="2"/>
  <c r="AD321" i="2" s="1"/>
  <c r="D321" i="2"/>
  <c r="AE322" i="2"/>
  <c r="AA322" i="2"/>
  <c r="W322" i="2"/>
  <c r="S322" i="2"/>
  <c r="O322" i="2"/>
  <c r="K322" i="2"/>
  <c r="G322" i="2"/>
  <c r="C322" i="2"/>
  <c r="E322" i="2" s="1"/>
  <c r="F322" i="2" s="1"/>
  <c r="AF322" i="2" l="1"/>
  <c r="AG322" i="2"/>
  <c r="AH322" i="2" s="1"/>
  <c r="T322" i="2"/>
  <c r="U322" i="2"/>
  <c r="V322" i="2" s="1"/>
  <c r="X322" i="2"/>
  <c r="Y322" i="2"/>
  <c r="Z322" i="2" s="1"/>
  <c r="P322" i="2"/>
  <c r="Q322" i="2"/>
  <c r="R322" i="2" s="1"/>
  <c r="H322" i="2"/>
  <c r="I322" i="2"/>
  <c r="J322" i="2" s="1"/>
  <c r="L322" i="2"/>
  <c r="M322" i="2"/>
  <c r="N322" i="2" s="1"/>
  <c r="AB322" i="2"/>
  <c r="AC322" i="2"/>
  <c r="AD322" i="2" s="1"/>
  <c r="D322" i="2"/>
  <c r="AE323" i="2"/>
  <c r="AA323" i="2"/>
  <c r="W323" i="2"/>
  <c r="S323" i="2"/>
  <c r="O323" i="2"/>
  <c r="K323" i="2"/>
  <c r="G323" i="2"/>
  <c r="C323" i="2"/>
  <c r="E323" i="2" s="1"/>
  <c r="F323" i="2" s="1"/>
  <c r="T323" i="2" l="1"/>
  <c r="U323" i="2"/>
  <c r="V323" i="2" s="1"/>
  <c r="AF323" i="2"/>
  <c r="AG323" i="2"/>
  <c r="AH323" i="2" s="1"/>
  <c r="X323" i="2"/>
  <c r="Y323" i="2"/>
  <c r="Z323" i="2" s="1"/>
  <c r="P323" i="2"/>
  <c r="Q323" i="2"/>
  <c r="R323" i="2" s="1"/>
  <c r="H323" i="2"/>
  <c r="I323" i="2"/>
  <c r="J323" i="2" s="1"/>
  <c r="L323" i="2"/>
  <c r="M323" i="2"/>
  <c r="N323" i="2" s="1"/>
  <c r="AB323" i="2"/>
  <c r="AC323" i="2"/>
  <c r="AD323" i="2" s="1"/>
  <c r="D323" i="2"/>
  <c r="AE324" i="2"/>
  <c r="AA324" i="2"/>
  <c r="W324" i="2"/>
  <c r="S324" i="2"/>
  <c r="O324" i="2"/>
  <c r="K324" i="2"/>
  <c r="G324" i="2"/>
  <c r="C324" i="2"/>
  <c r="E324" i="2" s="1"/>
  <c r="F324" i="2" s="1"/>
  <c r="P324" i="2" l="1"/>
  <c r="Q324" i="2"/>
  <c r="R324" i="2" s="1"/>
  <c r="T324" i="2"/>
  <c r="U324" i="2"/>
  <c r="V324" i="2" s="1"/>
  <c r="X324" i="2"/>
  <c r="Y324" i="2"/>
  <c r="Z324" i="2" s="1"/>
  <c r="AF324" i="2"/>
  <c r="AG324" i="2"/>
  <c r="AH324" i="2" s="1"/>
  <c r="H324" i="2"/>
  <c r="I324" i="2"/>
  <c r="J324" i="2" s="1"/>
  <c r="L324" i="2"/>
  <c r="M324" i="2"/>
  <c r="N324" i="2" s="1"/>
  <c r="AB324" i="2"/>
  <c r="AC324" i="2"/>
  <c r="AD324" i="2" s="1"/>
  <c r="D324" i="2"/>
  <c r="AE325" i="2"/>
  <c r="AA325" i="2"/>
  <c r="W325" i="2"/>
  <c r="S325" i="2"/>
  <c r="K325" i="2"/>
  <c r="O325" i="2"/>
  <c r="G325" i="2"/>
  <c r="C325" i="2"/>
  <c r="E325" i="2" s="1"/>
  <c r="F325" i="2" s="1"/>
  <c r="L325" i="2" l="1"/>
  <c r="M325" i="2"/>
  <c r="N325" i="2" s="1"/>
  <c r="T325" i="2"/>
  <c r="U325" i="2"/>
  <c r="V325" i="2" s="1"/>
  <c r="H325" i="2"/>
  <c r="I325" i="2"/>
  <c r="J325" i="2" s="1"/>
  <c r="AF325" i="2"/>
  <c r="AG325" i="2"/>
  <c r="AH325" i="2" s="1"/>
  <c r="X325" i="2"/>
  <c r="Y325" i="2"/>
  <c r="Z325" i="2" s="1"/>
  <c r="P325" i="2"/>
  <c r="Q325" i="2"/>
  <c r="R325" i="2" s="1"/>
  <c r="AB325" i="2"/>
  <c r="AC325" i="2"/>
  <c r="AD325" i="2" s="1"/>
  <c r="D325" i="2"/>
  <c r="AE326" i="2"/>
  <c r="AA326" i="2"/>
  <c r="W326" i="2"/>
  <c r="O326" i="2"/>
  <c r="S326" i="2"/>
  <c r="K326" i="2"/>
  <c r="G326" i="2"/>
  <c r="C326" i="2"/>
  <c r="E326" i="2" s="1"/>
  <c r="F326" i="2" s="1"/>
  <c r="P326" i="2" l="1"/>
  <c r="Q326" i="2"/>
  <c r="R326" i="2" s="1"/>
  <c r="T326" i="2"/>
  <c r="U326" i="2"/>
  <c r="V326" i="2" s="1"/>
  <c r="X326" i="2"/>
  <c r="Y326" i="2"/>
  <c r="Z326" i="2" s="1"/>
  <c r="AF326" i="2"/>
  <c r="AG326" i="2"/>
  <c r="AH326" i="2" s="1"/>
  <c r="H326" i="2"/>
  <c r="I326" i="2"/>
  <c r="J326" i="2" s="1"/>
  <c r="L326" i="2"/>
  <c r="M326" i="2"/>
  <c r="N326" i="2" s="1"/>
  <c r="AB326" i="2"/>
  <c r="AC326" i="2"/>
  <c r="AD326" i="2" s="1"/>
  <c r="D326" i="2"/>
  <c r="AE327" i="2"/>
  <c r="AA327" i="2"/>
  <c r="W327" i="2"/>
  <c r="S327" i="2"/>
  <c r="O327" i="2"/>
  <c r="K327" i="2"/>
  <c r="G327" i="2"/>
  <c r="C327" i="2"/>
  <c r="E327" i="2" s="1"/>
  <c r="F327" i="2" s="1"/>
  <c r="P327" i="2" l="1"/>
  <c r="Q327" i="2"/>
  <c r="R327" i="2" s="1"/>
  <c r="T327" i="2"/>
  <c r="U327" i="2"/>
  <c r="V327" i="2" s="1"/>
  <c r="H327" i="2"/>
  <c r="I327" i="2"/>
  <c r="J327" i="2" s="1"/>
  <c r="X327" i="2"/>
  <c r="Y327" i="2"/>
  <c r="Z327" i="2" s="1"/>
  <c r="AF327" i="2"/>
  <c r="AG327" i="2"/>
  <c r="AH327" i="2" s="1"/>
  <c r="L327" i="2"/>
  <c r="M327" i="2"/>
  <c r="N327" i="2" s="1"/>
  <c r="AB327" i="2"/>
  <c r="AC327" i="2"/>
  <c r="AD327" i="2" s="1"/>
  <c r="D327" i="2"/>
  <c r="AE328" i="2"/>
  <c r="AA328" i="2"/>
  <c r="W328" i="2"/>
  <c r="S328" i="2"/>
  <c r="O328" i="2"/>
  <c r="K328" i="2"/>
  <c r="C328" i="2"/>
  <c r="E328" i="2" s="1"/>
  <c r="F328" i="2" s="1"/>
  <c r="G328" i="2"/>
  <c r="P328" i="2" l="1"/>
  <c r="Q328" i="2"/>
  <c r="R328" i="2" s="1"/>
  <c r="H328" i="2"/>
  <c r="I328" i="2"/>
  <c r="J328" i="2" s="1"/>
  <c r="T328" i="2"/>
  <c r="U328" i="2"/>
  <c r="V328" i="2" s="1"/>
  <c r="AF328" i="2"/>
  <c r="AG328" i="2"/>
  <c r="AH328" i="2" s="1"/>
  <c r="X328" i="2"/>
  <c r="Y328" i="2"/>
  <c r="Z328" i="2" s="1"/>
  <c r="L328" i="2"/>
  <c r="M328" i="2"/>
  <c r="N328" i="2" s="1"/>
  <c r="AB328" i="2"/>
  <c r="AC328" i="2"/>
  <c r="AD328" i="2" s="1"/>
  <c r="D328" i="2"/>
  <c r="AE329" i="2"/>
  <c r="AA329" i="2"/>
  <c r="W329" i="2"/>
  <c r="S329" i="2"/>
  <c r="K329" i="2"/>
  <c r="O329" i="2"/>
  <c r="G329" i="2"/>
  <c r="C329" i="2"/>
  <c r="E329" i="2" s="1"/>
  <c r="F329" i="2" s="1"/>
  <c r="L329" i="2" l="1"/>
  <c r="M329" i="2"/>
  <c r="N329" i="2" s="1"/>
  <c r="T329" i="2"/>
  <c r="U329" i="2"/>
  <c r="V329" i="2" s="1"/>
  <c r="H329" i="2"/>
  <c r="I329" i="2"/>
  <c r="J329" i="2" s="1"/>
  <c r="X329" i="2"/>
  <c r="Y329" i="2"/>
  <c r="Z329" i="2" s="1"/>
  <c r="AF329" i="2"/>
  <c r="AG329" i="2"/>
  <c r="AH329" i="2" s="1"/>
  <c r="P329" i="2"/>
  <c r="Q329" i="2"/>
  <c r="R329" i="2" s="1"/>
  <c r="AB329" i="2"/>
  <c r="AC329" i="2"/>
  <c r="AD329" i="2" s="1"/>
  <c r="D329" i="2"/>
  <c r="AE330" i="2"/>
  <c r="AA330" i="2"/>
  <c r="W330" i="2"/>
  <c r="O330" i="2"/>
  <c r="S330" i="2"/>
  <c r="G330" i="2"/>
  <c r="C330" i="2"/>
  <c r="E330" i="2" s="1"/>
  <c r="F330" i="2" s="1"/>
  <c r="K330" i="2"/>
  <c r="T330" i="2" l="1"/>
  <c r="U330" i="2"/>
  <c r="V330" i="2" s="1"/>
  <c r="L330" i="2"/>
  <c r="M330" i="2"/>
  <c r="N330" i="2" s="1"/>
  <c r="P330" i="2"/>
  <c r="Q330" i="2"/>
  <c r="R330" i="2" s="1"/>
  <c r="AF330" i="2"/>
  <c r="AG330" i="2"/>
  <c r="AH330" i="2" s="1"/>
  <c r="X330" i="2"/>
  <c r="Y330" i="2"/>
  <c r="Z330" i="2" s="1"/>
  <c r="H330" i="2"/>
  <c r="I330" i="2"/>
  <c r="J330" i="2" s="1"/>
  <c r="AB330" i="2"/>
  <c r="AC330" i="2"/>
  <c r="AD330" i="2" s="1"/>
  <c r="D330" i="2"/>
  <c r="AE331" i="2"/>
  <c r="AA331" i="2"/>
  <c r="W331" i="2"/>
  <c r="S331" i="2"/>
  <c r="O331" i="2"/>
  <c r="K331" i="2"/>
  <c r="G331" i="2"/>
  <c r="C331" i="2"/>
  <c r="E331" i="2" s="1"/>
  <c r="F331" i="2" s="1"/>
  <c r="P331" i="2" l="1"/>
  <c r="Q331" i="2"/>
  <c r="R331" i="2" s="1"/>
  <c r="T331" i="2"/>
  <c r="U331" i="2"/>
  <c r="V331" i="2" s="1"/>
  <c r="H331" i="2"/>
  <c r="I331" i="2"/>
  <c r="J331" i="2" s="1"/>
  <c r="AF331" i="2"/>
  <c r="AG331" i="2"/>
  <c r="AH331" i="2" s="1"/>
  <c r="X331" i="2"/>
  <c r="Y331" i="2"/>
  <c r="Z331" i="2" s="1"/>
  <c r="L331" i="2"/>
  <c r="M331" i="2"/>
  <c r="N331" i="2" s="1"/>
  <c r="AB331" i="2"/>
  <c r="AC331" i="2"/>
  <c r="AD331" i="2" s="1"/>
  <c r="D331" i="2"/>
  <c r="AE332" i="2"/>
  <c r="W332" i="2"/>
  <c r="S332" i="2"/>
  <c r="AA332" i="2"/>
  <c r="K332" i="2"/>
  <c r="O332" i="2"/>
  <c r="G332" i="2"/>
  <c r="C332" i="2"/>
  <c r="E332" i="2" s="1"/>
  <c r="F332" i="2" s="1"/>
  <c r="AF332" i="2" l="1"/>
  <c r="AG332" i="2"/>
  <c r="AH332" i="2" s="1"/>
  <c r="AB332" i="2"/>
  <c r="AC332" i="2"/>
  <c r="AD332" i="2" s="1"/>
  <c r="L332" i="2"/>
  <c r="M332" i="2"/>
  <c r="N332" i="2" s="1"/>
  <c r="H332" i="2"/>
  <c r="I332" i="2"/>
  <c r="J332" i="2" s="1"/>
  <c r="T332" i="2"/>
  <c r="U332" i="2"/>
  <c r="V332" i="2" s="1"/>
  <c r="P332" i="2"/>
  <c r="Q332" i="2"/>
  <c r="R332" i="2" s="1"/>
  <c r="X332" i="2"/>
  <c r="Y332" i="2"/>
  <c r="Z332" i="2" s="1"/>
  <c r="D332" i="2"/>
  <c r="AE333" i="2"/>
  <c r="AA333" i="2"/>
  <c r="W333" i="2"/>
  <c r="S333" i="2"/>
  <c r="K333" i="2"/>
  <c r="O333" i="2"/>
  <c r="G333" i="2"/>
  <c r="C333" i="2"/>
  <c r="E333" i="2" s="1"/>
  <c r="F333" i="2" s="1"/>
  <c r="T333" i="2" l="1"/>
  <c r="U333" i="2"/>
  <c r="V333" i="2" s="1"/>
  <c r="L333" i="2"/>
  <c r="M333" i="2"/>
  <c r="N333" i="2" s="1"/>
  <c r="X333" i="2"/>
  <c r="Y333" i="2"/>
  <c r="Z333" i="2" s="1"/>
  <c r="AF333" i="2"/>
  <c r="AG333" i="2"/>
  <c r="AH333" i="2" s="1"/>
  <c r="H333" i="2"/>
  <c r="I333" i="2"/>
  <c r="J333" i="2" s="1"/>
  <c r="P333" i="2"/>
  <c r="Q333" i="2"/>
  <c r="R333" i="2" s="1"/>
  <c r="AB333" i="2"/>
  <c r="AC333" i="2"/>
  <c r="AD333" i="2" s="1"/>
  <c r="D333" i="2"/>
  <c r="AE334" i="2"/>
  <c r="AA334" i="2"/>
  <c r="W334" i="2"/>
  <c r="S334" i="2"/>
  <c r="O334" i="2"/>
  <c r="K334" i="2"/>
  <c r="G334" i="2"/>
  <c r="C334" i="2"/>
  <c r="E334" i="2" s="1"/>
  <c r="F334" i="2" s="1"/>
  <c r="P334" i="2" l="1"/>
  <c r="Q334" i="2"/>
  <c r="R334" i="2" s="1"/>
  <c r="T334" i="2"/>
  <c r="U334" i="2"/>
  <c r="V334" i="2" s="1"/>
  <c r="X334" i="2"/>
  <c r="Y334" i="2"/>
  <c r="Z334" i="2" s="1"/>
  <c r="AF334" i="2"/>
  <c r="AG334" i="2"/>
  <c r="AH334" i="2" s="1"/>
  <c r="H334" i="2"/>
  <c r="I334" i="2"/>
  <c r="J334" i="2" s="1"/>
  <c r="L334" i="2"/>
  <c r="M334" i="2"/>
  <c r="N334" i="2" s="1"/>
  <c r="AB334" i="2"/>
  <c r="AC334" i="2"/>
  <c r="AD334" i="2" s="1"/>
  <c r="D334" i="2"/>
  <c r="AE335" i="2"/>
  <c r="AA335" i="2"/>
  <c r="S335" i="2"/>
  <c r="O335" i="2"/>
  <c r="W335" i="2"/>
  <c r="K335" i="2"/>
  <c r="G335" i="2"/>
  <c r="C335" i="2"/>
  <c r="E335" i="2" s="1"/>
  <c r="F335" i="2" s="1"/>
  <c r="P335" i="2" l="1"/>
  <c r="Q335" i="2"/>
  <c r="R335" i="2" s="1"/>
  <c r="AF335" i="2"/>
  <c r="AG335" i="2"/>
  <c r="AH335" i="2" s="1"/>
  <c r="H335" i="2"/>
  <c r="I335" i="2"/>
  <c r="J335" i="2" s="1"/>
  <c r="X335" i="2"/>
  <c r="Y335" i="2"/>
  <c r="Z335" i="2" s="1"/>
  <c r="T335" i="2"/>
  <c r="U335" i="2"/>
  <c r="V335" i="2" s="1"/>
  <c r="L335" i="2"/>
  <c r="M335" i="2"/>
  <c r="N335" i="2" s="1"/>
  <c r="AB335" i="2"/>
  <c r="AC335" i="2"/>
  <c r="AD335" i="2" s="1"/>
  <c r="D335" i="2"/>
  <c r="AE336" i="2"/>
  <c r="AA336" i="2"/>
  <c r="W336" i="2"/>
  <c r="S336" i="2"/>
  <c r="K336" i="2"/>
  <c r="O336" i="2"/>
  <c r="G336" i="2"/>
  <c r="C336" i="2"/>
  <c r="E336" i="2" s="1"/>
  <c r="F336" i="2" s="1"/>
  <c r="L336" i="2" l="1"/>
  <c r="M336" i="2"/>
  <c r="N336" i="2" s="1"/>
  <c r="T336" i="2"/>
  <c r="U336" i="2"/>
  <c r="V336" i="2" s="1"/>
  <c r="X336" i="2"/>
  <c r="Y336" i="2"/>
  <c r="Z336" i="2" s="1"/>
  <c r="AF336" i="2"/>
  <c r="AG336" i="2"/>
  <c r="AH336" i="2" s="1"/>
  <c r="H336" i="2"/>
  <c r="I336" i="2"/>
  <c r="J336" i="2" s="1"/>
  <c r="P336" i="2"/>
  <c r="Q336" i="2"/>
  <c r="R336" i="2" s="1"/>
  <c r="AB336" i="2"/>
  <c r="AC336" i="2"/>
  <c r="AD336" i="2" s="1"/>
  <c r="D336" i="2"/>
  <c r="AE337" i="2"/>
  <c r="AA337" i="2"/>
  <c r="W337" i="2"/>
  <c r="S337" i="2"/>
  <c r="K337" i="2"/>
  <c r="O337" i="2"/>
  <c r="G337" i="2"/>
  <c r="C337" i="2"/>
  <c r="E337" i="2" s="1"/>
  <c r="F337" i="2" s="1"/>
  <c r="AF337" i="2" l="1"/>
  <c r="AG337" i="2"/>
  <c r="AH337" i="2" s="1"/>
  <c r="T337" i="2"/>
  <c r="U337" i="2"/>
  <c r="V337" i="2" s="1"/>
  <c r="L337" i="2"/>
  <c r="M337" i="2"/>
  <c r="N337" i="2" s="1"/>
  <c r="H337" i="2"/>
  <c r="I337" i="2"/>
  <c r="J337" i="2" s="1"/>
  <c r="X337" i="2"/>
  <c r="Y337" i="2"/>
  <c r="Z337" i="2" s="1"/>
  <c r="P337" i="2"/>
  <c r="Q337" i="2"/>
  <c r="R337" i="2" s="1"/>
  <c r="AB337" i="2"/>
  <c r="AC337" i="2"/>
  <c r="AD337" i="2" s="1"/>
  <c r="D337" i="2"/>
  <c r="AE338" i="2"/>
  <c r="AA338" i="2"/>
  <c r="W338" i="2"/>
  <c r="S338" i="2"/>
  <c r="O338" i="2"/>
  <c r="K338" i="2"/>
  <c r="G338" i="2"/>
  <c r="C338" i="2"/>
  <c r="E338" i="2" s="1"/>
  <c r="F338" i="2" s="1"/>
  <c r="AF338" i="2" l="1"/>
  <c r="AG338" i="2"/>
  <c r="AH338" i="2" s="1"/>
  <c r="T338" i="2"/>
  <c r="U338" i="2"/>
  <c r="V338" i="2" s="1"/>
  <c r="H338" i="2"/>
  <c r="I338" i="2"/>
  <c r="J338" i="2" s="1"/>
  <c r="P338" i="2"/>
  <c r="Q338" i="2"/>
  <c r="R338" i="2" s="1"/>
  <c r="X338" i="2"/>
  <c r="Y338" i="2"/>
  <c r="Z338" i="2" s="1"/>
  <c r="L338" i="2"/>
  <c r="M338" i="2"/>
  <c r="N338" i="2" s="1"/>
  <c r="AB338" i="2"/>
  <c r="AC338" i="2"/>
  <c r="AD338" i="2" s="1"/>
  <c r="D338" i="2"/>
  <c r="AE339" i="2"/>
  <c r="AA339" i="2"/>
  <c r="W339" i="2"/>
  <c r="S339" i="2"/>
  <c r="O339" i="2"/>
  <c r="K339" i="2"/>
  <c r="G339" i="2"/>
  <c r="C339" i="2"/>
  <c r="E339" i="2" s="1"/>
  <c r="F339" i="2" s="1"/>
  <c r="P339" i="2" l="1"/>
  <c r="Q339" i="2"/>
  <c r="R339" i="2" s="1"/>
  <c r="T339" i="2"/>
  <c r="U339" i="2"/>
  <c r="V339" i="2" s="1"/>
  <c r="AF339" i="2"/>
  <c r="AG339" i="2"/>
  <c r="AH339" i="2" s="1"/>
  <c r="H339" i="2"/>
  <c r="I339" i="2"/>
  <c r="J339" i="2" s="1"/>
  <c r="X339" i="2"/>
  <c r="Y339" i="2"/>
  <c r="Z339" i="2" s="1"/>
  <c r="L339" i="2"/>
  <c r="M339" i="2"/>
  <c r="N339" i="2" s="1"/>
  <c r="AB339" i="2"/>
  <c r="AC339" i="2"/>
  <c r="AD339" i="2" s="1"/>
  <c r="D339" i="2"/>
  <c r="AE340" i="2"/>
  <c r="AA340" i="2"/>
  <c r="W340" i="2"/>
  <c r="S340" i="2"/>
  <c r="O340" i="2"/>
  <c r="K340" i="2"/>
  <c r="G340" i="2"/>
  <c r="C340" i="2"/>
  <c r="E340" i="2" s="1"/>
  <c r="F340" i="2" s="1"/>
  <c r="T340" i="2" l="1"/>
  <c r="U340" i="2"/>
  <c r="V340" i="2" s="1"/>
  <c r="P340" i="2"/>
  <c r="Q340" i="2"/>
  <c r="R340" i="2" s="1"/>
  <c r="X340" i="2"/>
  <c r="Y340" i="2"/>
  <c r="Z340" i="2" s="1"/>
  <c r="AF340" i="2"/>
  <c r="AG340" i="2"/>
  <c r="AH340" i="2" s="1"/>
  <c r="H340" i="2"/>
  <c r="I340" i="2"/>
  <c r="J340" i="2" s="1"/>
  <c r="L340" i="2"/>
  <c r="M340" i="2"/>
  <c r="N340" i="2" s="1"/>
  <c r="AB340" i="2"/>
  <c r="AC340" i="2"/>
  <c r="AD340" i="2" s="1"/>
  <c r="D340" i="2"/>
  <c r="AE341" i="2"/>
  <c r="AA341" i="2"/>
  <c r="W341" i="2"/>
  <c r="S341" i="2"/>
  <c r="K341" i="2"/>
  <c r="O341" i="2"/>
  <c r="G341" i="2"/>
  <c r="C341" i="2"/>
  <c r="E341" i="2" s="1"/>
  <c r="F341" i="2" s="1"/>
  <c r="T341" i="2" l="1"/>
  <c r="U341" i="2"/>
  <c r="V341" i="2" s="1"/>
  <c r="L341" i="2"/>
  <c r="M341" i="2"/>
  <c r="N341" i="2" s="1"/>
  <c r="H341" i="2"/>
  <c r="I341" i="2"/>
  <c r="J341" i="2" s="1"/>
  <c r="AF341" i="2"/>
  <c r="AG341" i="2"/>
  <c r="AH341" i="2" s="1"/>
  <c r="X341" i="2"/>
  <c r="Y341" i="2"/>
  <c r="Z341" i="2" s="1"/>
  <c r="P341" i="2"/>
  <c r="Q341" i="2"/>
  <c r="R341" i="2" s="1"/>
  <c r="AB341" i="2"/>
  <c r="AC341" i="2"/>
  <c r="AD341" i="2" s="1"/>
  <c r="D341" i="2"/>
  <c r="AE342" i="2"/>
  <c r="AA342" i="2"/>
  <c r="W342" i="2"/>
  <c r="O342" i="2"/>
  <c r="S342" i="2"/>
  <c r="K342" i="2"/>
  <c r="G342" i="2"/>
  <c r="C342" i="2"/>
  <c r="E342" i="2" s="1"/>
  <c r="F342" i="2" s="1"/>
  <c r="P342" i="2" l="1"/>
  <c r="Q342" i="2"/>
  <c r="R342" i="2" s="1"/>
  <c r="T342" i="2"/>
  <c r="U342" i="2"/>
  <c r="V342" i="2" s="1"/>
  <c r="X342" i="2"/>
  <c r="Y342" i="2"/>
  <c r="Z342" i="2" s="1"/>
  <c r="AF342" i="2"/>
  <c r="AG342" i="2"/>
  <c r="AH342" i="2" s="1"/>
  <c r="H342" i="2"/>
  <c r="I342" i="2"/>
  <c r="J342" i="2" s="1"/>
  <c r="L342" i="2"/>
  <c r="M342" i="2"/>
  <c r="N342" i="2" s="1"/>
  <c r="AB342" i="2"/>
  <c r="AC342" i="2"/>
  <c r="AD342" i="2" s="1"/>
  <c r="D342" i="2"/>
  <c r="AE343" i="2"/>
  <c r="AA343" i="2"/>
  <c r="W343" i="2"/>
  <c r="S343" i="2"/>
  <c r="O343" i="2"/>
  <c r="K343" i="2"/>
  <c r="G343" i="2"/>
  <c r="C343" i="2"/>
  <c r="E343" i="2" s="1"/>
  <c r="F343" i="2" s="1"/>
  <c r="P343" i="2" l="1"/>
  <c r="Q343" i="2"/>
  <c r="R343" i="2" s="1"/>
  <c r="T343" i="2"/>
  <c r="U343" i="2"/>
  <c r="V343" i="2" s="1"/>
  <c r="AF343" i="2"/>
  <c r="AG343" i="2"/>
  <c r="AH343" i="2" s="1"/>
  <c r="H343" i="2"/>
  <c r="I343" i="2"/>
  <c r="J343" i="2" s="1"/>
  <c r="X343" i="2"/>
  <c r="Y343" i="2"/>
  <c r="Z343" i="2" s="1"/>
  <c r="L343" i="2"/>
  <c r="M343" i="2"/>
  <c r="N343" i="2" s="1"/>
  <c r="AB343" i="2"/>
  <c r="AC343" i="2"/>
  <c r="AD343" i="2" s="1"/>
  <c r="D343" i="2"/>
  <c r="AE344" i="2"/>
  <c r="AA344" i="2"/>
  <c r="W344" i="2"/>
  <c r="S344" i="2"/>
  <c r="O344" i="2"/>
  <c r="K344" i="2"/>
  <c r="C344" i="2"/>
  <c r="E344" i="2" s="1"/>
  <c r="F344" i="2" s="1"/>
  <c r="G344" i="2"/>
  <c r="P344" i="2" l="1"/>
  <c r="Q344" i="2"/>
  <c r="R344" i="2" s="1"/>
  <c r="T344" i="2"/>
  <c r="U344" i="2"/>
  <c r="V344" i="2" s="1"/>
  <c r="H344" i="2"/>
  <c r="I344" i="2"/>
  <c r="J344" i="2" s="1"/>
  <c r="X344" i="2"/>
  <c r="Y344" i="2"/>
  <c r="Z344" i="2" s="1"/>
  <c r="AF344" i="2"/>
  <c r="AG344" i="2"/>
  <c r="AH344" i="2" s="1"/>
  <c r="L344" i="2"/>
  <c r="M344" i="2"/>
  <c r="N344" i="2" s="1"/>
  <c r="AB344" i="2"/>
  <c r="AC344" i="2"/>
  <c r="AD344" i="2" s="1"/>
  <c r="D344" i="2"/>
  <c r="AE345" i="2"/>
  <c r="AA345" i="2"/>
  <c r="W345" i="2"/>
  <c r="S345" i="2"/>
  <c r="K345" i="2"/>
  <c r="O345" i="2"/>
  <c r="G345" i="2"/>
  <c r="C345" i="2"/>
  <c r="E345" i="2" s="1"/>
  <c r="F345" i="2" s="1"/>
  <c r="AF345" i="2" l="1"/>
  <c r="AG345" i="2"/>
  <c r="AH345" i="2" s="1"/>
  <c r="T345" i="2"/>
  <c r="U345" i="2"/>
  <c r="V345" i="2" s="1"/>
  <c r="X345" i="2"/>
  <c r="Y345" i="2"/>
  <c r="Z345" i="2" s="1"/>
  <c r="L345" i="2"/>
  <c r="M345" i="2"/>
  <c r="N345" i="2" s="1"/>
  <c r="H345" i="2"/>
  <c r="I345" i="2"/>
  <c r="J345" i="2" s="1"/>
  <c r="P345" i="2"/>
  <c r="Q345" i="2"/>
  <c r="R345" i="2" s="1"/>
  <c r="AB345" i="2"/>
  <c r="AC345" i="2"/>
  <c r="AD345" i="2" s="1"/>
  <c r="D345" i="2"/>
  <c r="AE346" i="2"/>
  <c r="AA346" i="2"/>
  <c r="W346" i="2"/>
  <c r="O346" i="2"/>
  <c r="S346" i="2"/>
  <c r="K346" i="2"/>
  <c r="G346" i="2"/>
  <c r="C346" i="2"/>
  <c r="E346" i="2" s="1"/>
  <c r="F346" i="2" s="1"/>
  <c r="P346" i="2" l="1"/>
  <c r="Q346" i="2"/>
  <c r="R346" i="2" s="1"/>
  <c r="T346" i="2"/>
  <c r="U346" i="2"/>
  <c r="V346" i="2" s="1"/>
  <c r="H346" i="2"/>
  <c r="I346" i="2"/>
  <c r="J346" i="2" s="1"/>
  <c r="AF346" i="2"/>
  <c r="AG346" i="2"/>
  <c r="AH346" i="2" s="1"/>
  <c r="X346" i="2"/>
  <c r="Y346" i="2"/>
  <c r="Z346" i="2" s="1"/>
  <c r="L346" i="2"/>
  <c r="M346" i="2"/>
  <c r="N346" i="2" s="1"/>
  <c r="AB346" i="2"/>
  <c r="AC346" i="2"/>
  <c r="AD346" i="2" s="1"/>
  <c r="D346" i="2"/>
  <c r="AE347" i="2"/>
  <c r="AA347" i="2"/>
  <c r="W347" i="2"/>
  <c r="S347" i="2"/>
  <c r="O347" i="2"/>
  <c r="K347" i="2"/>
  <c r="G347" i="2"/>
  <c r="C347" i="2"/>
  <c r="E347" i="2" s="1"/>
  <c r="F347" i="2" s="1"/>
  <c r="AF347" i="2" l="1"/>
  <c r="AG347" i="2"/>
  <c r="AH347" i="2" s="1"/>
  <c r="T347" i="2"/>
  <c r="U347" i="2"/>
  <c r="V347" i="2" s="1"/>
  <c r="X347" i="2"/>
  <c r="Y347" i="2"/>
  <c r="Z347" i="2" s="1"/>
  <c r="P347" i="2"/>
  <c r="Q347" i="2"/>
  <c r="R347" i="2" s="1"/>
  <c r="H347" i="2"/>
  <c r="I347" i="2"/>
  <c r="J347" i="2" s="1"/>
  <c r="L347" i="2"/>
  <c r="M347" i="2"/>
  <c r="N347" i="2" s="1"/>
  <c r="AB347" i="2"/>
  <c r="AC347" i="2"/>
  <c r="AD347" i="2" s="1"/>
  <c r="D347" i="2"/>
  <c r="AE348" i="2"/>
  <c r="W348" i="2"/>
  <c r="S348" i="2"/>
  <c r="AA348" i="2"/>
  <c r="K348" i="2"/>
  <c r="O348" i="2"/>
  <c r="G348" i="2"/>
  <c r="C348" i="2"/>
  <c r="E348" i="2" s="1"/>
  <c r="F348" i="2" s="1"/>
  <c r="AF348" i="2" l="1"/>
  <c r="AG348" i="2"/>
  <c r="AH348" i="2" s="1"/>
  <c r="AB348" i="2"/>
  <c r="AC348" i="2"/>
  <c r="AD348" i="2" s="1"/>
  <c r="H348" i="2"/>
  <c r="I348" i="2"/>
  <c r="J348" i="2" s="1"/>
  <c r="L348" i="2"/>
  <c r="M348" i="2"/>
  <c r="N348" i="2" s="1"/>
  <c r="T348" i="2"/>
  <c r="U348" i="2"/>
  <c r="V348" i="2" s="1"/>
  <c r="P348" i="2"/>
  <c r="Q348" i="2"/>
  <c r="R348" i="2" s="1"/>
  <c r="X348" i="2"/>
  <c r="Y348" i="2"/>
  <c r="Z348" i="2" s="1"/>
  <c r="D348" i="2"/>
  <c r="AE349" i="2"/>
  <c r="AA349" i="2"/>
  <c r="W349" i="2"/>
  <c r="S349" i="2"/>
  <c r="K349" i="2"/>
  <c r="O349" i="2"/>
  <c r="C349" i="2"/>
  <c r="E349" i="2" s="1"/>
  <c r="F349" i="2" s="1"/>
  <c r="G349" i="2"/>
  <c r="AF349" i="2" l="1"/>
  <c r="AG349" i="2"/>
  <c r="AH349" i="2" s="1"/>
  <c r="H349" i="2"/>
  <c r="I349" i="2"/>
  <c r="J349" i="2" s="1"/>
  <c r="T349" i="2"/>
  <c r="U349" i="2"/>
  <c r="V349" i="2" s="1"/>
  <c r="L349" i="2"/>
  <c r="M349" i="2"/>
  <c r="N349" i="2" s="1"/>
  <c r="X349" i="2"/>
  <c r="Y349" i="2"/>
  <c r="Z349" i="2" s="1"/>
  <c r="P349" i="2"/>
  <c r="Q349" i="2"/>
  <c r="R349" i="2" s="1"/>
  <c r="AB349" i="2"/>
  <c r="AC349" i="2"/>
  <c r="AD349" i="2" s="1"/>
  <c r="D349" i="2"/>
  <c r="AE350" i="2"/>
  <c r="AA350" i="2"/>
  <c r="W350" i="2"/>
  <c r="S350" i="2"/>
  <c r="O350" i="2"/>
  <c r="K350" i="2"/>
  <c r="G350" i="2"/>
  <c r="C350" i="2"/>
  <c r="E350" i="2" s="1"/>
  <c r="F350" i="2" s="1"/>
  <c r="P350" i="2" l="1"/>
  <c r="Q350" i="2"/>
  <c r="R350" i="2" s="1"/>
  <c r="T350" i="2"/>
  <c r="U350" i="2"/>
  <c r="V350" i="2" s="1"/>
  <c r="H350" i="2"/>
  <c r="I350" i="2"/>
  <c r="J350" i="2" s="1"/>
  <c r="AF350" i="2"/>
  <c r="AG350" i="2"/>
  <c r="AH350" i="2" s="1"/>
  <c r="X350" i="2"/>
  <c r="Y350" i="2"/>
  <c r="Z350" i="2" s="1"/>
  <c r="L350" i="2"/>
  <c r="M350" i="2"/>
  <c r="N350" i="2" s="1"/>
  <c r="AB350" i="2"/>
  <c r="AC350" i="2"/>
  <c r="AD350" i="2" s="1"/>
  <c r="D350" i="2"/>
  <c r="AE351" i="2"/>
  <c r="AA351" i="2"/>
  <c r="S351" i="2"/>
  <c r="W351" i="2"/>
  <c r="O351" i="2"/>
  <c r="K351" i="2"/>
  <c r="G351" i="2"/>
  <c r="C351" i="2"/>
  <c r="E351" i="2" s="1"/>
  <c r="F351" i="2" s="1"/>
  <c r="AF351" i="2" l="1"/>
  <c r="AG351" i="2"/>
  <c r="AH351" i="2" s="1"/>
  <c r="X351" i="2"/>
  <c r="Y351" i="2"/>
  <c r="Z351" i="2" s="1"/>
  <c r="H351" i="2"/>
  <c r="I351" i="2"/>
  <c r="J351" i="2" s="1"/>
  <c r="P351" i="2"/>
  <c r="Q351" i="2"/>
  <c r="R351" i="2" s="1"/>
  <c r="T351" i="2"/>
  <c r="U351" i="2"/>
  <c r="V351" i="2" s="1"/>
  <c r="L351" i="2"/>
  <c r="M351" i="2"/>
  <c r="N351" i="2" s="1"/>
  <c r="AB351" i="2"/>
  <c r="AC351" i="2"/>
  <c r="AD351" i="2" s="1"/>
  <c r="D351" i="2"/>
  <c r="AE352" i="2"/>
  <c r="AA352" i="2"/>
  <c r="W352" i="2"/>
  <c r="S352" i="2"/>
  <c r="K352" i="2"/>
  <c r="O352" i="2"/>
  <c r="G352" i="2"/>
  <c r="C352" i="2"/>
  <c r="E352" i="2" s="1"/>
  <c r="F352" i="2" s="1"/>
  <c r="T352" i="2" l="1"/>
  <c r="U352" i="2"/>
  <c r="V352" i="2" s="1"/>
  <c r="L352" i="2"/>
  <c r="M352" i="2"/>
  <c r="N352" i="2" s="1"/>
  <c r="X352" i="2"/>
  <c r="Y352" i="2"/>
  <c r="Z352" i="2" s="1"/>
  <c r="AF352" i="2"/>
  <c r="AG352" i="2"/>
  <c r="AH352" i="2" s="1"/>
  <c r="H352" i="2"/>
  <c r="I352" i="2"/>
  <c r="J352" i="2" s="1"/>
  <c r="P352" i="2"/>
  <c r="Q352" i="2"/>
  <c r="R352" i="2" s="1"/>
  <c r="AB352" i="2"/>
  <c r="AC352" i="2"/>
  <c r="AD352" i="2" s="1"/>
  <c r="D352" i="2"/>
  <c r="AE353" i="2"/>
  <c r="AA353" i="2"/>
  <c r="W353" i="2"/>
  <c r="S353" i="2"/>
  <c r="K353" i="2"/>
  <c r="O353" i="2"/>
  <c r="G353" i="2"/>
  <c r="C353" i="2"/>
  <c r="E353" i="2" s="1"/>
  <c r="F353" i="2" s="1"/>
  <c r="T353" i="2" l="1"/>
  <c r="U353" i="2"/>
  <c r="V353" i="2" s="1"/>
  <c r="L353" i="2"/>
  <c r="M353" i="2"/>
  <c r="N353" i="2" s="1"/>
  <c r="H353" i="2"/>
  <c r="I353" i="2"/>
  <c r="J353" i="2" s="1"/>
  <c r="AF353" i="2"/>
  <c r="AG353" i="2"/>
  <c r="AH353" i="2" s="1"/>
  <c r="X353" i="2"/>
  <c r="Y353" i="2"/>
  <c r="Z353" i="2" s="1"/>
  <c r="P353" i="2"/>
  <c r="Q353" i="2"/>
  <c r="R353" i="2" s="1"/>
  <c r="AB353" i="2"/>
  <c r="AC353" i="2"/>
  <c r="AD353" i="2" s="1"/>
  <c r="D353" i="2"/>
  <c r="AE354" i="2"/>
  <c r="AA354" i="2"/>
  <c r="W354" i="2"/>
  <c r="S354" i="2"/>
  <c r="O354" i="2"/>
  <c r="K354" i="2"/>
  <c r="G354" i="2"/>
  <c r="C354" i="2"/>
  <c r="E354" i="2" s="1"/>
  <c r="F354" i="2" s="1"/>
  <c r="AF354" i="2" l="1"/>
  <c r="AG354" i="2"/>
  <c r="AH354" i="2" s="1"/>
  <c r="T354" i="2"/>
  <c r="U354" i="2"/>
  <c r="V354" i="2" s="1"/>
  <c r="P354" i="2"/>
  <c r="Q354" i="2"/>
  <c r="R354" i="2" s="1"/>
  <c r="H354" i="2"/>
  <c r="I354" i="2"/>
  <c r="J354" i="2" s="1"/>
  <c r="X354" i="2"/>
  <c r="Y354" i="2"/>
  <c r="Z354" i="2" s="1"/>
  <c r="L354" i="2"/>
  <c r="M354" i="2"/>
  <c r="N354" i="2" s="1"/>
  <c r="AB354" i="2"/>
  <c r="AC354" i="2"/>
  <c r="AD354" i="2" s="1"/>
  <c r="D354" i="2"/>
  <c r="AE355" i="2"/>
  <c r="AA355" i="2"/>
  <c r="W355" i="2"/>
  <c r="S355" i="2"/>
  <c r="O355" i="2"/>
  <c r="K355" i="2"/>
  <c r="G355" i="2"/>
  <c r="C355" i="2"/>
  <c r="E355" i="2" s="1"/>
  <c r="F355" i="2" s="1"/>
  <c r="T355" i="2" l="1"/>
  <c r="U355" i="2"/>
  <c r="V355" i="2" s="1"/>
  <c r="AF355" i="2"/>
  <c r="AG355" i="2"/>
  <c r="AH355" i="2" s="1"/>
  <c r="H355" i="2"/>
  <c r="I355" i="2"/>
  <c r="J355" i="2" s="1"/>
  <c r="P355" i="2"/>
  <c r="Q355" i="2"/>
  <c r="R355" i="2" s="1"/>
  <c r="X355" i="2"/>
  <c r="Y355" i="2"/>
  <c r="Z355" i="2" s="1"/>
  <c r="L355" i="2"/>
  <c r="M355" i="2"/>
  <c r="N355" i="2" s="1"/>
  <c r="AB355" i="2"/>
  <c r="AC355" i="2"/>
  <c r="AD355" i="2" s="1"/>
  <c r="D355" i="2"/>
  <c r="AE356" i="2"/>
  <c r="AA356" i="2"/>
  <c r="W356" i="2"/>
  <c r="S356" i="2"/>
  <c r="O356" i="2"/>
  <c r="K356" i="2"/>
  <c r="G356" i="2"/>
  <c r="C356" i="2"/>
  <c r="E356" i="2" s="1"/>
  <c r="F356" i="2" s="1"/>
  <c r="T356" i="2" l="1"/>
  <c r="U356" i="2"/>
  <c r="V356" i="2" s="1"/>
  <c r="AF356" i="2"/>
  <c r="AG356" i="2"/>
  <c r="AH356" i="2" s="1"/>
  <c r="X356" i="2"/>
  <c r="Y356" i="2"/>
  <c r="Z356" i="2" s="1"/>
  <c r="P356" i="2"/>
  <c r="Q356" i="2"/>
  <c r="R356" i="2" s="1"/>
  <c r="H356" i="2"/>
  <c r="I356" i="2"/>
  <c r="J356" i="2" s="1"/>
  <c r="L356" i="2"/>
  <c r="M356" i="2"/>
  <c r="N356" i="2" s="1"/>
  <c r="AB356" i="2"/>
  <c r="AC356" i="2"/>
  <c r="AD356" i="2" s="1"/>
  <c r="D356" i="2"/>
  <c r="AE357" i="2"/>
  <c r="AA357" i="2"/>
  <c r="W357" i="2"/>
  <c r="S357" i="2"/>
  <c r="K357" i="2"/>
  <c r="O357" i="2"/>
  <c r="G357" i="2"/>
  <c r="C357" i="2"/>
  <c r="E357" i="2" s="1"/>
  <c r="F357" i="2" s="1"/>
  <c r="AF357" i="2" l="1"/>
  <c r="AG357" i="2"/>
  <c r="AH357" i="2" s="1"/>
  <c r="T357" i="2"/>
  <c r="U357" i="2"/>
  <c r="V357" i="2" s="1"/>
  <c r="X357" i="2"/>
  <c r="Y357" i="2"/>
  <c r="Z357" i="2" s="1"/>
  <c r="L357" i="2"/>
  <c r="M357" i="2"/>
  <c r="N357" i="2" s="1"/>
  <c r="H357" i="2"/>
  <c r="I357" i="2"/>
  <c r="J357" i="2" s="1"/>
  <c r="P357" i="2"/>
  <c r="Q357" i="2"/>
  <c r="R357" i="2" s="1"/>
  <c r="AB357" i="2"/>
  <c r="AC357" i="2"/>
  <c r="AD357" i="2" s="1"/>
  <c r="D357" i="2"/>
  <c r="AE358" i="2"/>
  <c r="AA358" i="2"/>
  <c r="W358" i="2"/>
  <c r="O358" i="2"/>
  <c r="K358" i="2"/>
  <c r="S358" i="2"/>
  <c r="G358" i="2"/>
  <c r="C358" i="2"/>
  <c r="E358" i="2" s="1"/>
  <c r="F358" i="2" s="1"/>
  <c r="L358" i="2" l="1"/>
  <c r="M358" i="2"/>
  <c r="N358" i="2" s="1"/>
  <c r="P358" i="2"/>
  <c r="Q358" i="2"/>
  <c r="R358" i="2" s="1"/>
  <c r="AF358" i="2"/>
  <c r="AG358" i="2"/>
  <c r="AH358" i="2" s="1"/>
  <c r="X358" i="2"/>
  <c r="Y358" i="2"/>
  <c r="Z358" i="2" s="1"/>
  <c r="H358" i="2"/>
  <c r="I358" i="2"/>
  <c r="J358" i="2" s="1"/>
  <c r="T358" i="2"/>
  <c r="U358" i="2"/>
  <c r="V358" i="2" s="1"/>
  <c r="AB358" i="2"/>
  <c r="AC358" i="2"/>
  <c r="AD358" i="2" s="1"/>
  <c r="D358" i="2"/>
  <c r="AE359" i="2"/>
  <c r="AA359" i="2"/>
  <c r="W359" i="2"/>
  <c r="S359" i="2"/>
  <c r="O359" i="2"/>
  <c r="K359" i="2"/>
  <c r="G359" i="2"/>
  <c r="C359" i="2"/>
  <c r="E359" i="2" s="1"/>
  <c r="F359" i="2" s="1"/>
  <c r="T359" i="2" l="1"/>
  <c r="U359" i="2"/>
  <c r="V359" i="2" s="1"/>
  <c r="AF359" i="2"/>
  <c r="AG359" i="2"/>
  <c r="AH359" i="2" s="1"/>
  <c r="H359" i="2"/>
  <c r="I359" i="2"/>
  <c r="J359" i="2" s="1"/>
  <c r="P359" i="2"/>
  <c r="Q359" i="2"/>
  <c r="R359" i="2" s="1"/>
  <c r="X359" i="2"/>
  <c r="Y359" i="2"/>
  <c r="Z359" i="2" s="1"/>
  <c r="L359" i="2"/>
  <c r="M359" i="2"/>
  <c r="N359" i="2" s="1"/>
  <c r="AB359" i="2"/>
  <c r="AC359" i="2"/>
  <c r="AD359" i="2" s="1"/>
  <c r="D359" i="2"/>
  <c r="AE360" i="2"/>
  <c r="AA360" i="2"/>
  <c r="W360" i="2"/>
  <c r="S360" i="2"/>
  <c r="O360" i="2"/>
  <c r="K360" i="2"/>
  <c r="G360" i="2"/>
  <c r="C360" i="2"/>
  <c r="E360" i="2" s="1"/>
  <c r="F360" i="2" s="1"/>
  <c r="AF360" i="2" l="1"/>
  <c r="AG360" i="2"/>
  <c r="AH360" i="2" s="1"/>
  <c r="T360" i="2"/>
  <c r="U360" i="2"/>
  <c r="V360" i="2" s="1"/>
  <c r="P360" i="2"/>
  <c r="Q360" i="2"/>
  <c r="R360" i="2" s="1"/>
  <c r="H360" i="2"/>
  <c r="I360" i="2"/>
  <c r="J360" i="2" s="1"/>
  <c r="X360" i="2"/>
  <c r="Y360" i="2"/>
  <c r="Z360" i="2" s="1"/>
  <c r="L360" i="2"/>
  <c r="M360" i="2"/>
  <c r="N360" i="2" s="1"/>
  <c r="AB360" i="2"/>
  <c r="AC360" i="2"/>
  <c r="AD360" i="2" s="1"/>
  <c r="D360" i="2"/>
  <c r="AE361" i="2"/>
  <c r="AA361" i="2"/>
  <c r="W361" i="2"/>
  <c r="S361" i="2"/>
  <c r="K361" i="2"/>
  <c r="O361" i="2"/>
  <c r="G361" i="2"/>
  <c r="C361" i="2"/>
  <c r="E361" i="2" s="1"/>
  <c r="F361" i="2" s="1"/>
  <c r="L361" i="2" l="1"/>
  <c r="M361" i="2"/>
  <c r="N361" i="2" s="1"/>
  <c r="H361" i="2"/>
  <c r="I361" i="2"/>
  <c r="J361" i="2" s="1"/>
  <c r="X361" i="2"/>
  <c r="Y361" i="2"/>
  <c r="Z361" i="2" s="1"/>
  <c r="AF361" i="2"/>
  <c r="AG361" i="2"/>
  <c r="AH361" i="2" s="1"/>
  <c r="T361" i="2"/>
  <c r="U361" i="2"/>
  <c r="V361" i="2" s="1"/>
  <c r="P361" i="2"/>
  <c r="Q361" i="2"/>
  <c r="R361" i="2" s="1"/>
  <c r="AB361" i="2"/>
  <c r="AC361" i="2"/>
  <c r="AD361" i="2" s="1"/>
  <c r="D361" i="2"/>
  <c r="AE362" i="2"/>
  <c r="AA362" i="2"/>
  <c r="W362" i="2"/>
  <c r="O362" i="2"/>
  <c r="S362" i="2"/>
  <c r="G362" i="2"/>
  <c r="K362" i="2"/>
  <c r="C362" i="2"/>
  <c r="E362" i="2" s="1"/>
  <c r="F362" i="2" s="1"/>
  <c r="AF362" i="2" l="1"/>
  <c r="AG362" i="2"/>
  <c r="AH362" i="2" s="1"/>
  <c r="P362" i="2"/>
  <c r="Q362" i="2"/>
  <c r="R362" i="2" s="1"/>
  <c r="T362" i="2"/>
  <c r="U362" i="2"/>
  <c r="V362" i="2" s="1"/>
  <c r="L362" i="2"/>
  <c r="M362" i="2"/>
  <c r="N362" i="2" s="1"/>
  <c r="X362" i="2"/>
  <c r="Y362" i="2"/>
  <c r="Z362" i="2" s="1"/>
  <c r="H362" i="2"/>
  <c r="I362" i="2"/>
  <c r="J362" i="2" s="1"/>
  <c r="AB362" i="2"/>
  <c r="AC362" i="2"/>
  <c r="AD362" i="2" s="1"/>
  <c r="D362" i="2"/>
  <c r="AE363" i="2"/>
  <c r="AA363" i="2"/>
  <c r="W363" i="2"/>
  <c r="S363" i="2"/>
  <c r="O363" i="2"/>
  <c r="K363" i="2"/>
  <c r="G363" i="2"/>
  <c r="C363" i="2"/>
  <c r="E363" i="2" s="1"/>
  <c r="F363" i="2" s="1"/>
  <c r="AF363" i="2" l="1"/>
  <c r="AG363" i="2"/>
  <c r="AH363" i="2" s="1"/>
  <c r="T363" i="2"/>
  <c r="U363" i="2"/>
  <c r="V363" i="2" s="1"/>
  <c r="H363" i="2"/>
  <c r="I363" i="2"/>
  <c r="J363" i="2" s="1"/>
  <c r="P363" i="2"/>
  <c r="Q363" i="2"/>
  <c r="R363" i="2" s="1"/>
  <c r="X363" i="2"/>
  <c r="Y363" i="2"/>
  <c r="Z363" i="2" s="1"/>
  <c r="L363" i="2"/>
  <c r="M363" i="2"/>
  <c r="N363" i="2" s="1"/>
  <c r="AB363" i="2"/>
  <c r="AC363" i="2"/>
  <c r="AD363" i="2" s="1"/>
  <c r="D363" i="2"/>
  <c r="AE364" i="2"/>
  <c r="W364" i="2"/>
  <c r="AA364" i="2"/>
  <c r="S364" i="2"/>
  <c r="K364" i="2"/>
  <c r="G364" i="2"/>
  <c r="O364" i="2"/>
  <c r="C364" i="2"/>
  <c r="E364" i="2" s="1"/>
  <c r="F364" i="2" s="1"/>
  <c r="AF364" i="2" l="1"/>
  <c r="AG364" i="2"/>
  <c r="AH364" i="2" s="1"/>
  <c r="T364" i="2"/>
  <c r="U364" i="2"/>
  <c r="V364" i="2" s="1"/>
  <c r="P364" i="2"/>
  <c r="Q364" i="2"/>
  <c r="R364" i="2" s="1"/>
  <c r="L364" i="2"/>
  <c r="M364" i="2"/>
  <c r="N364" i="2" s="1"/>
  <c r="AB364" i="2"/>
  <c r="AC364" i="2"/>
  <c r="AD364" i="2" s="1"/>
  <c r="H364" i="2"/>
  <c r="I364" i="2"/>
  <c r="J364" i="2" s="1"/>
  <c r="X364" i="2"/>
  <c r="Y364" i="2"/>
  <c r="Z364" i="2" s="1"/>
  <c r="D364" i="2"/>
  <c r="AE365" i="2"/>
  <c r="AA365" i="2"/>
  <c r="W365" i="2"/>
  <c r="S365" i="2"/>
  <c r="K365" i="2"/>
  <c r="O365" i="2"/>
  <c r="G365" i="2"/>
  <c r="C365" i="2"/>
  <c r="E365" i="2" s="1"/>
  <c r="F365" i="2" s="1"/>
  <c r="H365" i="2" l="1"/>
  <c r="I365" i="2"/>
  <c r="J365" i="2" s="1"/>
  <c r="P365" i="2"/>
  <c r="Q365" i="2"/>
  <c r="R365" i="2" s="1"/>
  <c r="X365" i="2"/>
  <c r="Y365" i="2"/>
  <c r="Z365" i="2" s="1"/>
  <c r="AB365" i="2"/>
  <c r="AC365" i="2"/>
  <c r="AD365" i="2" s="1"/>
  <c r="L365" i="2"/>
  <c r="M365" i="2"/>
  <c r="N365" i="2" s="1"/>
  <c r="AF365" i="2"/>
  <c r="AG365" i="2"/>
  <c r="AH365" i="2" s="1"/>
  <c r="T365" i="2"/>
  <c r="U365" i="2"/>
  <c r="V365" i="2" s="1"/>
  <c r="D365" i="2"/>
  <c r="AE366" i="2"/>
  <c r="AA366" i="2"/>
  <c r="W366" i="2"/>
  <c r="S366" i="2"/>
  <c r="O366" i="2"/>
  <c r="K366" i="2"/>
  <c r="G366" i="2"/>
  <c r="C366" i="2"/>
  <c r="E366" i="2" s="1"/>
  <c r="F366" i="2" s="1"/>
  <c r="T366" i="2" l="1"/>
  <c r="U366" i="2"/>
  <c r="V366" i="2" s="1"/>
  <c r="H366" i="2"/>
  <c r="I366" i="2"/>
  <c r="J366" i="2" s="1"/>
  <c r="X366" i="2"/>
  <c r="Y366" i="2"/>
  <c r="Z366" i="2" s="1"/>
  <c r="L366" i="2"/>
  <c r="M366" i="2"/>
  <c r="N366" i="2" s="1"/>
  <c r="AB366" i="2"/>
  <c r="AC366" i="2"/>
  <c r="AD366" i="2" s="1"/>
  <c r="P366" i="2"/>
  <c r="Q366" i="2"/>
  <c r="R366" i="2" s="1"/>
  <c r="AF366" i="2"/>
  <c r="AG366" i="2"/>
  <c r="AH366" i="2" s="1"/>
  <c r="D366" i="2"/>
  <c r="AE367" i="2"/>
  <c r="AA367" i="2"/>
  <c r="S367" i="2"/>
  <c r="O367" i="2"/>
  <c r="K367" i="2"/>
  <c r="W367" i="2"/>
  <c r="C367" i="2"/>
  <c r="E367" i="2" s="1"/>
  <c r="F367" i="2" s="1"/>
  <c r="G367" i="2"/>
  <c r="AF367" i="2" l="1"/>
  <c r="AG367" i="2"/>
  <c r="AH367" i="2" s="1"/>
  <c r="H367" i="2"/>
  <c r="I367" i="2"/>
  <c r="J367" i="2" s="1"/>
  <c r="P367" i="2"/>
  <c r="Q367" i="2"/>
  <c r="R367" i="2" s="1"/>
  <c r="L367" i="2"/>
  <c r="M367" i="2"/>
  <c r="N367" i="2" s="1"/>
  <c r="T367" i="2"/>
  <c r="U367" i="2"/>
  <c r="V367" i="2" s="1"/>
  <c r="X367" i="2"/>
  <c r="Y367" i="2"/>
  <c r="Z367" i="2" s="1"/>
  <c r="AB367" i="2"/>
  <c r="AC367" i="2"/>
  <c r="AD367" i="2" s="1"/>
  <c r="D367" i="2"/>
  <c r="AE368" i="2"/>
  <c r="AA368" i="2"/>
  <c r="W368" i="2"/>
  <c r="S368" i="2"/>
  <c r="K368" i="2"/>
  <c r="O368" i="2"/>
  <c r="G368" i="2"/>
  <c r="C368" i="2"/>
  <c r="E368" i="2" s="1"/>
  <c r="F368" i="2" s="1"/>
  <c r="AF368" i="2" l="1"/>
  <c r="AG368" i="2"/>
  <c r="AH368" i="2" s="1"/>
  <c r="T368" i="2"/>
  <c r="U368" i="2"/>
  <c r="V368" i="2" s="1"/>
  <c r="L368" i="2"/>
  <c r="M368" i="2"/>
  <c r="N368" i="2" s="1"/>
  <c r="H368" i="2"/>
  <c r="I368" i="2"/>
  <c r="J368" i="2" s="1"/>
  <c r="X368" i="2"/>
  <c r="Y368" i="2"/>
  <c r="Z368" i="2" s="1"/>
  <c r="P368" i="2"/>
  <c r="Q368" i="2"/>
  <c r="R368" i="2" s="1"/>
  <c r="AB368" i="2"/>
  <c r="AC368" i="2"/>
  <c r="AD368" i="2" s="1"/>
  <c r="D368" i="2"/>
  <c r="AE369" i="2"/>
  <c r="AA369" i="2"/>
  <c r="W369" i="2"/>
  <c r="S369" i="2"/>
  <c r="K369" i="2"/>
  <c r="O369" i="2"/>
  <c r="G369" i="2"/>
  <c r="C369" i="2"/>
  <c r="E369" i="2" s="1"/>
  <c r="F369" i="2" s="1"/>
  <c r="T369" i="2" l="1"/>
  <c r="U369" i="2"/>
  <c r="V369" i="2" s="1"/>
  <c r="L369" i="2"/>
  <c r="M369" i="2"/>
  <c r="N369" i="2" s="1"/>
  <c r="H369" i="2"/>
  <c r="I369" i="2"/>
  <c r="J369" i="2" s="1"/>
  <c r="AF369" i="2"/>
  <c r="AG369" i="2"/>
  <c r="AH369" i="2" s="1"/>
  <c r="X369" i="2"/>
  <c r="Y369" i="2"/>
  <c r="Z369" i="2" s="1"/>
  <c r="P369" i="2"/>
  <c r="Q369" i="2"/>
  <c r="R369" i="2" s="1"/>
  <c r="AB369" i="2"/>
  <c r="AC369" i="2"/>
  <c r="AD369" i="2" s="1"/>
  <c r="D369" i="2"/>
  <c r="AE370" i="2"/>
  <c r="AA370" i="2"/>
  <c r="W370" i="2"/>
  <c r="S370" i="2"/>
  <c r="O370" i="2"/>
  <c r="K370" i="2"/>
  <c r="G370" i="2"/>
  <c r="C370" i="2"/>
  <c r="E370" i="2" s="1"/>
  <c r="F370" i="2" s="1"/>
  <c r="P370" i="2" l="1"/>
  <c r="Q370" i="2"/>
  <c r="R370" i="2" s="1"/>
  <c r="T370" i="2"/>
  <c r="U370" i="2"/>
  <c r="V370" i="2" s="1"/>
  <c r="H370" i="2"/>
  <c r="I370" i="2"/>
  <c r="J370" i="2" s="1"/>
  <c r="AF370" i="2"/>
  <c r="AG370" i="2"/>
  <c r="AH370" i="2" s="1"/>
  <c r="X370" i="2"/>
  <c r="Y370" i="2"/>
  <c r="Z370" i="2" s="1"/>
  <c r="L370" i="2"/>
  <c r="M370" i="2"/>
  <c r="N370" i="2" s="1"/>
  <c r="AB370" i="2"/>
  <c r="AC370" i="2"/>
  <c r="AD370" i="2" s="1"/>
  <c r="D370" i="2"/>
  <c r="AE371" i="2"/>
  <c r="AA371" i="2"/>
  <c r="W371" i="2"/>
  <c r="S371" i="2"/>
  <c r="O371" i="2"/>
  <c r="K371" i="2"/>
  <c r="G371" i="2"/>
  <c r="C371" i="2"/>
  <c r="E371" i="2" s="1"/>
  <c r="F371" i="2" s="1"/>
  <c r="AF371" i="2" l="1"/>
  <c r="AG371" i="2"/>
  <c r="AH371" i="2" s="1"/>
  <c r="T371" i="2"/>
  <c r="U371" i="2"/>
  <c r="V371" i="2" s="1"/>
  <c r="P371" i="2"/>
  <c r="Q371" i="2"/>
  <c r="R371" i="2" s="1"/>
  <c r="X371" i="2"/>
  <c r="Y371" i="2"/>
  <c r="Z371" i="2" s="1"/>
  <c r="H371" i="2"/>
  <c r="I371" i="2"/>
  <c r="J371" i="2" s="1"/>
  <c r="L371" i="2"/>
  <c r="M371" i="2"/>
  <c r="N371" i="2" s="1"/>
  <c r="AB371" i="2"/>
  <c r="AC371" i="2"/>
  <c r="AD371" i="2" s="1"/>
  <c r="D371" i="2"/>
  <c r="AE372" i="2"/>
  <c r="AA372" i="2"/>
  <c r="W372" i="2"/>
  <c r="S372" i="2"/>
  <c r="O372" i="2"/>
  <c r="K372" i="2"/>
  <c r="G372" i="2"/>
  <c r="C372" i="2"/>
  <c r="E372" i="2" s="1"/>
  <c r="F372" i="2" s="1"/>
  <c r="T372" i="2" l="1"/>
  <c r="U372" i="2"/>
  <c r="V372" i="2" s="1"/>
  <c r="AF372" i="2"/>
  <c r="AG372" i="2"/>
  <c r="AH372" i="2" s="1"/>
  <c r="X372" i="2"/>
  <c r="Y372" i="2"/>
  <c r="Z372" i="2" s="1"/>
  <c r="P372" i="2"/>
  <c r="Q372" i="2"/>
  <c r="R372" i="2" s="1"/>
  <c r="H372" i="2"/>
  <c r="I372" i="2"/>
  <c r="J372" i="2" s="1"/>
  <c r="L372" i="2"/>
  <c r="M372" i="2"/>
  <c r="N372" i="2" s="1"/>
  <c r="AB372" i="2"/>
  <c r="AC372" i="2"/>
  <c r="AD372" i="2" s="1"/>
  <c r="D372" i="2"/>
  <c r="AE373" i="2"/>
  <c r="AA373" i="2"/>
  <c r="W373" i="2"/>
  <c r="S373" i="2"/>
  <c r="K373" i="2"/>
  <c r="O373" i="2"/>
  <c r="G373" i="2"/>
  <c r="C373" i="2"/>
  <c r="E373" i="2" s="1"/>
  <c r="F373" i="2" s="1"/>
  <c r="L373" i="2" l="1"/>
  <c r="M373" i="2"/>
  <c r="N373" i="2" s="1"/>
  <c r="T373" i="2"/>
  <c r="U373" i="2"/>
  <c r="V373" i="2" s="1"/>
  <c r="H373" i="2"/>
  <c r="I373" i="2"/>
  <c r="J373" i="2" s="1"/>
  <c r="AF373" i="2"/>
  <c r="AG373" i="2"/>
  <c r="AH373" i="2" s="1"/>
  <c r="X373" i="2"/>
  <c r="Y373" i="2"/>
  <c r="Z373" i="2" s="1"/>
  <c r="P373" i="2"/>
  <c r="Q373" i="2"/>
  <c r="R373" i="2" s="1"/>
  <c r="AB373" i="2"/>
  <c r="AC373" i="2"/>
  <c r="AD373" i="2" s="1"/>
  <c r="D373" i="2"/>
  <c r="AE374" i="2"/>
  <c r="AA374" i="2"/>
  <c r="W374" i="2"/>
  <c r="O374" i="2"/>
  <c r="K374" i="2"/>
  <c r="S374" i="2"/>
  <c r="G374" i="2"/>
  <c r="C374" i="2"/>
  <c r="E374" i="2" s="1"/>
  <c r="F374" i="2" s="1"/>
  <c r="L374" i="2" l="1"/>
  <c r="M374" i="2"/>
  <c r="N374" i="2" s="1"/>
  <c r="P374" i="2"/>
  <c r="Q374" i="2"/>
  <c r="R374" i="2" s="1"/>
  <c r="X374" i="2"/>
  <c r="Y374" i="2"/>
  <c r="Z374" i="2" s="1"/>
  <c r="AF374" i="2"/>
  <c r="AG374" i="2"/>
  <c r="AH374" i="2" s="1"/>
  <c r="H374" i="2"/>
  <c r="I374" i="2"/>
  <c r="J374" i="2" s="1"/>
  <c r="T374" i="2"/>
  <c r="U374" i="2"/>
  <c r="V374" i="2" s="1"/>
  <c r="AB374" i="2"/>
  <c r="AC374" i="2"/>
  <c r="AD374" i="2" s="1"/>
  <c r="D374" i="2"/>
  <c r="AE375" i="2"/>
  <c r="AA375" i="2"/>
  <c r="W375" i="2"/>
  <c r="S375" i="2"/>
  <c r="O375" i="2"/>
  <c r="K375" i="2"/>
  <c r="C375" i="2"/>
  <c r="E375" i="2" s="1"/>
  <c r="F375" i="2" s="1"/>
  <c r="G375" i="2"/>
  <c r="AF375" i="2" l="1"/>
  <c r="AG375" i="2"/>
  <c r="AH375" i="2" s="1"/>
  <c r="H375" i="2"/>
  <c r="I375" i="2"/>
  <c r="J375" i="2" s="1"/>
  <c r="T375" i="2"/>
  <c r="U375" i="2"/>
  <c r="V375" i="2" s="1"/>
  <c r="X375" i="2"/>
  <c r="Y375" i="2"/>
  <c r="Z375" i="2" s="1"/>
  <c r="P375" i="2"/>
  <c r="Q375" i="2"/>
  <c r="R375" i="2" s="1"/>
  <c r="L375" i="2"/>
  <c r="M375" i="2"/>
  <c r="N375" i="2" s="1"/>
  <c r="AB375" i="2"/>
  <c r="AC375" i="2"/>
  <c r="AD375" i="2" s="1"/>
  <c r="D375" i="2"/>
  <c r="AE376" i="2"/>
  <c r="AA376" i="2"/>
  <c r="W376" i="2"/>
  <c r="S376" i="2"/>
  <c r="O376" i="2"/>
  <c r="K376" i="2"/>
  <c r="G376" i="2"/>
  <c r="C376" i="2"/>
  <c r="E376" i="2" s="1"/>
  <c r="F376" i="2" s="1"/>
  <c r="AF376" i="2" l="1"/>
  <c r="AG376" i="2"/>
  <c r="AH376" i="2" s="1"/>
  <c r="T376" i="2"/>
  <c r="U376" i="2"/>
  <c r="V376" i="2" s="1"/>
  <c r="H376" i="2"/>
  <c r="I376" i="2"/>
  <c r="J376" i="2" s="1"/>
  <c r="P376" i="2"/>
  <c r="Q376" i="2"/>
  <c r="R376" i="2" s="1"/>
  <c r="X376" i="2"/>
  <c r="Y376" i="2"/>
  <c r="Z376" i="2" s="1"/>
  <c r="L376" i="2"/>
  <c r="M376" i="2"/>
  <c r="N376" i="2" s="1"/>
  <c r="AB376" i="2"/>
  <c r="AC376" i="2"/>
  <c r="AD376" i="2" s="1"/>
  <c r="D376" i="2"/>
  <c r="AE377" i="2"/>
  <c r="AA377" i="2"/>
  <c r="W377" i="2"/>
  <c r="S377" i="2"/>
  <c r="K377" i="2"/>
  <c r="O377" i="2"/>
  <c r="G377" i="2"/>
  <c r="C377" i="2"/>
  <c r="E377" i="2" s="1"/>
  <c r="F377" i="2" s="1"/>
  <c r="AF377" i="2" l="1"/>
  <c r="AG377" i="2"/>
  <c r="AH377" i="2" s="1"/>
  <c r="T377" i="2"/>
  <c r="U377" i="2"/>
  <c r="V377" i="2" s="1"/>
  <c r="L377" i="2"/>
  <c r="M377" i="2"/>
  <c r="N377" i="2" s="1"/>
  <c r="H377" i="2"/>
  <c r="I377" i="2"/>
  <c r="J377" i="2" s="1"/>
  <c r="X377" i="2"/>
  <c r="Y377" i="2"/>
  <c r="Z377" i="2" s="1"/>
  <c r="P377" i="2"/>
  <c r="Q377" i="2"/>
  <c r="R377" i="2" s="1"/>
  <c r="AB377" i="2"/>
  <c r="AC377" i="2"/>
  <c r="AD377" i="2" s="1"/>
  <c r="D377" i="2"/>
  <c r="AE378" i="2"/>
  <c r="AA378" i="2"/>
  <c r="W378" i="2"/>
  <c r="O378" i="2"/>
  <c r="S378" i="2"/>
  <c r="K378" i="2"/>
  <c r="G378" i="2"/>
  <c r="C378" i="2"/>
  <c r="E378" i="2" s="1"/>
  <c r="F378" i="2" s="1"/>
  <c r="P378" i="2" l="1"/>
  <c r="Q378" i="2"/>
  <c r="R378" i="2" s="1"/>
  <c r="T378" i="2"/>
  <c r="U378" i="2"/>
  <c r="V378" i="2" s="1"/>
  <c r="H378" i="2"/>
  <c r="I378" i="2"/>
  <c r="J378" i="2" s="1"/>
  <c r="AF378" i="2"/>
  <c r="AG378" i="2"/>
  <c r="AH378" i="2" s="1"/>
  <c r="X378" i="2"/>
  <c r="Y378" i="2"/>
  <c r="Z378" i="2" s="1"/>
  <c r="L378" i="2"/>
  <c r="M378" i="2"/>
  <c r="N378" i="2" s="1"/>
  <c r="AB378" i="2"/>
  <c r="AC378" i="2"/>
  <c r="AD378" i="2" s="1"/>
  <c r="D378" i="2"/>
  <c r="AE379" i="2"/>
  <c r="AA379" i="2"/>
  <c r="W379" i="2"/>
  <c r="S379" i="2"/>
  <c r="O379" i="2"/>
  <c r="K379" i="2"/>
  <c r="G379" i="2"/>
  <c r="C379" i="2"/>
  <c r="E379" i="2" s="1"/>
  <c r="F379" i="2" s="1"/>
  <c r="T379" i="2" l="1"/>
  <c r="U379" i="2"/>
  <c r="V379" i="2" s="1"/>
  <c r="AF379" i="2"/>
  <c r="AG379" i="2"/>
  <c r="AH379" i="2" s="1"/>
  <c r="H379" i="2"/>
  <c r="I379" i="2"/>
  <c r="J379" i="2" s="1"/>
  <c r="P379" i="2"/>
  <c r="Q379" i="2"/>
  <c r="R379" i="2" s="1"/>
  <c r="X379" i="2"/>
  <c r="Y379" i="2"/>
  <c r="Z379" i="2" s="1"/>
  <c r="L379" i="2"/>
  <c r="M379" i="2"/>
  <c r="N379" i="2" s="1"/>
  <c r="AB379" i="2"/>
  <c r="AC379" i="2"/>
  <c r="AD379" i="2" s="1"/>
  <c r="D379" i="2"/>
  <c r="AE380" i="2"/>
  <c r="AA380" i="2"/>
  <c r="W380" i="2"/>
  <c r="S380" i="2"/>
  <c r="K380" i="2"/>
  <c r="G380" i="2"/>
  <c r="O380" i="2"/>
  <c r="C380" i="2"/>
  <c r="E380" i="2" s="1"/>
  <c r="F380" i="2" s="1"/>
  <c r="AF380" i="2" l="1"/>
  <c r="AG380" i="2"/>
  <c r="AH380" i="2" s="1"/>
  <c r="T380" i="2"/>
  <c r="U380" i="2"/>
  <c r="V380" i="2" s="1"/>
  <c r="L380" i="2"/>
  <c r="M380" i="2"/>
  <c r="N380" i="2" s="1"/>
  <c r="P380" i="2"/>
  <c r="Q380" i="2"/>
  <c r="R380" i="2" s="1"/>
  <c r="X380" i="2"/>
  <c r="Y380" i="2"/>
  <c r="Z380" i="2" s="1"/>
  <c r="H380" i="2"/>
  <c r="I380" i="2"/>
  <c r="J380" i="2" s="1"/>
  <c r="AB380" i="2"/>
  <c r="AC380" i="2"/>
  <c r="AD380" i="2" s="1"/>
  <c r="D380" i="2"/>
  <c r="AE381" i="2"/>
  <c r="AA381" i="2"/>
  <c r="W381" i="2"/>
  <c r="S381" i="2"/>
  <c r="K381" i="2"/>
  <c r="O381" i="2"/>
  <c r="G381" i="2"/>
  <c r="C381" i="2"/>
  <c r="E381" i="2" s="1"/>
  <c r="F381" i="2" s="1"/>
  <c r="AF381" i="2" l="1"/>
  <c r="AG381" i="2"/>
  <c r="AH381" i="2" s="1"/>
  <c r="T381" i="2"/>
  <c r="U381" i="2"/>
  <c r="V381" i="2" s="1"/>
  <c r="L381" i="2"/>
  <c r="M381" i="2"/>
  <c r="N381" i="2" s="1"/>
  <c r="X381" i="2"/>
  <c r="Y381" i="2"/>
  <c r="Z381" i="2" s="1"/>
  <c r="H381" i="2"/>
  <c r="I381" i="2"/>
  <c r="J381" i="2" s="1"/>
  <c r="P381" i="2"/>
  <c r="Q381" i="2"/>
  <c r="R381" i="2" s="1"/>
  <c r="AB381" i="2"/>
  <c r="AC381" i="2"/>
  <c r="AD381" i="2" s="1"/>
  <c r="D381" i="2"/>
  <c r="AE382" i="2"/>
  <c r="AA382" i="2"/>
  <c r="W382" i="2"/>
  <c r="S382" i="2"/>
  <c r="O382" i="2"/>
  <c r="K382" i="2"/>
  <c r="G382" i="2"/>
  <c r="C382" i="2"/>
  <c r="E382" i="2" s="1"/>
  <c r="F382" i="2" s="1"/>
  <c r="P382" i="2" l="1"/>
  <c r="Q382" i="2"/>
  <c r="R382" i="2" s="1"/>
  <c r="T382" i="2"/>
  <c r="U382" i="2"/>
  <c r="V382" i="2" s="1"/>
  <c r="X382" i="2"/>
  <c r="Y382" i="2"/>
  <c r="Z382" i="2" s="1"/>
  <c r="AF382" i="2"/>
  <c r="AG382" i="2"/>
  <c r="AH382" i="2" s="1"/>
  <c r="H382" i="2"/>
  <c r="I382" i="2"/>
  <c r="J382" i="2" s="1"/>
  <c r="L382" i="2"/>
  <c r="M382" i="2"/>
  <c r="N382" i="2" s="1"/>
  <c r="AB382" i="2"/>
  <c r="AC382" i="2"/>
  <c r="AD382" i="2" s="1"/>
  <c r="D382" i="2"/>
  <c r="AE383" i="2"/>
  <c r="AA383" i="2"/>
  <c r="S383" i="2"/>
  <c r="O383" i="2"/>
  <c r="W383" i="2"/>
  <c r="K383" i="2"/>
  <c r="C383" i="2"/>
  <c r="E383" i="2" s="1"/>
  <c r="F383" i="2" s="1"/>
  <c r="G383" i="2"/>
  <c r="AF383" i="2" l="1"/>
  <c r="AG383" i="2"/>
  <c r="AH383" i="2" s="1"/>
  <c r="H383" i="2"/>
  <c r="I383" i="2"/>
  <c r="J383" i="2" s="1"/>
  <c r="P383" i="2"/>
  <c r="Q383" i="2"/>
  <c r="R383" i="2" s="1"/>
  <c r="T383" i="2"/>
  <c r="U383" i="2"/>
  <c r="V383" i="2" s="1"/>
  <c r="X383" i="2"/>
  <c r="Y383" i="2"/>
  <c r="Z383" i="2" s="1"/>
  <c r="L383" i="2"/>
  <c r="M383" i="2"/>
  <c r="N383" i="2" s="1"/>
  <c r="AB383" i="2"/>
  <c r="AC383" i="2"/>
  <c r="AD383" i="2" s="1"/>
  <c r="D383" i="2"/>
  <c r="AE384" i="2"/>
  <c r="AA384" i="2"/>
  <c r="W384" i="2"/>
  <c r="S384" i="2"/>
  <c r="K384" i="2"/>
  <c r="O384" i="2"/>
  <c r="G384" i="2"/>
  <c r="C384" i="2"/>
  <c r="E384" i="2" s="1"/>
  <c r="F384" i="2" s="1"/>
  <c r="T384" i="2" l="1"/>
  <c r="U384" i="2"/>
  <c r="V384" i="2" s="1"/>
  <c r="AF384" i="2"/>
  <c r="AG384" i="2"/>
  <c r="AH384" i="2" s="1"/>
  <c r="X384" i="2"/>
  <c r="Y384" i="2"/>
  <c r="Z384" i="2" s="1"/>
  <c r="L384" i="2"/>
  <c r="M384" i="2"/>
  <c r="N384" i="2" s="1"/>
  <c r="H384" i="2"/>
  <c r="I384" i="2"/>
  <c r="J384" i="2" s="1"/>
  <c r="P384" i="2"/>
  <c r="Q384" i="2"/>
  <c r="R384" i="2" s="1"/>
  <c r="AB384" i="2"/>
  <c r="AC384" i="2"/>
  <c r="AD384" i="2" s="1"/>
  <c r="D384" i="2"/>
  <c r="AE385" i="2"/>
  <c r="AA385" i="2"/>
  <c r="W385" i="2"/>
  <c r="S385" i="2"/>
  <c r="K385" i="2"/>
  <c r="O385" i="2"/>
  <c r="G385" i="2"/>
  <c r="C385" i="2"/>
  <c r="E385" i="2" s="1"/>
  <c r="F385" i="2" s="1"/>
  <c r="AF385" i="2" l="1"/>
  <c r="AG385" i="2"/>
  <c r="AH385" i="2" s="1"/>
  <c r="T385" i="2"/>
  <c r="U385" i="2"/>
  <c r="V385" i="2" s="1"/>
  <c r="X385" i="2"/>
  <c r="Y385" i="2"/>
  <c r="Z385" i="2" s="1"/>
  <c r="L385" i="2"/>
  <c r="M385" i="2"/>
  <c r="N385" i="2" s="1"/>
  <c r="H385" i="2"/>
  <c r="I385" i="2"/>
  <c r="J385" i="2" s="1"/>
  <c r="P385" i="2"/>
  <c r="Q385" i="2"/>
  <c r="R385" i="2" s="1"/>
  <c r="AB385" i="2"/>
  <c r="AC385" i="2"/>
  <c r="AD385" i="2" s="1"/>
  <c r="D385" i="2"/>
  <c r="AE386" i="2"/>
  <c r="AA386" i="2"/>
  <c r="W386" i="2"/>
  <c r="S386" i="2"/>
  <c r="O386" i="2"/>
  <c r="K386" i="2"/>
  <c r="G386" i="2"/>
  <c r="C386" i="2"/>
  <c r="E386" i="2" s="1"/>
  <c r="F386" i="2" s="1"/>
  <c r="P386" i="2" l="1"/>
  <c r="Q386" i="2"/>
  <c r="R386" i="2" s="1"/>
  <c r="T386" i="2"/>
  <c r="U386" i="2"/>
  <c r="V386" i="2" s="1"/>
  <c r="X386" i="2"/>
  <c r="Y386" i="2"/>
  <c r="Z386" i="2" s="1"/>
  <c r="AF386" i="2"/>
  <c r="AG386" i="2"/>
  <c r="AH386" i="2" s="1"/>
  <c r="H386" i="2"/>
  <c r="I386" i="2"/>
  <c r="J386" i="2" s="1"/>
  <c r="L386" i="2"/>
  <c r="M386" i="2"/>
  <c r="N386" i="2" s="1"/>
  <c r="AB386" i="2"/>
  <c r="AC386" i="2"/>
  <c r="AD386" i="2" s="1"/>
  <c r="D386" i="2"/>
  <c r="AE387" i="2"/>
  <c r="AA387" i="2"/>
  <c r="W387" i="2"/>
  <c r="S387" i="2"/>
  <c r="O387" i="2"/>
  <c r="K387" i="2"/>
  <c r="G387" i="2"/>
  <c r="C387" i="2"/>
  <c r="E387" i="2" s="1"/>
  <c r="F387" i="2" s="1"/>
  <c r="AF387" i="2" l="1"/>
  <c r="AG387" i="2"/>
  <c r="AH387" i="2" s="1"/>
  <c r="H387" i="2"/>
  <c r="I387" i="2"/>
  <c r="J387" i="2" s="1"/>
  <c r="P387" i="2"/>
  <c r="Q387" i="2"/>
  <c r="R387" i="2" s="1"/>
  <c r="T387" i="2"/>
  <c r="U387" i="2"/>
  <c r="V387" i="2" s="1"/>
  <c r="X387" i="2"/>
  <c r="Y387" i="2"/>
  <c r="Z387" i="2" s="1"/>
  <c r="L387" i="2"/>
  <c r="M387" i="2"/>
  <c r="N387" i="2" s="1"/>
  <c r="AB387" i="2"/>
  <c r="AC387" i="2"/>
  <c r="AD387" i="2" s="1"/>
  <c r="D387" i="2"/>
  <c r="AE388" i="2"/>
  <c r="AA388" i="2"/>
  <c r="W388" i="2"/>
  <c r="S388" i="2"/>
  <c r="O388" i="2"/>
  <c r="K388" i="2"/>
  <c r="G388" i="2"/>
  <c r="C388" i="2"/>
  <c r="E388" i="2" s="1"/>
  <c r="F388" i="2" s="1"/>
  <c r="P388" i="2" l="1"/>
  <c r="Q388" i="2"/>
  <c r="R388" i="2" s="1"/>
  <c r="T388" i="2"/>
  <c r="U388" i="2"/>
  <c r="V388" i="2" s="1"/>
  <c r="X388" i="2"/>
  <c r="Y388" i="2"/>
  <c r="Z388" i="2" s="1"/>
  <c r="AF388" i="2"/>
  <c r="AG388" i="2"/>
  <c r="AH388" i="2" s="1"/>
  <c r="H388" i="2"/>
  <c r="I388" i="2"/>
  <c r="J388" i="2" s="1"/>
  <c r="L388" i="2"/>
  <c r="M388" i="2"/>
  <c r="N388" i="2" s="1"/>
  <c r="AB388" i="2"/>
  <c r="AC388" i="2"/>
  <c r="AD388" i="2" s="1"/>
  <c r="D388" i="2"/>
  <c r="AE389" i="2"/>
  <c r="AA389" i="2"/>
  <c r="W389" i="2"/>
  <c r="S389" i="2"/>
  <c r="K389" i="2"/>
  <c r="O389" i="2"/>
  <c r="G389" i="2"/>
  <c r="C389" i="2"/>
  <c r="E389" i="2" s="1"/>
  <c r="F389" i="2" s="1"/>
  <c r="AF389" i="2" l="1"/>
  <c r="AG389" i="2"/>
  <c r="AH389" i="2" s="1"/>
  <c r="T389" i="2"/>
  <c r="U389" i="2"/>
  <c r="V389" i="2" s="1"/>
  <c r="H389" i="2"/>
  <c r="I389" i="2"/>
  <c r="J389" i="2" s="1"/>
  <c r="L389" i="2"/>
  <c r="M389" i="2"/>
  <c r="N389" i="2" s="1"/>
  <c r="X389" i="2"/>
  <c r="Y389" i="2"/>
  <c r="Z389" i="2" s="1"/>
  <c r="P389" i="2"/>
  <c r="Q389" i="2"/>
  <c r="R389" i="2" s="1"/>
  <c r="AB389" i="2"/>
  <c r="AC389" i="2"/>
  <c r="AD389" i="2" s="1"/>
  <c r="D389" i="2"/>
  <c r="AE390" i="2"/>
  <c r="AA390" i="2"/>
  <c r="W390" i="2"/>
  <c r="O390" i="2"/>
  <c r="S390" i="2"/>
  <c r="K390" i="2"/>
  <c r="G390" i="2"/>
  <c r="C390" i="2"/>
  <c r="E390" i="2" s="1"/>
  <c r="F390" i="2" s="1"/>
  <c r="T390" i="2" l="1"/>
  <c r="U390" i="2"/>
  <c r="V390" i="2" s="1"/>
  <c r="P390" i="2"/>
  <c r="Q390" i="2"/>
  <c r="R390" i="2" s="1"/>
  <c r="X390" i="2"/>
  <c r="Y390" i="2"/>
  <c r="Z390" i="2" s="1"/>
  <c r="AF390" i="2"/>
  <c r="AG390" i="2"/>
  <c r="AH390" i="2" s="1"/>
  <c r="H390" i="2"/>
  <c r="I390" i="2"/>
  <c r="J390" i="2" s="1"/>
  <c r="L390" i="2"/>
  <c r="M390" i="2"/>
  <c r="N390" i="2" s="1"/>
  <c r="AB390" i="2"/>
  <c r="AC390" i="2"/>
  <c r="AD390" i="2" s="1"/>
  <c r="D390" i="2"/>
  <c r="AE391" i="2"/>
  <c r="AA391" i="2"/>
  <c r="W391" i="2"/>
  <c r="S391" i="2"/>
  <c r="O391" i="2"/>
  <c r="K391" i="2"/>
  <c r="G391" i="2"/>
  <c r="C391" i="2"/>
  <c r="E391" i="2" s="1"/>
  <c r="F391" i="2" s="1"/>
  <c r="P391" i="2" l="1"/>
  <c r="Q391" i="2"/>
  <c r="R391" i="2" s="1"/>
  <c r="T391" i="2"/>
  <c r="U391" i="2"/>
  <c r="V391" i="2" s="1"/>
  <c r="H391" i="2"/>
  <c r="I391" i="2"/>
  <c r="J391" i="2" s="1"/>
  <c r="AF391" i="2"/>
  <c r="AG391" i="2"/>
  <c r="AH391" i="2" s="1"/>
  <c r="X391" i="2"/>
  <c r="Y391" i="2"/>
  <c r="Z391" i="2" s="1"/>
  <c r="L391" i="2"/>
  <c r="M391" i="2"/>
  <c r="N391" i="2" s="1"/>
  <c r="AB391" i="2"/>
  <c r="AC391" i="2"/>
  <c r="AD391" i="2" s="1"/>
  <c r="D391" i="2"/>
  <c r="AE392" i="2"/>
  <c r="AA392" i="2"/>
  <c r="W392" i="2"/>
  <c r="S392" i="2"/>
  <c r="O392" i="2"/>
  <c r="K392" i="2"/>
  <c r="G392" i="2"/>
  <c r="C392" i="2"/>
  <c r="E392" i="2" s="1"/>
  <c r="F392" i="2" s="1"/>
  <c r="P392" i="2" l="1"/>
  <c r="Q392" i="2"/>
  <c r="R392" i="2" s="1"/>
  <c r="T392" i="2"/>
  <c r="U392" i="2"/>
  <c r="V392" i="2" s="1"/>
  <c r="AF392" i="2"/>
  <c r="AG392" i="2"/>
  <c r="AH392" i="2" s="1"/>
  <c r="H392" i="2"/>
  <c r="I392" i="2"/>
  <c r="J392" i="2" s="1"/>
  <c r="X392" i="2"/>
  <c r="Y392" i="2"/>
  <c r="Z392" i="2" s="1"/>
  <c r="L392" i="2"/>
  <c r="M392" i="2"/>
  <c r="N392" i="2" s="1"/>
  <c r="AB392" i="2"/>
  <c r="AC392" i="2"/>
  <c r="AD392" i="2" s="1"/>
  <c r="D392" i="2"/>
  <c r="AE393" i="2"/>
  <c r="AA393" i="2"/>
  <c r="W393" i="2"/>
  <c r="S393" i="2"/>
  <c r="K393" i="2"/>
  <c r="O393" i="2"/>
  <c r="G393" i="2"/>
  <c r="C393" i="2"/>
  <c r="E393" i="2" s="1"/>
  <c r="F393" i="2" s="1"/>
  <c r="L393" i="2" l="1"/>
  <c r="M393" i="2"/>
  <c r="N393" i="2" s="1"/>
  <c r="T393" i="2"/>
  <c r="U393" i="2"/>
  <c r="V393" i="2" s="1"/>
  <c r="H393" i="2"/>
  <c r="I393" i="2"/>
  <c r="J393" i="2" s="1"/>
  <c r="AF393" i="2"/>
  <c r="AG393" i="2"/>
  <c r="AH393" i="2" s="1"/>
  <c r="X393" i="2"/>
  <c r="Y393" i="2"/>
  <c r="Z393" i="2" s="1"/>
  <c r="P393" i="2"/>
  <c r="Q393" i="2"/>
  <c r="R393" i="2" s="1"/>
  <c r="AB393" i="2"/>
  <c r="AC393" i="2"/>
  <c r="AD393" i="2" s="1"/>
  <c r="D393" i="2"/>
  <c r="AE394" i="2"/>
  <c r="AA394" i="2"/>
  <c r="W394" i="2"/>
  <c r="O394" i="2"/>
  <c r="S394" i="2"/>
  <c r="G394" i="2"/>
  <c r="K394" i="2"/>
  <c r="C394" i="2"/>
  <c r="E394" i="2" s="1"/>
  <c r="F394" i="2" s="1"/>
  <c r="AF394" i="2" l="1"/>
  <c r="AG394" i="2"/>
  <c r="AH394" i="2" s="1"/>
  <c r="T394" i="2"/>
  <c r="U394" i="2"/>
  <c r="V394" i="2" s="1"/>
  <c r="P394" i="2"/>
  <c r="Q394" i="2"/>
  <c r="R394" i="2" s="1"/>
  <c r="L394" i="2"/>
  <c r="M394" i="2"/>
  <c r="N394" i="2" s="1"/>
  <c r="X394" i="2"/>
  <c r="Y394" i="2"/>
  <c r="Z394" i="2" s="1"/>
  <c r="H394" i="2"/>
  <c r="I394" i="2"/>
  <c r="J394" i="2" s="1"/>
  <c r="AB394" i="2"/>
  <c r="AC394" i="2"/>
  <c r="AD394" i="2" s="1"/>
  <c r="D394" i="2"/>
  <c r="AE395" i="2"/>
  <c r="AA395" i="2"/>
  <c r="W395" i="2"/>
  <c r="S395" i="2"/>
  <c r="O395" i="2"/>
  <c r="K395" i="2"/>
  <c r="C395" i="2"/>
  <c r="E395" i="2" s="1"/>
  <c r="F395" i="2" s="1"/>
  <c r="G395" i="2"/>
  <c r="P395" i="2" l="1"/>
  <c r="Q395" i="2"/>
  <c r="R395" i="2" s="1"/>
  <c r="T395" i="2"/>
  <c r="U395" i="2"/>
  <c r="V395" i="2" s="1"/>
  <c r="AF395" i="2"/>
  <c r="AG395" i="2"/>
  <c r="AH395" i="2" s="1"/>
  <c r="H395" i="2"/>
  <c r="I395" i="2"/>
  <c r="J395" i="2" s="1"/>
  <c r="X395" i="2"/>
  <c r="Y395" i="2"/>
  <c r="Z395" i="2" s="1"/>
  <c r="L395" i="2"/>
  <c r="M395" i="2"/>
  <c r="N395" i="2" s="1"/>
  <c r="AB395" i="2"/>
  <c r="AC395" i="2"/>
  <c r="AD395" i="2" s="1"/>
  <c r="D395" i="2"/>
  <c r="AE396" i="2"/>
  <c r="AA396" i="2"/>
  <c r="W396" i="2"/>
  <c r="S396" i="2"/>
  <c r="K396" i="2"/>
  <c r="G396" i="2"/>
  <c r="O396" i="2"/>
  <c r="C396" i="2"/>
  <c r="E396" i="2" s="1"/>
  <c r="F396" i="2" s="1"/>
  <c r="L396" i="2" l="1"/>
  <c r="M396" i="2"/>
  <c r="N396" i="2" s="1"/>
  <c r="T396" i="2"/>
  <c r="U396" i="2"/>
  <c r="V396" i="2" s="1"/>
  <c r="X396" i="2"/>
  <c r="Y396" i="2"/>
  <c r="Z396" i="2" s="1"/>
  <c r="AF396" i="2"/>
  <c r="AG396" i="2"/>
  <c r="AH396" i="2" s="1"/>
  <c r="P396" i="2"/>
  <c r="Q396" i="2"/>
  <c r="R396" i="2" s="1"/>
  <c r="H396" i="2"/>
  <c r="I396" i="2"/>
  <c r="J396" i="2" s="1"/>
  <c r="AB396" i="2"/>
  <c r="AC396" i="2"/>
  <c r="AD396" i="2" s="1"/>
  <c r="D396" i="2"/>
  <c r="AE397" i="2"/>
  <c r="W397" i="2"/>
  <c r="AA397" i="2"/>
  <c r="S397" i="2"/>
  <c r="K397" i="2"/>
  <c r="O397" i="2"/>
  <c r="G397" i="2"/>
  <c r="C397" i="2"/>
  <c r="E397" i="2" s="1"/>
  <c r="F397" i="2" s="1"/>
  <c r="T397" i="2" l="1"/>
  <c r="U397" i="2"/>
  <c r="V397" i="2" s="1"/>
  <c r="L397" i="2"/>
  <c r="M397" i="2"/>
  <c r="N397" i="2" s="1"/>
  <c r="H397" i="2"/>
  <c r="I397" i="2"/>
  <c r="J397" i="2" s="1"/>
  <c r="AF397" i="2"/>
  <c r="AG397" i="2"/>
  <c r="AH397" i="2" s="1"/>
  <c r="AB397" i="2"/>
  <c r="AC397" i="2"/>
  <c r="AD397" i="2" s="1"/>
  <c r="P397" i="2"/>
  <c r="Q397" i="2"/>
  <c r="R397" i="2" s="1"/>
  <c r="X397" i="2"/>
  <c r="Y397" i="2"/>
  <c r="Z397" i="2" s="1"/>
  <c r="D397" i="2"/>
  <c r="AE398" i="2"/>
  <c r="AA398" i="2"/>
  <c r="W398" i="2"/>
  <c r="S398" i="2"/>
  <c r="O398" i="2"/>
  <c r="K398" i="2"/>
  <c r="G398" i="2"/>
  <c r="C398" i="2"/>
  <c r="E398" i="2" s="1"/>
  <c r="F398" i="2" s="1"/>
  <c r="T398" i="2" l="1"/>
  <c r="U398" i="2"/>
  <c r="V398" i="2" s="1"/>
  <c r="AF398" i="2"/>
  <c r="AG398" i="2"/>
  <c r="AH398" i="2" s="1"/>
  <c r="H398" i="2"/>
  <c r="I398" i="2"/>
  <c r="J398" i="2" s="1"/>
  <c r="P398" i="2"/>
  <c r="Q398" i="2"/>
  <c r="R398" i="2" s="1"/>
  <c r="X398" i="2"/>
  <c r="Y398" i="2"/>
  <c r="Z398" i="2" s="1"/>
  <c r="L398" i="2"/>
  <c r="M398" i="2"/>
  <c r="N398" i="2" s="1"/>
  <c r="AB398" i="2"/>
  <c r="AC398" i="2"/>
  <c r="AD398" i="2" s="1"/>
  <c r="D398" i="2"/>
  <c r="AE399" i="2"/>
  <c r="AA399" i="2"/>
  <c r="S399" i="2"/>
  <c r="O399" i="2"/>
  <c r="W399" i="2"/>
  <c r="K399" i="2"/>
  <c r="C399" i="2"/>
  <c r="E399" i="2" s="1"/>
  <c r="F399" i="2" s="1"/>
  <c r="G399" i="2"/>
  <c r="X399" i="2" l="1"/>
  <c r="Y399" i="2"/>
  <c r="Z399" i="2" s="1"/>
  <c r="P399" i="2"/>
  <c r="Q399" i="2"/>
  <c r="R399" i="2" s="1"/>
  <c r="T399" i="2"/>
  <c r="U399" i="2"/>
  <c r="V399" i="2" s="1"/>
  <c r="AF399" i="2"/>
  <c r="AG399" i="2"/>
  <c r="AH399" i="2" s="1"/>
  <c r="H399" i="2"/>
  <c r="I399" i="2"/>
  <c r="J399" i="2" s="1"/>
  <c r="L399" i="2"/>
  <c r="M399" i="2"/>
  <c r="N399" i="2" s="1"/>
  <c r="AB399" i="2"/>
  <c r="AC399" i="2"/>
  <c r="AD399" i="2" s="1"/>
  <c r="D399" i="2"/>
  <c r="AE400" i="2"/>
  <c r="AA400" i="2"/>
  <c r="W400" i="2"/>
  <c r="S400" i="2"/>
  <c r="K400" i="2"/>
  <c r="O400" i="2"/>
  <c r="G400" i="2"/>
  <c r="C400" i="2"/>
  <c r="E400" i="2" s="1"/>
  <c r="F400" i="2" s="1"/>
  <c r="L400" i="2" l="1"/>
  <c r="M400" i="2"/>
  <c r="N400" i="2" s="1"/>
  <c r="AF400" i="2"/>
  <c r="AG400" i="2"/>
  <c r="AH400" i="2" s="1"/>
  <c r="T400" i="2"/>
  <c r="U400" i="2"/>
  <c r="V400" i="2" s="1"/>
  <c r="H400" i="2"/>
  <c r="I400" i="2"/>
  <c r="J400" i="2" s="1"/>
  <c r="X400" i="2"/>
  <c r="Y400" i="2"/>
  <c r="Z400" i="2" s="1"/>
  <c r="P400" i="2"/>
  <c r="Q400" i="2"/>
  <c r="R400" i="2" s="1"/>
  <c r="AB400" i="2"/>
  <c r="AC400" i="2"/>
  <c r="AD400" i="2" s="1"/>
  <c r="D400" i="2"/>
  <c r="AE401" i="2"/>
  <c r="AA401" i="2"/>
  <c r="W401" i="2"/>
  <c r="S401" i="2"/>
  <c r="K401" i="2"/>
  <c r="O401" i="2"/>
  <c r="G401" i="2"/>
  <c r="C401" i="2"/>
  <c r="E401" i="2" s="1"/>
  <c r="F401" i="2" s="1"/>
  <c r="L401" i="2" l="1"/>
  <c r="M401" i="2"/>
  <c r="N401" i="2" s="1"/>
  <c r="T401" i="2"/>
  <c r="U401" i="2"/>
  <c r="V401" i="2" s="1"/>
  <c r="X401" i="2"/>
  <c r="Y401" i="2"/>
  <c r="Z401" i="2" s="1"/>
  <c r="AF401" i="2"/>
  <c r="AG401" i="2"/>
  <c r="AH401" i="2" s="1"/>
  <c r="H401" i="2"/>
  <c r="I401" i="2"/>
  <c r="J401" i="2" s="1"/>
  <c r="P401" i="2"/>
  <c r="Q401" i="2"/>
  <c r="R401" i="2" s="1"/>
  <c r="AB401" i="2"/>
  <c r="AC401" i="2"/>
  <c r="AD401" i="2" s="1"/>
  <c r="D401" i="2"/>
  <c r="AE402" i="2"/>
  <c r="AA402" i="2"/>
  <c r="W402" i="2"/>
  <c r="S402" i="2"/>
  <c r="O402" i="2"/>
  <c r="K402" i="2"/>
  <c r="G402" i="2"/>
  <c r="C402" i="2"/>
  <c r="E402" i="2" s="1"/>
  <c r="F402" i="2" s="1"/>
  <c r="P402" i="2" l="1"/>
  <c r="Q402" i="2"/>
  <c r="R402" i="2" s="1"/>
  <c r="AF402" i="2"/>
  <c r="AG402" i="2"/>
  <c r="AH402" i="2" s="1"/>
  <c r="T402" i="2"/>
  <c r="U402" i="2"/>
  <c r="V402" i="2" s="1"/>
  <c r="H402" i="2"/>
  <c r="I402" i="2"/>
  <c r="J402" i="2" s="1"/>
  <c r="X402" i="2"/>
  <c r="Y402" i="2"/>
  <c r="Z402" i="2" s="1"/>
  <c r="L402" i="2"/>
  <c r="M402" i="2"/>
  <c r="N402" i="2" s="1"/>
  <c r="AB402" i="2"/>
  <c r="AC402" i="2"/>
  <c r="AD402" i="2" s="1"/>
  <c r="D402" i="2"/>
  <c r="AE403" i="2"/>
  <c r="AA403" i="2"/>
  <c r="W403" i="2"/>
  <c r="S403" i="2"/>
  <c r="O403" i="2"/>
  <c r="K403" i="2"/>
  <c r="G403" i="2"/>
  <c r="C403" i="2"/>
  <c r="E403" i="2" s="1"/>
  <c r="F403" i="2" s="1"/>
  <c r="P403" i="2" l="1"/>
  <c r="Q403" i="2"/>
  <c r="R403" i="2" s="1"/>
  <c r="AF403" i="2"/>
  <c r="AG403" i="2"/>
  <c r="AH403" i="2" s="1"/>
  <c r="T403" i="2"/>
  <c r="U403" i="2"/>
  <c r="V403" i="2" s="1"/>
  <c r="X403" i="2"/>
  <c r="Y403" i="2"/>
  <c r="Z403" i="2" s="1"/>
  <c r="H403" i="2"/>
  <c r="I403" i="2"/>
  <c r="J403" i="2" s="1"/>
  <c r="L403" i="2"/>
  <c r="M403" i="2"/>
  <c r="N403" i="2" s="1"/>
  <c r="AB403" i="2"/>
  <c r="AC403" i="2"/>
  <c r="AD403" i="2" s="1"/>
  <c r="D403" i="2"/>
  <c r="AE404" i="2"/>
  <c r="AA404" i="2"/>
  <c r="W404" i="2"/>
  <c r="S404" i="2"/>
  <c r="O404" i="2"/>
  <c r="K404" i="2"/>
  <c r="G404" i="2"/>
  <c r="C404" i="2"/>
  <c r="E404" i="2" s="1"/>
  <c r="F404" i="2" s="1"/>
  <c r="AF404" i="2" l="1"/>
  <c r="AG404" i="2"/>
  <c r="AH404" i="2" s="1"/>
  <c r="P404" i="2"/>
  <c r="Q404" i="2"/>
  <c r="R404" i="2" s="1"/>
  <c r="T404" i="2"/>
  <c r="U404" i="2"/>
  <c r="V404" i="2" s="1"/>
  <c r="H404" i="2"/>
  <c r="I404" i="2"/>
  <c r="J404" i="2" s="1"/>
  <c r="X404" i="2"/>
  <c r="Y404" i="2"/>
  <c r="Z404" i="2" s="1"/>
  <c r="L404" i="2"/>
  <c r="M404" i="2"/>
  <c r="N404" i="2" s="1"/>
  <c r="AB404" i="2"/>
  <c r="AC404" i="2"/>
  <c r="AD404" i="2" s="1"/>
  <c r="D404" i="2"/>
  <c r="AE405" i="2"/>
  <c r="AA405" i="2"/>
  <c r="W405" i="2"/>
  <c r="S405" i="2"/>
  <c r="K405" i="2"/>
  <c r="O405" i="2"/>
  <c r="G405" i="2"/>
  <c r="C405" i="2"/>
  <c r="E405" i="2" s="1"/>
  <c r="F405" i="2" s="1"/>
  <c r="L405" i="2" l="1"/>
  <c r="M405" i="2"/>
  <c r="N405" i="2" s="1"/>
  <c r="AF405" i="2"/>
  <c r="AG405" i="2"/>
  <c r="AH405" i="2" s="1"/>
  <c r="T405" i="2"/>
  <c r="U405" i="2"/>
  <c r="V405" i="2" s="1"/>
  <c r="H405" i="2"/>
  <c r="I405" i="2"/>
  <c r="J405" i="2" s="1"/>
  <c r="X405" i="2"/>
  <c r="Y405" i="2"/>
  <c r="Z405" i="2" s="1"/>
  <c r="P405" i="2"/>
  <c r="Q405" i="2"/>
  <c r="R405" i="2" s="1"/>
  <c r="AB405" i="2"/>
  <c r="AC405" i="2"/>
  <c r="AD405" i="2" s="1"/>
  <c r="D405" i="2"/>
  <c r="AE406" i="2"/>
  <c r="AA406" i="2"/>
  <c r="W406" i="2"/>
  <c r="O406" i="2"/>
  <c r="S406" i="2"/>
  <c r="K406" i="2"/>
  <c r="G406" i="2"/>
  <c r="C406" i="2"/>
  <c r="E406" i="2" s="1"/>
  <c r="F406" i="2" s="1"/>
  <c r="T406" i="2" l="1"/>
  <c r="U406" i="2"/>
  <c r="V406" i="2" s="1"/>
  <c r="AF406" i="2"/>
  <c r="AG406" i="2"/>
  <c r="AH406" i="2" s="1"/>
  <c r="P406" i="2"/>
  <c r="Q406" i="2"/>
  <c r="R406" i="2" s="1"/>
  <c r="H406" i="2"/>
  <c r="I406" i="2"/>
  <c r="J406" i="2" s="1"/>
  <c r="X406" i="2"/>
  <c r="Y406" i="2"/>
  <c r="Z406" i="2" s="1"/>
  <c r="L406" i="2"/>
  <c r="M406" i="2"/>
  <c r="N406" i="2" s="1"/>
  <c r="AB406" i="2"/>
  <c r="AC406" i="2"/>
  <c r="AD406" i="2" s="1"/>
  <c r="D406" i="2"/>
  <c r="AE407" i="2"/>
  <c r="AA407" i="2"/>
  <c r="W407" i="2"/>
  <c r="S407" i="2"/>
  <c r="O407" i="2"/>
  <c r="K407" i="2"/>
  <c r="G407" i="2"/>
  <c r="C407" i="2"/>
  <c r="E407" i="2" s="1"/>
  <c r="F407" i="2" s="1"/>
  <c r="P407" i="2" l="1"/>
  <c r="Q407" i="2"/>
  <c r="R407" i="2" s="1"/>
  <c r="AF407" i="2"/>
  <c r="AG407" i="2"/>
  <c r="AH407" i="2" s="1"/>
  <c r="T407" i="2"/>
  <c r="U407" i="2"/>
  <c r="V407" i="2" s="1"/>
  <c r="H407" i="2"/>
  <c r="I407" i="2"/>
  <c r="J407" i="2" s="1"/>
  <c r="X407" i="2"/>
  <c r="Y407" i="2"/>
  <c r="Z407" i="2" s="1"/>
  <c r="L407" i="2"/>
  <c r="M407" i="2"/>
  <c r="N407" i="2" s="1"/>
  <c r="AB407" i="2"/>
  <c r="AC407" i="2"/>
  <c r="AD407" i="2" s="1"/>
  <c r="D407" i="2"/>
  <c r="AE408" i="2"/>
  <c r="AA408" i="2"/>
  <c r="W408" i="2"/>
  <c r="S408" i="2"/>
  <c r="O408" i="2"/>
  <c r="K408" i="2"/>
  <c r="G408" i="2"/>
  <c r="C408" i="2"/>
  <c r="E408" i="2" s="1"/>
  <c r="F408" i="2" s="1"/>
  <c r="P408" i="2" l="1"/>
  <c r="Q408" i="2"/>
  <c r="R408" i="2" s="1"/>
  <c r="AF408" i="2"/>
  <c r="AG408" i="2"/>
  <c r="AH408" i="2" s="1"/>
  <c r="T408" i="2"/>
  <c r="U408" i="2"/>
  <c r="V408" i="2" s="1"/>
  <c r="X408" i="2"/>
  <c r="Y408" i="2"/>
  <c r="Z408" i="2" s="1"/>
  <c r="H408" i="2"/>
  <c r="I408" i="2"/>
  <c r="J408" i="2" s="1"/>
  <c r="L408" i="2"/>
  <c r="M408" i="2"/>
  <c r="N408" i="2" s="1"/>
  <c r="AB408" i="2"/>
  <c r="AC408" i="2"/>
  <c r="AD408" i="2" s="1"/>
  <c r="D408" i="2"/>
  <c r="AE409" i="2"/>
  <c r="AA409" i="2"/>
  <c r="W409" i="2"/>
  <c r="S409" i="2"/>
  <c r="K409" i="2"/>
  <c r="O409" i="2"/>
  <c r="G409" i="2"/>
  <c r="C409" i="2"/>
  <c r="E409" i="2" s="1"/>
  <c r="F409" i="2" s="1"/>
  <c r="AF409" i="2" l="1"/>
  <c r="AG409" i="2"/>
  <c r="AH409" i="2" s="1"/>
  <c r="T409" i="2"/>
  <c r="U409" i="2"/>
  <c r="V409" i="2" s="1"/>
  <c r="H409" i="2"/>
  <c r="I409" i="2"/>
  <c r="J409" i="2" s="1"/>
  <c r="X409" i="2"/>
  <c r="Y409" i="2"/>
  <c r="Z409" i="2" s="1"/>
  <c r="L409" i="2"/>
  <c r="M409" i="2"/>
  <c r="N409" i="2" s="1"/>
  <c r="P409" i="2"/>
  <c r="Q409" i="2"/>
  <c r="R409" i="2" s="1"/>
  <c r="AB409" i="2"/>
  <c r="AC409" i="2"/>
  <c r="AD409" i="2" s="1"/>
  <c r="D409" i="2"/>
  <c r="AE410" i="2"/>
  <c r="AA410" i="2"/>
  <c r="W410" i="2"/>
  <c r="O410" i="2"/>
  <c r="S410" i="2"/>
  <c r="K410" i="2"/>
  <c r="G410" i="2"/>
  <c r="C410" i="2"/>
  <c r="E410" i="2" s="1"/>
  <c r="F410" i="2" s="1"/>
  <c r="AF410" i="2" l="1"/>
  <c r="AG410" i="2"/>
  <c r="AH410" i="2" s="1"/>
  <c r="P410" i="2"/>
  <c r="Q410" i="2"/>
  <c r="R410" i="2" s="1"/>
  <c r="H410" i="2"/>
  <c r="I410" i="2"/>
  <c r="J410" i="2" s="1"/>
  <c r="X410" i="2"/>
  <c r="Y410" i="2"/>
  <c r="Z410" i="2" s="1"/>
  <c r="T410" i="2"/>
  <c r="U410" i="2"/>
  <c r="V410" i="2" s="1"/>
  <c r="L410" i="2"/>
  <c r="M410" i="2"/>
  <c r="N410" i="2" s="1"/>
  <c r="AB410" i="2"/>
  <c r="AC410" i="2"/>
  <c r="AD410" i="2" s="1"/>
  <c r="D410" i="2"/>
  <c r="AE411" i="2"/>
  <c r="AA411" i="2"/>
  <c r="W411" i="2"/>
  <c r="S411" i="2"/>
  <c r="O411" i="2"/>
  <c r="K411" i="2"/>
  <c r="C411" i="2"/>
  <c r="E411" i="2" s="1"/>
  <c r="F411" i="2" s="1"/>
  <c r="G411" i="2"/>
  <c r="P411" i="2" l="1"/>
  <c r="Q411" i="2"/>
  <c r="R411" i="2" s="1"/>
  <c r="H411" i="2"/>
  <c r="I411" i="2"/>
  <c r="J411" i="2" s="1"/>
  <c r="T411" i="2"/>
  <c r="U411" i="2"/>
  <c r="V411" i="2" s="1"/>
  <c r="X411" i="2"/>
  <c r="Y411" i="2"/>
  <c r="Z411" i="2" s="1"/>
  <c r="AF411" i="2"/>
  <c r="AG411" i="2"/>
  <c r="AH411" i="2" s="1"/>
  <c r="L411" i="2"/>
  <c r="M411" i="2"/>
  <c r="N411" i="2" s="1"/>
  <c r="AB411" i="2"/>
  <c r="AC411" i="2"/>
  <c r="AD411" i="2" s="1"/>
  <c r="D411" i="2"/>
  <c r="AE412" i="2"/>
  <c r="AA412" i="2"/>
  <c r="W412" i="2"/>
  <c r="S412" i="2"/>
  <c r="K412" i="2"/>
  <c r="O412" i="2"/>
  <c r="G412" i="2"/>
  <c r="C412" i="2"/>
  <c r="E412" i="2" s="1"/>
  <c r="F412" i="2" s="1"/>
  <c r="AF412" i="2" l="1"/>
  <c r="AG412" i="2"/>
  <c r="AH412" i="2" s="1"/>
  <c r="L412" i="2"/>
  <c r="M412" i="2"/>
  <c r="N412" i="2" s="1"/>
  <c r="T412" i="2"/>
  <c r="U412" i="2"/>
  <c r="V412" i="2" s="1"/>
  <c r="H412" i="2"/>
  <c r="I412" i="2"/>
  <c r="J412" i="2" s="1"/>
  <c r="X412" i="2"/>
  <c r="Y412" i="2"/>
  <c r="Z412" i="2" s="1"/>
  <c r="P412" i="2"/>
  <c r="Q412" i="2"/>
  <c r="R412" i="2" s="1"/>
  <c r="AB412" i="2"/>
  <c r="AC412" i="2"/>
  <c r="AD412" i="2" s="1"/>
  <c r="D412" i="2"/>
  <c r="AE413" i="2"/>
  <c r="W413" i="2"/>
  <c r="AA413" i="2"/>
  <c r="S413" i="2"/>
  <c r="K413" i="2"/>
  <c r="O413" i="2"/>
  <c r="G413" i="2"/>
  <c r="C413" i="2"/>
  <c r="E413" i="2" s="1"/>
  <c r="F413" i="2" s="1"/>
  <c r="AF413" i="2" l="1"/>
  <c r="AG413" i="2"/>
  <c r="AH413" i="2" s="1"/>
  <c r="T413" i="2"/>
  <c r="U413" i="2"/>
  <c r="V413" i="2" s="1"/>
  <c r="H413" i="2"/>
  <c r="I413" i="2"/>
  <c r="J413" i="2" s="1"/>
  <c r="AB413" i="2"/>
  <c r="AC413" i="2"/>
  <c r="AD413" i="2" s="1"/>
  <c r="L413" i="2"/>
  <c r="M413" i="2"/>
  <c r="N413" i="2" s="1"/>
  <c r="P413" i="2"/>
  <c r="Q413" i="2"/>
  <c r="R413" i="2" s="1"/>
  <c r="X413" i="2"/>
  <c r="Y413" i="2"/>
  <c r="Z413" i="2" s="1"/>
  <c r="D413" i="2"/>
  <c r="AE414" i="2"/>
  <c r="AA414" i="2"/>
  <c r="W414" i="2"/>
  <c r="S414" i="2"/>
  <c r="O414" i="2"/>
  <c r="K414" i="2"/>
  <c r="G414" i="2"/>
  <c r="C414" i="2"/>
  <c r="E414" i="2" s="1"/>
  <c r="F414" i="2" s="1"/>
  <c r="AF414" i="2" l="1"/>
  <c r="AG414" i="2"/>
  <c r="AH414" i="2" s="1"/>
  <c r="T414" i="2"/>
  <c r="U414" i="2"/>
  <c r="V414" i="2" s="1"/>
  <c r="H414" i="2"/>
  <c r="I414" i="2"/>
  <c r="J414" i="2" s="1"/>
  <c r="X414" i="2"/>
  <c r="Y414" i="2"/>
  <c r="Z414" i="2" s="1"/>
  <c r="P414" i="2"/>
  <c r="Q414" i="2"/>
  <c r="R414" i="2" s="1"/>
  <c r="L414" i="2"/>
  <c r="M414" i="2"/>
  <c r="N414" i="2" s="1"/>
  <c r="AB414" i="2"/>
  <c r="AC414" i="2"/>
  <c r="AD414" i="2" s="1"/>
  <c r="D414" i="2"/>
  <c r="AE415" i="2"/>
  <c r="AA415" i="2"/>
  <c r="S415" i="2"/>
  <c r="W415" i="2"/>
  <c r="O415" i="2"/>
  <c r="K415" i="2"/>
  <c r="G415" i="2"/>
  <c r="C415" i="2"/>
  <c r="E415" i="2" s="1"/>
  <c r="F415" i="2" s="1"/>
  <c r="X415" i="2" l="1"/>
  <c r="Y415" i="2"/>
  <c r="Z415" i="2" s="1"/>
  <c r="AF415" i="2"/>
  <c r="AG415" i="2"/>
  <c r="AH415" i="2" s="1"/>
  <c r="T415" i="2"/>
  <c r="U415" i="2"/>
  <c r="V415" i="2" s="1"/>
  <c r="P415" i="2"/>
  <c r="Q415" i="2"/>
  <c r="R415" i="2" s="1"/>
  <c r="H415" i="2"/>
  <c r="I415" i="2"/>
  <c r="J415" i="2" s="1"/>
  <c r="L415" i="2"/>
  <c r="M415" i="2"/>
  <c r="N415" i="2" s="1"/>
  <c r="AB415" i="2"/>
  <c r="AC415" i="2"/>
  <c r="AD415" i="2" s="1"/>
  <c r="D415" i="2"/>
  <c r="AE416" i="2"/>
  <c r="AA416" i="2"/>
  <c r="W416" i="2"/>
  <c r="S416" i="2"/>
  <c r="K416" i="2"/>
  <c r="O416" i="2"/>
  <c r="G416" i="2"/>
  <c r="C416" i="2"/>
  <c r="E416" i="2" s="1"/>
  <c r="F416" i="2" s="1"/>
  <c r="L416" i="2" l="1"/>
  <c r="M416" i="2"/>
  <c r="N416" i="2" s="1"/>
  <c r="AF416" i="2"/>
  <c r="AG416" i="2"/>
  <c r="AH416" i="2" s="1"/>
  <c r="T416" i="2"/>
  <c r="U416" i="2"/>
  <c r="V416" i="2" s="1"/>
  <c r="H416" i="2"/>
  <c r="I416" i="2"/>
  <c r="J416" i="2" s="1"/>
  <c r="X416" i="2"/>
  <c r="Y416" i="2"/>
  <c r="Z416" i="2" s="1"/>
  <c r="P416" i="2"/>
  <c r="Q416" i="2"/>
  <c r="R416" i="2" s="1"/>
  <c r="AB416" i="2"/>
  <c r="AC416" i="2"/>
  <c r="AD416" i="2" s="1"/>
  <c r="D416" i="2"/>
  <c r="AE417" i="2"/>
  <c r="AA417" i="2"/>
  <c r="W417" i="2"/>
  <c r="S417" i="2"/>
  <c r="K417" i="2"/>
  <c r="O417" i="2"/>
  <c r="G417" i="2"/>
  <c r="C417" i="2"/>
  <c r="E417" i="2" s="1"/>
  <c r="F417" i="2" s="1"/>
  <c r="L417" i="2" l="1"/>
  <c r="M417" i="2"/>
  <c r="N417" i="2" s="1"/>
  <c r="AF417" i="2"/>
  <c r="AG417" i="2"/>
  <c r="AH417" i="2" s="1"/>
  <c r="T417" i="2"/>
  <c r="U417" i="2"/>
  <c r="V417" i="2" s="1"/>
  <c r="H417" i="2"/>
  <c r="I417" i="2"/>
  <c r="J417" i="2" s="1"/>
  <c r="X417" i="2"/>
  <c r="Y417" i="2"/>
  <c r="Z417" i="2" s="1"/>
  <c r="P417" i="2"/>
  <c r="Q417" i="2"/>
  <c r="R417" i="2" s="1"/>
  <c r="AB417" i="2"/>
  <c r="AC417" i="2"/>
  <c r="AD417" i="2" s="1"/>
  <c r="D417" i="2"/>
  <c r="AE418" i="2"/>
  <c r="AA418" i="2"/>
  <c r="W418" i="2"/>
  <c r="S418" i="2"/>
  <c r="O418" i="2"/>
  <c r="K418" i="2"/>
  <c r="G418" i="2"/>
  <c r="C418" i="2"/>
  <c r="E418" i="2" s="1"/>
  <c r="F418" i="2" s="1"/>
  <c r="L418" i="2" l="1"/>
  <c r="M418" i="2"/>
  <c r="N418" i="2" s="1"/>
  <c r="AB418" i="2"/>
  <c r="AC418" i="2"/>
  <c r="AD418" i="2" s="1"/>
  <c r="P418" i="2"/>
  <c r="Q418" i="2"/>
  <c r="R418" i="2" s="1"/>
  <c r="AF418" i="2"/>
  <c r="AG418" i="2"/>
  <c r="AH418" i="2" s="1"/>
  <c r="T418" i="2"/>
  <c r="U418" i="2"/>
  <c r="V418" i="2" s="1"/>
  <c r="H418" i="2"/>
  <c r="I418" i="2"/>
  <c r="J418" i="2" s="1"/>
  <c r="X418" i="2"/>
  <c r="Y418" i="2"/>
  <c r="Z418" i="2" s="1"/>
  <c r="D418" i="2"/>
  <c r="AE419" i="2"/>
  <c r="AA419" i="2"/>
  <c r="W419" i="2"/>
  <c r="S419" i="2"/>
  <c r="O419" i="2"/>
  <c r="K419" i="2"/>
  <c r="G419" i="2"/>
  <c r="C419" i="2"/>
  <c r="E419" i="2" s="1"/>
  <c r="F419" i="2" s="1"/>
  <c r="L419" i="2" l="1"/>
  <c r="M419" i="2"/>
  <c r="N419" i="2" s="1"/>
  <c r="AB419" i="2"/>
  <c r="AC419" i="2"/>
  <c r="AD419" i="2" s="1"/>
  <c r="P419" i="2"/>
  <c r="Q419" i="2"/>
  <c r="R419" i="2" s="1"/>
  <c r="AF419" i="2"/>
  <c r="AG419" i="2"/>
  <c r="AH419" i="2" s="1"/>
  <c r="T419" i="2"/>
  <c r="U419" i="2"/>
  <c r="V419" i="2" s="1"/>
  <c r="H419" i="2"/>
  <c r="I419" i="2"/>
  <c r="J419" i="2" s="1"/>
  <c r="X419" i="2"/>
  <c r="Y419" i="2"/>
  <c r="Z419" i="2" s="1"/>
  <c r="D419" i="2"/>
  <c r="AE420" i="2"/>
  <c r="AA420" i="2"/>
  <c r="W420" i="2"/>
  <c r="S420" i="2"/>
  <c r="O420" i="2"/>
  <c r="K420" i="2"/>
  <c r="G420" i="2"/>
  <c r="C420" i="2"/>
  <c r="E420" i="2" s="1"/>
  <c r="F420" i="2" s="1"/>
  <c r="L420" i="2" l="1"/>
  <c r="M420" i="2"/>
  <c r="N420" i="2" s="1"/>
  <c r="P420" i="2"/>
  <c r="Q420" i="2"/>
  <c r="R420" i="2" s="1"/>
  <c r="AF420" i="2"/>
  <c r="AG420" i="2"/>
  <c r="AH420" i="2" s="1"/>
  <c r="T420" i="2"/>
  <c r="U420" i="2"/>
  <c r="V420" i="2" s="1"/>
  <c r="H420" i="2"/>
  <c r="I420" i="2"/>
  <c r="J420" i="2" s="1"/>
  <c r="X420" i="2"/>
  <c r="Y420" i="2"/>
  <c r="Z420" i="2" s="1"/>
  <c r="AB420" i="2"/>
  <c r="AC420" i="2"/>
  <c r="AD420" i="2" s="1"/>
  <c r="D420" i="2"/>
  <c r="AE421" i="2"/>
  <c r="AA421" i="2"/>
  <c r="W421" i="2"/>
  <c r="S421" i="2"/>
  <c r="K421" i="2"/>
  <c r="O421" i="2"/>
  <c r="G421" i="2"/>
  <c r="C421" i="2"/>
  <c r="E421" i="2" s="1"/>
  <c r="F421" i="2" s="1"/>
  <c r="P421" i="2" l="1"/>
  <c r="Q421" i="2"/>
  <c r="R421" i="2" s="1"/>
  <c r="AB421" i="2"/>
  <c r="AC421" i="2"/>
  <c r="AD421" i="2" s="1"/>
  <c r="L421" i="2"/>
  <c r="M421" i="2"/>
  <c r="N421" i="2" s="1"/>
  <c r="AF421" i="2"/>
  <c r="AG421" i="2"/>
  <c r="AH421" i="2" s="1"/>
  <c r="T421" i="2"/>
  <c r="U421" i="2"/>
  <c r="V421" i="2" s="1"/>
  <c r="H421" i="2"/>
  <c r="I421" i="2"/>
  <c r="J421" i="2" s="1"/>
  <c r="X421" i="2"/>
  <c r="Y421" i="2"/>
  <c r="Z421" i="2" s="1"/>
  <c r="D421" i="2"/>
  <c r="AE422" i="2"/>
  <c r="AA422" i="2"/>
  <c r="W422" i="2"/>
  <c r="O422" i="2"/>
  <c r="K422" i="2"/>
  <c r="S422" i="2"/>
  <c r="G422" i="2"/>
  <c r="C422" i="2"/>
  <c r="E422" i="2" s="1"/>
  <c r="F422" i="2" s="1"/>
  <c r="T422" i="2" l="1"/>
  <c r="U422" i="2"/>
  <c r="V422" i="2" s="1"/>
  <c r="AB422" i="2"/>
  <c r="AC422" i="2"/>
  <c r="AD422" i="2" s="1"/>
  <c r="L422" i="2"/>
  <c r="M422" i="2"/>
  <c r="N422" i="2" s="1"/>
  <c r="AF422" i="2"/>
  <c r="AG422" i="2"/>
  <c r="AH422" i="2" s="1"/>
  <c r="P422" i="2"/>
  <c r="Q422" i="2"/>
  <c r="R422" i="2" s="1"/>
  <c r="H422" i="2"/>
  <c r="I422" i="2"/>
  <c r="J422" i="2" s="1"/>
  <c r="X422" i="2"/>
  <c r="Y422" i="2"/>
  <c r="Z422" i="2" s="1"/>
  <c r="D422" i="2"/>
  <c r="AE423" i="2"/>
  <c r="AA423" i="2"/>
  <c r="W423" i="2"/>
  <c r="S423" i="2"/>
  <c r="O423" i="2"/>
  <c r="K423" i="2"/>
  <c r="C423" i="2"/>
  <c r="E423" i="2" s="1"/>
  <c r="F423" i="2" s="1"/>
  <c r="G423" i="2"/>
  <c r="H423" i="2" l="1"/>
  <c r="I423" i="2"/>
  <c r="J423" i="2" s="1"/>
  <c r="AB423" i="2"/>
  <c r="AC423" i="2"/>
  <c r="AD423" i="2" s="1"/>
  <c r="P423" i="2"/>
  <c r="Q423" i="2"/>
  <c r="R423" i="2" s="1"/>
  <c r="AF423" i="2"/>
  <c r="AG423" i="2"/>
  <c r="AH423" i="2" s="1"/>
  <c r="T423" i="2"/>
  <c r="U423" i="2"/>
  <c r="V423" i="2" s="1"/>
  <c r="X423" i="2"/>
  <c r="Y423" i="2"/>
  <c r="Z423" i="2" s="1"/>
  <c r="L423" i="2"/>
  <c r="M423" i="2"/>
  <c r="N423" i="2" s="1"/>
  <c r="D423" i="2"/>
  <c r="AE424" i="2"/>
  <c r="AA424" i="2"/>
  <c r="W424" i="2"/>
  <c r="S424" i="2"/>
  <c r="O424" i="2"/>
  <c r="K424" i="2"/>
  <c r="G424" i="2"/>
  <c r="C424" i="2"/>
  <c r="E424" i="2" s="1"/>
  <c r="F424" i="2" s="1"/>
  <c r="L424" i="2" l="1"/>
  <c r="M424" i="2"/>
  <c r="N424" i="2" s="1"/>
  <c r="AB424" i="2"/>
  <c r="AC424" i="2"/>
  <c r="AD424" i="2" s="1"/>
  <c r="P424" i="2"/>
  <c r="Q424" i="2"/>
  <c r="R424" i="2" s="1"/>
  <c r="AF424" i="2"/>
  <c r="AG424" i="2"/>
  <c r="AH424" i="2" s="1"/>
  <c r="T424" i="2"/>
  <c r="U424" i="2"/>
  <c r="V424" i="2" s="1"/>
  <c r="H424" i="2"/>
  <c r="I424" i="2"/>
  <c r="J424" i="2" s="1"/>
  <c r="X424" i="2"/>
  <c r="Y424" i="2"/>
  <c r="Z424" i="2" s="1"/>
  <c r="D424" i="2"/>
  <c r="AE425" i="2"/>
  <c r="AA425" i="2"/>
  <c r="W425" i="2"/>
  <c r="S425" i="2"/>
  <c r="K425" i="2"/>
  <c r="O425" i="2"/>
  <c r="G425" i="2"/>
  <c r="C425" i="2"/>
  <c r="E425" i="2" s="1"/>
  <c r="F425" i="2" s="1"/>
  <c r="P425" i="2" l="1"/>
  <c r="Q425" i="2"/>
  <c r="R425" i="2" s="1"/>
  <c r="AB425" i="2"/>
  <c r="AC425" i="2"/>
  <c r="AD425" i="2" s="1"/>
  <c r="L425" i="2"/>
  <c r="M425" i="2"/>
  <c r="N425" i="2" s="1"/>
  <c r="AF425" i="2"/>
  <c r="AG425" i="2"/>
  <c r="AH425" i="2" s="1"/>
  <c r="T425" i="2"/>
  <c r="U425" i="2"/>
  <c r="V425" i="2" s="1"/>
  <c r="H425" i="2"/>
  <c r="I425" i="2"/>
  <c r="J425" i="2" s="1"/>
  <c r="X425" i="2"/>
  <c r="Y425" i="2"/>
  <c r="Z425" i="2" s="1"/>
  <c r="D425" i="2"/>
  <c r="AE426" i="2"/>
  <c r="AA426" i="2"/>
  <c r="W426" i="2"/>
  <c r="O426" i="2"/>
  <c r="S426" i="2"/>
  <c r="G426" i="2"/>
  <c r="K426" i="2"/>
  <c r="C426" i="2"/>
  <c r="E426" i="2" s="1"/>
  <c r="F426" i="2" s="1"/>
  <c r="H426" i="2" l="1"/>
  <c r="I426" i="2"/>
  <c r="J426" i="2" s="1"/>
  <c r="AB426" i="2"/>
  <c r="AC426" i="2"/>
  <c r="AD426" i="2" s="1"/>
  <c r="T426" i="2"/>
  <c r="U426" i="2"/>
  <c r="V426" i="2" s="1"/>
  <c r="AF426" i="2"/>
  <c r="AG426" i="2"/>
  <c r="AH426" i="2" s="1"/>
  <c r="P426" i="2"/>
  <c r="Q426" i="2"/>
  <c r="R426" i="2" s="1"/>
  <c r="L426" i="2"/>
  <c r="M426" i="2"/>
  <c r="N426" i="2" s="1"/>
  <c r="X426" i="2"/>
  <c r="Y426" i="2"/>
  <c r="Z426" i="2" s="1"/>
  <c r="D426" i="2"/>
  <c r="AE427" i="2"/>
  <c r="AA427" i="2"/>
  <c r="W427" i="2"/>
  <c r="S427" i="2"/>
  <c r="O427" i="2"/>
  <c r="K427" i="2"/>
  <c r="C427" i="2"/>
  <c r="E427" i="2" s="1"/>
  <c r="F427" i="2" s="1"/>
  <c r="G427" i="2"/>
  <c r="H427" i="2" l="1"/>
  <c r="I427" i="2"/>
  <c r="J427" i="2" s="1"/>
  <c r="L427" i="2"/>
  <c r="M427" i="2"/>
  <c r="N427" i="2" s="1"/>
  <c r="AB427" i="2"/>
  <c r="AC427" i="2"/>
  <c r="AD427" i="2" s="1"/>
  <c r="P427" i="2"/>
  <c r="Q427" i="2"/>
  <c r="R427" i="2" s="1"/>
  <c r="AF427" i="2"/>
  <c r="AG427" i="2"/>
  <c r="AH427" i="2" s="1"/>
  <c r="T427" i="2"/>
  <c r="U427" i="2"/>
  <c r="V427" i="2" s="1"/>
  <c r="X427" i="2"/>
  <c r="Y427" i="2"/>
  <c r="Z427" i="2" s="1"/>
  <c r="D427" i="2"/>
  <c r="AE428" i="2"/>
  <c r="AA428" i="2"/>
  <c r="W428" i="2"/>
  <c r="S428" i="2"/>
  <c r="K428" i="2"/>
  <c r="G428" i="2"/>
  <c r="C428" i="2"/>
  <c r="E428" i="2" s="1"/>
  <c r="F428" i="2" s="1"/>
  <c r="O428" i="2"/>
  <c r="P428" i="2" l="1"/>
  <c r="Q428" i="2"/>
  <c r="R428" i="2" s="1"/>
  <c r="H428" i="2"/>
  <c r="I428" i="2"/>
  <c r="J428" i="2" s="1"/>
  <c r="AB428" i="2"/>
  <c r="AC428" i="2"/>
  <c r="AD428" i="2" s="1"/>
  <c r="L428" i="2"/>
  <c r="M428" i="2"/>
  <c r="N428" i="2" s="1"/>
  <c r="AF428" i="2"/>
  <c r="AG428" i="2"/>
  <c r="AH428" i="2" s="1"/>
  <c r="T428" i="2"/>
  <c r="U428" i="2"/>
  <c r="V428" i="2" s="1"/>
  <c r="X428" i="2"/>
  <c r="Y428" i="2"/>
  <c r="Z428" i="2" s="1"/>
  <c r="D428" i="2"/>
  <c r="AE429" i="2"/>
  <c r="AA429" i="2"/>
  <c r="W429" i="2"/>
  <c r="S429" i="2"/>
  <c r="K429" i="2"/>
  <c r="O429" i="2"/>
  <c r="G429" i="2"/>
  <c r="C429" i="2"/>
  <c r="E429" i="2" s="1"/>
  <c r="F429" i="2" s="1"/>
  <c r="P429" i="2" l="1"/>
  <c r="Q429" i="2"/>
  <c r="R429" i="2" s="1"/>
  <c r="L429" i="2"/>
  <c r="M429" i="2"/>
  <c r="N429" i="2" s="1"/>
  <c r="AF429" i="2"/>
  <c r="AG429" i="2"/>
  <c r="AH429" i="2" s="1"/>
  <c r="T429" i="2"/>
  <c r="U429" i="2"/>
  <c r="V429" i="2" s="1"/>
  <c r="H429" i="2"/>
  <c r="I429" i="2"/>
  <c r="J429" i="2" s="1"/>
  <c r="X429" i="2"/>
  <c r="Y429" i="2"/>
  <c r="Z429" i="2" s="1"/>
  <c r="AB429" i="2"/>
  <c r="AC429" i="2"/>
  <c r="AD429" i="2" s="1"/>
  <c r="D429" i="2"/>
  <c r="AE430" i="2"/>
  <c r="AA430" i="2"/>
  <c r="W430" i="2"/>
  <c r="S430" i="2"/>
  <c r="O430" i="2"/>
  <c r="K430" i="2"/>
  <c r="G430" i="2"/>
  <c r="C430" i="2"/>
  <c r="E430" i="2" s="1"/>
  <c r="F430" i="2" s="1"/>
  <c r="AB430" i="2" l="1"/>
  <c r="AC430" i="2"/>
  <c r="AD430" i="2" s="1"/>
  <c r="P430" i="2"/>
  <c r="Q430" i="2"/>
  <c r="R430" i="2" s="1"/>
  <c r="AF430" i="2"/>
  <c r="AG430" i="2"/>
  <c r="AH430" i="2" s="1"/>
  <c r="L430" i="2"/>
  <c r="M430" i="2"/>
  <c r="N430" i="2" s="1"/>
  <c r="T430" i="2"/>
  <c r="U430" i="2"/>
  <c r="V430" i="2" s="1"/>
  <c r="H430" i="2"/>
  <c r="I430" i="2"/>
  <c r="J430" i="2" s="1"/>
  <c r="X430" i="2"/>
  <c r="Y430" i="2"/>
  <c r="Z430" i="2" s="1"/>
  <c r="D430" i="2"/>
  <c r="AE431" i="2"/>
  <c r="AA431" i="2"/>
  <c r="S431" i="2"/>
  <c r="O431" i="2"/>
  <c r="K431" i="2"/>
  <c r="W431" i="2"/>
  <c r="C431" i="2"/>
  <c r="E431" i="2" s="1"/>
  <c r="F431" i="2" s="1"/>
  <c r="G431" i="2"/>
  <c r="H431" i="2" l="1"/>
  <c r="I431" i="2"/>
  <c r="J431" i="2" s="1"/>
  <c r="AB431" i="2"/>
  <c r="AC431" i="2"/>
  <c r="AD431" i="2" s="1"/>
  <c r="L431" i="2"/>
  <c r="M431" i="2"/>
  <c r="N431" i="2" s="1"/>
  <c r="AF431" i="2"/>
  <c r="AG431" i="2"/>
  <c r="AH431" i="2" s="1"/>
  <c r="P431" i="2"/>
  <c r="Q431" i="2"/>
  <c r="R431" i="2" s="1"/>
  <c r="T431" i="2"/>
  <c r="U431" i="2"/>
  <c r="V431" i="2" s="1"/>
  <c r="X431" i="2"/>
  <c r="Y431" i="2"/>
  <c r="Z431" i="2" s="1"/>
  <c r="D431" i="2"/>
  <c r="AE432" i="2"/>
  <c r="AA432" i="2"/>
  <c r="W432" i="2"/>
  <c r="S432" i="2"/>
  <c r="K432" i="2"/>
  <c r="O432" i="2"/>
  <c r="G432" i="2"/>
  <c r="C432" i="2"/>
  <c r="E432" i="2" s="1"/>
  <c r="F432" i="2" s="1"/>
  <c r="P432" i="2" l="1"/>
  <c r="Q432" i="2"/>
  <c r="R432" i="2" s="1"/>
  <c r="AB432" i="2"/>
  <c r="AC432" i="2"/>
  <c r="AD432" i="2" s="1"/>
  <c r="L432" i="2"/>
  <c r="M432" i="2"/>
  <c r="N432" i="2" s="1"/>
  <c r="AF432" i="2"/>
  <c r="AG432" i="2"/>
  <c r="AH432" i="2" s="1"/>
  <c r="T432" i="2"/>
  <c r="U432" i="2"/>
  <c r="V432" i="2" s="1"/>
  <c r="H432" i="2"/>
  <c r="I432" i="2"/>
  <c r="J432" i="2" s="1"/>
  <c r="X432" i="2"/>
  <c r="Y432" i="2"/>
  <c r="Z432" i="2" s="1"/>
  <c r="D432" i="2"/>
  <c r="AE433" i="2"/>
  <c r="W433" i="2"/>
  <c r="AA433" i="2"/>
  <c r="S433" i="2"/>
  <c r="K433" i="2"/>
  <c r="O433" i="2"/>
  <c r="G433" i="2"/>
  <c r="C433" i="2"/>
  <c r="E433" i="2" s="1"/>
  <c r="F433" i="2" s="1"/>
  <c r="P433" i="2" l="1"/>
  <c r="Q433" i="2"/>
  <c r="R433" i="2" s="1"/>
  <c r="X433" i="2"/>
  <c r="Y433" i="2"/>
  <c r="Z433" i="2" s="1"/>
  <c r="L433" i="2"/>
  <c r="M433" i="2"/>
  <c r="N433" i="2" s="1"/>
  <c r="AF433" i="2"/>
  <c r="AG433" i="2"/>
  <c r="AH433" i="2" s="1"/>
  <c r="T433" i="2"/>
  <c r="U433" i="2"/>
  <c r="V433" i="2" s="1"/>
  <c r="H433" i="2"/>
  <c r="I433" i="2"/>
  <c r="J433" i="2" s="1"/>
  <c r="AB433" i="2"/>
  <c r="AC433" i="2"/>
  <c r="AD433" i="2" s="1"/>
  <c r="D433" i="2"/>
  <c r="AE434" i="2"/>
  <c r="AA434" i="2"/>
  <c r="W434" i="2"/>
  <c r="S434" i="2"/>
  <c r="O434" i="2"/>
  <c r="K434" i="2"/>
  <c r="G434" i="2"/>
  <c r="C434" i="2"/>
  <c r="E434" i="2" s="1"/>
  <c r="F434" i="2" s="1"/>
  <c r="L434" i="2" l="1"/>
  <c r="M434" i="2"/>
  <c r="N434" i="2" s="1"/>
  <c r="AB434" i="2"/>
  <c r="AC434" i="2"/>
  <c r="AD434" i="2" s="1"/>
  <c r="P434" i="2"/>
  <c r="Q434" i="2"/>
  <c r="R434" i="2" s="1"/>
  <c r="AF434" i="2"/>
  <c r="AG434" i="2"/>
  <c r="AH434" i="2" s="1"/>
  <c r="T434" i="2"/>
  <c r="U434" i="2"/>
  <c r="V434" i="2" s="1"/>
  <c r="H434" i="2"/>
  <c r="I434" i="2"/>
  <c r="J434" i="2" s="1"/>
  <c r="X434" i="2"/>
  <c r="Y434" i="2"/>
  <c r="Z434" i="2" s="1"/>
  <c r="D434" i="2"/>
  <c r="AE435" i="2"/>
  <c r="AA435" i="2"/>
  <c r="W435" i="2"/>
  <c r="S435" i="2"/>
  <c r="O435" i="2"/>
  <c r="K435" i="2"/>
  <c r="G435" i="2"/>
  <c r="C435" i="2"/>
  <c r="E435" i="2" s="1"/>
  <c r="F435" i="2" s="1"/>
  <c r="AB435" i="2" l="1"/>
  <c r="AC435" i="2"/>
  <c r="AD435" i="2" s="1"/>
  <c r="P435" i="2"/>
  <c r="Q435" i="2"/>
  <c r="R435" i="2" s="1"/>
  <c r="AF435" i="2"/>
  <c r="AG435" i="2"/>
  <c r="AH435" i="2" s="1"/>
  <c r="T435" i="2"/>
  <c r="U435" i="2"/>
  <c r="V435" i="2" s="1"/>
  <c r="H435" i="2"/>
  <c r="I435" i="2"/>
  <c r="J435" i="2" s="1"/>
  <c r="X435" i="2"/>
  <c r="Y435" i="2"/>
  <c r="Z435" i="2" s="1"/>
  <c r="L435" i="2"/>
  <c r="M435" i="2"/>
  <c r="N435" i="2" s="1"/>
  <c r="D435" i="2"/>
  <c r="AE436" i="2"/>
  <c r="AA436" i="2"/>
  <c r="S436" i="2"/>
  <c r="W436" i="2"/>
  <c r="O436" i="2"/>
  <c r="K436" i="2"/>
  <c r="G436" i="2"/>
  <c r="C436" i="2"/>
  <c r="E436" i="2" s="1"/>
  <c r="F436" i="2" s="1"/>
  <c r="L436" i="2" l="1"/>
  <c r="M436" i="2"/>
  <c r="N436" i="2" s="1"/>
  <c r="AB436" i="2"/>
  <c r="AC436" i="2"/>
  <c r="AD436" i="2" s="1"/>
  <c r="P436" i="2"/>
  <c r="Q436" i="2"/>
  <c r="R436" i="2" s="1"/>
  <c r="AF436" i="2"/>
  <c r="AG436" i="2"/>
  <c r="AH436" i="2" s="1"/>
  <c r="X436" i="2"/>
  <c r="Y436" i="2"/>
  <c r="Z436" i="2" s="1"/>
  <c r="H436" i="2"/>
  <c r="I436" i="2"/>
  <c r="J436" i="2" s="1"/>
  <c r="T436" i="2"/>
  <c r="U436" i="2"/>
  <c r="V436" i="2" s="1"/>
  <c r="D436" i="2"/>
  <c r="AE437" i="2"/>
  <c r="W437" i="2"/>
  <c r="AA437" i="2"/>
  <c r="S437" i="2"/>
  <c r="K437" i="2"/>
  <c r="O437" i="2"/>
  <c r="G437" i="2"/>
  <c r="C437" i="2"/>
  <c r="E437" i="2" s="1"/>
  <c r="F437" i="2" s="1"/>
  <c r="P437" i="2" l="1"/>
  <c r="Q437" i="2"/>
  <c r="R437" i="2" s="1"/>
  <c r="L437" i="2"/>
  <c r="M437" i="2"/>
  <c r="N437" i="2" s="1"/>
  <c r="AF437" i="2"/>
  <c r="AG437" i="2"/>
  <c r="AH437" i="2" s="1"/>
  <c r="T437" i="2"/>
  <c r="U437" i="2"/>
  <c r="V437" i="2" s="1"/>
  <c r="H437" i="2"/>
  <c r="I437" i="2"/>
  <c r="J437" i="2" s="1"/>
  <c r="AB437" i="2"/>
  <c r="AC437" i="2"/>
  <c r="AD437" i="2" s="1"/>
  <c r="X437" i="2"/>
  <c r="Y437" i="2"/>
  <c r="Z437" i="2" s="1"/>
  <c r="D437" i="2"/>
  <c r="AE438" i="2"/>
  <c r="AA438" i="2"/>
  <c r="W438" i="2"/>
  <c r="O438" i="2"/>
  <c r="K438" i="2"/>
  <c r="S438" i="2"/>
  <c r="G438" i="2"/>
  <c r="C438" i="2"/>
  <c r="E438" i="2" s="1"/>
  <c r="F438" i="2" s="1"/>
  <c r="T438" i="2" l="1"/>
  <c r="U438" i="2"/>
  <c r="V438" i="2" s="1"/>
  <c r="AB438" i="2"/>
  <c r="AC438" i="2"/>
  <c r="AD438" i="2" s="1"/>
  <c r="L438" i="2"/>
  <c r="M438" i="2"/>
  <c r="N438" i="2" s="1"/>
  <c r="AF438" i="2"/>
  <c r="AG438" i="2"/>
  <c r="AH438" i="2" s="1"/>
  <c r="P438" i="2"/>
  <c r="Q438" i="2"/>
  <c r="R438" i="2" s="1"/>
  <c r="H438" i="2"/>
  <c r="I438" i="2"/>
  <c r="J438" i="2" s="1"/>
  <c r="X438" i="2"/>
  <c r="Y438" i="2"/>
  <c r="Z438" i="2" s="1"/>
  <c r="D438" i="2"/>
  <c r="AE439" i="2"/>
  <c r="AA439" i="2"/>
  <c r="W439" i="2"/>
  <c r="S439" i="2"/>
  <c r="O439" i="2"/>
  <c r="K439" i="2"/>
  <c r="G439" i="2"/>
  <c r="C439" i="2"/>
  <c r="E439" i="2" s="1"/>
  <c r="F439" i="2" s="1"/>
  <c r="L439" i="2" l="1"/>
  <c r="M439" i="2"/>
  <c r="N439" i="2" s="1"/>
  <c r="AB439" i="2"/>
  <c r="AC439" i="2"/>
  <c r="AD439" i="2" s="1"/>
  <c r="P439" i="2"/>
  <c r="Q439" i="2"/>
  <c r="R439" i="2" s="1"/>
  <c r="AF439" i="2"/>
  <c r="AG439" i="2"/>
  <c r="AH439" i="2" s="1"/>
  <c r="T439" i="2"/>
  <c r="U439" i="2"/>
  <c r="V439" i="2" s="1"/>
  <c r="H439" i="2"/>
  <c r="I439" i="2"/>
  <c r="J439" i="2" s="1"/>
  <c r="X439" i="2"/>
  <c r="Y439" i="2"/>
  <c r="Z439" i="2" s="1"/>
  <c r="D439" i="2"/>
  <c r="AE440" i="2"/>
  <c r="AA440" i="2"/>
  <c r="W440" i="2"/>
  <c r="S440" i="2"/>
  <c r="O440" i="2"/>
  <c r="K440" i="2"/>
  <c r="G440" i="2"/>
  <c r="C440" i="2"/>
  <c r="E440" i="2" s="1"/>
  <c r="F440" i="2" s="1"/>
  <c r="L440" i="2" l="1"/>
  <c r="M440" i="2"/>
  <c r="N440" i="2" s="1"/>
  <c r="AB440" i="2"/>
  <c r="AC440" i="2"/>
  <c r="AD440" i="2" s="1"/>
  <c r="P440" i="2"/>
  <c r="Q440" i="2"/>
  <c r="R440" i="2" s="1"/>
  <c r="AF440" i="2"/>
  <c r="AG440" i="2"/>
  <c r="AH440" i="2" s="1"/>
  <c r="T440" i="2"/>
  <c r="U440" i="2"/>
  <c r="V440" i="2" s="1"/>
  <c r="H440" i="2"/>
  <c r="I440" i="2"/>
  <c r="J440" i="2" s="1"/>
  <c r="X440" i="2"/>
  <c r="Y440" i="2"/>
  <c r="Z440" i="2" s="1"/>
  <c r="D440" i="2"/>
  <c r="AE441" i="2"/>
  <c r="AA441" i="2"/>
  <c r="W441" i="2"/>
  <c r="S441" i="2"/>
  <c r="K441" i="2"/>
  <c r="O441" i="2"/>
  <c r="G441" i="2"/>
  <c r="C441" i="2"/>
  <c r="E441" i="2" s="1"/>
  <c r="F441" i="2" s="1"/>
  <c r="P441" i="2" l="1"/>
  <c r="Q441" i="2"/>
  <c r="R441" i="2" s="1"/>
  <c r="AB441" i="2"/>
  <c r="AC441" i="2"/>
  <c r="AD441" i="2" s="1"/>
  <c r="L441" i="2"/>
  <c r="M441" i="2"/>
  <c r="N441" i="2" s="1"/>
  <c r="AF441" i="2"/>
  <c r="AG441" i="2"/>
  <c r="AH441" i="2" s="1"/>
  <c r="T441" i="2"/>
  <c r="U441" i="2"/>
  <c r="V441" i="2" s="1"/>
  <c r="H441" i="2"/>
  <c r="I441" i="2"/>
  <c r="J441" i="2" s="1"/>
  <c r="X441" i="2"/>
  <c r="Y441" i="2"/>
  <c r="Z441" i="2" s="1"/>
  <c r="D441" i="2"/>
  <c r="AE442" i="2"/>
  <c r="AA442" i="2"/>
  <c r="W442" i="2"/>
  <c r="O442" i="2"/>
  <c r="S442" i="2"/>
  <c r="K442" i="2"/>
  <c r="G442" i="2"/>
  <c r="C442" i="2"/>
  <c r="E442" i="2" s="1"/>
  <c r="F442" i="2" s="1"/>
  <c r="L442" i="2" l="1"/>
  <c r="M442" i="2"/>
  <c r="N442" i="2" s="1"/>
  <c r="AB442" i="2"/>
  <c r="AC442" i="2"/>
  <c r="AD442" i="2" s="1"/>
  <c r="T442" i="2"/>
  <c r="U442" i="2"/>
  <c r="V442" i="2" s="1"/>
  <c r="AF442" i="2"/>
  <c r="AG442" i="2"/>
  <c r="AH442" i="2" s="1"/>
  <c r="P442" i="2"/>
  <c r="Q442" i="2"/>
  <c r="R442" i="2" s="1"/>
  <c r="H442" i="2"/>
  <c r="I442" i="2"/>
  <c r="J442" i="2" s="1"/>
  <c r="X442" i="2"/>
  <c r="Y442" i="2"/>
  <c r="Z442" i="2" s="1"/>
  <c r="D442" i="2"/>
  <c r="AE443" i="2"/>
  <c r="AA443" i="2"/>
  <c r="W443" i="2"/>
  <c r="S443" i="2"/>
  <c r="O443" i="2"/>
  <c r="K443" i="2"/>
  <c r="C443" i="2"/>
  <c r="E443" i="2" s="1"/>
  <c r="F443" i="2" s="1"/>
  <c r="G443" i="2"/>
  <c r="L443" i="2" l="1"/>
  <c r="M443" i="2"/>
  <c r="N443" i="2" s="1"/>
  <c r="AB443" i="2"/>
  <c r="AC443" i="2"/>
  <c r="AD443" i="2" s="1"/>
  <c r="P443" i="2"/>
  <c r="Q443" i="2"/>
  <c r="R443" i="2" s="1"/>
  <c r="AF443" i="2"/>
  <c r="AG443" i="2"/>
  <c r="AH443" i="2" s="1"/>
  <c r="H443" i="2"/>
  <c r="I443" i="2"/>
  <c r="J443" i="2" s="1"/>
  <c r="T443" i="2"/>
  <c r="U443" i="2"/>
  <c r="V443" i="2" s="1"/>
  <c r="X443" i="2"/>
  <c r="Y443" i="2"/>
  <c r="Z443" i="2" s="1"/>
  <c r="D443" i="2"/>
  <c r="AE444" i="2"/>
  <c r="AA444" i="2"/>
  <c r="W444" i="2"/>
  <c r="S444" i="2"/>
  <c r="K444" i="2"/>
  <c r="G444" i="2"/>
  <c r="O444" i="2"/>
  <c r="C444" i="2"/>
  <c r="E444" i="2" s="1"/>
  <c r="F444" i="2" s="1"/>
  <c r="H444" i="2" l="1"/>
  <c r="I444" i="2"/>
  <c r="J444" i="2" s="1"/>
  <c r="AB444" i="2"/>
  <c r="AC444" i="2"/>
  <c r="AD444" i="2" s="1"/>
  <c r="L444" i="2"/>
  <c r="M444" i="2"/>
  <c r="N444" i="2" s="1"/>
  <c r="AF444" i="2"/>
  <c r="AG444" i="2"/>
  <c r="AH444" i="2" s="1"/>
  <c r="T444" i="2"/>
  <c r="U444" i="2"/>
  <c r="V444" i="2" s="1"/>
  <c r="P444" i="2"/>
  <c r="Q444" i="2"/>
  <c r="R444" i="2" s="1"/>
  <c r="X444" i="2"/>
  <c r="Y444" i="2"/>
  <c r="Z444" i="2" s="1"/>
  <c r="D444" i="2"/>
  <c r="AE445" i="2"/>
  <c r="W445" i="2"/>
  <c r="AA445" i="2"/>
  <c r="S445" i="2"/>
  <c r="K445" i="2"/>
  <c r="O445" i="2"/>
  <c r="G445" i="2"/>
  <c r="C445" i="2"/>
  <c r="E445" i="2" s="1"/>
  <c r="F445" i="2" s="1"/>
  <c r="P445" i="2" l="1"/>
  <c r="Q445" i="2"/>
  <c r="R445" i="2" s="1"/>
  <c r="X445" i="2"/>
  <c r="Y445" i="2"/>
  <c r="Z445" i="2" s="1"/>
  <c r="L445" i="2"/>
  <c r="M445" i="2"/>
  <c r="N445" i="2" s="1"/>
  <c r="AF445" i="2"/>
  <c r="AG445" i="2"/>
  <c r="AH445" i="2" s="1"/>
  <c r="T445" i="2"/>
  <c r="U445" i="2"/>
  <c r="V445" i="2" s="1"/>
  <c r="H445" i="2"/>
  <c r="I445" i="2"/>
  <c r="J445" i="2" s="1"/>
  <c r="AB445" i="2"/>
  <c r="AC445" i="2"/>
  <c r="AD445" i="2" s="1"/>
  <c r="D445" i="2"/>
  <c r="AE446" i="2"/>
  <c r="AA446" i="2"/>
  <c r="W446" i="2"/>
  <c r="S446" i="2"/>
  <c r="O446" i="2"/>
  <c r="K446" i="2"/>
  <c r="G446" i="2"/>
  <c r="C446" i="2"/>
  <c r="E446" i="2" s="1"/>
  <c r="F446" i="2" s="1"/>
  <c r="L446" i="2" l="1"/>
  <c r="M446" i="2"/>
  <c r="N446" i="2" s="1"/>
  <c r="AB446" i="2"/>
  <c r="AC446" i="2"/>
  <c r="AD446" i="2" s="1"/>
  <c r="P446" i="2"/>
  <c r="Q446" i="2"/>
  <c r="R446" i="2" s="1"/>
  <c r="AF446" i="2"/>
  <c r="AG446" i="2"/>
  <c r="AH446" i="2" s="1"/>
  <c r="T446" i="2"/>
  <c r="U446" i="2"/>
  <c r="V446" i="2" s="1"/>
  <c r="H446" i="2"/>
  <c r="I446" i="2"/>
  <c r="J446" i="2" s="1"/>
  <c r="X446" i="2"/>
  <c r="Y446" i="2"/>
  <c r="Z446" i="2" s="1"/>
  <c r="D446" i="2"/>
  <c r="AE447" i="2"/>
  <c r="AA447" i="2"/>
  <c r="W447" i="2"/>
  <c r="S447" i="2"/>
  <c r="O447" i="2"/>
  <c r="K447" i="2"/>
  <c r="G447" i="2"/>
  <c r="C447" i="2"/>
  <c r="E447" i="2" s="1"/>
  <c r="F447" i="2" s="1"/>
  <c r="L447" i="2" l="1"/>
  <c r="M447" i="2"/>
  <c r="N447" i="2" s="1"/>
  <c r="P447" i="2"/>
  <c r="Q447" i="2"/>
  <c r="R447" i="2" s="1"/>
  <c r="AF447" i="2"/>
  <c r="AG447" i="2"/>
  <c r="AH447" i="2" s="1"/>
  <c r="T447" i="2"/>
  <c r="U447" i="2"/>
  <c r="V447" i="2" s="1"/>
  <c r="H447" i="2"/>
  <c r="I447" i="2"/>
  <c r="J447" i="2" s="1"/>
  <c r="X447" i="2"/>
  <c r="Y447" i="2"/>
  <c r="Z447" i="2" s="1"/>
  <c r="AB447" i="2"/>
  <c r="AC447" i="2"/>
  <c r="AD447" i="2" s="1"/>
  <c r="D447" i="2"/>
  <c r="AE448" i="2"/>
  <c r="AA448" i="2"/>
  <c r="W448" i="2"/>
  <c r="S448" i="2"/>
  <c r="K448" i="2"/>
  <c r="O448" i="2"/>
  <c r="G448" i="2"/>
  <c r="C448" i="2"/>
  <c r="E448" i="2" s="1"/>
  <c r="F448" i="2" s="1"/>
  <c r="P448" i="2" l="1"/>
  <c r="Q448" i="2"/>
  <c r="R448" i="2" s="1"/>
  <c r="AB448" i="2"/>
  <c r="AC448" i="2"/>
  <c r="AD448" i="2" s="1"/>
  <c r="L448" i="2"/>
  <c r="M448" i="2"/>
  <c r="N448" i="2" s="1"/>
  <c r="AF448" i="2"/>
  <c r="AG448" i="2"/>
  <c r="AH448" i="2" s="1"/>
  <c r="T448" i="2"/>
  <c r="U448" i="2"/>
  <c r="V448" i="2" s="1"/>
  <c r="H448" i="2"/>
  <c r="I448" i="2"/>
  <c r="J448" i="2" s="1"/>
  <c r="X448" i="2"/>
  <c r="Y448" i="2"/>
  <c r="Z448" i="2" s="1"/>
  <c r="D448" i="2"/>
  <c r="AE449" i="2"/>
  <c r="W449" i="2"/>
  <c r="AA449" i="2"/>
  <c r="S449" i="2"/>
  <c r="K449" i="2"/>
  <c r="O449" i="2"/>
  <c r="G449" i="2"/>
  <c r="C449" i="2"/>
  <c r="E449" i="2" s="1"/>
  <c r="F449" i="2" s="1"/>
  <c r="P449" i="2" l="1"/>
  <c r="Q449" i="2"/>
  <c r="R449" i="2" s="1"/>
  <c r="X449" i="2"/>
  <c r="Y449" i="2"/>
  <c r="Z449" i="2" s="1"/>
  <c r="L449" i="2"/>
  <c r="M449" i="2"/>
  <c r="N449" i="2" s="1"/>
  <c r="AF449" i="2"/>
  <c r="AG449" i="2"/>
  <c r="AH449" i="2" s="1"/>
  <c r="T449" i="2"/>
  <c r="U449" i="2"/>
  <c r="V449" i="2" s="1"/>
  <c r="H449" i="2"/>
  <c r="I449" i="2"/>
  <c r="J449" i="2" s="1"/>
  <c r="AB449" i="2"/>
  <c r="AC449" i="2"/>
  <c r="AD449" i="2" s="1"/>
  <c r="D449" i="2"/>
  <c r="AE450" i="2"/>
  <c r="AA450" i="2"/>
  <c r="W450" i="2"/>
  <c r="S450" i="2"/>
  <c r="O450" i="2"/>
  <c r="K450" i="2"/>
  <c r="G450" i="2"/>
  <c r="C450" i="2"/>
  <c r="E450" i="2" s="1"/>
  <c r="F450" i="2" s="1"/>
  <c r="L450" i="2" l="1"/>
  <c r="M450" i="2"/>
  <c r="N450" i="2" s="1"/>
  <c r="AB450" i="2"/>
  <c r="AC450" i="2"/>
  <c r="AD450" i="2" s="1"/>
  <c r="P450" i="2"/>
  <c r="Q450" i="2"/>
  <c r="R450" i="2" s="1"/>
  <c r="AF450" i="2"/>
  <c r="AG450" i="2"/>
  <c r="AH450" i="2" s="1"/>
  <c r="T450" i="2"/>
  <c r="U450" i="2"/>
  <c r="V450" i="2" s="1"/>
  <c r="H450" i="2"/>
  <c r="I450" i="2"/>
  <c r="J450" i="2" s="1"/>
  <c r="X450" i="2"/>
  <c r="Y450" i="2"/>
  <c r="Z450" i="2" s="1"/>
  <c r="D450" i="2"/>
  <c r="AE451" i="2"/>
  <c r="AA451" i="2"/>
  <c r="W451" i="2"/>
  <c r="S451" i="2"/>
  <c r="O451" i="2"/>
  <c r="K451" i="2"/>
  <c r="G451" i="2"/>
  <c r="C451" i="2"/>
  <c r="E451" i="2" s="1"/>
  <c r="F451" i="2" s="1"/>
  <c r="L451" i="2" l="1"/>
  <c r="M451" i="2"/>
  <c r="N451" i="2" s="1"/>
  <c r="AB451" i="2"/>
  <c r="AC451" i="2"/>
  <c r="AD451" i="2" s="1"/>
  <c r="P451" i="2"/>
  <c r="Q451" i="2"/>
  <c r="R451" i="2" s="1"/>
  <c r="AF451" i="2"/>
  <c r="AG451" i="2"/>
  <c r="AH451" i="2" s="1"/>
  <c r="T451" i="2"/>
  <c r="U451" i="2"/>
  <c r="V451" i="2" s="1"/>
  <c r="H451" i="2"/>
  <c r="I451" i="2"/>
  <c r="J451" i="2" s="1"/>
  <c r="X451" i="2"/>
  <c r="Y451" i="2"/>
  <c r="Z451" i="2" s="1"/>
  <c r="D451" i="2"/>
  <c r="AE452" i="2"/>
  <c r="AA452" i="2"/>
  <c r="S452" i="2"/>
  <c r="W452" i="2"/>
  <c r="O452" i="2"/>
  <c r="K452" i="2"/>
  <c r="G452" i="2"/>
  <c r="C452" i="2"/>
  <c r="E452" i="2" s="1"/>
  <c r="F452" i="2" s="1"/>
  <c r="L452" i="2" l="1"/>
  <c r="M452" i="2"/>
  <c r="N452" i="2" s="1"/>
  <c r="AB452" i="2"/>
  <c r="AC452" i="2"/>
  <c r="AD452" i="2" s="1"/>
  <c r="P452" i="2"/>
  <c r="Q452" i="2"/>
  <c r="R452" i="2" s="1"/>
  <c r="AF452" i="2"/>
  <c r="AG452" i="2"/>
  <c r="AH452" i="2" s="1"/>
  <c r="X452" i="2"/>
  <c r="Y452" i="2"/>
  <c r="Z452" i="2" s="1"/>
  <c r="H452" i="2"/>
  <c r="I452" i="2"/>
  <c r="J452" i="2" s="1"/>
  <c r="T452" i="2"/>
  <c r="U452" i="2"/>
  <c r="V452" i="2" s="1"/>
  <c r="D452" i="2"/>
  <c r="AE453" i="2"/>
  <c r="W453" i="2"/>
  <c r="AA453" i="2"/>
  <c r="S453" i="2"/>
  <c r="K453" i="2"/>
  <c r="O453" i="2"/>
  <c r="G453" i="2"/>
  <c r="C453" i="2"/>
  <c r="E453" i="2" s="1"/>
  <c r="F453" i="2" s="1"/>
  <c r="P453" i="2" l="1"/>
  <c r="Q453" i="2"/>
  <c r="R453" i="2" s="1"/>
  <c r="X453" i="2"/>
  <c r="Y453" i="2"/>
  <c r="Z453" i="2" s="1"/>
  <c r="L453" i="2"/>
  <c r="M453" i="2"/>
  <c r="N453" i="2" s="1"/>
  <c r="AF453" i="2"/>
  <c r="AG453" i="2"/>
  <c r="AH453" i="2" s="1"/>
  <c r="T453" i="2"/>
  <c r="U453" i="2"/>
  <c r="V453" i="2" s="1"/>
  <c r="H453" i="2"/>
  <c r="I453" i="2"/>
  <c r="J453" i="2" s="1"/>
  <c r="AB453" i="2"/>
  <c r="AC453" i="2"/>
  <c r="AD453" i="2" s="1"/>
  <c r="D453" i="2"/>
  <c r="AE454" i="2"/>
  <c r="AA454" i="2"/>
  <c r="W454" i="2"/>
  <c r="O454" i="2"/>
  <c r="S454" i="2"/>
  <c r="K454" i="2"/>
  <c r="G454" i="2"/>
  <c r="C454" i="2"/>
  <c r="E454" i="2" s="1"/>
  <c r="F454" i="2" s="1"/>
  <c r="L454" i="2" l="1"/>
  <c r="M454" i="2"/>
  <c r="N454" i="2" s="1"/>
  <c r="AB454" i="2"/>
  <c r="AC454" i="2"/>
  <c r="AD454" i="2" s="1"/>
  <c r="T454" i="2"/>
  <c r="U454" i="2"/>
  <c r="V454" i="2" s="1"/>
  <c r="AF454" i="2"/>
  <c r="AG454" i="2"/>
  <c r="AH454" i="2" s="1"/>
  <c r="P454" i="2"/>
  <c r="Q454" i="2"/>
  <c r="R454" i="2" s="1"/>
  <c r="H454" i="2"/>
  <c r="I454" i="2"/>
  <c r="J454" i="2" s="1"/>
  <c r="X454" i="2"/>
  <c r="Y454" i="2"/>
  <c r="Z454" i="2" s="1"/>
  <c r="D454" i="2"/>
  <c r="AE455" i="2"/>
  <c r="AA455" i="2"/>
  <c r="W455" i="2"/>
  <c r="S455" i="2"/>
  <c r="O455" i="2"/>
  <c r="K455" i="2"/>
  <c r="G455" i="2"/>
  <c r="C455" i="2"/>
  <c r="E455" i="2" s="1"/>
  <c r="F455" i="2" s="1"/>
  <c r="L455" i="2" l="1"/>
  <c r="M455" i="2"/>
  <c r="N455" i="2" s="1"/>
  <c r="AB455" i="2"/>
  <c r="AC455" i="2"/>
  <c r="AD455" i="2" s="1"/>
  <c r="P455" i="2"/>
  <c r="Q455" i="2"/>
  <c r="R455" i="2" s="1"/>
  <c r="AF455" i="2"/>
  <c r="AG455" i="2"/>
  <c r="AH455" i="2" s="1"/>
  <c r="T455" i="2"/>
  <c r="U455" i="2"/>
  <c r="V455" i="2" s="1"/>
  <c r="H455" i="2"/>
  <c r="I455" i="2"/>
  <c r="J455" i="2" s="1"/>
  <c r="X455" i="2"/>
  <c r="Y455" i="2"/>
  <c r="Z455" i="2" s="1"/>
  <c r="D455" i="2"/>
  <c r="AE456" i="2"/>
  <c r="AA456" i="2"/>
  <c r="W456" i="2"/>
  <c r="S456" i="2"/>
  <c r="O456" i="2"/>
  <c r="K456" i="2"/>
  <c r="G456" i="2"/>
  <c r="C456" i="2"/>
  <c r="E456" i="2" s="1"/>
  <c r="F456" i="2" s="1"/>
  <c r="L456" i="2" l="1"/>
  <c r="M456" i="2"/>
  <c r="N456" i="2" s="1"/>
  <c r="AB456" i="2"/>
  <c r="AC456" i="2"/>
  <c r="AD456" i="2" s="1"/>
  <c r="P456" i="2"/>
  <c r="Q456" i="2"/>
  <c r="R456" i="2" s="1"/>
  <c r="AF456" i="2"/>
  <c r="AG456" i="2"/>
  <c r="AH456" i="2" s="1"/>
  <c r="T456" i="2"/>
  <c r="U456" i="2"/>
  <c r="V456" i="2" s="1"/>
  <c r="H456" i="2"/>
  <c r="I456" i="2"/>
  <c r="J456" i="2" s="1"/>
  <c r="X456" i="2"/>
  <c r="Y456" i="2"/>
  <c r="Z456" i="2" s="1"/>
  <c r="D456" i="2"/>
  <c r="AE457" i="2"/>
  <c r="AA457" i="2"/>
  <c r="W457" i="2"/>
  <c r="S457" i="2"/>
  <c r="K457" i="2"/>
  <c r="O457" i="2"/>
  <c r="G457" i="2"/>
  <c r="C457" i="2"/>
  <c r="E457" i="2" s="1"/>
  <c r="F457" i="2" s="1"/>
  <c r="P457" i="2" l="1"/>
  <c r="Q457" i="2"/>
  <c r="R457" i="2" s="1"/>
  <c r="L457" i="2"/>
  <c r="M457" i="2"/>
  <c r="N457" i="2" s="1"/>
  <c r="AF457" i="2"/>
  <c r="AG457" i="2"/>
  <c r="AH457" i="2" s="1"/>
  <c r="T457" i="2"/>
  <c r="U457" i="2"/>
  <c r="V457" i="2" s="1"/>
  <c r="H457" i="2"/>
  <c r="I457" i="2"/>
  <c r="J457" i="2" s="1"/>
  <c r="X457" i="2"/>
  <c r="Y457" i="2"/>
  <c r="Z457" i="2" s="1"/>
  <c r="AB457" i="2"/>
  <c r="AC457" i="2"/>
  <c r="AD457" i="2" s="1"/>
  <c r="D457" i="2"/>
  <c r="AE458" i="2"/>
  <c r="AA458" i="2"/>
  <c r="W458" i="2"/>
  <c r="O458" i="2"/>
  <c r="S458" i="2"/>
  <c r="G458" i="2"/>
  <c r="C458" i="2"/>
  <c r="E458" i="2" s="1"/>
  <c r="F458" i="2" s="1"/>
  <c r="K458" i="2"/>
  <c r="L458" i="2" l="1"/>
  <c r="M458" i="2"/>
  <c r="N458" i="2" s="1"/>
  <c r="AB458" i="2"/>
  <c r="AC458" i="2"/>
  <c r="AD458" i="2" s="1"/>
  <c r="T458" i="2"/>
  <c r="U458" i="2"/>
  <c r="V458" i="2" s="1"/>
  <c r="AF458" i="2"/>
  <c r="AG458" i="2"/>
  <c r="AH458" i="2" s="1"/>
  <c r="P458" i="2"/>
  <c r="Q458" i="2"/>
  <c r="R458" i="2" s="1"/>
  <c r="X458" i="2"/>
  <c r="Y458" i="2"/>
  <c r="Z458" i="2" s="1"/>
  <c r="H458" i="2"/>
  <c r="I458" i="2"/>
  <c r="J458" i="2" s="1"/>
  <c r="D458" i="2"/>
  <c r="AE459" i="2"/>
  <c r="AA459" i="2"/>
  <c r="W459" i="2"/>
  <c r="S459" i="2"/>
  <c r="O459" i="2"/>
  <c r="K459" i="2"/>
  <c r="C459" i="2"/>
  <c r="E459" i="2" s="1"/>
  <c r="F459" i="2" s="1"/>
  <c r="G459" i="2"/>
  <c r="L459" i="2" l="1"/>
  <c r="M459" i="2"/>
  <c r="N459" i="2" s="1"/>
  <c r="AB459" i="2"/>
  <c r="AC459" i="2"/>
  <c r="AD459" i="2" s="1"/>
  <c r="P459" i="2"/>
  <c r="Q459" i="2"/>
  <c r="R459" i="2" s="1"/>
  <c r="AF459" i="2"/>
  <c r="AG459" i="2"/>
  <c r="AH459" i="2" s="1"/>
  <c r="H459" i="2"/>
  <c r="I459" i="2"/>
  <c r="J459" i="2" s="1"/>
  <c r="T459" i="2"/>
  <c r="U459" i="2"/>
  <c r="V459" i="2" s="1"/>
  <c r="X459" i="2"/>
  <c r="Y459" i="2"/>
  <c r="Z459" i="2" s="1"/>
  <c r="D459" i="2"/>
  <c r="AE460" i="2"/>
  <c r="AA460" i="2"/>
  <c r="W460" i="2"/>
  <c r="S460" i="2"/>
  <c r="K460" i="2"/>
  <c r="G460" i="2"/>
  <c r="O460" i="2"/>
  <c r="C460" i="2"/>
  <c r="E460" i="2" s="1"/>
  <c r="F460" i="2" s="1"/>
  <c r="H460" i="2" l="1"/>
  <c r="I460" i="2"/>
  <c r="J460" i="2" s="1"/>
  <c r="AB460" i="2"/>
  <c r="AC460" i="2"/>
  <c r="AD460" i="2" s="1"/>
  <c r="L460" i="2"/>
  <c r="M460" i="2"/>
  <c r="N460" i="2" s="1"/>
  <c r="AF460" i="2"/>
  <c r="AG460" i="2"/>
  <c r="AH460" i="2" s="1"/>
  <c r="T460" i="2"/>
  <c r="U460" i="2"/>
  <c r="V460" i="2" s="1"/>
  <c r="P460" i="2"/>
  <c r="Q460" i="2"/>
  <c r="R460" i="2" s="1"/>
  <c r="X460" i="2"/>
  <c r="Y460" i="2"/>
  <c r="Z460" i="2" s="1"/>
  <c r="D460" i="2"/>
  <c r="AE461" i="2"/>
  <c r="W461" i="2"/>
  <c r="S461" i="2"/>
  <c r="AA461" i="2"/>
  <c r="K461" i="2"/>
  <c r="O461" i="2"/>
  <c r="G461" i="2"/>
  <c r="C461" i="2"/>
  <c r="E461" i="2" s="1"/>
  <c r="F461" i="2" s="1"/>
  <c r="P461" i="2" l="1"/>
  <c r="Q461" i="2"/>
  <c r="R461" i="2" s="1"/>
  <c r="X461" i="2"/>
  <c r="Y461" i="2"/>
  <c r="Z461" i="2" s="1"/>
  <c r="L461" i="2"/>
  <c r="M461" i="2"/>
  <c r="N461" i="2" s="1"/>
  <c r="AF461" i="2"/>
  <c r="AG461" i="2"/>
  <c r="AH461" i="2" s="1"/>
  <c r="AB461" i="2"/>
  <c r="AC461" i="2"/>
  <c r="AD461" i="2" s="1"/>
  <c r="H461" i="2"/>
  <c r="I461" i="2"/>
  <c r="J461" i="2" s="1"/>
  <c r="T461" i="2"/>
  <c r="U461" i="2"/>
  <c r="V461" i="2" s="1"/>
  <c r="D461" i="2"/>
  <c r="AE462" i="2"/>
  <c r="AA462" i="2"/>
  <c r="W462" i="2"/>
  <c r="S462" i="2"/>
  <c r="O462" i="2"/>
  <c r="K462" i="2"/>
  <c r="G462" i="2"/>
  <c r="C462" i="2"/>
  <c r="E462" i="2" s="1"/>
  <c r="F462" i="2" s="1"/>
  <c r="P462" i="2" l="1"/>
  <c r="Q462" i="2"/>
  <c r="R462" i="2" s="1"/>
  <c r="AF462" i="2"/>
  <c r="AG462" i="2"/>
  <c r="AH462" i="2" s="1"/>
  <c r="T462" i="2"/>
  <c r="U462" i="2"/>
  <c r="V462" i="2" s="1"/>
  <c r="H462" i="2"/>
  <c r="I462" i="2"/>
  <c r="J462" i="2" s="1"/>
  <c r="X462" i="2"/>
  <c r="Y462" i="2"/>
  <c r="Z462" i="2" s="1"/>
  <c r="L462" i="2"/>
  <c r="M462" i="2"/>
  <c r="N462" i="2" s="1"/>
  <c r="AB462" i="2"/>
  <c r="AC462" i="2"/>
  <c r="AD462" i="2" s="1"/>
  <c r="D462" i="2"/>
  <c r="AE463" i="2"/>
  <c r="AA463" i="2"/>
  <c r="W463" i="2"/>
  <c r="S463" i="2"/>
  <c r="O463" i="2"/>
  <c r="K463" i="2"/>
  <c r="G463" i="2"/>
  <c r="C463" i="2"/>
  <c r="E463" i="2" s="1"/>
  <c r="F463" i="2" s="1"/>
  <c r="AF463" i="2" l="1"/>
  <c r="AG463" i="2"/>
  <c r="AH463" i="2" s="1"/>
  <c r="T463" i="2"/>
  <c r="U463" i="2"/>
  <c r="V463" i="2" s="1"/>
  <c r="H463" i="2"/>
  <c r="I463" i="2"/>
  <c r="J463" i="2" s="1"/>
  <c r="X463" i="2"/>
  <c r="Y463" i="2"/>
  <c r="Z463" i="2" s="1"/>
  <c r="P463" i="2"/>
  <c r="Q463" i="2"/>
  <c r="R463" i="2" s="1"/>
  <c r="L463" i="2"/>
  <c r="M463" i="2"/>
  <c r="N463" i="2" s="1"/>
  <c r="AB463" i="2"/>
  <c r="AC463" i="2"/>
  <c r="AD463" i="2" s="1"/>
  <c r="D463" i="2"/>
  <c r="AE464" i="2"/>
  <c r="AA464" i="2"/>
  <c r="W464" i="2"/>
  <c r="S464" i="2"/>
  <c r="K464" i="2"/>
  <c r="O464" i="2"/>
  <c r="G464" i="2"/>
  <c r="C464" i="2"/>
  <c r="E464" i="2" s="1"/>
  <c r="F464" i="2" s="1"/>
  <c r="L464" i="2" l="1"/>
  <c r="M464" i="2"/>
  <c r="N464" i="2" s="1"/>
  <c r="T464" i="2"/>
  <c r="U464" i="2"/>
  <c r="V464" i="2" s="1"/>
  <c r="AF464" i="2"/>
  <c r="AG464" i="2"/>
  <c r="AH464" i="2" s="1"/>
  <c r="H464" i="2"/>
  <c r="I464" i="2"/>
  <c r="J464" i="2" s="1"/>
  <c r="X464" i="2"/>
  <c r="Y464" i="2"/>
  <c r="Z464" i="2" s="1"/>
  <c r="P464" i="2"/>
  <c r="Q464" i="2"/>
  <c r="R464" i="2" s="1"/>
  <c r="AB464" i="2"/>
  <c r="AC464" i="2"/>
  <c r="AD464" i="2" s="1"/>
  <c r="D464" i="2"/>
  <c r="AE465" i="2"/>
  <c r="W465" i="2"/>
  <c r="AA465" i="2"/>
  <c r="S465" i="2"/>
  <c r="K465" i="2"/>
  <c r="O465" i="2"/>
  <c r="G465" i="2"/>
  <c r="C465" i="2"/>
  <c r="E465" i="2" s="1"/>
  <c r="F465" i="2" s="1"/>
  <c r="AF465" i="2" l="1"/>
  <c r="AG465" i="2"/>
  <c r="AH465" i="2" s="1"/>
  <c r="T465" i="2"/>
  <c r="U465" i="2"/>
  <c r="V465" i="2" s="1"/>
  <c r="L465" i="2"/>
  <c r="M465" i="2"/>
  <c r="N465" i="2" s="1"/>
  <c r="AB465" i="2"/>
  <c r="AC465" i="2"/>
  <c r="AD465" i="2" s="1"/>
  <c r="H465" i="2"/>
  <c r="I465" i="2"/>
  <c r="J465" i="2" s="1"/>
  <c r="P465" i="2"/>
  <c r="Q465" i="2"/>
  <c r="R465" i="2" s="1"/>
  <c r="X465" i="2"/>
  <c r="Y465" i="2"/>
  <c r="Z465" i="2" s="1"/>
  <c r="D465" i="2"/>
  <c r="AE466" i="2"/>
  <c r="AA466" i="2"/>
  <c r="W466" i="2"/>
  <c r="S466" i="2"/>
  <c r="O466" i="2"/>
  <c r="K466" i="2"/>
  <c r="G466" i="2"/>
  <c r="C466" i="2"/>
  <c r="E466" i="2" s="1"/>
  <c r="F466" i="2" s="1"/>
  <c r="P466" i="2" l="1"/>
  <c r="Q466" i="2"/>
  <c r="R466" i="2" s="1"/>
  <c r="T466" i="2"/>
  <c r="U466" i="2"/>
  <c r="V466" i="2" s="1"/>
  <c r="X466" i="2"/>
  <c r="Y466" i="2"/>
  <c r="Z466" i="2" s="1"/>
  <c r="AF466" i="2"/>
  <c r="AG466" i="2"/>
  <c r="AH466" i="2" s="1"/>
  <c r="H466" i="2"/>
  <c r="I466" i="2"/>
  <c r="J466" i="2" s="1"/>
  <c r="L466" i="2"/>
  <c r="M466" i="2"/>
  <c r="N466" i="2" s="1"/>
  <c r="AB466" i="2"/>
  <c r="AC466" i="2"/>
  <c r="AD466" i="2" s="1"/>
  <c r="D466" i="2"/>
  <c r="AE467" i="2"/>
  <c r="AA467" i="2"/>
  <c r="W467" i="2"/>
  <c r="S467" i="2"/>
  <c r="O467" i="2"/>
  <c r="K467" i="2"/>
  <c r="G467" i="2"/>
  <c r="C467" i="2"/>
  <c r="E467" i="2" s="1"/>
  <c r="F467" i="2" s="1"/>
  <c r="P467" i="2" l="1"/>
  <c r="Q467" i="2"/>
  <c r="R467" i="2" s="1"/>
  <c r="T467" i="2"/>
  <c r="U467" i="2"/>
  <c r="V467" i="2" s="1"/>
  <c r="AF467" i="2"/>
  <c r="AG467" i="2"/>
  <c r="AH467" i="2" s="1"/>
  <c r="H467" i="2"/>
  <c r="I467" i="2"/>
  <c r="J467" i="2" s="1"/>
  <c r="X467" i="2"/>
  <c r="Y467" i="2"/>
  <c r="Z467" i="2" s="1"/>
  <c r="L467" i="2"/>
  <c r="M467" i="2"/>
  <c r="N467" i="2" s="1"/>
  <c r="AB467" i="2"/>
  <c r="AC467" i="2"/>
  <c r="AD467" i="2" s="1"/>
  <c r="D467" i="2"/>
  <c r="AE468" i="2"/>
  <c r="AA468" i="2"/>
  <c r="W468" i="2"/>
  <c r="S468" i="2"/>
  <c r="O468" i="2"/>
  <c r="K468" i="2"/>
  <c r="G468" i="2"/>
  <c r="C468" i="2"/>
  <c r="E468" i="2" s="1"/>
  <c r="F468" i="2" s="1"/>
  <c r="AF468" i="2" l="1"/>
  <c r="AG468" i="2"/>
  <c r="AH468" i="2" s="1"/>
  <c r="T468" i="2"/>
  <c r="U468" i="2"/>
  <c r="V468" i="2" s="1"/>
  <c r="X468" i="2"/>
  <c r="Y468" i="2"/>
  <c r="Z468" i="2" s="1"/>
  <c r="P468" i="2"/>
  <c r="Q468" i="2"/>
  <c r="R468" i="2" s="1"/>
  <c r="H468" i="2"/>
  <c r="I468" i="2"/>
  <c r="J468" i="2" s="1"/>
  <c r="L468" i="2"/>
  <c r="M468" i="2"/>
  <c r="N468" i="2" s="1"/>
  <c r="AB468" i="2"/>
  <c r="AC468" i="2"/>
  <c r="AD468" i="2" s="1"/>
  <c r="D468" i="2"/>
  <c r="AE469" i="2"/>
  <c r="W469" i="2"/>
  <c r="AA469" i="2"/>
  <c r="S469" i="2"/>
  <c r="K469" i="2"/>
  <c r="O469" i="2"/>
  <c r="G469" i="2"/>
  <c r="C469" i="2"/>
  <c r="E469" i="2" s="1"/>
  <c r="F469" i="2" s="1"/>
  <c r="T469" i="2" l="1"/>
  <c r="U469" i="2"/>
  <c r="V469" i="2" s="1"/>
  <c r="AF469" i="2"/>
  <c r="AG469" i="2"/>
  <c r="AH469" i="2" s="1"/>
  <c r="H469" i="2"/>
  <c r="I469" i="2"/>
  <c r="J469" i="2" s="1"/>
  <c r="L469" i="2"/>
  <c r="M469" i="2"/>
  <c r="N469" i="2" s="1"/>
  <c r="AB469" i="2"/>
  <c r="AC469" i="2"/>
  <c r="AD469" i="2" s="1"/>
  <c r="P469" i="2"/>
  <c r="Q469" i="2"/>
  <c r="R469" i="2" s="1"/>
  <c r="X469" i="2"/>
  <c r="Y469" i="2"/>
  <c r="Z469" i="2" s="1"/>
  <c r="D469" i="2"/>
  <c r="AE470" i="2"/>
  <c r="AA470" i="2"/>
  <c r="W470" i="2"/>
  <c r="O470" i="2"/>
  <c r="S470" i="2"/>
  <c r="K470" i="2"/>
  <c r="G470" i="2"/>
  <c r="C470" i="2"/>
  <c r="E470" i="2" s="1"/>
  <c r="F470" i="2" s="1"/>
  <c r="T470" i="2" l="1"/>
  <c r="U470" i="2"/>
  <c r="V470" i="2" s="1"/>
  <c r="P470" i="2"/>
  <c r="Q470" i="2"/>
  <c r="R470" i="2" s="1"/>
  <c r="X470" i="2"/>
  <c r="Y470" i="2"/>
  <c r="Z470" i="2" s="1"/>
  <c r="AF470" i="2"/>
  <c r="AG470" i="2"/>
  <c r="AH470" i="2" s="1"/>
  <c r="H470" i="2"/>
  <c r="I470" i="2"/>
  <c r="J470" i="2" s="1"/>
  <c r="L470" i="2"/>
  <c r="M470" i="2"/>
  <c r="N470" i="2" s="1"/>
  <c r="AB470" i="2"/>
  <c r="AC470" i="2"/>
  <c r="AD470" i="2" s="1"/>
  <c r="D470" i="2"/>
  <c r="AE471" i="2"/>
  <c r="AA471" i="2"/>
  <c r="W471" i="2"/>
  <c r="S471" i="2"/>
  <c r="O471" i="2"/>
  <c r="K471" i="2"/>
  <c r="C471" i="2"/>
  <c r="E471" i="2" s="1"/>
  <c r="F471" i="2" s="1"/>
  <c r="G471" i="2"/>
  <c r="AF471" i="2" l="1"/>
  <c r="AG471" i="2"/>
  <c r="AH471" i="2" s="1"/>
  <c r="H471" i="2"/>
  <c r="I471" i="2"/>
  <c r="J471" i="2" s="1"/>
  <c r="T471" i="2"/>
  <c r="U471" i="2"/>
  <c r="V471" i="2" s="1"/>
  <c r="P471" i="2"/>
  <c r="Q471" i="2"/>
  <c r="R471" i="2" s="1"/>
  <c r="X471" i="2"/>
  <c r="Y471" i="2"/>
  <c r="Z471" i="2" s="1"/>
  <c r="L471" i="2"/>
  <c r="M471" i="2"/>
  <c r="N471" i="2" s="1"/>
  <c r="AB471" i="2"/>
  <c r="AC471" i="2"/>
  <c r="AD471" i="2" s="1"/>
  <c r="D471" i="2"/>
  <c r="AE472" i="2"/>
  <c r="AA472" i="2"/>
  <c r="W472" i="2"/>
  <c r="S472" i="2"/>
  <c r="O472" i="2"/>
  <c r="K472" i="2"/>
  <c r="G472" i="2"/>
  <c r="C472" i="2"/>
  <c r="E472" i="2" s="1"/>
  <c r="F472" i="2" s="1"/>
  <c r="AF472" i="2" l="1"/>
  <c r="AG472" i="2"/>
  <c r="AH472" i="2" s="1"/>
  <c r="T472" i="2"/>
  <c r="U472" i="2"/>
  <c r="V472" i="2" s="1"/>
  <c r="H472" i="2"/>
  <c r="I472" i="2"/>
  <c r="J472" i="2" s="1"/>
  <c r="X472" i="2"/>
  <c r="Y472" i="2"/>
  <c r="Z472" i="2" s="1"/>
  <c r="P472" i="2"/>
  <c r="Q472" i="2"/>
  <c r="R472" i="2" s="1"/>
  <c r="L472" i="2"/>
  <c r="M472" i="2"/>
  <c r="N472" i="2" s="1"/>
  <c r="AB472" i="2"/>
  <c r="AC472" i="2"/>
  <c r="AD472" i="2" s="1"/>
  <c r="D472" i="2"/>
  <c r="AE473" i="2"/>
  <c r="AA473" i="2"/>
  <c r="W473" i="2"/>
  <c r="S473" i="2"/>
  <c r="K473" i="2"/>
  <c r="O473" i="2"/>
  <c r="G473" i="2"/>
  <c r="C473" i="2"/>
  <c r="E473" i="2" s="1"/>
  <c r="F473" i="2" s="1"/>
  <c r="AF473" i="2" l="1"/>
  <c r="AG473" i="2"/>
  <c r="AH473" i="2" s="1"/>
  <c r="T473" i="2"/>
  <c r="U473" i="2"/>
  <c r="V473" i="2" s="1"/>
  <c r="X473" i="2"/>
  <c r="Y473" i="2"/>
  <c r="Z473" i="2" s="1"/>
  <c r="L473" i="2"/>
  <c r="M473" i="2"/>
  <c r="N473" i="2" s="1"/>
  <c r="H473" i="2"/>
  <c r="I473" i="2"/>
  <c r="J473" i="2" s="1"/>
  <c r="P473" i="2"/>
  <c r="Q473" i="2"/>
  <c r="R473" i="2" s="1"/>
  <c r="AB473" i="2"/>
  <c r="AC473" i="2"/>
  <c r="AD473" i="2" s="1"/>
  <c r="D473" i="2"/>
  <c r="AE474" i="2"/>
  <c r="AA474" i="2"/>
  <c r="W474" i="2"/>
  <c r="O474" i="2"/>
  <c r="S474" i="2"/>
  <c r="K474" i="2"/>
  <c r="G474" i="2"/>
  <c r="C474" i="2"/>
  <c r="E474" i="2" s="1"/>
  <c r="F474" i="2" s="1"/>
  <c r="P474" i="2" l="1"/>
  <c r="Q474" i="2"/>
  <c r="R474" i="2" s="1"/>
  <c r="AF474" i="2"/>
  <c r="AG474" i="2"/>
  <c r="AH474" i="2" s="1"/>
  <c r="H474" i="2"/>
  <c r="I474" i="2"/>
  <c r="J474" i="2" s="1"/>
  <c r="T474" i="2"/>
  <c r="U474" i="2"/>
  <c r="V474" i="2" s="1"/>
  <c r="X474" i="2"/>
  <c r="Y474" i="2"/>
  <c r="Z474" i="2" s="1"/>
  <c r="L474" i="2"/>
  <c r="M474" i="2"/>
  <c r="N474" i="2" s="1"/>
  <c r="AB474" i="2"/>
  <c r="AC474" i="2"/>
  <c r="AD474" i="2" s="1"/>
  <c r="D474" i="2"/>
  <c r="AE475" i="2"/>
  <c r="AA475" i="2"/>
  <c r="W475" i="2"/>
  <c r="S475" i="2"/>
  <c r="O475" i="2"/>
  <c r="K475" i="2"/>
  <c r="G475" i="2"/>
  <c r="C475" i="2"/>
  <c r="E475" i="2" s="1"/>
  <c r="F475" i="2" s="1"/>
  <c r="AF475" i="2" l="1"/>
  <c r="AG475" i="2"/>
  <c r="AH475" i="2" s="1"/>
  <c r="H475" i="2"/>
  <c r="I475" i="2"/>
  <c r="J475" i="2" s="1"/>
  <c r="X475" i="2"/>
  <c r="Y475" i="2"/>
  <c r="Z475" i="2" s="1"/>
  <c r="P475" i="2"/>
  <c r="Q475" i="2"/>
  <c r="R475" i="2" s="1"/>
  <c r="T475" i="2"/>
  <c r="U475" i="2"/>
  <c r="V475" i="2" s="1"/>
  <c r="L475" i="2"/>
  <c r="M475" i="2"/>
  <c r="N475" i="2" s="1"/>
  <c r="AB475" i="2"/>
  <c r="AC475" i="2"/>
  <c r="AD475" i="2" s="1"/>
  <c r="D475" i="2"/>
  <c r="AE476" i="2"/>
  <c r="AA476" i="2"/>
  <c r="W476" i="2"/>
  <c r="S476" i="2"/>
  <c r="K476" i="2"/>
  <c r="O476" i="2"/>
  <c r="G476" i="2"/>
  <c r="C476" i="2"/>
  <c r="E476" i="2" s="1"/>
  <c r="F476" i="2" s="1"/>
  <c r="AF476" i="2" l="1"/>
  <c r="AG476" i="2"/>
  <c r="AH476" i="2" s="1"/>
  <c r="T476" i="2"/>
  <c r="U476" i="2"/>
  <c r="V476" i="2" s="1"/>
  <c r="L476" i="2"/>
  <c r="M476" i="2"/>
  <c r="N476" i="2" s="1"/>
  <c r="X476" i="2"/>
  <c r="Y476" i="2"/>
  <c r="Z476" i="2" s="1"/>
  <c r="H476" i="2"/>
  <c r="I476" i="2"/>
  <c r="J476" i="2" s="1"/>
  <c r="P476" i="2"/>
  <c r="Q476" i="2"/>
  <c r="R476" i="2" s="1"/>
  <c r="AB476" i="2"/>
  <c r="AC476" i="2"/>
  <c r="AD476" i="2" s="1"/>
  <c r="D476" i="2"/>
  <c r="AE477" i="2"/>
  <c r="W477" i="2"/>
  <c r="AA477" i="2"/>
  <c r="S477" i="2"/>
  <c r="K477" i="2"/>
  <c r="O477" i="2"/>
  <c r="G477" i="2"/>
  <c r="C477" i="2"/>
  <c r="E477" i="2" s="1"/>
  <c r="F477" i="2" s="1"/>
  <c r="T477" i="2" l="1"/>
  <c r="U477" i="2"/>
  <c r="V477" i="2" s="1"/>
  <c r="AF477" i="2"/>
  <c r="AG477" i="2"/>
  <c r="AH477" i="2" s="1"/>
  <c r="H477" i="2"/>
  <c r="I477" i="2"/>
  <c r="J477" i="2" s="1"/>
  <c r="L477" i="2"/>
  <c r="M477" i="2"/>
  <c r="N477" i="2" s="1"/>
  <c r="AB477" i="2"/>
  <c r="AC477" i="2"/>
  <c r="AD477" i="2" s="1"/>
  <c r="P477" i="2"/>
  <c r="Q477" i="2"/>
  <c r="R477" i="2" s="1"/>
  <c r="X477" i="2"/>
  <c r="Y477" i="2"/>
  <c r="Z477" i="2" s="1"/>
  <c r="D477" i="2"/>
  <c r="AE478" i="2"/>
  <c r="AA478" i="2"/>
  <c r="W478" i="2"/>
  <c r="S478" i="2"/>
  <c r="O478" i="2"/>
  <c r="K478" i="2"/>
  <c r="G478" i="2"/>
  <c r="C478" i="2"/>
  <c r="E478" i="2" s="1"/>
  <c r="F478" i="2" s="1"/>
  <c r="T478" i="2" l="1"/>
  <c r="U478" i="2"/>
  <c r="V478" i="2" s="1"/>
  <c r="P478" i="2"/>
  <c r="Q478" i="2"/>
  <c r="R478" i="2" s="1"/>
  <c r="X478" i="2"/>
  <c r="Y478" i="2"/>
  <c r="Z478" i="2" s="1"/>
  <c r="AF478" i="2"/>
  <c r="AG478" i="2"/>
  <c r="AH478" i="2" s="1"/>
  <c r="H478" i="2"/>
  <c r="I478" i="2"/>
  <c r="J478" i="2" s="1"/>
  <c r="L478" i="2"/>
  <c r="M478" i="2"/>
  <c r="N478" i="2" s="1"/>
  <c r="AB478" i="2"/>
  <c r="AC478" i="2"/>
  <c r="AD478" i="2" s="1"/>
  <c r="D478" i="2"/>
  <c r="AE479" i="2"/>
  <c r="AA479" i="2"/>
  <c r="W479" i="2"/>
  <c r="S479" i="2"/>
  <c r="O479" i="2"/>
  <c r="K479" i="2"/>
  <c r="C479" i="2"/>
  <c r="E479" i="2" s="1"/>
  <c r="F479" i="2" s="1"/>
  <c r="G479" i="2"/>
  <c r="AF479" i="2" l="1"/>
  <c r="AG479" i="2"/>
  <c r="AH479" i="2" s="1"/>
  <c r="P479" i="2"/>
  <c r="Q479" i="2"/>
  <c r="R479" i="2" s="1"/>
  <c r="H479" i="2"/>
  <c r="I479" i="2"/>
  <c r="J479" i="2" s="1"/>
  <c r="T479" i="2"/>
  <c r="U479" i="2"/>
  <c r="V479" i="2" s="1"/>
  <c r="X479" i="2"/>
  <c r="Y479" i="2"/>
  <c r="Z479" i="2" s="1"/>
  <c r="L479" i="2"/>
  <c r="M479" i="2"/>
  <c r="N479" i="2" s="1"/>
  <c r="AB479" i="2"/>
  <c r="AC479" i="2"/>
  <c r="AD479" i="2" s="1"/>
  <c r="D479" i="2"/>
  <c r="AE480" i="2"/>
  <c r="AA480" i="2"/>
  <c r="W480" i="2"/>
  <c r="S480" i="2"/>
  <c r="K480" i="2"/>
  <c r="O480" i="2"/>
  <c r="G480" i="2"/>
  <c r="C480" i="2"/>
  <c r="E480" i="2" s="1"/>
  <c r="F480" i="2" s="1"/>
  <c r="L480" i="2" l="1"/>
  <c r="M480" i="2"/>
  <c r="N480" i="2" s="1"/>
  <c r="AF480" i="2"/>
  <c r="AG480" i="2"/>
  <c r="AH480" i="2" s="1"/>
  <c r="H480" i="2"/>
  <c r="I480" i="2"/>
  <c r="J480" i="2" s="1"/>
  <c r="X480" i="2"/>
  <c r="Y480" i="2"/>
  <c r="Z480" i="2" s="1"/>
  <c r="T480" i="2"/>
  <c r="U480" i="2"/>
  <c r="V480" i="2" s="1"/>
  <c r="P480" i="2"/>
  <c r="Q480" i="2"/>
  <c r="R480" i="2" s="1"/>
  <c r="AB480" i="2"/>
  <c r="AC480" i="2"/>
  <c r="AD480" i="2" s="1"/>
  <c r="D480" i="2"/>
  <c r="AE481" i="2"/>
  <c r="W481" i="2"/>
  <c r="AA481" i="2"/>
  <c r="S481" i="2"/>
  <c r="K481" i="2"/>
  <c r="O481" i="2"/>
  <c r="G481" i="2"/>
  <c r="C481" i="2"/>
  <c r="E481" i="2" s="1"/>
  <c r="F481" i="2" s="1"/>
  <c r="L481" i="2" l="1"/>
  <c r="M481" i="2"/>
  <c r="N481" i="2" s="1"/>
  <c r="T481" i="2"/>
  <c r="U481" i="2"/>
  <c r="V481" i="2" s="1"/>
  <c r="AF481" i="2"/>
  <c r="AG481" i="2"/>
  <c r="AH481" i="2" s="1"/>
  <c r="H481" i="2"/>
  <c r="I481" i="2"/>
  <c r="J481" i="2" s="1"/>
  <c r="AB481" i="2"/>
  <c r="AC481" i="2"/>
  <c r="AD481" i="2" s="1"/>
  <c r="P481" i="2"/>
  <c r="Q481" i="2"/>
  <c r="R481" i="2" s="1"/>
  <c r="X481" i="2"/>
  <c r="Y481" i="2"/>
  <c r="Z481" i="2" s="1"/>
  <c r="D481" i="2"/>
  <c r="AE482" i="2"/>
  <c r="AA482" i="2"/>
  <c r="W482" i="2"/>
  <c r="S482" i="2"/>
  <c r="O482" i="2"/>
  <c r="K482" i="2"/>
  <c r="G482" i="2"/>
  <c r="C482" i="2"/>
  <c r="E482" i="2" s="1"/>
  <c r="F482" i="2" s="1"/>
  <c r="T482" i="2" l="1"/>
  <c r="U482" i="2"/>
  <c r="V482" i="2" s="1"/>
  <c r="P482" i="2"/>
  <c r="Q482" i="2"/>
  <c r="R482" i="2" s="1"/>
  <c r="AF482" i="2"/>
  <c r="AG482" i="2"/>
  <c r="AH482" i="2" s="1"/>
  <c r="H482" i="2"/>
  <c r="I482" i="2"/>
  <c r="J482" i="2" s="1"/>
  <c r="X482" i="2"/>
  <c r="Y482" i="2"/>
  <c r="Z482" i="2" s="1"/>
  <c r="L482" i="2"/>
  <c r="M482" i="2"/>
  <c r="N482" i="2" s="1"/>
  <c r="AB482" i="2"/>
  <c r="AC482" i="2"/>
  <c r="AD482" i="2" s="1"/>
  <c r="D482" i="2"/>
  <c r="AE483" i="2"/>
  <c r="AA483" i="2"/>
  <c r="S483" i="2"/>
  <c r="O483" i="2"/>
  <c r="W483" i="2"/>
  <c r="K483" i="2"/>
  <c r="G483" i="2"/>
  <c r="C483" i="2"/>
  <c r="E483" i="2" s="1"/>
  <c r="F483" i="2" s="1"/>
  <c r="P483" i="2" l="1"/>
  <c r="Q483" i="2"/>
  <c r="R483" i="2" s="1"/>
  <c r="AF483" i="2"/>
  <c r="AG483" i="2"/>
  <c r="AH483" i="2" s="1"/>
  <c r="T483" i="2"/>
  <c r="U483" i="2"/>
  <c r="V483" i="2" s="1"/>
  <c r="X483" i="2"/>
  <c r="Y483" i="2"/>
  <c r="Z483" i="2" s="1"/>
  <c r="H483" i="2"/>
  <c r="I483" i="2"/>
  <c r="J483" i="2" s="1"/>
  <c r="L483" i="2"/>
  <c r="M483" i="2"/>
  <c r="N483" i="2" s="1"/>
  <c r="AB483" i="2"/>
  <c r="AC483" i="2"/>
  <c r="AD483" i="2" s="1"/>
  <c r="D483" i="2"/>
  <c r="AE484" i="2"/>
  <c r="AA484" i="2"/>
  <c r="W484" i="2"/>
  <c r="Y484" i="2" s="1"/>
  <c r="S484" i="2"/>
  <c r="O484" i="2"/>
  <c r="K484" i="2"/>
  <c r="M484" i="2" s="1"/>
  <c r="G484" i="2"/>
  <c r="C484" i="2"/>
  <c r="E484" i="2" s="1"/>
  <c r="N484" i="2" l="1"/>
  <c r="Z484" i="2"/>
  <c r="T484" i="2"/>
  <c r="U484" i="2"/>
  <c r="V484" i="2" s="1"/>
  <c r="P484" i="2"/>
  <c r="Q484" i="2"/>
  <c r="R484" i="2" s="1"/>
  <c r="AF484" i="2"/>
  <c r="AG484" i="2"/>
  <c r="AH484" i="2" s="1"/>
  <c r="H484" i="2"/>
  <c r="I484" i="2"/>
  <c r="J484" i="2" s="1"/>
  <c r="AB484" i="2"/>
  <c r="AC484" i="2"/>
  <c r="AD484" i="2" s="1"/>
  <c r="L484" i="2"/>
  <c r="F484" i="2"/>
  <c r="X484" i="2"/>
  <c r="D484" i="2"/>
  <c r="AE485" i="2"/>
  <c r="W485" i="2"/>
  <c r="Y485" i="2" s="1"/>
  <c r="Z485" i="2" s="1"/>
  <c r="AA485" i="2"/>
  <c r="S485" i="2"/>
  <c r="K485" i="2"/>
  <c r="O485" i="2"/>
  <c r="G485" i="2"/>
  <c r="C485" i="2"/>
  <c r="E485" i="2" s="1"/>
  <c r="F485" i="2" l="1"/>
  <c r="L485" i="2"/>
  <c r="M485" i="2"/>
  <c r="N485" i="2" s="1"/>
  <c r="AF485" i="2"/>
  <c r="AG485" i="2"/>
  <c r="AH485" i="2" s="1"/>
  <c r="T485" i="2"/>
  <c r="U485" i="2"/>
  <c r="V485" i="2" s="1"/>
  <c r="H485" i="2"/>
  <c r="I485" i="2"/>
  <c r="J485" i="2" s="1"/>
  <c r="AB485" i="2"/>
  <c r="AC485" i="2"/>
  <c r="AD485" i="2" s="1"/>
  <c r="P485" i="2"/>
  <c r="Q485" i="2"/>
  <c r="R485" i="2" s="1"/>
  <c r="X485" i="2"/>
  <c r="D485" i="2"/>
  <c r="AE486" i="2"/>
  <c r="AA486" i="2"/>
  <c r="W486" i="2"/>
  <c r="O486" i="2"/>
  <c r="K486" i="2"/>
  <c r="S486" i="2"/>
  <c r="G486" i="2"/>
  <c r="C486" i="2"/>
  <c r="E486" i="2" s="1"/>
  <c r="F486" i="2" l="1"/>
  <c r="L486" i="2"/>
  <c r="M486" i="2"/>
  <c r="N486" i="2" s="1"/>
  <c r="P486" i="2"/>
  <c r="Q486" i="2"/>
  <c r="R486" i="2" s="1"/>
  <c r="H486" i="2"/>
  <c r="I486" i="2"/>
  <c r="J486" i="2" s="1"/>
  <c r="X486" i="2"/>
  <c r="Y486" i="2"/>
  <c r="Z486" i="2" s="1"/>
  <c r="T486" i="2"/>
  <c r="U486" i="2"/>
  <c r="V486" i="2" s="1"/>
  <c r="AB486" i="2"/>
  <c r="AC486" i="2"/>
  <c r="AD486" i="2" s="1"/>
  <c r="AF486" i="2"/>
  <c r="AG486" i="2"/>
  <c r="AH486" i="2" s="1"/>
  <c r="D486" i="2"/>
  <c r="AE487" i="2"/>
  <c r="AA487" i="2"/>
  <c r="W487" i="2"/>
  <c r="S487" i="2"/>
  <c r="O487" i="2"/>
  <c r="K487" i="2"/>
  <c r="C487" i="2"/>
  <c r="E487" i="2" s="1"/>
  <c r="G487" i="2"/>
  <c r="F487" i="2" l="1"/>
  <c r="T487" i="2"/>
  <c r="U487" i="2"/>
  <c r="V487" i="2" s="1"/>
  <c r="X487" i="2"/>
  <c r="Y487" i="2"/>
  <c r="Z487" i="2" s="1"/>
  <c r="AB487" i="2"/>
  <c r="AC487" i="2"/>
  <c r="AD487" i="2" s="1"/>
  <c r="H487" i="2"/>
  <c r="I487" i="2"/>
  <c r="J487" i="2" s="1"/>
  <c r="L487" i="2"/>
  <c r="M487" i="2"/>
  <c r="N487" i="2" s="1"/>
  <c r="P487" i="2"/>
  <c r="Q487" i="2"/>
  <c r="R487" i="2" s="1"/>
  <c r="AF487" i="2"/>
  <c r="AG487" i="2"/>
  <c r="AH487" i="2" s="1"/>
  <c r="D487" i="2"/>
  <c r="AE488" i="2"/>
  <c r="AA488" i="2"/>
  <c r="W488" i="2"/>
  <c r="S488" i="2"/>
  <c r="O488" i="2"/>
  <c r="K488" i="2"/>
  <c r="G488" i="2"/>
  <c r="C488" i="2"/>
  <c r="E488" i="2" s="1"/>
  <c r="F488" i="2" l="1"/>
  <c r="H488" i="2"/>
  <c r="I488" i="2"/>
  <c r="J488" i="2" s="1"/>
  <c r="L488" i="2"/>
  <c r="M488" i="2"/>
  <c r="N488" i="2" s="1"/>
  <c r="P488" i="2"/>
  <c r="Q488" i="2"/>
  <c r="R488" i="2" s="1"/>
  <c r="AF488" i="2"/>
  <c r="AG488" i="2"/>
  <c r="AH488" i="2" s="1"/>
  <c r="X488" i="2"/>
  <c r="Y488" i="2"/>
  <c r="Z488" i="2" s="1"/>
  <c r="AB488" i="2"/>
  <c r="AC488" i="2"/>
  <c r="AD488" i="2" s="1"/>
  <c r="T488" i="2"/>
  <c r="U488" i="2"/>
  <c r="V488" i="2" s="1"/>
  <c r="D488" i="2"/>
  <c r="AE489" i="2"/>
  <c r="AA489" i="2"/>
  <c r="W489" i="2"/>
  <c r="S489" i="2"/>
  <c r="K489" i="2"/>
  <c r="O489" i="2"/>
  <c r="G489" i="2"/>
  <c r="C489" i="2"/>
  <c r="E489" i="2" s="1"/>
  <c r="F489" i="2" l="1"/>
  <c r="P489" i="2"/>
  <c r="Q489" i="2"/>
  <c r="R489" i="2" s="1"/>
  <c r="AB489" i="2"/>
  <c r="AC489" i="2"/>
  <c r="AD489" i="2" s="1"/>
  <c r="L489" i="2"/>
  <c r="M489" i="2"/>
  <c r="N489" i="2" s="1"/>
  <c r="AF489" i="2"/>
  <c r="AG489" i="2"/>
  <c r="AH489" i="2" s="1"/>
  <c r="T489" i="2"/>
  <c r="U489" i="2"/>
  <c r="V489" i="2" s="1"/>
  <c r="H489" i="2"/>
  <c r="I489" i="2"/>
  <c r="J489" i="2" s="1"/>
  <c r="X489" i="2"/>
  <c r="Y489" i="2"/>
  <c r="Z489" i="2" s="1"/>
  <c r="D489" i="2"/>
  <c r="AE490" i="2"/>
  <c r="AA490" i="2"/>
  <c r="W490" i="2"/>
  <c r="O490" i="2"/>
  <c r="S490" i="2"/>
  <c r="G490" i="2"/>
  <c r="K490" i="2"/>
  <c r="C490" i="2"/>
  <c r="E490" i="2" s="1"/>
  <c r="F490" i="2" l="1"/>
  <c r="T490" i="2"/>
  <c r="U490" i="2"/>
  <c r="V490" i="2" s="1"/>
  <c r="AF490" i="2"/>
  <c r="AG490" i="2"/>
  <c r="AH490" i="2" s="1"/>
  <c r="P490" i="2"/>
  <c r="Q490" i="2"/>
  <c r="R490" i="2" s="1"/>
  <c r="L490" i="2"/>
  <c r="M490" i="2"/>
  <c r="N490" i="2" s="1"/>
  <c r="X490" i="2"/>
  <c r="Y490" i="2"/>
  <c r="Z490" i="2" s="1"/>
  <c r="H490" i="2"/>
  <c r="I490" i="2"/>
  <c r="J490" i="2" s="1"/>
  <c r="AB490" i="2"/>
  <c r="AC490" i="2"/>
  <c r="AD490" i="2" s="1"/>
  <c r="D490" i="2"/>
  <c r="AE491" i="2"/>
  <c r="AA491" i="2"/>
  <c r="W491" i="2"/>
  <c r="S491" i="2"/>
  <c r="O491" i="2"/>
  <c r="K491" i="2"/>
  <c r="G491" i="2"/>
  <c r="C491" i="2"/>
  <c r="E491" i="2" s="1"/>
  <c r="F491" i="2" l="1"/>
  <c r="AF491" i="2"/>
  <c r="AG491" i="2"/>
  <c r="AH491" i="2" s="1"/>
  <c r="T491" i="2"/>
  <c r="U491" i="2"/>
  <c r="V491" i="2" s="1"/>
  <c r="X491" i="2"/>
  <c r="Y491" i="2"/>
  <c r="Z491" i="2" s="1"/>
  <c r="P491" i="2"/>
  <c r="Q491" i="2"/>
  <c r="R491" i="2" s="1"/>
  <c r="H491" i="2"/>
  <c r="I491" i="2"/>
  <c r="J491" i="2" s="1"/>
  <c r="L491" i="2"/>
  <c r="M491" i="2"/>
  <c r="N491" i="2" s="1"/>
  <c r="AB491" i="2"/>
  <c r="AC491" i="2"/>
  <c r="AD491" i="2" s="1"/>
  <c r="D491" i="2"/>
  <c r="AE492" i="2"/>
  <c r="AA492" i="2"/>
  <c r="W492" i="2"/>
  <c r="S492" i="2"/>
  <c r="K492" i="2"/>
  <c r="G492" i="2"/>
  <c r="C492" i="2"/>
  <c r="E492" i="2" s="1"/>
  <c r="F492" i="2" s="1"/>
  <c r="O492" i="2"/>
  <c r="H492" i="2" l="1"/>
  <c r="I492" i="2"/>
  <c r="J492" i="2" s="1"/>
  <c r="L492" i="2"/>
  <c r="M492" i="2"/>
  <c r="N492" i="2" s="1"/>
  <c r="AF492" i="2"/>
  <c r="AG492" i="2"/>
  <c r="AH492" i="2" s="1"/>
  <c r="P492" i="2"/>
  <c r="Q492" i="2"/>
  <c r="R492" i="2" s="1"/>
  <c r="T492" i="2"/>
  <c r="U492" i="2"/>
  <c r="V492" i="2" s="1"/>
  <c r="X492" i="2"/>
  <c r="Y492" i="2"/>
  <c r="Z492" i="2" s="1"/>
  <c r="AB492" i="2"/>
  <c r="AC492" i="2"/>
  <c r="AD492" i="2" s="1"/>
  <c r="D492" i="2"/>
  <c r="AE493" i="2"/>
  <c r="W493" i="2"/>
  <c r="AA493" i="2"/>
  <c r="S493" i="2"/>
  <c r="K493" i="2"/>
  <c r="O493" i="2"/>
  <c r="G493" i="2"/>
  <c r="C493" i="2"/>
  <c r="E493" i="2" s="1"/>
  <c r="F493" i="2" s="1"/>
  <c r="P493" i="2" l="1"/>
  <c r="Q493" i="2"/>
  <c r="R493" i="2" s="1"/>
  <c r="X493" i="2"/>
  <c r="Y493" i="2"/>
  <c r="Z493" i="2" s="1"/>
  <c r="L493" i="2"/>
  <c r="M493" i="2"/>
  <c r="N493" i="2" s="1"/>
  <c r="AF493" i="2"/>
  <c r="AG493" i="2"/>
  <c r="AH493" i="2" s="1"/>
  <c r="T493" i="2"/>
  <c r="U493" i="2"/>
  <c r="V493" i="2" s="1"/>
  <c r="H493" i="2"/>
  <c r="I493" i="2"/>
  <c r="J493" i="2" s="1"/>
  <c r="AB493" i="2"/>
  <c r="AC493" i="2"/>
  <c r="AD493" i="2" s="1"/>
  <c r="D493" i="2"/>
  <c r="AE494" i="2"/>
  <c r="AA494" i="2"/>
  <c r="W494" i="2"/>
  <c r="S494" i="2"/>
  <c r="O494" i="2"/>
  <c r="K494" i="2"/>
  <c r="G494" i="2"/>
  <c r="C494" i="2"/>
  <c r="E494" i="2" s="1"/>
  <c r="F494" i="2" s="1"/>
  <c r="L494" i="2" l="1"/>
  <c r="M494" i="2"/>
  <c r="N494" i="2" s="1"/>
  <c r="AB494" i="2"/>
  <c r="AC494" i="2"/>
  <c r="AD494" i="2" s="1"/>
  <c r="P494" i="2"/>
  <c r="Q494" i="2"/>
  <c r="R494" i="2" s="1"/>
  <c r="AF494" i="2"/>
  <c r="AG494" i="2"/>
  <c r="AH494" i="2" s="1"/>
  <c r="T494" i="2"/>
  <c r="U494" i="2"/>
  <c r="V494" i="2" s="1"/>
  <c r="H494" i="2"/>
  <c r="I494" i="2"/>
  <c r="J494" i="2" s="1"/>
  <c r="X494" i="2"/>
  <c r="Y494" i="2"/>
  <c r="Z494" i="2" s="1"/>
  <c r="D494" i="2"/>
  <c r="AE495" i="2"/>
  <c r="AA495" i="2"/>
  <c r="W495" i="2"/>
  <c r="S495" i="2"/>
  <c r="O495" i="2"/>
  <c r="K495" i="2"/>
  <c r="C495" i="2"/>
  <c r="E495" i="2" s="1"/>
  <c r="F495" i="2" s="1"/>
  <c r="G495" i="2"/>
  <c r="L495" i="2" l="1"/>
  <c r="M495" i="2"/>
  <c r="N495" i="2" s="1"/>
  <c r="AB495" i="2"/>
  <c r="AC495" i="2"/>
  <c r="AD495" i="2" s="1"/>
  <c r="P495" i="2"/>
  <c r="Q495" i="2"/>
  <c r="R495" i="2" s="1"/>
  <c r="AF495" i="2"/>
  <c r="AG495" i="2"/>
  <c r="AH495" i="2" s="1"/>
  <c r="H495" i="2"/>
  <c r="I495" i="2"/>
  <c r="J495" i="2" s="1"/>
  <c r="T495" i="2"/>
  <c r="U495" i="2"/>
  <c r="V495" i="2" s="1"/>
  <c r="X495" i="2"/>
  <c r="Y495" i="2"/>
  <c r="Z495" i="2" s="1"/>
  <c r="D495" i="2"/>
  <c r="AE496" i="2"/>
  <c r="AA496" i="2"/>
  <c r="W496" i="2"/>
  <c r="S496" i="2"/>
  <c r="K496" i="2"/>
  <c r="O496" i="2"/>
  <c r="G496" i="2"/>
  <c r="C496" i="2"/>
  <c r="E496" i="2" s="1"/>
  <c r="F496" i="2" s="1"/>
  <c r="P496" i="2" l="1"/>
  <c r="Q496" i="2"/>
  <c r="R496" i="2" s="1"/>
  <c r="AB496" i="2"/>
  <c r="AC496" i="2"/>
  <c r="AD496" i="2" s="1"/>
  <c r="L496" i="2"/>
  <c r="M496" i="2"/>
  <c r="N496" i="2" s="1"/>
  <c r="AF496" i="2"/>
  <c r="AG496" i="2"/>
  <c r="AH496" i="2" s="1"/>
  <c r="T496" i="2"/>
  <c r="U496" i="2"/>
  <c r="V496" i="2" s="1"/>
  <c r="H496" i="2"/>
  <c r="I496" i="2"/>
  <c r="J496" i="2" s="1"/>
  <c r="X496" i="2"/>
  <c r="Y496" i="2"/>
  <c r="Z496" i="2" s="1"/>
  <c r="D496" i="2"/>
  <c r="AE497" i="2"/>
  <c r="W497" i="2"/>
  <c r="AA497" i="2"/>
  <c r="S497" i="2"/>
  <c r="K497" i="2"/>
  <c r="O497" i="2"/>
  <c r="G497" i="2"/>
  <c r="C497" i="2"/>
  <c r="E497" i="2" s="1"/>
  <c r="F497" i="2" s="1"/>
  <c r="P497" i="2" l="1"/>
  <c r="Q497" i="2"/>
  <c r="R497" i="2" s="1"/>
  <c r="X497" i="2"/>
  <c r="Y497" i="2"/>
  <c r="Z497" i="2" s="1"/>
  <c r="L497" i="2"/>
  <c r="M497" i="2"/>
  <c r="N497" i="2" s="1"/>
  <c r="AF497" i="2"/>
  <c r="AG497" i="2"/>
  <c r="AH497" i="2" s="1"/>
  <c r="T497" i="2"/>
  <c r="U497" i="2"/>
  <c r="V497" i="2" s="1"/>
  <c r="H497" i="2"/>
  <c r="I497" i="2"/>
  <c r="J497" i="2" s="1"/>
  <c r="AB497" i="2"/>
  <c r="AC497" i="2"/>
  <c r="AD497" i="2" s="1"/>
  <c r="D497" i="2"/>
  <c r="AE498" i="2"/>
  <c r="AA498" i="2"/>
  <c r="W498" i="2"/>
  <c r="S498" i="2"/>
  <c r="O498" i="2"/>
  <c r="K498" i="2"/>
  <c r="G498" i="2"/>
  <c r="C498" i="2"/>
  <c r="E498" i="2" s="1"/>
  <c r="F498" i="2" s="1"/>
  <c r="L498" i="2" l="1"/>
  <c r="M498" i="2"/>
  <c r="N498" i="2" s="1"/>
  <c r="AB498" i="2"/>
  <c r="AC498" i="2"/>
  <c r="AD498" i="2" s="1"/>
  <c r="P498" i="2"/>
  <c r="Q498" i="2"/>
  <c r="R498" i="2" s="1"/>
  <c r="AF498" i="2"/>
  <c r="AG498" i="2"/>
  <c r="AH498" i="2" s="1"/>
  <c r="T498" i="2"/>
  <c r="U498" i="2"/>
  <c r="V498" i="2" s="1"/>
  <c r="H498" i="2"/>
  <c r="I498" i="2"/>
  <c r="J498" i="2" s="1"/>
  <c r="X498" i="2"/>
  <c r="Y498" i="2"/>
  <c r="Z498" i="2" s="1"/>
  <c r="D498" i="2"/>
  <c r="AE499" i="2"/>
  <c r="AA499" i="2"/>
  <c r="W499" i="2"/>
  <c r="S499" i="2"/>
  <c r="O499" i="2"/>
  <c r="K499" i="2"/>
  <c r="G499" i="2"/>
  <c r="C499" i="2"/>
  <c r="E499" i="2" s="1"/>
  <c r="F499" i="2" s="1"/>
  <c r="L499" i="2" l="1"/>
  <c r="M499" i="2"/>
  <c r="N499" i="2" s="1"/>
  <c r="AB499" i="2"/>
  <c r="AC499" i="2"/>
  <c r="AD499" i="2" s="1"/>
  <c r="P499" i="2"/>
  <c r="Q499" i="2"/>
  <c r="R499" i="2" s="1"/>
  <c r="AF499" i="2"/>
  <c r="AG499" i="2"/>
  <c r="AH499" i="2" s="1"/>
  <c r="T499" i="2"/>
  <c r="U499" i="2"/>
  <c r="V499" i="2" s="1"/>
  <c r="H499" i="2"/>
  <c r="I499" i="2"/>
  <c r="J499" i="2" s="1"/>
  <c r="X499" i="2"/>
  <c r="Y499" i="2"/>
  <c r="Z499" i="2" s="1"/>
  <c r="D499" i="2"/>
  <c r="AE500" i="2"/>
  <c r="AA500" i="2"/>
  <c r="W500" i="2"/>
  <c r="S500" i="2"/>
  <c r="O500" i="2"/>
  <c r="K500" i="2"/>
  <c r="G500" i="2"/>
  <c r="C500" i="2"/>
  <c r="E500" i="2" s="1"/>
  <c r="F500" i="2" s="1"/>
  <c r="L500" i="2" l="1"/>
  <c r="M500" i="2"/>
  <c r="N500" i="2" s="1"/>
  <c r="AB500" i="2"/>
  <c r="AC500" i="2"/>
  <c r="AD500" i="2" s="1"/>
  <c r="P500" i="2"/>
  <c r="Q500" i="2"/>
  <c r="R500" i="2" s="1"/>
  <c r="AF500" i="2"/>
  <c r="AG500" i="2"/>
  <c r="AH500" i="2" s="1"/>
  <c r="T500" i="2"/>
  <c r="U500" i="2"/>
  <c r="V500" i="2" s="1"/>
  <c r="H500" i="2"/>
  <c r="I500" i="2"/>
  <c r="J500" i="2" s="1"/>
  <c r="X500" i="2"/>
  <c r="Y500" i="2"/>
  <c r="Z500" i="2" s="1"/>
  <c r="D500" i="2"/>
  <c r="AE501" i="2"/>
  <c r="W501" i="2"/>
  <c r="AA501" i="2"/>
  <c r="S501" i="2"/>
  <c r="K501" i="2"/>
  <c r="O501" i="2"/>
  <c r="G501" i="2"/>
  <c r="C501" i="2"/>
  <c r="E501" i="2" s="1"/>
  <c r="F501" i="2" s="1"/>
  <c r="P501" i="2" l="1"/>
  <c r="Q501" i="2"/>
  <c r="R501" i="2" s="1"/>
  <c r="X501" i="2"/>
  <c r="Y501" i="2"/>
  <c r="Z501" i="2" s="1"/>
  <c r="L501" i="2"/>
  <c r="M501" i="2"/>
  <c r="N501" i="2" s="1"/>
  <c r="AF501" i="2"/>
  <c r="AG501" i="2"/>
  <c r="AH501" i="2" s="1"/>
  <c r="T501" i="2"/>
  <c r="U501" i="2"/>
  <c r="V501" i="2" s="1"/>
  <c r="H501" i="2"/>
  <c r="I501" i="2"/>
  <c r="J501" i="2" s="1"/>
  <c r="AB501" i="2"/>
  <c r="AC501" i="2"/>
  <c r="AD501" i="2" s="1"/>
  <c r="D501" i="2"/>
  <c r="AE502" i="2"/>
  <c r="AA502" i="2"/>
  <c r="W502" i="2"/>
  <c r="O502" i="2"/>
  <c r="K502" i="2"/>
  <c r="S502" i="2"/>
  <c r="G502" i="2"/>
  <c r="C502" i="2"/>
  <c r="E502" i="2" s="1"/>
  <c r="F502" i="2" s="1"/>
  <c r="T502" i="2" l="1"/>
  <c r="U502" i="2"/>
  <c r="V502" i="2" s="1"/>
  <c r="AB502" i="2"/>
  <c r="AC502" i="2"/>
  <c r="AD502" i="2" s="1"/>
  <c r="L502" i="2"/>
  <c r="M502" i="2"/>
  <c r="N502" i="2" s="1"/>
  <c r="AF502" i="2"/>
  <c r="AG502" i="2"/>
  <c r="AH502" i="2" s="1"/>
  <c r="P502" i="2"/>
  <c r="Q502" i="2"/>
  <c r="R502" i="2" s="1"/>
  <c r="H502" i="2"/>
  <c r="I502" i="2"/>
  <c r="J502" i="2" s="1"/>
  <c r="X502" i="2"/>
  <c r="Y502" i="2"/>
  <c r="Z502" i="2" s="1"/>
  <c r="D502" i="2"/>
  <c r="AE503" i="2"/>
  <c r="AA503" i="2"/>
  <c r="W503" i="2"/>
  <c r="S503" i="2"/>
  <c r="O503" i="2"/>
  <c r="K503" i="2"/>
  <c r="G503" i="2"/>
  <c r="C503" i="2"/>
  <c r="E503" i="2" s="1"/>
  <c r="F503" i="2" s="1"/>
  <c r="L503" i="2" l="1"/>
  <c r="M503" i="2"/>
  <c r="N503" i="2" s="1"/>
  <c r="AB503" i="2"/>
  <c r="AC503" i="2"/>
  <c r="AD503" i="2" s="1"/>
  <c r="P503" i="2"/>
  <c r="Q503" i="2"/>
  <c r="R503" i="2" s="1"/>
  <c r="AF503" i="2"/>
  <c r="AG503" i="2"/>
  <c r="AH503" i="2" s="1"/>
  <c r="T503" i="2"/>
  <c r="U503" i="2"/>
  <c r="V503" i="2" s="1"/>
  <c r="H503" i="2"/>
  <c r="I503" i="2"/>
  <c r="J503" i="2" s="1"/>
  <c r="X503" i="2"/>
  <c r="Y503" i="2"/>
  <c r="Z503" i="2" s="1"/>
  <c r="D503" i="2"/>
  <c r="AE504" i="2"/>
  <c r="AA504" i="2"/>
  <c r="W504" i="2"/>
  <c r="S504" i="2"/>
  <c r="O504" i="2"/>
  <c r="K504" i="2"/>
  <c r="G504" i="2"/>
  <c r="C504" i="2"/>
  <c r="E504" i="2" s="1"/>
  <c r="F504" i="2" s="1"/>
  <c r="L504" i="2" l="1"/>
  <c r="M504" i="2"/>
  <c r="N504" i="2" s="1"/>
  <c r="AB504" i="2"/>
  <c r="AC504" i="2"/>
  <c r="AD504" i="2" s="1"/>
  <c r="P504" i="2"/>
  <c r="Q504" i="2"/>
  <c r="R504" i="2" s="1"/>
  <c r="AF504" i="2"/>
  <c r="AG504" i="2"/>
  <c r="AH504" i="2" s="1"/>
  <c r="T504" i="2"/>
  <c r="U504" i="2"/>
  <c r="V504" i="2" s="1"/>
  <c r="H504" i="2"/>
  <c r="I504" i="2"/>
  <c r="J504" i="2" s="1"/>
  <c r="X504" i="2"/>
  <c r="Y504" i="2"/>
  <c r="Z504" i="2" s="1"/>
  <c r="D504" i="2"/>
  <c r="AE505" i="2"/>
  <c r="AA505" i="2"/>
  <c r="W505" i="2"/>
  <c r="S505" i="2"/>
  <c r="K505" i="2"/>
  <c r="O505" i="2"/>
  <c r="G505" i="2"/>
  <c r="C505" i="2"/>
  <c r="E505" i="2" s="1"/>
  <c r="F505" i="2" s="1"/>
  <c r="P505" i="2" l="1"/>
  <c r="Q505" i="2"/>
  <c r="R505" i="2" s="1"/>
  <c r="AB505" i="2"/>
  <c r="AC505" i="2"/>
  <c r="AD505" i="2" s="1"/>
  <c r="L505" i="2"/>
  <c r="M505" i="2"/>
  <c r="N505" i="2" s="1"/>
  <c r="AF505" i="2"/>
  <c r="AG505" i="2"/>
  <c r="AH505" i="2" s="1"/>
  <c r="T505" i="2"/>
  <c r="U505" i="2"/>
  <c r="V505" i="2" s="1"/>
  <c r="H505" i="2"/>
  <c r="I505" i="2"/>
  <c r="J505" i="2" s="1"/>
  <c r="X505" i="2"/>
  <c r="Y505" i="2"/>
  <c r="Z505" i="2" s="1"/>
  <c r="D505" i="2"/>
  <c r="AE506" i="2"/>
  <c r="AA506" i="2"/>
  <c r="W506" i="2"/>
  <c r="O506" i="2"/>
  <c r="S506" i="2"/>
  <c r="K506" i="2"/>
  <c r="G506" i="2"/>
  <c r="C506" i="2"/>
  <c r="E506" i="2" s="1"/>
  <c r="F506" i="2" s="1"/>
  <c r="L506" i="2" l="1"/>
  <c r="M506" i="2"/>
  <c r="N506" i="2" s="1"/>
  <c r="AB506" i="2"/>
  <c r="AC506" i="2"/>
  <c r="AD506" i="2" s="1"/>
  <c r="T506" i="2"/>
  <c r="U506" i="2"/>
  <c r="V506" i="2" s="1"/>
  <c r="AF506" i="2"/>
  <c r="AG506" i="2"/>
  <c r="AH506" i="2" s="1"/>
  <c r="P506" i="2"/>
  <c r="Q506" i="2"/>
  <c r="R506" i="2" s="1"/>
  <c r="H506" i="2"/>
  <c r="I506" i="2"/>
  <c r="J506" i="2" s="1"/>
  <c r="X506" i="2"/>
  <c r="Y506" i="2"/>
  <c r="Z506" i="2" s="1"/>
  <c r="D506" i="2"/>
  <c r="AE507" i="2"/>
  <c r="AA507" i="2"/>
  <c r="W507" i="2"/>
  <c r="S507" i="2"/>
  <c r="O507" i="2"/>
  <c r="K507" i="2"/>
  <c r="C507" i="2"/>
  <c r="E507" i="2" s="1"/>
  <c r="F507" i="2" s="1"/>
  <c r="G507" i="2"/>
  <c r="L507" i="2" l="1"/>
  <c r="M507" i="2"/>
  <c r="N507" i="2" s="1"/>
  <c r="AB507" i="2"/>
  <c r="AC507" i="2"/>
  <c r="AD507" i="2" s="1"/>
  <c r="P507" i="2"/>
  <c r="Q507" i="2"/>
  <c r="R507" i="2" s="1"/>
  <c r="AF507" i="2"/>
  <c r="AG507" i="2"/>
  <c r="AH507" i="2" s="1"/>
  <c r="H507" i="2"/>
  <c r="I507" i="2"/>
  <c r="J507" i="2" s="1"/>
  <c r="T507" i="2"/>
  <c r="U507" i="2"/>
  <c r="V507" i="2" s="1"/>
  <c r="X507" i="2"/>
  <c r="Y507" i="2"/>
  <c r="Z507" i="2" s="1"/>
  <c r="D507" i="2"/>
  <c r="AE508" i="2"/>
  <c r="AA508" i="2"/>
  <c r="W508" i="2"/>
  <c r="S508" i="2"/>
  <c r="K508" i="2"/>
  <c r="G508" i="2"/>
  <c r="O508" i="2"/>
  <c r="C508" i="2"/>
  <c r="E508" i="2" s="1"/>
  <c r="F508" i="2" s="1"/>
  <c r="H508" i="2" l="1"/>
  <c r="I508" i="2"/>
  <c r="J508" i="2" s="1"/>
  <c r="AB508" i="2"/>
  <c r="AC508" i="2"/>
  <c r="AD508" i="2" s="1"/>
  <c r="L508" i="2"/>
  <c r="M508" i="2"/>
  <c r="N508" i="2" s="1"/>
  <c r="AF508" i="2"/>
  <c r="AG508" i="2"/>
  <c r="AH508" i="2" s="1"/>
  <c r="T508" i="2"/>
  <c r="U508" i="2"/>
  <c r="V508" i="2" s="1"/>
  <c r="P508" i="2"/>
  <c r="Q508" i="2"/>
  <c r="R508" i="2" s="1"/>
  <c r="X508" i="2"/>
  <c r="Y508" i="2"/>
  <c r="Z508" i="2" s="1"/>
  <c r="D508" i="2"/>
  <c r="AE509" i="2"/>
  <c r="W509" i="2"/>
  <c r="AA509" i="2"/>
  <c r="S509" i="2"/>
  <c r="K509" i="2"/>
  <c r="O509" i="2"/>
  <c r="G509" i="2"/>
  <c r="C509" i="2"/>
  <c r="E509" i="2" s="1"/>
  <c r="F509" i="2" s="1"/>
  <c r="P509" i="2" l="1"/>
  <c r="Q509" i="2"/>
  <c r="R509" i="2" s="1"/>
  <c r="X509" i="2"/>
  <c r="Y509" i="2"/>
  <c r="Z509" i="2" s="1"/>
  <c r="L509" i="2"/>
  <c r="M509" i="2"/>
  <c r="N509" i="2" s="1"/>
  <c r="AF509" i="2"/>
  <c r="AG509" i="2"/>
  <c r="AH509" i="2" s="1"/>
  <c r="T509" i="2"/>
  <c r="U509" i="2"/>
  <c r="V509" i="2" s="1"/>
  <c r="H509" i="2"/>
  <c r="I509" i="2"/>
  <c r="J509" i="2" s="1"/>
  <c r="AB509" i="2"/>
  <c r="AC509" i="2"/>
  <c r="AD509" i="2" s="1"/>
  <c r="D509" i="2"/>
  <c r="AE510" i="2"/>
  <c r="AA510" i="2"/>
  <c r="W510" i="2"/>
  <c r="S510" i="2"/>
  <c r="O510" i="2"/>
  <c r="K510" i="2"/>
  <c r="G510" i="2"/>
  <c r="C510" i="2"/>
  <c r="E510" i="2" s="1"/>
  <c r="F510" i="2" s="1"/>
  <c r="L510" i="2" l="1"/>
  <c r="M510" i="2"/>
  <c r="N510" i="2" s="1"/>
  <c r="AB510" i="2"/>
  <c r="AC510" i="2"/>
  <c r="AD510" i="2" s="1"/>
  <c r="P510" i="2"/>
  <c r="Q510" i="2"/>
  <c r="R510" i="2" s="1"/>
  <c r="AF510" i="2"/>
  <c r="AG510" i="2"/>
  <c r="AH510" i="2" s="1"/>
  <c r="T510" i="2"/>
  <c r="U510" i="2"/>
  <c r="V510" i="2" s="1"/>
  <c r="H510" i="2"/>
  <c r="I510" i="2"/>
  <c r="J510" i="2" s="1"/>
  <c r="X510" i="2"/>
  <c r="Y510" i="2"/>
  <c r="Z510" i="2" s="1"/>
  <c r="D510" i="2"/>
  <c r="AE511" i="2"/>
  <c r="AA511" i="2"/>
  <c r="W511" i="2"/>
  <c r="S511" i="2"/>
  <c r="O511" i="2"/>
  <c r="K511" i="2"/>
  <c r="C511" i="2"/>
  <c r="E511" i="2" s="1"/>
  <c r="F511" i="2" s="1"/>
  <c r="G511" i="2"/>
  <c r="L511" i="2" l="1"/>
  <c r="M511" i="2"/>
  <c r="N511" i="2" s="1"/>
  <c r="AB511" i="2"/>
  <c r="AC511" i="2"/>
  <c r="AD511" i="2" s="1"/>
  <c r="P511" i="2"/>
  <c r="Q511" i="2"/>
  <c r="R511" i="2" s="1"/>
  <c r="AF511" i="2"/>
  <c r="AG511" i="2"/>
  <c r="AH511" i="2" s="1"/>
  <c r="H511" i="2"/>
  <c r="I511" i="2"/>
  <c r="J511" i="2" s="1"/>
  <c r="T511" i="2"/>
  <c r="U511" i="2"/>
  <c r="V511" i="2" s="1"/>
  <c r="X511" i="2"/>
  <c r="Y511" i="2"/>
  <c r="Z511" i="2" s="1"/>
  <c r="D511" i="2"/>
  <c r="AE512" i="2"/>
  <c r="AA512" i="2"/>
  <c r="W512" i="2"/>
  <c r="S512" i="2"/>
  <c r="K512" i="2"/>
  <c r="O512" i="2"/>
  <c r="G512" i="2"/>
  <c r="C512" i="2"/>
  <c r="E512" i="2" s="1"/>
  <c r="F512" i="2" s="1"/>
  <c r="P512" i="2" l="1"/>
  <c r="Q512" i="2"/>
  <c r="R512" i="2" s="1"/>
  <c r="AB512" i="2"/>
  <c r="AC512" i="2"/>
  <c r="AD512" i="2" s="1"/>
  <c r="L512" i="2"/>
  <c r="M512" i="2"/>
  <c r="N512" i="2" s="1"/>
  <c r="AF512" i="2"/>
  <c r="AG512" i="2"/>
  <c r="AH512" i="2" s="1"/>
  <c r="T512" i="2"/>
  <c r="U512" i="2"/>
  <c r="V512" i="2" s="1"/>
  <c r="H512" i="2"/>
  <c r="I512" i="2"/>
  <c r="J512" i="2" s="1"/>
  <c r="X512" i="2"/>
  <c r="Y512" i="2"/>
  <c r="Z512" i="2" s="1"/>
  <c r="D512" i="2"/>
  <c r="AE513" i="2"/>
  <c r="W513" i="2"/>
  <c r="AA513" i="2"/>
  <c r="S513" i="2"/>
  <c r="K513" i="2"/>
  <c r="O513" i="2"/>
  <c r="G513" i="2"/>
  <c r="C513" i="2"/>
  <c r="E513" i="2" s="1"/>
  <c r="F513" i="2" s="1"/>
  <c r="P513" i="2" l="1"/>
  <c r="Q513" i="2"/>
  <c r="R513" i="2" s="1"/>
  <c r="X513" i="2"/>
  <c r="Y513" i="2"/>
  <c r="Z513" i="2" s="1"/>
  <c r="L513" i="2"/>
  <c r="M513" i="2"/>
  <c r="N513" i="2" s="1"/>
  <c r="AF513" i="2"/>
  <c r="AG513" i="2"/>
  <c r="AH513" i="2" s="1"/>
  <c r="T513" i="2"/>
  <c r="U513" i="2"/>
  <c r="V513" i="2" s="1"/>
  <c r="H513" i="2"/>
  <c r="I513" i="2"/>
  <c r="J513" i="2" s="1"/>
  <c r="AB513" i="2"/>
  <c r="AC513" i="2"/>
  <c r="AD513" i="2" s="1"/>
  <c r="D513" i="2"/>
  <c r="AE514" i="2"/>
  <c r="AA514" i="2"/>
  <c r="W514" i="2"/>
  <c r="S514" i="2"/>
  <c r="O514" i="2"/>
  <c r="K514" i="2"/>
  <c r="G514" i="2"/>
  <c r="C514" i="2"/>
  <c r="E514" i="2" s="1"/>
  <c r="F514" i="2" s="1"/>
  <c r="L514" i="2" l="1"/>
  <c r="M514" i="2"/>
  <c r="N514" i="2" s="1"/>
  <c r="P514" i="2"/>
  <c r="Q514" i="2"/>
  <c r="R514" i="2" s="1"/>
  <c r="AF514" i="2"/>
  <c r="AG514" i="2"/>
  <c r="AH514" i="2" s="1"/>
  <c r="T514" i="2"/>
  <c r="U514" i="2"/>
  <c r="V514" i="2" s="1"/>
  <c r="H514" i="2"/>
  <c r="I514" i="2"/>
  <c r="J514" i="2" s="1"/>
  <c r="X514" i="2"/>
  <c r="Y514" i="2"/>
  <c r="Z514" i="2" s="1"/>
  <c r="AB514" i="2"/>
  <c r="AC514" i="2"/>
  <c r="AD514" i="2" s="1"/>
  <c r="D514" i="2"/>
  <c r="AE515" i="2"/>
  <c r="AA515" i="2"/>
  <c r="S515" i="2"/>
  <c r="W515" i="2"/>
  <c r="O515" i="2"/>
  <c r="K515" i="2"/>
  <c r="G515" i="2"/>
  <c r="C515" i="2"/>
  <c r="E515" i="2" s="1"/>
  <c r="F515" i="2" s="1"/>
  <c r="L515" i="2" l="1"/>
  <c r="M515" i="2"/>
  <c r="N515" i="2" s="1"/>
  <c r="AB515" i="2"/>
  <c r="AC515" i="2"/>
  <c r="AD515" i="2" s="1"/>
  <c r="P515" i="2"/>
  <c r="Q515" i="2"/>
  <c r="R515" i="2" s="1"/>
  <c r="AF515" i="2"/>
  <c r="AG515" i="2"/>
  <c r="AH515" i="2" s="1"/>
  <c r="X515" i="2"/>
  <c r="Y515" i="2"/>
  <c r="Z515" i="2" s="1"/>
  <c r="H515" i="2"/>
  <c r="I515" i="2"/>
  <c r="J515" i="2" s="1"/>
  <c r="T515" i="2"/>
  <c r="U515" i="2"/>
  <c r="V515" i="2" s="1"/>
  <c r="D515" i="2"/>
  <c r="AE516" i="2"/>
  <c r="AA516" i="2"/>
  <c r="W516" i="2"/>
  <c r="S516" i="2"/>
  <c r="O516" i="2"/>
  <c r="K516" i="2"/>
  <c r="G516" i="2"/>
  <c r="C516" i="2"/>
  <c r="E516" i="2" s="1"/>
  <c r="F516" i="2" s="1"/>
  <c r="L516" i="2" l="1"/>
  <c r="M516" i="2"/>
  <c r="N516" i="2" s="1"/>
  <c r="AB516" i="2"/>
  <c r="AC516" i="2"/>
  <c r="AD516" i="2" s="1"/>
  <c r="P516" i="2"/>
  <c r="Q516" i="2"/>
  <c r="R516" i="2" s="1"/>
  <c r="AF516" i="2"/>
  <c r="AG516" i="2"/>
  <c r="AH516" i="2" s="1"/>
  <c r="T516" i="2"/>
  <c r="U516" i="2"/>
  <c r="V516" i="2" s="1"/>
  <c r="H516" i="2"/>
  <c r="I516" i="2"/>
  <c r="J516" i="2" s="1"/>
  <c r="X516" i="2"/>
  <c r="Y516" i="2"/>
  <c r="Z516" i="2" s="1"/>
  <c r="D516" i="2"/>
  <c r="AE517" i="2"/>
  <c r="W517" i="2"/>
  <c r="AA517" i="2"/>
  <c r="S517" i="2"/>
  <c r="K517" i="2"/>
  <c r="O517" i="2"/>
  <c r="G517" i="2"/>
  <c r="C517" i="2"/>
  <c r="E517" i="2" s="1"/>
  <c r="F517" i="2" s="1"/>
  <c r="P517" i="2" l="1"/>
  <c r="Q517" i="2"/>
  <c r="R517" i="2" s="1"/>
  <c r="X517" i="2"/>
  <c r="Y517" i="2"/>
  <c r="Z517" i="2" s="1"/>
  <c r="L517" i="2"/>
  <c r="M517" i="2"/>
  <c r="N517" i="2" s="1"/>
  <c r="AF517" i="2"/>
  <c r="AG517" i="2"/>
  <c r="AH517" i="2" s="1"/>
  <c r="T517" i="2"/>
  <c r="U517" i="2"/>
  <c r="V517" i="2" s="1"/>
  <c r="H517" i="2"/>
  <c r="I517" i="2"/>
  <c r="J517" i="2" s="1"/>
  <c r="AB517" i="2"/>
  <c r="AC517" i="2"/>
  <c r="AD517" i="2" s="1"/>
  <c r="D517" i="2"/>
  <c r="AE518" i="2"/>
  <c r="AA518" i="2"/>
  <c r="W518" i="2"/>
  <c r="O518" i="2"/>
  <c r="S518" i="2"/>
  <c r="K518" i="2"/>
  <c r="G518" i="2"/>
  <c r="C518" i="2"/>
  <c r="E518" i="2" s="1"/>
  <c r="F518" i="2" s="1"/>
  <c r="L518" i="2" l="1"/>
  <c r="M518" i="2"/>
  <c r="N518" i="2" s="1"/>
  <c r="AB518" i="2"/>
  <c r="AC518" i="2"/>
  <c r="AD518" i="2" s="1"/>
  <c r="T518" i="2"/>
  <c r="U518" i="2"/>
  <c r="V518" i="2" s="1"/>
  <c r="AF518" i="2"/>
  <c r="AG518" i="2"/>
  <c r="AH518" i="2" s="1"/>
  <c r="P518" i="2"/>
  <c r="Q518" i="2"/>
  <c r="R518" i="2" s="1"/>
  <c r="H518" i="2"/>
  <c r="I518" i="2"/>
  <c r="J518" i="2" s="1"/>
  <c r="X518" i="2"/>
  <c r="Y518" i="2"/>
  <c r="Z518" i="2" s="1"/>
  <c r="D518" i="2"/>
  <c r="AE519" i="2"/>
  <c r="AA519" i="2"/>
  <c r="W519" i="2"/>
  <c r="S519" i="2"/>
  <c r="O519" i="2"/>
  <c r="K519" i="2"/>
  <c r="G519" i="2"/>
  <c r="C519" i="2"/>
  <c r="E519" i="2" s="1"/>
  <c r="F519" i="2" s="1"/>
  <c r="L519" i="2" l="1"/>
  <c r="M519" i="2"/>
  <c r="N519" i="2" s="1"/>
  <c r="AB519" i="2"/>
  <c r="AC519" i="2"/>
  <c r="AD519" i="2" s="1"/>
  <c r="P519" i="2"/>
  <c r="Q519" i="2"/>
  <c r="R519" i="2" s="1"/>
  <c r="AF519" i="2"/>
  <c r="AG519" i="2"/>
  <c r="AH519" i="2" s="1"/>
  <c r="T519" i="2"/>
  <c r="U519" i="2"/>
  <c r="V519" i="2" s="1"/>
  <c r="H519" i="2"/>
  <c r="I519" i="2"/>
  <c r="J519" i="2" s="1"/>
  <c r="X519" i="2"/>
  <c r="Y519" i="2"/>
  <c r="Z519" i="2" s="1"/>
  <c r="D519" i="2"/>
  <c r="AE520" i="2"/>
  <c r="AA520" i="2"/>
  <c r="W520" i="2"/>
  <c r="S520" i="2"/>
  <c r="O520" i="2"/>
  <c r="K520" i="2"/>
  <c r="G520" i="2"/>
  <c r="C520" i="2"/>
  <c r="E520" i="2" s="1"/>
  <c r="F520" i="2" s="1"/>
  <c r="L520" i="2" l="1"/>
  <c r="M520" i="2"/>
  <c r="N520" i="2" s="1"/>
  <c r="AB520" i="2"/>
  <c r="AC520" i="2"/>
  <c r="AD520" i="2" s="1"/>
  <c r="P520" i="2"/>
  <c r="Q520" i="2"/>
  <c r="R520" i="2" s="1"/>
  <c r="AF520" i="2"/>
  <c r="AG520" i="2"/>
  <c r="AH520" i="2" s="1"/>
  <c r="T520" i="2"/>
  <c r="U520" i="2"/>
  <c r="V520" i="2" s="1"/>
  <c r="H520" i="2"/>
  <c r="I520" i="2"/>
  <c r="J520" i="2" s="1"/>
  <c r="X520" i="2"/>
  <c r="Y520" i="2"/>
  <c r="Z520" i="2" s="1"/>
  <c r="D520" i="2"/>
  <c r="AE521" i="2"/>
  <c r="AA521" i="2"/>
  <c r="W521" i="2"/>
  <c r="S521" i="2"/>
  <c r="K521" i="2"/>
  <c r="O521" i="2"/>
  <c r="G521" i="2"/>
  <c r="C521" i="2"/>
  <c r="E521" i="2" s="1"/>
  <c r="F521" i="2" s="1"/>
  <c r="L521" i="2" l="1"/>
  <c r="M521" i="2"/>
  <c r="N521" i="2" s="1"/>
  <c r="AF521" i="2"/>
  <c r="AG521" i="2"/>
  <c r="AH521" i="2" s="1"/>
  <c r="T521" i="2"/>
  <c r="U521" i="2"/>
  <c r="V521" i="2" s="1"/>
  <c r="H521" i="2"/>
  <c r="I521" i="2"/>
  <c r="J521" i="2" s="1"/>
  <c r="X521" i="2"/>
  <c r="Y521" i="2"/>
  <c r="Z521" i="2" s="1"/>
  <c r="P521" i="2"/>
  <c r="Q521" i="2"/>
  <c r="R521" i="2" s="1"/>
  <c r="AB521" i="2"/>
  <c r="AC521" i="2"/>
  <c r="AD521" i="2" s="1"/>
  <c r="D521" i="2"/>
  <c r="AE522" i="2"/>
  <c r="AA522" i="2"/>
  <c r="W522" i="2"/>
  <c r="O522" i="2"/>
  <c r="S522" i="2"/>
  <c r="G522" i="2"/>
  <c r="K522" i="2"/>
  <c r="C522" i="2"/>
  <c r="E522" i="2" s="1"/>
  <c r="F522" i="2" s="1"/>
  <c r="T522" i="2" l="1"/>
  <c r="U522" i="2"/>
  <c r="V522" i="2" s="1"/>
  <c r="AF522" i="2"/>
  <c r="AG522" i="2"/>
  <c r="AH522" i="2" s="1"/>
  <c r="P522" i="2"/>
  <c r="Q522" i="2"/>
  <c r="R522" i="2" s="1"/>
  <c r="L522" i="2"/>
  <c r="M522" i="2"/>
  <c r="N522" i="2" s="1"/>
  <c r="X522" i="2"/>
  <c r="Y522" i="2"/>
  <c r="Z522" i="2" s="1"/>
  <c r="H522" i="2"/>
  <c r="I522" i="2"/>
  <c r="J522" i="2" s="1"/>
  <c r="AB522" i="2"/>
  <c r="AC522" i="2"/>
  <c r="AD522" i="2" s="1"/>
  <c r="D522" i="2"/>
  <c r="AE523" i="2"/>
  <c r="AA523" i="2"/>
  <c r="W523" i="2"/>
  <c r="S523" i="2"/>
  <c r="O523" i="2"/>
  <c r="K523" i="2"/>
  <c r="C523" i="2"/>
  <c r="E523" i="2" s="1"/>
  <c r="F523" i="2" s="1"/>
  <c r="G523" i="2"/>
  <c r="L523" i="2" l="1"/>
  <c r="M523" i="2"/>
  <c r="N523" i="2" s="1"/>
  <c r="AB523" i="2"/>
  <c r="AC523" i="2"/>
  <c r="AD523" i="2" s="1"/>
  <c r="P523" i="2"/>
  <c r="Q523" i="2"/>
  <c r="R523" i="2" s="1"/>
  <c r="AF523" i="2"/>
  <c r="AG523" i="2"/>
  <c r="AH523" i="2" s="1"/>
  <c r="H523" i="2"/>
  <c r="I523" i="2"/>
  <c r="J523" i="2" s="1"/>
  <c r="T523" i="2"/>
  <c r="U523" i="2"/>
  <c r="V523" i="2" s="1"/>
  <c r="X523" i="2"/>
  <c r="Y523" i="2"/>
  <c r="Z523" i="2" s="1"/>
  <c r="D523" i="2"/>
  <c r="AE524" i="2"/>
  <c r="AA524" i="2"/>
  <c r="W524" i="2"/>
  <c r="S524" i="2"/>
  <c r="K524" i="2"/>
  <c r="G524" i="2"/>
  <c r="O524" i="2"/>
  <c r="C524" i="2"/>
  <c r="E524" i="2" s="1"/>
  <c r="F524" i="2" s="1"/>
  <c r="H524" i="2" l="1"/>
  <c r="I524" i="2"/>
  <c r="J524" i="2" s="1"/>
  <c r="AB524" i="2"/>
  <c r="AC524" i="2"/>
  <c r="AD524" i="2" s="1"/>
  <c r="L524" i="2"/>
  <c r="M524" i="2"/>
  <c r="N524" i="2" s="1"/>
  <c r="AF524" i="2"/>
  <c r="AG524" i="2"/>
  <c r="AH524" i="2" s="1"/>
  <c r="T524" i="2"/>
  <c r="U524" i="2"/>
  <c r="V524" i="2" s="1"/>
  <c r="P524" i="2"/>
  <c r="Q524" i="2"/>
  <c r="R524" i="2" s="1"/>
  <c r="X524" i="2"/>
  <c r="Y524" i="2"/>
  <c r="Z524" i="2" s="1"/>
  <c r="D524" i="2"/>
  <c r="AE525" i="2"/>
  <c r="W525" i="2"/>
  <c r="S525" i="2"/>
  <c r="AA525" i="2"/>
  <c r="K525" i="2"/>
  <c r="O525" i="2"/>
  <c r="G525" i="2"/>
  <c r="C525" i="2"/>
  <c r="E525" i="2" s="1"/>
  <c r="F525" i="2" s="1"/>
  <c r="P525" i="2" l="1"/>
  <c r="Q525" i="2"/>
  <c r="R525" i="2" s="1"/>
  <c r="X525" i="2"/>
  <c r="Y525" i="2"/>
  <c r="Z525" i="2" s="1"/>
  <c r="L525" i="2"/>
  <c r="M525" i="2"/>
  <c r="N525" i="2" s="1"/>
  <c r="AF525" i="2"/>
  <c r="AG525" i="2"/>
  <c r="AH525" i="2" s="1"/>
  <c r="AB525" i="2"/>
  <c r="AC525" i="2"/>
  <c r="AD525" i="2" s="1"/>
  <c r="H525" i="2"/>
  <c r="I525" i="2"/>
  <c r="J525" i="2" s="1"/>
  <c r="T525" i="2"/>
  <c r="U525" i="2"/>
  <c r="V525" i="2" s="1"/>
  <c r="D525" i="2"/>
  <c r="AE526" i="2"/>
  <c r="AA526" i="2"/>
  <c r="W526" i="2"/>
  <c r="S526" i="2"/>
  <c r="O526" i="2"/>
  <c r="K526" i="2"/>
  <c r="G526" i="2"/>
  <c r="C526" i="2"/>
  <c r="E526" i="2" s="1"/>
  <c r="F526" i="2" s="1"/>
  <c r="L526" i="2" l="1"/>
  <c r="M526" i="2"/>
  <c r="N526" i="2" s="1"/>
  <c r="AB526" i="2"/>
  <c r="AC526" i="2"/>
  <c r="AD526" i="2" s="1"/>
  <c r="P526" i="2"/>
  <c r="Q526" i="2"/>
  <c r="R526" i="2" s="1"/>
  <c r="AF526" i="2"/>
  <c r="AG526" i="2"/>
  <c r="AH526" i="2" s="1"/>
  <c r="T526" i="2"/>
  <c r="U526" i="2"/>
  <c r="V526" i="2" s="1"/>
  <c r="H526" i="2"/>
  <c r="I526" i="2"/>
  <c r="J526" i="2" s="1"/>
  <c r="X526" i="2"/>
  <c r="Y526" i="2"/>
  <c r="Z526" i="2" s="1"/>
  <c r="D526" i="2"/>
  <c r="AE527" i="2"/>
  <c r="AA527" i="2"/>
  <c r="W527" i="2"/>
  <c r="S527" i="2"/>
  <c r="O527" i="2"/>
  <c r="K527" i="2"/>
  <c r="G527" i="2"/>
  <c r="C527" i="2"/>
  <c r="E527" i="2" s="1"/>
  <c r="F527" i="2" s="1"/>
  <c r="L527" i="2" l="1"/>
  <c r="M527" i="2"/>
  <c r="N527" i="2" s="1"/>
  <c r="AB527" i="2"/>
  <c r="AC527" i="2"/>
  <c r="AD527" i="2" s="1"/>
  <c r="P527" i="2"/>
  <c r="Q527" i="2"/>
  <c r="R527" i="2" s="1"/>
  <c r="AF527" i="2"/>
  <c r="AG527" i="2"/>
  <c r="AH527" i="2" s="1"/>
  <c r="T527" i="2"/>
  <c r="U527" i="2"/>
  <c r="V527" i="2" s="1"/>
  <c r="H527" i="2"/>
  <c r="I527" i="2"/>
  <c r="J527" i="2" s="1"/>
  <c r="X527" i="2"/>
  <c r="Y527" i="2"/>
  <c r="Z527" i="2" s="1"/>
  <c r="D527" i="2"/>
  <c r="AE528" i="2"/>
  <c r="AA528" i="2"/>
  <c r="W528" i="2"/>
  <c r="S528" i="2"/>
  <c r="K528" i="2"/>
  <c r="O528" i="2"/>
  <c r="G528" i="2"/>
  <c r="C528" i="2"/>
  <c r="E528" i="2" s="1"/>
  <c r="F528" i="2" s="1"/>
  <c r="P528" i="2" l="1"/>
  <c r="Q528" i="2"/>
  <c r="R528" i="2" s="1"/>
  <c r="AB528" i="2"/>
  <c r="AC528" i="2"/>
  <c r="AD528" i="2" s="1"/>
  <c r="L528" i="2"/>
  <c r="M528" i="2"/>
  <c r="N528" i="2" s="1"/>
  <c r="AF528" i="2"/>
  <c r="AG528" i="2"/>
  <c r="AH528" i="2" s="1"/>
  <c r="T528" i="2"/>
  <c r="U528" i="2"/>
  <c r="V528" i="2" s="1"/>
  <c r="H528" i="2"/>
  <c r="I528" i="2"/>
  <c r="J528" i="2" s="1"/>
  <c r="X528" i="2"/>
  <c r="Y528" i="2"/>
  <c r="Z528" i="2" s="1"/>
  <c r="D528" i="2"/>
  <c r="AE529" i="2"/>
  <c r="W529" i="2"/>
  <c r="AA529" i="2"/>
  <c r="S529" i="2"/>
  <c r="K529" i="2"/>
  <c r="O529" i="2"/>
  <c r="G529" i="2"/>
  <c r="C529" i="2"/>
  <c r="E529" i="2" s="1"/>
  <c r="F529" i="2" s="1"/>
  <c r="P529" i="2" l="1"/>
  <c r="Q529" i="2"/>
  <c r="R529" i="2" s="1"/>
  <c r="X529" i="2"/>
  <c r="Y529" i="2"/>
  <c r="Z529" i="2" s="1"/>
  <c r="L529" i="2"/>
  <c r="M529" i="2"/>
  <c r="N529" i="2" s="1"/>
  <c r="AF529" i="2"/>
  <c r="AG529" i="2"/>
  <c r="AH529" i="2" s="1"/>
  <c r="T529" i="2"/>
  <c r="U529" i="2"/>
  <c r="V529" i="2" s="1"/>
  <c r="H529" i="2"/>
  <c r="I529" i="2"/>
  <c r="J529" i="2" s="1"/>
  <c r="AB529" i="2"/>
  <c r="AC529" i="2"/>
  <c r="AD529" i="2" s="1"/>
  <c r="D529" i="2"/>
  <c r="AE530" i="2"/>
  <c r="AA530" i="2"/>
  <c r="W530" i="2"/>
  <c r="S530" i="2"/>
  <c r="O530" i="2"/>
  <c r="K530" i="2"/>
  <c r="G530" i="2"/>
  <c r="C530" i="2"/>
  <c r="E530" i="2" s="1"/>
  <c r="F530" i="2" s="1"/>
  <c r="L530" i="2" l="1"/>
  <c r="M530" i="2"/>
  <c r="N530" i="2" s="1"/>
  <c r="AB530" i="2"/>
  <c r="AC530" i="2"/>
  <c r="AD530" i="2" s="1"/>
  <c r="P530" i="2"/>
  <c r="Q530" i="2"/>
  <c r="R530" i="2" s="1"/>
  <c r="AF530" i="2"/>
  <c r="AG530" i="2"/>
  <c r="AH530" i="2" s="1"/>
  <c r="T530" i="2"/>
  <c r="U530" i="2"/>
  <c r="V530" i="2" s="1"/>
  <c r="H530" i="2"/>
  <c r="I530" i="2"/>
  <c r="J530" i="2" s="1"/>
  <c r="X530" i="2"/>
  <c r="Y530" i="2"/>
  <c r="Z530" i="2" s="1"/>
  <c r="D530" i="2"/>
  <c r="AE531" i="2"/>
  <c r="AA531" i="2"/>
  <c r="W531" i="2"/>
  <c r="S531" i="2"/>
  <c r="O531" i="2"/>
  <c r="K531" i="2"/>
  <c r="G531" i="2"/>
  <c r="C531" i="2"/>
  <c r="E531" i="2" s="1"/>
  <c r="F531" i="2" s="1"/>
  <c r="L531" i="2" l="1"/>
  <c r="M531" i="2"/>
  <c r="N531" i="2" s="1"/>
  <c r="AB531" i="2"/>
  <c r="AC531" i="2"/>
  <c r="AD531" i="2" s="1"/>
  <c r="P531" i="2"/>
  <c r="Q531" i="2"/>
  <c r="R531" i="2" s="1"/>
  <c r="AF531" i="2"/>
  <c r="AG531" i="2"/>
  <c r="AH531" i="2" s="1"/>
  <c r="T531" i="2"/>
  <c r="U531" i="2"/>
  <c r="V531" i="2" s="1"/>
  <c r="H531" i="2"/>
  <c r="I531" i="2"/>
  <c r="J531" i="2" s="1"/>
  <c r="X531" i="2"/>
  <c r="Y531" i="2"/>
  <c r="Z531" i="2" s="1"/>
  <c r="D531" i="2"/>
  <c r="AE532" i="2"/>
  <c r="AA532" i="2"/>
  <c r="W532" i="2"/>
  <c r="S532" i="2"/>
  <c r="O532" i="2"/>
  <c r="K532" i="2"/>
  <c r="G532" i="2"/>
  <c r="C532" i="2"/>
  <c r="E532" i="2" s="1"/>
  <c r="F532" i="2" s="1"/>
  <c r="L532" i="2" l="1"/>
  <c r="M532" i="2"/>
  <c r="N532" i="2" s="1"/>
  <c r="AB532" i="2"/>
  <c r="AC532" i="2"/>
  <c r="AD532" i="2" s="1"/>
  <c r="P532" i="2"/>
  <c r="Q532" i="2"/>
  <c r="R532" i="2" s="1"/>
  <c r="AF532" i="2"/>
  <c r="AG532" i="2"/>
  <c r="AH532" i="2" s="1"/>
  <c r="T532" i="2"/>
  <c r="U532" i="2"/>
  <c r="V532" i="2" s="1"/>
  <c r="H532" i="2"/>
  <c r="I532" i="2"/>
  <c r="J532" i="2" s="1"/>
  <c r="X532" i="2"/>
  <c r="Y532" i="2"/>
  <c r="Z532" i="2" s="1"/>
  <c r="D532" i="2"/>
  <c r="AE533" i="2"/>
  <c r="W533" i="2"/>
  <c r="AA533" i="2"/>
  <c r="S533" i="2"/>
  <c r="K533" i="2"/>
  <c r="O533" i="2"/>
  <c r="G533" i="2"/>
  <c r="C533" i="2"/>
  <c r="E533" i="2" s="1"/>
  <c r="F533" i="2" s="1"/>
  <c r="P533" i="2" l="1"/>
  <c r="Q533" i="2"/>
  <c r="R533" i="2" s="1"/>
  <c r="X533" i="2"/>
  <c r="Y533" i="2"/>
  <c r="Z533" i="2" s="1"/>
  <c r="L533" i="2"/>
  <c r="M533" i="2"/>
  <c r="N533" i="2" s="1"/>
  <c r="AF533" i="2"/>
  <c r="AG533" i="2"/>
  <c r="AH533" i="2" s="1"/>
  <c r="T533" i="2"/>
  <c r="U533" i="2"/>
  <c r="V533" i="2" s="1"/>
  <c r="H533" i="2"/>
  <c r="I533" i="2"/>
  <c r="J533" i="2" s="1"/>
  <c r="AB533" i="2"/>
  <c r="AC533" i="2"/>
  <c r="AD533" i="2" s="1"/>
  <c r="D533" i="2"/>
  <c r="AE534" i="2"/>
  <c r="AA534" i="2"/>
  <c r="W534" i="2"/>
  <c r="O534" i="2"/>
  <c r="S534" i="2"/>
  <c r="K534" i="2"/>
  <c r="G534" i="2"/>
  <c r="C534" i="2"/>
  <c r="E534" i="2" s="1"/>
  <c r="F534" i="2" s="1"/>
  <c r="L534" i="2" l="1"/>
  <c r="M534" i="2"/>
  <c r="N534" i="2" s="1"/>
  <c r="AB534" i="2"/>
  <c r="AC534" i="2"/>
  <c r="AD534" i="2" s="1"/>
  <c r="T534" i="2"/>
  <c r="U534" i="2"/>
  <c r="V534" i="2" s="1"/>
  <c r="AF534" i="2"/>
  <c r="AG534" i="2"/>
  <c r="AH534" i="2" s="1"/>
  <c r="P534" i="2"/>
  <c r="Q534" i="2"/>
  <c r="R534" i="2" s="1"/>
  <c r="H534" i="2"/>
  <c r="I534" i="2"/>
  <c r="J534" i="2" s="1"/>
  <c r="X534" i="2"/>
  <c r="Y534" i="2"/>
  <c r="Z534" i="2" s="1"/>
  <c r="D534" i="2"/>
  <c r="AE535" i="2"/>
  <c r="AA535" i="2"/>
  <c r="W535" i="2"/>
  <c r="S535" i="2"/>
  <c r="O535" i="2"/>
  <c r="K535" i="2"/>
  <c r="C535" i="2"/>
  <c r="E535" i="2" s="1"/>
  <c r="F535" i="2" s="1"/>
  <c r="G535" i="2"/>
  <c r="L535" i="2" l="1"/>
  <c r="M535" i="2"/>
  <c r="N535" i="2" s="1"/>
  <c r="AB535" i="2"/>
  <c r="AC535" i="2"/>
  <c r="AD535" i="2" s="1"/>
  <c r="P535" i="2"/>
  <c r="Q535" i="2"/>
  <c r="R535" i="2" s="1"/>
  <c r="AF535" i="2"/>
  <c r="AG535" i="2"/>
  <c r="AH535" i="2" s="1"/>
  <c r="H535" i="2"/>
  <c r="I535" i="2"/>
  <c r="J535" i="2" s="1"/>
  <c r="T535" i="2"/>
  <c r="U535" i="2"/>
  <c r="V535" i="2" s="1"/>
  <c r="X535" i="2"/>
  <c r="Y535" i="2"/>
  <c r="Z535" i="2" s="1"/>
  <c r="D535" i="2"/>
  <c r="AE536" i="2"/>
  <c r="AA536" i="2"/>
  <c r="W536" i="2"/>
  <c r="S536" i="2"/>
  <c r="O536" i="2"/>
  <c r="K536" i="2"/>
  <c r="G536" i="2"/>
  <c r="C536" i="2"/>
  <c r="E536" i="2" s="1"/>
  <c r="F536" i="2" s="1"/>
  <c r="L536" i="2" l="1"/>
  <c r="M536" i="2"/>
  <c r="N536" i="2" s="1"/>
  <c r="AB536" i="2"/>
  <c r="AC536" i="2"/>
  <c r="AD536" i="2" s="1"/>
  <c r="P536" i="2"/>
  <c r="Q536" i="2"/>
  <c r="R536" i="2" s="1"/>
  <c r="AF536" i="2"/>
  <c r="AG536" i="2"/>
  <c r="AH536" i="2" s="1"/>
  <c r="T536" i="2"/>
  <c r="U536" i="2"/>
  <c r="V536" i="2" s="1"/>
  <c r="H536" i="2"/>
  <c r="I536" i="2"/>
  <c r="J536" i="2" s="1"/>
  <c r="X536" i="2"/>
  <c r="Y536" i="2"/>
  <c r="Z536" i="2" s="1"/>
  <c r="D536" i="2"/>
  <c r="AE537" i="2"/>
  <c r="AA537" i="2"/>
  <c r="W537" i="2"/>
  <c r="S537" i="2"/>
  <c r="K537" i="2"/>
  <c r="O537" i="2"/>
  <c r="G537" i="2"/>
  <c r="C537" i="2"/>
  <c r="E537" i="2" s="1"/>
  <c r="F537" i="2" s="1"/>
  <c r="P537" i="2" l="1"/>
  <c r="Q537" i="2"/>
  <c r="R537" i="2" s="1"/>
  <c r="L537" i="2"/>
  <c r="M537" i="2"/>
  <c r="N537" i="2" s="1"/>
  <c r="AF537" i="2"/>
  <c r="AG537" i="2"/>
  <c r="AH537" i="2" s="1"/>
  <c r="T537" i="2"/>
  <c r="U537" i="2"/>
  <c r="V537" i="2" s="1"/>
  <c r="H537" i="2"/>
  <c r="I537" i="2"/>
  <c r="J537" i="2" s="1"/>
  <c r="X537" i="2"/>
  <c r="Y537" i="2"/>
  <c r="Z537" i="2" s="1"/>
  <c r="AB537" i="2"/>
  <c r="AC537" i="2"/>
  <c r="AD537" i="2" s="1"/>
  <c r="D537" i="2"/>
  <c r="AE538" i="2"/>
  <c r="AA538" i="2"/>
  <c r="W538" i="2"/>
  <c r="S538" i="2"/>
  <c r="O538" i="2"/>
  <c r="K538" i="2"/>
  <c r="G538" i="2"/>
  <c r="C538" i="2"/>
  <c r="E538" i="2" s="1"/>
  <c r="F538" i="2" s="1"/>
  <c r="P538" i="2" l="1"/>
  <c r="Q538" i="2"/>
  <c r="R538" i="2" s="1"/>
  <c r="AF538" i="2"/>
  <c r="AG538" i="2"/>
  <c r="AH538" i="2" s="1"/>
  <c r="H538" i="2"/>
  <c r="I538" i="2"/>
  <c r="J538" i="2" s="1"/>
  <c r="X538" i="2"/>
  <c r="Y538" i="2"/>
  <c r="Z538" i="2" s="1"/>
  <c r="T538" i="2"/>
  <c r="U538" i="2"/>
  <c r="V538" i="2" s="1"/>
  <c r="L538" i="2"/>
  <c r="M538" i="2"/>
  <c r="N538" i="2" s="1"/>
  <c r="AB538" i="2"/>
  <c r="AC538" i="2"/>
  <c r="AD538" i="2" s="1"/>
  <c r="D538" i="2"/>
  <c r="AE539" i="2"/>
  <c r="AA539" i="2"/>
  <c r="W539" i="2"/>
  <c r="O539" i="2"/>
  <c r="S539" i="2"/>
  <c r="K539" i="2"/>
  <c r="C539" i="2"/>
  <c r="E539" i="2" s="1"/>
  <c r="F539" i="2" s="1"/>
  <c r="G539" i="2"/>
  <c r="L539" i="2" l="1"/>
  <c r="M539" i="2"/>
  <c r="N539" i="2" s="1"/>
  <c r="T539" i="2"/>
  <c r="U539" i="2"/>
  <c r="V539" i="2" s="1"/>
  <c r="AF539" i="2"/>
  <c r="AG539" i="2"/>
  <c r="AH539" i="2" s="1"/>
  <c r="P539" i="2"/>
  <c r="Q539" i="2"/>
  <c r="R539" i="2" s="1"/>
  <c r="X539" i="2"/>
  <c r="Y539" i="2"/>
  <c r="Z539" i="2" s="1"/>
  <c r="H539" i="2"/>
  <c r="I539" i="2"/>
  <c r="J539" i="2" s="1"/>
  <c r="AB539" i="2"/>
  <c r="AC539" i="2"/>
  <c r="AD539" i="2" s="1"/>
  <c r="D539" i="2"/>
  <c r="AE540" i="2"/>
  <c r="AA540" i="2"/>
  <c r="W540" i="2"/>
  <c r="S540" i="2"/>
  <c r="K540" i="2"/>
  <c r="O540" i="2"/>
  <c r="G540" i="2"/>
  <c r="C540" i="2"/>
  <c r="E540" i="2" s="1"/>
  <c r="F540" i="2" s="1"/>
  <c r="P540" i="2" l="1"/>
  <c r="Q540" i="2"/>
  <c r="R540" i="2" s="1"/>
  <c r="AB540" i="2"/>
  <c r="AC540" i="2"/>
  <c r="AD540" i="2" s="1"/>
  <c r="L540" i="2"/>
  <c r="M540" i="2"/>
  <c r="N540" i="2" s="1"/>
  <c r="AF540" i="2"/>
  <c r="AG540" i="2"/>
  <c r="AH540" i="2" s="1"/>
  <c r="T540" i="2"/>
  <c r="U540" i="2"/>
  <c r="V540" i="2" s="1"/>
  <c r="H540" i="2"/>
  <c r="I540" i="2"/>
  <c r="J540" i="2" s="1"/>
  <c r="X540" i="2"/>
  <c r="Y540" i="2"/>
  <c r="Z540" i="2" s="1"/>
  <c r="D540" i="2"/>
  <c r="AE541" i="2"/>
  <c r="W541" i="2"/>
  <c r="AA541" i="2"/>
  <c r="S541" i="2"/>
  <c r="K541" i="2"/>
  <c r="O541" i="2"/>
  <c r="G541" i="2"/>
  <c r="C541" i="2"/>
  <c r="E541" i="2" s="1"/>
  <c r="F541" i="2" s="1"/>
  <c r="P541" i="2" l="1"/>
  <c r="Q541" i="2"/>
  <c r="R541" i="2" s="1"/>
  <c r="X541" i="2"/>
  <c r="Y541" i="2"/>
  <c r="Z541" i="2" s="1"/>
  <c r="L541" i="2"/>
  <c r="M541" i="2"/>
  <c r="N541" i="2" s="1"/>
  <c r="AF541" i="2"/>
  <c r="AG541" i="2"/>
  <c r="AH541" i="2" s="1"/>
  <c r="T541" i="2"/>
  <c r="U541" i="2"/>
  <c r="V541" i="2" s="1"/>
  <c r="H541" i="2"/>
  <c r="I541" i="2"/>
  <c r="J541" i="2" s="1"/>
  <c r="AB541" i="2"/>
  <c r="AC541" i="2"/>
  <c r="AD541" i="2" s="1"/>
  <c r="D541" i="2"/>
  <c r="AE542" i="2"/>
  <c r="AA542" i="2"/>
  <c r="W542" i="2"/>
  <c r="S542" i="2"/>
  <c r="O542" i="2"/>
  <c r="K542" i="2"/>
  <c r="G542" i="2"/>
  <c r="C542" i="2"/>
  <c r="E542" i="2" s="1"/>
  <c r="F542" i="2" s="1"/>
  <c r="L542" i="2" l="1"/>
  <c r="M542" i="2"/>
  <c r="N542" i="2" s="1"/>
  <c r="AB542" i="2"/>
  <c r="AC542" i="2"/>
  <c r="AD542" i="2" s="1"/>
  <c r="P542" i="2"/>
  <c r="Q542" i="2"/>
  <c r="R542" i="2" s="1"/>
  <c r="AF542" i="2"/>
  <c r="AG542" i="2"/>
  <c r="AH542" i="2" s="1"/>
  <c r="T542" i="2"/>
  <c r="U542" i="2"/>
  <c r="V542" i="2" s="1"/>
  <c r="H542" i="2"/>
  <c r="I542" i="2"/>
  <c r="J542" i="2" s="1"/>
  <c r="X542" i="2"/>
  <c r="Y542" i="2"/>
  <c r="Z542" i="2" s="1"/>
  <c r="D542" i="2"/>
  <c r="AE543" i="2"/>
  <c r="AA543" i="2"/>
  <c r="W543" i="2"/>
  <c r="S543" i="2"/>
  <c r="O543" i="2"/>
  <c r="K543" i="2"/>
  <c r="G543" i="2"/>
  <c r="C543" i="2"/>
  <c r="E543" i="2" s="1"/>
  <c r="F543" i="2" s="1"/>
  <c r="L543" i="2" l="1"/>
  <c r="M543" i="2"/>
  <c r="N543" i="2" s="1"/>
  <c r="AB543" i="2"/>
  <c r="AC543" i="2"/>
  <c r="AD543" i="2" s="1"/>
  <c r="P543" i="2"/>
  <c r="Q543" i="2"/>
  <c r="R543" i="2" s="1"/>
  <c r="AF543" i="2"/>
  <c r="AG543" i="2"/>
  <c r="AH543" i="2" s="1"/>
  <c r="T543" i="2"/>
  <c r="U543" i="2"/>
  <c r="V543" i="2" s="1"/>
  <c r="H543" i="2"/>
  <c r="I543" i="2"/>
  <c r="J543" i="2" s="1"/>
  <c r="X543" i="2"/>
  <c r="Y543" i="2"/>
  <c r="Z543" i="2" s="1"/>
  <c r="D543" i="2"/>
  <c r="AE544" i="2"/>
  <c r="AA544" i="2"/>
  <c r="W544" i="2"/>
  <c r="S544" i="2"/>
  <c r="K544" i="2"/>
  <c r="O544" i="2"/>
  <c r="G544" i="2"/>
  <c r="C544" i="2"/>
  <c r="E544" i="2" s="1"/>
  <c r="F544" i="2" l="1"/>
  <c r="P544" i="2"/>
  <c r="Q544" i="2"/>
  <c r="AB544" i="2"/>
  <c r="AC544" i="2"/>
  <c r="AD544" i="2" s="1"/>
  <c r="L544" i="2"/>
  <c r="M544" i="2"/>
  <c r="N544" i="2" s="1"/>
  <c r="AF544" i="2"/>
  <c r="AG544" i="2"/>
  <c r="AH544" i="2" s="1"/>
  <c r="T544" i="2"/>
  <c r="U544" i="2"/>
  <c r="V544" i="2" s="1"/>
  <c r="H544" i="2"/>
  <c r="I544" i="2"/>
  <c r="J544" i="2" s="1"/>
  <c r="X544" i="2"/>
  <c r="Y544" i="2"/>
  <c r="Z544" i="2" s="1"/>
  <c r="D544" i="2"/>
  <c r="AE545" i="2"/>
  <c r="W545" i="2"/>
  <c r="AA545" i="2"/>
  <c r="K545" i="2"/>
  <c r="S545" i="2"/>
  <c r="O545" i="2"/>
  <c r="G545" i="2"/>
  <c r="C545" i="2"/>
  <c r="E545" i="2" s="1"/>
  <c r="F545" i="2" l="1"/>
  <c r="C8" i="1"/>
  <c r="C15" i="1"/>
  <c r="C14" i="1"/>
  <c r="C10" i="1"/>
  <c r="C11" i="1"/>
  <c r="D12" i="1"/>
  <c r="E12" i="1" s="1"/>
  <c r="C13" i="1"/>
  <c r="D9" i="1"/>
  <c r="E9" i="1" s="1"/>
  <c r="D15" i="1"/>
  <c r="E15" i="1" s="1"/>
  <c r="D14" i="1"/>
  <c r="E14" i="1" s="1"/>
  <c r="D8" i="1"/>
  <c r="E8" i="1" s="1"/>
  <c r="D10" i="1"/>
  <c r="E10" i="1" s="1"/>
  <c r="C12" i="1"/>
  <c r="C9" i="1"/>
  <c r="D13" i="1"/>
  <c r="E13" i="1" s="1"/>
  <c r="R544" i="2"/>
  <c r="X545" i="2"/>
  <c r="Y545" i="2"/>
  <c r="Z545" i="2" s="1"/>
  <c r="T545" i="2"/>
  <c r="U545" i="2"/>
  <c r="V545" i="2" s="1"/>
  <c r="AF545" i="2"/>
  <c r="AG545" i="2"/>
  <c r="AH545" i="2" s="1"/>
  <c r="P545" i="2"/>
  <c r="Q545" i="2"/>
  <c r="R545" i="2" s="1"/>
  <c r="L545" i="2"/>
  <c r="M545" i="2"/>
  <c r="N545" i="2" s="1"/>
  <c r="H545" i="2"/>
  <c r="I545" i="2"/>
  <c r="J545" i="2" s="1"/>
  <c r="AB545" i="2"/>
  <c r="AC545" i="2"/>
  <c r="AD545" i="2" s="1"/>
  <c r="D545" i="2"/>
  <c r="AE546" i="2"/>
  <c r="AA546" i="2"/>
  <c r="W546" i="2"/>
  <c r="S546" i="2"/>
  <c r="O546" i="2"/>
  <c r="K546" i="2"/>
  <c r="G546" i="2"/>
  <c r="C546" i="2"/>
  <c r="E546" i="2" s="1"/>
  <c r="F546" i="2" s="1"/>
  <c r="D11" i="1" l="1"/>
  <c r="E11" i="1" s="1"/>
  <c r="L546" i="2"/>
  <c r="M546" i="2"/>
  <c r="N546" i="2" s="1"/>
  <c r="AB546" i="2"/>
  <c r="AC546" i="2"/>
  <c r="AD546" i="2" s="1"/>
  <c r="P546" i="2"/>
  <c r="Q546" i="2"/>
  <c r="R546" i="2" s="1"/>
  <c r="AF546" i="2"/>
  <c r="AG546" i="2"/>
  <c r="AH546" i="2" s="1"/>
  <c r="T546" i="2"/>
  <c r="U546" i="2"/>
  <c r="V546" i="2" s="1"/>
  <c r="H546" i="2"/>
  <c r="I546" i="2"/>
  <c r="J546" i="2" s="1"/>
  <c r="X546" i="2"/>
  <c r="Y546" i="2"/>
  <c r="Z546" i="2" s="1"/>
  <c r="D546" i="2"/>
  <c r="AE547" i="2"/>
  <c r="AA547" i="2"/>
  <c r="S547" i="2"/>
  <c r="O547" i="2"/>
  <c r="K547" i="2"/>
  <c r="W547" i="2"/>
  <c r="G547" i="2"/>
  <c r="C547" i="2"/>
  <c r="E547" i="2" s="1"/>
  <c r="F547" i="2" s="1"/>
  <c r="X547" i="2" l="1"/>
  <c r="Y547" i="2"/>
  <c r="Z547" i="2" s="1"/>
  <c r="AB547" i="2"/>
  <c r="AC547" i="2"/>
  <c r="AD547" i="2" s="1"/>
  <c r="L547" i="2"/>
  <c r="M547" i="2"/>
  <c r="N547" i="2" s="1"/>
  <c r="AF547" i="2"/>
  <c r="AG547" i="2"/>
  <c r="AH547" i="2" s="1"/>
  <c r="P547" i="2"/>
  <c r="Q547" i="2"/>
  <c r="R547" i="2" s="1"/>
  <c r="H547" i="2"/>
  <c r="I547" i="2"/>
  <c r="J547" i="2" s="1"/>
  <c r="T547" i="2"/>
  <c r="U547" i="2"/>
  <c r="V547" i="2" s="1"/>
  <c r="D547" i="2"/>
  <c r="AE548" i="2"/>
  <c r="AA548" i="2"/>
  <c r="W548" i="2"/>
  <c r="S548" i="2"/>
  <c r="O548" i="2"/>
  <c r="K548" i="2"/>
  <c r="G548" i="2"/>
  <c r="C548" i="2"/>
  <c r="E548" i="2" s="1"/>
  <c r="F548" i="2" s="1"/>
  <c r="L548" i="2" l="1"/>
  <c r="M548" i="2"/>
  <c r="N548" i="2" s="1"/>
  <c r="AB548" i="2"/>
  <c r="AC548" i="2"/>
  <c r="AD548" i="2" s="1"/>
  <c r="P548" i="2"/>
  <c r="Q548" i="2"/>
  <c r="R548" i="2" s="1"/>
  <c r="AF548" i="2"/>
  <c r="AG548" i="2"/>
  <c r="AH548" i="2" s="1"/>
  <c r="T548" i="2"/>
  <c r="U548" i="2"/>
  <c r="V548" i="2" s="1"/>
  <c r="H548" i="2"/>
  <c r="I548" i="2"/>
  <c r="J548" i="2" s="1"/>
  <c r="X548" i="2"/>
  <c r="Y548" i="2"/>
  <c r="Z548" i="2" s="1"/>
  <c r="D548" i="2"/>
  <c r="AE549" i="2"/>
  <c r="W549" i="2"/>
  <c r="AA549" i="2"/>
  <c r="S549" i="2"/>
  <c r="K549" i="2"/>
  <c r="O549" i="2"/>
  <c r="G549" i="2"/>
  <c r="C549" i="2"/>
  <c r="E549" i="2" s="1"/>
  <c r="F549" i="2" s="1"/>
  <c r="P549" i="2" l="1"/>
  <c r="Q549" i="2"/>
  <c r="R549" i="2" s="1"/>
  <c r="X549" i="2"/>
  <c r="Y549" i="2"/>
  <c r="Z549" i="2" s="1"/>
  <c r="L549" i="2"/>
  <c r="M549" i="2"/>
  <c r="N549" i="2" s="1"/>
  <c r="AF549" i="2"/>
  <c r="AG549" i="2"/>
  <c r="AH549" i="2" s="1"/>
  <c r="T549" i="2"/>
  <c r="U549" i="2"/>
  <c r="V549" i="2" s="1"/>
  <c r="H549" i="2"/>
  <c r="I549" i="2"/>
  <c r="J549" i="2" s="1"/>
  <c r="AB549" i="2"/>
  <c r="AC549" i="2"/>
  <c r="AD549" i="2" s="1"/>
  <c r="D549" i="2"/>
  <c r="AE550" i="2"/>
  <c r="AA550" i="2"/>
  <c r="W550" i="2"/>
  <c r="S550" i="2"/>
  <c r="O550" i="2"/>
  <c r="K550" i="2"/>
  <c r="G550" i="2"/>
  <c r="C550" i="2"/>
  <c r="E550" i="2" s="1"/>
  <c r="F550" i="2" s="1"/>
  <c r="P550" i="2" l="1"/>
  <c r="Q550" i="2"/>
  <c r="R550" i="2" s="1"/>
  <c r="AF550" i="2"/>
  <c r="AG550" i="2"/>
  <c r="AH550" i="2" s="1"/>
  <c r="T550" i="2"/>
  <c r="U550" i="2"/>
  <c r="V550" i="2" s="1"/>
  <c r="H550" i="2"/>
  <c r="I550" i="2"/>
  <c r="J550" i="2" s="1"/>
  <c r="X550" i="2"/>
  <c r="Y550" i="2"/>
  <c r="Z550" i="2" s="1"/>
  <c r="L550" i="2"/>
  <c r="M550" i="2"/>
  <c r="N550" i="2" s="1"/>
  <c r="AB550" i="2"/>
  <c r="AC550" i="2"/>
  <c r="AD550" i="2" s="1"/>
  <c r="D550" i="2"/>
  <c r="AE551" i="2"/>
  <c r="AA551" i="2"/>
  <c r="W551" i="2"/>
  <c r="S551" i="2"/>
  <c r="O551" i="2"/>
  <c r="K551" i="2"/>
  <c r="G551" i="2"/>
  <c r="C551" i="2"/>
  <c r="E551" i="2" s="1"/>
  <c r="F551" i="2" s="1"/>
  <c r="L551" i="2" l="1"/>
  <c r="M551" i="2"/>
  <c r="N551" i="2" s="1"/>
  <c r="AB551" i="2"/>
  <c r="AC551" i="2"/>
  <c r="AD551" i="2" s="1"/>
  <c r="P551" i="2"/>
  <c r="Q551" i="2"/>
  <c r="R551" i="2" s="1"/>
  <c r="AF551" i="2"/>
  <c r="AG551" i="2"/>
  <c r="AH551" i="2" s="1"/>
  <c r="T551" i="2"/>
  <c r="U551" i="2"/>
  <c r="V551" i="2" s="1"/>
  <c r="H551" i="2"/>
  <c r="I551" i="2"/>
  <c r="J551" i="2" s="1"/>
  <c r="X551" i="2"/>
  <c r="Y551" i="2"/>
  <c r="Z551" i="2" s="1"/>
  <c r="D551" i="2"/>
  <c r="AE552" i="2"/>
  <c r="AA552" i="2"/>
  <c r="W552" i="2"/>
  <c r="S552" i="2"/>
  <c r="O552" i="2"/>
  <c r="K552" i="2"/>
  <c r="G552" i="2"/>
  <c r="C552" i="2"/>
  <c r="E552" i="2" s="1"/>
  <c r="F552" i="2" s="1"/>
  <c r="L552" i="2" l="1"/>
  <c r="M552" i="2"/>
  <c r="N552" i="2" s="1"/>
  <c r="AB552" i="2"/>
  <c r="AC552" i="2"/>
  <c r="AD552" i="2" s="1"/>
  <c r="P552" i="2"/>
  <c r="Q552" i="2"/>
  <c r="R552" i="2" s="1"/>
  <c r="AF552" i="2"/>
  <c r="AG552" i="2"/>
  <c r="AH552" i="2" s="1"/>
  <c r="T552" i="2"/>
  <c r="U552" i="2"/>
  <c r="V552" i="2" s="1"/>
  <c r="H552" i="2"/>
  <c r="I552" i="2"/>
  <c r="J552" i="2" s="1"/>
  <c r="X552" i="2"/>
  <c r="Y552" i="2"/>
  <c r="Z552" i="2" s="1"/>
  <c r="D552" i="2"/>
  <c r="AE553" i="2"/>
  <c r="AA553" i="2"/>
  <c r="W553" i="2"/>
  <c r="S553" i="2"/>
  <c r="K553" i="2"/>
  <c r="O553" i="2"/>
  <c r="G553" i="2"/>
  <c r="C553" i="2"/>
  <c r="E553" i="2" s="1"/>
  <c r="F553" i="2" s="1"/>
  <c r="P553" i="2" l="1"/>
  <c r="Q553" i="2"/>
  <c r="R553" i="2" s="1"/>
  <c r="AB553" i="2"/>
  <c r="AC553" i="2"/>
  <c r="AD553" i="2" s="1"/>
  <c r="L553" i="2"/>
  <c r="M553" i="2"/>
  <c r="N553" i="2" s="1"/>
  <c r="AF553" i="2"/>
  <c r="AG553" i="2"/>
  <c r="AH553" i="2" s="1"/>
  <c r="T553" i="2"/>
  <c r="U553" i="2"/>
  <c r="V553" i="2" s="1"/>
  <c r="H553" i="2"/>
  <c r="I553" i="2"/>
  <c r="J553" i="2" s="1"/>
  <c r="X553" i="2"/>
  <c r="Y553" i="2"/>
  <c r="Z553" i="2" s="1"/>
  <c r="D553" i="2"/>
  <c r="AE554" i="2"/>
  <c r="AA554" i="2"/>
  <c r="W554" i="2"/>
  <c r="S554" i="2"/>
  <c r="O554" i="2"/>
  <c r="G554" i="2"/>
  <c r="K554" i="2"/>
  <c r="C554" i="2"/>
  <c r="E554" i="2" s="1"/>
  <c r="F554" i="2" s="1"/>
  <c r="H554" i="2" l="1"/>
  <c r="I554" i="2"/>
  <c r="J554" i="2" s="1"/>
  <c r="AB554" i="2"/>
  <c r="AC554" i="2"/>
  <c r="AD554" i="2" s="1"/>
  <c r="P554" i="2"/>
  <c r="Q554" i="2"/>
  <c r="R554" i="2" s="1"/>
  <c r="AF554" i="2"/>
  <c r="AG554" i="2"/>
  <c r="AH554" i="2" s="1"/>
  <c r="T554" i="2"/>
  <c r="U554" i="2"/>
  <c r="V554" i="2" s="1"/>
  <c r="L554" i="2"/>
  <c r="M554" i="2"/>
  <c r="N554" i="2" s="1"/>
  <c r="X554" i="2"/>
  <c r="Y554" i="2"/>
  <c r="Z554" i="2" s="1"/>
  <c r="D554" i="2"/>
  <c r="AE555" i="2"/>
  <c r="AA555" i="2"/>
  <c r="W555" i="2"/>
  <c r="O555" i="2"/>
  <c r="K555" i="2"/>
  <c r="S555" i="2"/>
  <c r="C555" i="2"/>
  <c r="E555" i="2" s="1"/>
  <c r="F555" i="2" s="1"/>
  <c r="G555" i="2"/>
  <c r="T555" i="2" l="1"/>
  <c r="U555" i="2"/>
  <c r="V555" i="2" s="1"/>
  <c r="AB555" i="2"/>
  <c r="AC555" i="2"/>
  <c r="AD555" i="2" s="1"/>
  <c r="L555" i="2"/>
  <c r="M555" i="2"/>
  <c r="N555" i="2" s="1"/>
  <c r="AF555" i="2"/>
  <c r="AG555" i="2"/>
  <c r="AH555" i="2" s="1"/>
  <c r="H555" i="2"/>
  <c r="I555" i="2"/>
  <c r="J555" i="2" s="1"/>
  <c r="P555" i="2"/>
  <c r="Q555" i="2"/>
  <c r="R555" i="2" s="1"/>
  <c r="X555" i="2"/>
  <c r="Y555" i="2"/>
  <c r="Z555" i="2" s="1"/>
  <c r="D555" i="2"/>
  <c r="AE556" i="2"/>
  <c r="AA556" i="2"/>
  <c r="W556" i="2"/>
  <c r="S556" i="2"/>
  <c r="K556" i="2"/>
  <c r="G556" i="2"/>
  <c r="C556" i="2"/>
  <c r="E556" i="2" s="1"/>
  <c r="F556" i="2" s="1"/>
  <c r="O556" i="2"/>
  <c r="H556" i="2" l="1"/>
  <c r="I556" i="2"/>
  <c r="J556" i="2" s="1"/>
  <c r="AB556" i="2"/>
  <c r="AC556" i="2"/>
  <c r="AD556" i="2" s="1"/>
  <c r="L556" i="2"/>
  <c r="M556" i="2"/>
  <c r="N556" i="2" s="1"/>
  <c r="AF556" i="2"/>
  <c r="AG556" i="2"/>
  <c r="AH556" i="2" s="1"/>
  <c r="P556" i="2"/>
  <c r="Q556" i="2"/>
  <c r="R556" i="2" s="1"/>
  <c r="T556" i="2"/>
  <c r="U556" i="2"/>
  <c r="V556" i="2" s="1"/>
  <c r="X556" i="2"/>
  <c r="Y556" i="2"/>
  <c r="Z556" i="2" s="1"/>
  <c r="D556" i="2"/>
  <c r="AE557" i="2"/>
  <c r="W557" i="2"/>
  <c r="AA557" i="2"/>
  <c r="S557" i="2"/>
  <c r="K557" i="2"/>
  <c r="O557" i="2"/>
  <c r="G557" i="2"/>
  <c r="C557" i="2"/>
  <c r="E557" i="2" s="1"/>
  <c r="F557" i="2" s="1"/>
  <c r="P557" i="2" l="1"/>
  <c r="Q557" i="2"/>
  <c r="R557" i="2" s="1"/>
  <c r="X557" i="2"/>
  <c r="Y557" i="2"/>
  <c r="Z557" i="2" s="1"/>
  <c r="L557" i="2"/>
  <c r="M557" i="2"/>
  <c r="N557" i="2" s="1"/>
  <c r="AF557" i="2"/>
  <c r="AG557" i="2"/>
  <c r="AH557" i="2" s="1"/>
  <c r="T557" i="2"/>
  <c r="U557" i="2"/>
  <c r="V557" i="2" s="1"/>
  <c r="H557" i="2"/>
  <c r="I557" i="2"/>
  <c r="J557" i="2" s="1"/>
  <c r="AB557" i="2"/>
  <c r="AC557" i="2"/>
  <c r="AD557" i="2" s="1"/>
  <c r="D557" i="2"/>
  <c r="AE558" i="2"/>
  <c r="AA558" i="2"/>
  <c r="W558" i="2"/>
  <c r="S558" i="2"/>
  <c r="O558" i="2"/>
  <c r="K558" i="2"/>
  <c r="G558" i="2"/>
  <c r="C558" i="2"/>
  <c r="E558" i="2" s="1"/>
  <c r="F558" i="2" s="1"/>
  <c r="L558" i="2" l="1"/>
  <c r="M558" i="2"/>
  <c r="N558" i="2" s="1"/>
  <c r="AB558" i="2"/>
  <c r="AC558" i="2"/>
  <c r="AD558" i="2" s="1"/>
  <c r="P558" i="2"/>
  <c r="Q558" i="2"/>
  <c r="R558" i="2" s="1"/>
  <c r="AF558" i="2"/>
  <c r="AG558" i="2"/>
  <c r="AH558" i="2" s="1"/>
  <c r="T558" i="2"/>
  <c r="U558" i="2"/>
  <c r="V558" i="2" s="1"/>
  <c r="H558" i="2"/>
  <c r="I558" i="2"/>
  <c r="J558" i="2" s="1"/>
  <c r="X558" i="2"/>
  <c r="Y558" i="2"/>
  <c r="Z558" i="2" s="1"/>
  <c r="D558" i="2"/>
  <c r="AE559" i="2"/>
  <c r="AA559" i="2"/>
  <c r="W559" i="2"/>
  <c r="S559" i="2"/>
  <c r="O559" i="2"/>
  <c r="K559" i="2"/>
  <c r="C559" i="2"/>
  <c r="E559" i="2" s="1"/>
  <c r="F559" i="2" s="1"/>
  <c r="G559" i="2"/>
  <c r="L559" i="2" l="1"/>
  <c r="M559" i="2"/>
  <c r="N559" i="2" s="1"/>
  <c r="AB559" i="2"/>
  <c r="AC559" i="2"/>
  <c r="AD559" i="2" s="1"/>
  <c r="P559" i="2"/>
  <c r="Q559" i="2"/>
  <c r="R559" i="2" s="1"/>
  <c r="AF559" i="2"/>
  <c r="AG559" i="2"/>
  <c r="AH559" i="2" s="1"/>
  <c r="H559" i="2"/>
  <c r="I559" i="2"/>
  <c r="J559" i="2" s="1"/>
  <c r="T559" i="2"/>
  <c r="U559" i="2"/>
  <c r="V559" i="2" s="1"/>
  <c r="X559" i="2"/>
  <c r="Y559" i="2"/>
  <c r="Z559" i="2" s="1"/>
  <c r="D559" i="2"/>
  <c r="AE560" i="2"/>
  <c r="AA560" i="2"/>
  <c r="W560" i="2"/>
  <c r="S560" i="2"/>
  <c r="K560" i="2"/>
  <c r="O560" i="2"/>
  <c r="G560" i="2"/>
  <c r="C560" i="2"/>
  <c r="E560" i="2" s="1"/>
  <c r="F560" i="2" s="1"/>
  <c r="L560" i="2" l="1"/>
  <c r="M560" i="2"/>
  <c r="N560" i="2" s="1"/>
  <c r="P560" i="2"/>
  <c r="Q560" i="2"/>
  <c r="R560" i="2" s="1"/>
  <c r="AF560" i="2"/>
  <c r="AG560" i="2"/>
  <c r="AH560" i="2" s="1"/>
  <c r="T560" i="2"/>
  <c r="U560" i="2"/>
  <c r="V560" i="2" s="1"/>
  <c r="H560" i="2"/>
  <c r="I560" i="2"/>
  <c r="J560" i="2" s="1"/>
  <c r="X560" i="2"/>
  <c r="Y560" i="2"/>
  <c r="Z560" i="2" s="1"/>
  <c r="AB560" i="2"/>
  <c r="AC560" i="2"/>
  <c r="AD560" i="2" s="1"/>
  <c r="D560" i="2"/>
  <c r="AE561" i="2"/>
  <c r="W561" i="2"/>
  <c r="AA561" i="2"/>
  <c r="K561" i="2"/>
  <c r="S561" i="2"/>
  <c r="O561" i="2"/>
  <c r="G561" i="2"/>
  <c r="C561" i="2"/>
  <c r="E561" i="2" s="1"/>
  <c r="F561" i="2" s="1"/>
  <c r="T561" i="2" l="1"/>
  <c r="U561" i="2"/>
  <c r="V561" i="2" s="1"/>
  <c r="AF561" i="2"/>
  <c r="AG561" i="2"/>
  <c r="AH561" i="2" s="1"/>
  <c r="L561" i="2"/>
  <c r="M561" i="2"/>
  <c r="N561" i="2" s="1"/>
  <c r="H561" i="2"/>
  <c r="I561" i="2"/>
  <c r="J561" i="2" s="1"/>
  <c r="AB561" i="2"/>
  <c r="AC561" i="2"/>
  <c r="AD561" i="2" s="1"/>
  <c r="P561" i="2"/>
  <c r="Q561" i="2"/>
  <c r="R561" i="2" s="1"/>
  <c r="X561" i="2"/>
  <c r="Y561" i="2"/>
  <c r="Z561" i="2" s="1"/>
  <c r="D561" i="2"/>
  <c r="AE562" i="2"/>
  <c r="AA562" i="2"/>
  <c r="W562" i="2"/>
  <c r="S562" i="2"/>
  <c r="O562" i="2"/>
  <c r="K562" i="2"/>
  <c r="G562" i="2"/>
  <c r="C562" i="2"/>
  <c r="E562" i="2" s="1"/>
  <c r="F562" i="2" s="1"/>
  <c r="L562" i="2" l="1"/>
  <c r="M562" i="2"/>
  <c r="N562" i="2" s="1"/>
  <c r="AB562" i="2"/>
  <c r="AC562" i="2"/>
  <c r="AD562" i="2" s="1"/>
  <c r="P562" i="2"/>
  <c r="Q562" i="2"/>
  <c r="R562" i="2" s="1"/>
  <c r="AF562" i="2"/>
  <c r="AG562" i="2"/>
  <c r="AH562" i="2" s="1"/>
  <c r="T562" i="2"/>
  <c r="U562" i="2"/>
  <c r="V562" i="2" s="1"/>
  <c r="H562" i="2"/>
  <c r="I562" i="2"/>
  <c r="J562" i="2" s="1"/>
  <c r="X562" i="2"/>
  <c r="Y562" i="2"/>
  <c r="Z562" i="2" s="1"/>
  <c r="D562" i="2"/>
  <c r="AE563" i="2"/>
  <c r="AA563" i="2"/>
  <c r="W563" i="2"/>
  <c r="S563" i="2"/>
  <c r="O563" i="2"/>
  <c r="K563" i="2"/>
  <c r="G563" i="2"/>
  <c r="C563" i="2"/>
  <c r="E563" i="2" s="1"/>
  <c r="F563" i="2" s="1"/>
  <c r="L563" i="2" l="1"/>
  <c r="M563" i="2"/>
  <c r="N563" i="2" s="1"/>
  <c r="AB563" i="2"/>
  <c r="AC563" i="2"/>
  <c r="AD563" i="2" s="1"/>
  <c r="P563" i="2"/>
  <c r="Q563" i="2"/>
  <c r="R563" i="2" s="1"/>
  <c r="AF563" i="2"/>
  <c r="AG563" i="2"/>
  <c r="AH563" i="2" s="1"/>
  <c r="T563" i="2"/>
  <c r="U563" i="2"/>
  <c r="V563" i="2" s="1"/>
  <c r="H563" i="2"/>
  <c r="I563" i="2"/>
  <c r="J563" i="2" s="1"/>
  <c r="X563" i="2"/>
  <c r="Y563" i="2"/>
  <c r="Z563" i="2" s="1"/>
  <c r="D563" i="2"/>
  <c r="AE564" i="2"/>
  <c r="AA564" i="2"/>
  <c r="W564" i="2"/>
  <c r="S564" i="2"/>
  <c r="O564" i="2"/>
  <c r="K564" i="2"/>
  <c r="G564" i="2"/>
  <c r="C564" i="2"/>
  <c r="E564" i="2" s="1"/>
  <c r="F564" i="2" s="1"/>
  <c r="L564" i="2" l="1"/>
  <c r="M564" i="2"/>
  <c r="N564" i="2" s="1"/>
  <c r="AB564" i="2"/>
  <c r="AC564" i="2"/>
  <c r="AD564" i="2" s="1"/>
  <c r="P564" i="2"/>
  <c r="Q564" i="2"/>
  <c r="R564" i="2" s="1"/>
  <c r="AF564" i="2"/>
  <c r="AG564" i="2"/>
  <c r="AH564" i="2" s="1"/>
  <c r="T564" i="2"/>
  <c r="U564" i="2"/>
  <c r="V564" i="2" s="1"/>
  <c r="H564" i="2"/>
  <c r="I564" i="2"/>
  <c r="J564" i="2" s="1"/>
  <c r="X564" i="2"/>
  <c r="Y564" i="2"/>
  <c r="Z564" i="2" s="1"/>
  <c r="D564" i="2"/>
  <c r="AE565" i="2"/>
  <c r="W565" i="2"/>
  <c r="AA565" i="2"/>
  <c r="S565" i="2"/>
  <c r="K565" i="2"/>
  <c r="O565" i="2"/>
  <c r="G565" i="2"/>
  <c r="C565" i="2"/>
  <c r="E565" i="2" s="1"/>
  <c r="F565" i="2" s="1"/>
  <c r="P565" i="2" l="1"/>
  <c r="Q565" i="2"/>
  <c r="R565" i="2" s="1"/>
  <c r="X565" i="2"/>
  <c r="Y565" i="2"/>
  <c r="Z565" i="2" s="1"/>
  <c r="L565" i="2"/>
  <c r="M565" i="2"/>
  <c r="N565" i="2" s="1"/>
  <c r="AF565" i="2"/>
  <c r="AG565" i="2"/>
  <c r="AH565" i="2" s="1"/>
  <c r="T565" i="2"/>
  <c r="U565" i="2"/>
  <c r="V565" i="2" s="1"/>
  <c r="H565" i="2"/>
  <c r="I565" i="2"/>
  <c r="J565" i="2" s="1"/>
  <c r="AB565" i="2"/>
  <c r="AC565" i="2"/>
  <c r="AD565" i="2" s="1"/>
  <c r="D565" i="2"/>
  <c r="AE566" i="2"/>
  <c r="AA566" i="2"/>
  <c r="W566" i="2"/>
  <c r="S566" i="2"/>
  <c r="O566" i="2"/>
  <c r="K566" i="2"/>
  <c r="G566" i="2"/>
  <c r="C566" i="2"/>
  <c r="E566" i="2" s="1"/>
  <c r="F566" i="2" s="1"/>
  <c r="L566" i="2" l="1"/>
  <c r="M566" i="2"/>
  <c r="N566" i="2" s="1"/>
  <c r="AB566" i="2"/>
  <c r="AC566" i="2"/>
  <c r="AD566" i="2" s="1"/>
  <c r="P566" i="2"/>
  <c r="Q566" i="2"/>
  <c r="R566" i="2" s="1"/>
  <c r="AF566" i="2"/>
  <c r="AG566" i="2"/>
  <c r="AH566" i="2" s="1"/>
  <c r="T566" i="2"/>
  <c r="U566" i="2"/>
  <c r="V566" i="2" s="1"/>
  <c r="H566" i="2"/>
  <c r="I566" i="2"/>
  <c r="J566" i="2" s="1"/>
  <c r="X566" i="2"/>
  <c r="Y566" i="2"/>
  <c r="Z566" i="2" s="1"/>
  <c r="D566" i="2"/>
  <c r="AE567" i="2"/>
  <c r="AA567" i="2"/>
  <c r="W567" i="2"/>
  <c r="S567" i="2"/>
  <c r="O567" i="2"/>
  <c r="K567" i="2"/>
  <c r="G567" i="2"/>
  <c r="C567" i="2"/>
  <c r="E567" i="2" s="1"/>
  <c r="F567" i="2" s="1"/>
  <c r="L567" i="2" l="1"/>
  <c r="M567" i="2"/>
  <c r="N567" i="2" s="1"/>
  <c r="AB567" i="2"/>
  <c r="AC567" i="2"/>
  <c r="AD567" i="2" s="1"/>
  <c r="P567" i="2"/>
  <c r="Q567" i="2"/>
  <c r="R567" i="2" s="1"/>
  <c r="AF567" i="2"/>
  <c r="AG567" i="2"/>
  <c r="AH567" i="2" s="1"/>
  <c r="T567" i="2"/>
  <c r="U567" i="2"/>
  <c r="V567" i="2" s="1"/>
  <c r="H567" i="2"/>
  <c r="I567" i="2"/>
  <c r="J567" i="2" s="1"/>
  <c r="X567" i="2"/>
  <c r="Y567" i="2"/>
  <c r="Z567" i="2" s="1"/>
  <c r="D567" i="2"/>
  <c r="AE568" i="2"/>
  <c r="AA568" i="2"/>
  <c r="W568" i="2"/>
  <c r="S568" i="2"/>
  <c r="O568" i="2"/>
  <c r="K568" i="2"/>
  <c r="G568" i="2"/>
  <c r="C568" i="2"/>
  <c r="E568" i="2" s="1"/>
  <c r="F568" i="2" s="1"/>
  <c r="L568" i="2" l="1"/>
  <c r="M568" i="2"/>
  <c r="N568" i="2" s="1"/>
  <c r="AB568" i="2"/>
  <c r="AC568" i="2"/>
  <c r="AD568" i="2" s="1"/>
  <c r="P568" i="2"/>
  <c r="Q568" i="2"/>
  <c r="R568" i="2" s="1"/>
  <c r="AF568" i="2"/>
  <c r="AG568" i="2"/>
  <c r="AH568" i="2" s="1"/>
  <c r="T568" i="2"/>
  <c r="U568" i="2"/>
  <c r="V568" i="2" s="1"/>
  <c r="H568" i="2"/>
  <c r="I568" i="2"/>
  <c r="J568" i="2" s="1"/>
  <c r="X568" i="2"/>
  <c r="Y568" i="2"/>
  <c r="Z568" i="2" s="1"/>
  <c r="D568" i="2"/>
  <c r="AE569" i="2"/>
  <c r="AA569" i="2"/>
  <c r="W569" i="2"/>
  <c r="S569" i="2"/>
  <c r="K569" i="2"/>
  <c r="O569" i="2"/>
  <c r="G569" i="2"/>
  <c r="C569" i="2"/>
  <c r="E569" i="2" s="1"/>
  <c r="F569" i="2" s="1"/>
  <c r="P569" i="2" l="1"/>
  <c r="Q569" i="2"/>
  <c r="R569" i="2" s="1"/>
  <c r="AB569" i="2"/>
  <c r="AC569" i="2"/>
  <c r="AD569" i="2" s="1"/>
  <c r="L569" i="2"/>
  <c r="M569" i="2"/>
  <c r="N569" i="2" s="1"/>
  <c r="AF569" i="2"/>
  <c r="AG569" i="2"/>
  <c r="AH569" i="2" s="1"/>
  <c r="T569" i="2"/>
  <c r="U569" i="2"/>
  <c r="V569" i="2" s="1"/>
  <c r="H569" i="2"/>
  <c r="I569" i="2"/>
  <c r="J569" i="2" s="1"/>
  <c r="X569" i="2"/>
  <c r="Y569" i="2"/>
  <c r="Z569" i="2" s="1"/>
  <c r="D569" i="2"/>
  <c r="AE570" i="2"/>
  <c r="AA570" i="2"/>
  <c r="W570" i="2"/>
  <c r="S570" i="2"/>
  <c r="O570" i="2"/>
  <c r="K570" i="2"/>
  <c r="G570" i="2"/>
  <c r="C570" i="2"/>
  <c r="E570" i="2" s="1"/>
  <c r="F570" i="2" s="1"/>
  <c r="L570" i="2" l="1"/>
  <c r="M570" i="2"/>
  <c r="N570" i="2" s="1"/>
  <c r="AB570" i="2"/>
  <c r="AC570" i="2"/>
  <c r="AD570" i="2" s="1"/>
  <c r="P570" i="2"/>
  <c r="Q570" i="2"/>
  <c r="R570" i="2" s="1"/>
  <c r="AF570" i="2"/>
  <c r="AG570" i="2"/>
  <c r="AH570" i="2" s="1"/>
  <c r="T570" i="2"/>
  <c r="U570" i="2"/>
  <c r="V570" i="2" s="1"/>
  <c r="H570" i="2"/>
  <c r="I570" i="2"/>
  <c r="J570" i="2" s="1"/>
  <c r="X570" i="2"/>
  <c r="Y570" i="2"/>
  <c r="Z570" i="2" s="1"/>
  <c r="D570" i="2"/>
  <c r="AE571" i="2"/>
  <c r="AA571" i="2"/>
  <c r="W571" i="2"/>
  <c r="S571" i="2"/>
  <c r="O571" i="2"/>
  <c r="K571" i="2"/>
  <c r="C571" i="2"/>
  <c r="E571" i="2" s="1"/>
  <c r="F571" i="2" s="1"/>
  <c r="G571" i="2"/>
  <c r="L571" i="2" l="1"/>
  <c r="M571" i="2"/>
  <c r="N571" i="2" s="1"/>
  <c r="AB571" i="2"/>
  <c r="AC571" i="2"/>
  <c r="AD571" i="2" s="1"/>
  <c r="P571" i="2"/>
  <c r="Q571" i="2"/>
  <c r="R571" i="2" s="1"/>
  <c r="AF571" i="2"/>
  <c r="AG571" i="2"/>
  <c r="AH571" i="2" s="1"/>
  <c r="H571" i="2"/>
  <c r="I571" i="2"/>
  <c r="J571" i="2" s="1"/>
  <c r="T571" i="2"/>
  <c r="U571" i="2"/>
  <c r="V571" i="2" s="1"/>
  <c r="X571" i="2"/>
  <c r="Y571" i="2"/>
  <c r="Z571" i="2" s="1"/>
  <c r="D571" i="2"/>
  <c r="AE572" i="2"/>
  <c r="AA572" i="2"/>
  <c r="W572" i="2"/>
  <c r="S572" i="2"/>
  <c r="K572" i="2"/>
  <c r="G572" i="2"/>
  <c r="O572" i="2"/>
  <c r="C572" i="2"/>
  <c r="E572" i="2" s="1"/>
  <c r="F572" i="2" s="1"/>
  <c r="H572" i="2" l="1"/>
  <c r="I572" i="2"/>
  <c r="J572" i="2" s="1"/>
  <c r="AB572" i="2"/>
  <c r="AC572" i="2"/>
  <c r="AD572" i="2" s="1"/>
  <c r="L572" i="2"/>
  <c r="M572" i="2"/>
  <c r="N572" i="2" s="1"/>
  <c r="AF572" i="2"/>
  <c r="AG572" i="2"/>
  <c r="AH572" i="2" s="1"/>
  <c r="T572" i="2"/>
  <c r="U572" i="2"/>
  <c r="V572" i="2" s="1"/>
  <c r="P572" i="2"/>
  <c r="Q572" i="2"/>
  <c r="R572" i="2" s="1"/>
  <c r="X572" i="2"/>
  <c r="Y572" i="2"/>
  <c r="Z572" i="2" s="1"/>
  <c r="D572" i="2"/>
  <c r="AE573" i="2"/>
  <c r="W573" i="2"/>
  <c r="AA573" i="2"/>
  <c r="S573" i="2"/>
  <c r="K573" i="2"/>
  <c r="O573" i="2"/>
  <c r="G573" i="2"/>
  <c r="C573" i="2"/>
  <c r="E573" i="2" s="1"/>
  <c r="F573" i="2" s="1"/>
  <c r="P573" i="2" l="1"/>
  <c r="Q573" i="2"/>
  <c r="R573" i="2" s="1"/>
  <c r="X573" i="2"/>
  <c r="Y573" i="2"/>
  <c r="Z573" i="2" s="1"/>
  <c r="L573" i="2"/>
  <c r="M573" i="2"/>
  <c r="N573" i="2" s="1"/>
  <c r="AF573" i="2"/>
  <c r="AG573" i="2"/>
  <c r="AH573" i="2" s="1"/>
  <c r="T573" i="2"/>
  <c r="U573" i="2"/>
  <c r="V573" i="2" s="1"/>
  <c r="H573" i="2"/>
  <c r="I573" i="2"/>
  <c r="J573" i="2" s="1"/>
  <c r="AB573" i="2"/>
  <c r="AC573" i="2"/>
  <c r="AD573" i="2" s="1"/>
  <c r="D573" i="2"/>
  <c r="AE574" i="2"/>
  <c r="AA574" i="2"/>
  <c r="W574" i="2"/>
  <c r="S574" i="2"/>
  <c r="O574" i="2"/>
  <c r="K574" i="2"/>
  <c r="G574" i="2"/>
  <c r="C574" i="2"/>
  <c r="E574" i="2" s="1"/>
  <c r="F574" i="2" s="1"/>
  <c r="L574" i="2" l="1"/>
  <c r="M574" i="2"/>
  <c r="N574" i="2" s="1"/>
  <c r="AB574" i="2"/>
  <c r="AC574" i="2"/>
  <c r="AD574" i="2" s="1"/>
  <c r="P574" i="2"/>
  <c r="Q574" i="2"/>
  <c r="R574" i="2" s="1"/>
  <c r="AF574" i="2"/>
  <c r="AG574" i="2"/>
  <c r="AH574" i="2" s="1"/>
  <c r="T574" i="2"/>
  <c r="U574" i="2"/>
  <c r="V574" i="2" s="1"/>
  <c r="H574" i="2"/>
  <c r="I574" i="2"/>
  <c r="J574" i="2" s="1"/>
  <c r="X574" i="2"/>
  <c r="Y574" i="2"/>
  <c r="Z574" i="2" s="1"/>
  <c r="D574" i="2"/>
  <c r="AE575" i="2"/>
  <c r="AA575" i="2"/>
  <c r="W575" i="2"/>
  <c r="S575" i="2"/>
  <c r="O575" i="2"/>
  <c r="K575" i="2"/>
  <c r="C575" i="2"/>
  <c r="E575" i="2" s="1"/>
  <c r="F575" i="2" s="1"/>
  <c r="G575" i="2"/>
  <c r="L575" i="2" l="1"/>
  <c r="M575" i="2"/>
  <c r="N575" i="2" s="1"/>
  <c r="AB575" i="2"/>
  <c r="AC575" i="2"/>
  <c r="AD575" i="2" s="1"/>
  <c r="P575" i="2"/>
  <c r="Q575" i="2"/>
  <c r="R575" i="2" s="1"/>
  <c r="AF575" i="2"/>
  <c r="AG575" i="2"/>
  <c r="AH575" i="2" s="1"/>
  <c r="H575" i="2"/>
  <c r="I575" i="2"/>
  <c r="J575" i="2" s="1"/>
  <c r="T575" i="2"/>
  <c r="U575" i="2"/>
  <c r="V575" i="2" s="1"/>
  <c r="X575" i="2"/>
  <c r="Y575" i="2"/>
  <c r="Z575" i="2" s="1"/>
  <c r="D575" i="2"/>
  <c r="AE576" i="2"/>
  <c r="AA576" i="2"/>
  <c r="W576" i="2"/>
  <c r="S576" i="2"/>
  <c r="K576" i="2"/>
  <c r="O576" i="2"/>
  <c r="G576" i="2"/>
  <c r="C576" i="2"/>
  <c r="E576" i="2" s="1"/>
  <c r="F576" i="2" s="1"/>
  <c r="P576" i="2" l="1"/>
  <c r="Q576" i="2"/>
  <c r="R576" i="2" s="1"/>
  <c r="AB576" i="2"/>
  <c r="AC576" i="2"/>
  <c r="AD576" i="2" s="1"/>
  <c r="L576" i="2"/>
  <c r="M576" i="2"/>
  <c r="N576" i="2" s="1"/>
  <c r="AF576" i="2"/>
  <c r="AG576" i="2"/>
  <c r="AH576" i="2" s="1"/>
  <c r="T576" i="2"/>
  <c r="U576" i="2"/>
  <c r="V576" i="2" s="1"/>
  <c r="H576" i="2"/>
  <c r="I576" i="2"/>
  <c r="J576" i="2" s="1"/>
  <c r="X576" i="2"/>
  <c r="Y576" i="2"/>
  <c r="Z576" i="2" s="1"/>
  <c r="D576" i="2"/>
  <c r="AE577" i="2"/>
  <c r="W577" i="2"/>
  <c r="AA577" i="2"/>
  <c r="K577" i="2"/>
  <c r="O577" i="2"/>
  <c r="S577" i="2"/>
  <c r="G577" i="2"/>
  <c r="C577" i="2"/>
  <c r="E577" i="2" s="1"/>
  <c r="F577" i="2" s="1"/>
  <c r="T577" i="2" l="1"/>
  <c r="U577" i="2"/>
  <c r="V577" i="2" s="1"/>
  <c r="X577" i="2"/>
  <c r="Y577" i="2"/>
  <c r="Z577" i="2" s="1"/>
  <c r="P577" i="2"/>
  <c r="Q577" i="2"/>
  <c r="R577" i="2" s="1"/>
  <c r="AF577" i="2"/>
  <c r="AG577" i="2"/>
  <c r="AH577" i="2" s="1"/>
  <c r="L577" i="2"/>
  <c r="M577" i="2"/>
  <c r="N577" i="2" s="1"/>
  <c r="H577" i="2"/>
  <c r="I577" i="2"/>
  <c r="J577" i="2" s="1"/>
  <c r="AB577" i="2"/>
  <c r="AC577" i="2"/>
  <c r="AD577" i="2" s="1"/>
  <c r="D577" i="2"/>
  <c r="AE578" i="2"/>
  <c r="AA578" i="2"/>
  <c r="W578" i="2"/>
  <c r="S578" i="2"/>
  <c r="O578" i="2"/>
  <c r="K578" i="2"/>
  <c r="G578" i="2"/>
  <c r="C578" i="2"/>
  <c r="E578" i="2" s="1"/>
  <c r="F578" i="2" s="1"/>
  <c r="L578" i="2" l="1"/>
  <c r="M578" i="2"/>
  <c r="N578" i="2" s="1"/>
  <c r="AB578" i="2"/>
  <c r="AC578" i="2"/>
  <c r="AD578" i="2" s="1"/>
  <c r="P578" i="2"/>
  <c r="Q578" i="2"/>
  <c r="R578" i="2" s="1"/>
  <c r="AF578" i="2"/>
  <c r="AG578" i="2"/>
  <c r="AH578" i="2" s="1"/>
  <c r="T578" i="2"/>
  <c r="U578" i="2"/>
  <c r="V578" i="2" s="1"/>
  <c r="H578" i="2"/>
  <c r="I578" i="2"/>
  <c r="J578" i="2" s="1"/>
  <c r="X578" i="2"/>
  <c r="Y578" i="2"/>
  <c r="Z578" i="2" s="1"/>
  <c r="D578" i="2"/>
  <c r="AE579" i="2"/>
  <c r="AA579" i="2"/>
  <c r="S579" i="2"/>
  <c r="O579" i="2"/>
  <c r="W579" i="2"/>
  <c r="K579" i="2"/>
  <c r="G579" i="2"/>
  <c r="C579" i="2"/>
  <c r="E579" i="2" s="1"/>
  <c r="F579" i="2" s="1"/>
  <c r="L579" i="2" l="1"/>
  <c r="M579" i="2"/>
  <c r="N579" i="2" s="1"/>
  <c r="AB579" i="2"/>
  <c r="AC579" i="2"/>
  <c r="AD579" i="2" s="1"/>
  <c r="X579" i="2"/>
  <c r="Y579" i="2"/>
  <c r="Z579" i="2" s="1"/>
  <c r="AF579" i="2"/>
  <c r="AG579" i="2"/>
  <c r="AH579" i="2" s="1"/>
  <c r="P579" i="2"/>
  <c r="Q579" i="2"/>
  <c r="R579" i="2" s="1"/>
  <c r="H579" i="2"/>
  <c r="I579" i="2"/>
  <c r="J579" i="2" s="1"/>
  <c r="T579" i="2"/>
  <c r="U579" i="2"/>
  <c r="V579" i="2" s="1"/>
  <c r="D579" i="2"/>
  <c r="AE580" i="2"/>
  <c r="AA580" i="2"/>
  <c r="W580" i="2"/>
  <c r="S580" i="2"/>
  <c r="O580" i="2"/>
  <c r="K580" i="2"/>
  <c r="G580" i="2"/>
  <c r="C580" i="2"/>
  <c r="E580" i="2" s="1"/>
  <c r="F580" i="2" s="1"/>
  <c r="L580" i="2" l="1"/>
  <c r="M580" i="2"/>
  <c r="N580" i="2" s="1"/>
  <c r="AB580" i="2"/>
  <c r="AC580" i="2"/>
  <c r="AD580" i="2" s="1"/>
  <c r="P580" i="2"/>
  <c r="Q580" i="2"/>
  <c r="R580" i="2" s="1"/>
  <c r="AF580" i="2"/>
  <c r="AG580" i="2"/>
  <c r="AH580" i="2" s="1"/>
  <c r="T580" i="2"/>
  <c r="U580" i="2"/>
  <c r="V580" i="2" s="1"/>
  <c r="H580" i="2"/>
  <c r="I580" i="2"/>
  <c r="J580" i="2" s="1"/>
  <c r="X580" i="2"/>
  <c r="Y580" i="2"/>
  <c r="Z580" i="2" s="1"/>
  <c r="D580" i="2"/>
  <c r="AE581" i="2"/>
  <c r="W581" i="2"/>
  <c r="AA581" i="2"/>
  <c r="S581" i="2"/>
  <c r="K581" i="2"/>
  <c r="O581" i="2"/>
  <c r="G581" i="2"/>
  <c r="C581" i="2"/>
  <c r="E581" i="2" s="1"/>
  <c r="F581" i="2" s="1"/>
  <c r="P581" i="2" l="1"/>
  <c r="Q581" i="2"/>
  <c r="R581" i="2" s="1"/>
  <c r="X581" i="2"/>
  <c r="Y581" i="2"/>
  <c r="Z581" i="2" s="1"/>
  <c r="L581" i="2"/>
  <c r="M581" i="2"/>
  <c r="N581" i="2" s="1"/>
  <c r="AF581" i="2"/>
  <c r="AG581" i="2"/>
  <c r="AH581" i="2" s="1"/>
  <c r="T581" i="2"/>
  <c r="U581" i="2"/>
  <c r="V581" i="2" s="1"/>
  <c r="H581" i="2"/>
  <c r="I581" i="2"/>
  <c r="J581" i="2" s="1"/>
  <c r="AB581" i="2"/>
  <c r="AC581" i="2"/>
  <c r="AD581" i="2" s="1"/>
  <c r="D581" i="2"/>
  <c r="AE582" i="2"/>
  <c r="AA582" i="2"/>
  <c r="W582" i="2"/>
  <c r="O582" i="2"/>
  <c r="S582" i="2"/>
  <c r="K582" i="2"/>
  <c r="G582" i="2"/>
  <c r="C582" i="2"/>
  <c r="E582" i="2" s="1"/>
  <c r="F582" i="2" s="1"/>
  <c r="L582" i="2" l="1"/>
  <c r="M582" i="2"/>
  <c r="N582" i="2" s="1"/>
  <c r="AB582" i="2"/>
  <c r="AC582" i="2"/>
  <c r="AD582" i="2" s="1"/>
  <c r="T582" i="2"/>
  <c r="U582" i="2"/>
  <c r="V582" i="2" s="1"/>
  <c r="AF582" i="2"/>
  <c r="AG582" i="2"/>
  <c r="AH582" i="2" s="1"/>
  <c r="P582" i="2"/>
  <c r="Q582" i="2"/>
  <c r="R582" i="2" s="1"/>
  <c r="H582" i="2"/>
  <c r="I582" i="2"/>
  <c r="J582" i="2" s="1"/>
  <c r="X582" i="2"/>
  <c r="Y582" i="2"/>
  <c r="Z582" i="2" s="1"/>
  <c r="D582" i="2"/>
  <c r="AE583" i="2"/>
  <c r="AA583" i="2"/>
  <c r="W583" i="2"/>
  <c r="S583" i="2"/>
  <c r="O583" i="2"/>
  <c r="K583" i="2"/>
  <c r="G583" i="2"/>
  <c r="C583" i="2"/>
  <c r="E583" i="2" s="1"/>
  <c r="F583" i="2" s="1"/>
  <c r="P583" i="2" l="1"/>
  <c r="Q583" i="2"/>
  <c r="R583" i="2" s="1"/>
  <c r="AF583" i="2"/>
  <c r="AG583" i="2"/>
  <c r="AH583" i="2" s="1"/>
  <c r="T583" i="2"/>
  <c r="U583" i="2"/>
  <c r="V583" i="2" s="1"/>
  <c r="H583" i="2"/>
  <c r="I583" i="2"/>
  <c r="J583" i="2" s="1"/>
  <c r="X583" i="2"/>
  <c r="Y583" i="2"/>
  <c r="Z583" i="2" s="1"/>
  <c r="L583" i="2"/>
  <c r="M583" i="2"/>
  <c r="N583" i="2" s="1"/>
  <c r="AB583" i="2"/>
  <c r="AC583" i="2"/>
  <c r="AD583" i="2" s="1"/>
  <c r="D583" i="2"/>
  <c r="AE584" i="2"/>
  <c r="AA584" i="2"/>
  <c r="W584" i="2"/>
  <c r="S584" i="2"/>
  <c r="O584" i="2"/>
  <c r="K584" i="2"/>
  <c r="G584" i="2"/>
  <c r="C584" i="2"/>
  <c r="E584" i="2" s="1"/>
  <c r="F584" i="2" s="1"/>
  <c r="P584" i="2" l="1"/>
  <c r="Q584" i="2"/>
  <c r="R584" i="2" s="1"/>
  <c r="T584" i="2"/>
  <c r="U584" i="2"/>
  <c r="V584" i="2" s="1"/>
  <c r="AF584" i="2"/>
  <c r="AG584" i="2"/>
  <c r="AH584" i="2" s="1"/>
  <c r="X584" i="2"/>
  <c r="Y584" i="2"/>
  <c r="Z584" i="2" s="1"/>
  <c r="H584" i="2"/>
  <c r="I584" i="2"/>
  <c r="J584" i="2" s="1"/>
  <c r="L584" i="2"/>
  <c r="M584" i="2"/>
  <c r="N584" i="2" s="1"/>
  <c r="AB584" i="2"/>
  <c r="AC584" i="2"/>
  <c r="AD584" i="2" s="1"/>
  <c r="D584" i="2"/>
  <c r="AE585" i="2"/>
  <c r="AA585" i="2"/>
  <c r="W585" i="2"/>
  <c r="S585" i="2"/>
  <c r="K585" i="2"/>
  <c r="O585" i="2"/>
  <c r="G585" i="2"/>
  <c r="C585" i="2"/>
  <c r="E585" i="2" s="1"/>
  <c r="F585" i="2" s="1"/>
  <c r="P585" i="2" l="1"/>
  <c r="Q585" i="2"/>
  <c r="R585" i="2" s="1"/>
  <c r="L585" i="2"/>
  <c r="M585" i="2"/>
  <c r="N585" i="2" s="1"/>
  <c r="AF585" i="2"/>
  <c r="AG585" i="2"/>
  <c r="AH585" i="2" s="1"/>
  <c r="T585" i="2"/>
  <c r="U585" i="2"/>
  <c r="V585" i="2" s="1"/>
  <c r="H585" i="2"/>
  <c r="I585" i="2"/>
  <c r="J585" i="2" s="1"/>
  <c r="X585" i="2"/>
  <c r="Y585" i="2"/>
  <c r="Z585" i="2" s="1"/>
  <c r="AB585" i="2"/>
  <c r="AC585" i="2"/>
  <c r="AD585" i="2" s="1"/>
  <c r="D585" i="2"/>
  <c r="AE586" i="2"/>
  <c r="AA586" i="2"/>
  <c r="W586" i="2"/>
  <c r="S586" i="2"/>
  <c r="O586" i="2"/>
  <c r="G586" i="2"/>
  <c r="C586" i="2"/>
  <c r="E586" i="2" s="1"/>
  <c r="F586" i="2" s="1"/>
  <c r="K586" i="2"/>
  <c r="L586" i="2" l="1"/>
  <c r="M586" i="2"/>
  <c r="N586" i="2" s="1"/>
  <c r="P586" i="2"/>
  <c r="Q586" i="2"/>
  <c r="R586" i="2" s="1"/>
  <c r="AF586" i="2"/>
  <c r="AG586" i="2"/>
  <c r="AH586" i="2" s="1"/>
  <c r="T586" i="2"/>
  <c r="U586" i="2"/>
  <c r="V586" i="2" s="1"/>
  <c r="X586" i="2"/>
  <c r="Y586" i="2"/>
  <c r="Z586" i="2" s="1"/>
  <c r="H586" i="2"/>
  <c r="I586" i="2"/>
  <c r="J586" i="2" s="1"/>
  <c r="AB586" i="2"/>
  <c r="AC586" i="2"/>
  <c r="AD586" i="2" s="1"/>
  <c r="D586" i="2"/>
  <c r="AE587" i="2"/>
  <c r="AA587" i="2"/>
  <c r="W587" i="2"/>
  <c r="O587" i="2"/>
  <c r="S587" i="2"/>
  <c r="K587" i="2"/>
  <c r="C587" i="2"/>
  <c r="E587" i="2" s="1"/>
  <c r="F587" i="2" s="1"/>
  <c r="G587" i="2"/>
  <c r="AF587" i="2" l="1"/>
  <c r="AG587" i="2"/>
  <c r="AH587" i="2" s="1"/>
  <c r="H587" i="2"/>
  <c r="I587" i="2"/>
  <c r="J587" i="2" s="1"/>
  <c r="P587" i="2"/>
  <c r="Q587" i="2"/>
  <c r="R587" i="2" s="1"/>
  <c r="T587" i="2"/>
  <c r="U587" i="2"/>
  <c r="V587" i="2" s="1"/>
  <c r="X587" i="2"/>
  <c r="Y587" i="2"/>
  <c r="Z587" i="2" s="1"/>
  <c r="L587" i="2"/>
  <c r="M587" i="2"/>
  <c r="N587" i="2" s="1"/>
  <c r="AB587" i="2"/>
  <c r="AC587" i="2"/>
  <c r="AD587" i="2" s="1"/>
  <c r="D587" i="2"/>
  <c r="AE588" i="2"/>
  <c r="AA588" i="2"/>
  <c r="W588" i="2"/>
  <c r="S588" i="2"/>
  <c r="K588" i="2"/>
  <c r="G588" i="2"/>
  <c r="O588" i="2"/>
  <c r="C588" i="2"/>
  <c r="E588" i="2" s="1"/>
  <c r="F588" i="2" s="1"/>
  <c r="L588" i="2" l="1"/>
  <c r="M588" i="2"/>
  <c r="N588" i="2" s="1"/>
  <c r="AF588" i="2"/>
  <c r="AG588" i="2"/>
  <c r="AH588" i="2" s="1"/>
  <c r="T588" i="2"/>
  <c r="U588" i="2"/>
  <c r="V588" i="2" s="1"/>
  <c r="P588" i="2"/>
  <c r="Q588" i="2"/>
  <c r="R588" i="2" s="1"/>
  <c r="X588" i="2"/>
  <c r="Y588" i="2"/>
  <c r="Z588" i="2" s="1"/>
  <c r="H588" i="2"/>
  <c r="I588" i="2"/>
  <c r="J588" i="2" s="1"/>
  <c r="AB588" i="2"/>
  <c r="AC588" i="2"/>
  <c r="AD588" i="2" s="1"/>
  <c r="D588" i="2"/>
  <c r="AE589" i="2"/>
  <c r="W589" i="2"/>
  <c r="AA589" i="2"/>
  <c r="S589" i="2"/>
  <c r="K589" i="2"/>
  <c r="O589" i="2"/>
  <c r="G589" i="2"/>
  <c r="C589" i="2"/>
  <c r="E589" i="2" s="1"/>
  <c r="F589" i="2" s="1"/>
  <c r="L589" i="2" l="1"/>
  <c r="M589" i="2"/>
  <c r="N589" i="2" s="1"/>
  <c r="T589" i="2"/>
  <c r="U589" i="2"/>
  <c r="V589" i="2" s="1"/>
  <c r="H589" i="2"/>
  <c r="I589" i="2"/>
  <c r="J589" i="2" s="1"/>
  <c r="AF589" i="2"/>
  <c r="AG589" i="2"/>
  <c r="AH589" i="2" s="1"/>
  <c r="AB589" i="2"/>
  <c r="AC589" i="2"/>
  <c r="AD589" i="2" s="1"/>
  <c r="P589" i="2"/>
  <c r="Q589" i="2"/>
  <c r="R589" i="2" s="1"/>
  <c r="X589" i="2"/>
  <c r="Y589" i="2"/>
  <c r="Z589" i="2" s="1"/>
  <c r="D589" i="2"/>
  <c r="AE590" i="2"/>
  <c r="AA590" i="2"/>
  <c r="W590" i="2"/>
  <c r="S590" i="2"/>
  <c r="O590" i="2"/>
  <c r="K590" i="2"/>
  <c r="G590" i="2"/>
  <c r="C590" i="2"/>
  <c r="E590" i="2" s="1"/>
  <c r="F590" i="2" s="1"/>
  <c r="T590" i="2" l="1"/>
  <c r="U590" i="2"/>
  <c r="V590" i="2" s="1"/>
  <c r="P590" i="2"/>
  <c r="Q590" i="2"/>
  <c r="R590" i="2" s="1"/>
  <c r="AF590" i="2"/>
  <c r="AG590" i="2"/>
  <c r="AH590" i="2" s="1"/>
  <c r="H590" i="2"/>
  <c r="I590" i="2"/>
  <c r="J590" i="2" s="1"/>
  <c r="X590" i="2"/>
  <c r="Y590" i="2"/>
  <c r="Z590" i="2" s="1"/>
  <c r="L590" i="2"/>
  <c r="M590" i="2"/>
  <c r="N590" i="2" s="1"/>
  <c r="AB590" i="2"/>
  <c r="AC590" i="2"/>
  <c r="AD590" i="2" s="1"/>
  <c r="D590" i="2"/>
  <c r="AE591" i="2"/>
  <c r="AA591" i="2"/>
  <c r="W591" i="2"/>
  <c r="S591" i="2"/>
  <c r="O591" i="2"/>
  <c r="K591" i="2"/>
  <c r="G591" i="2"/>
  <c r="C591" i="2"/>
  <c r="E591" i="2" s="1"/>
  <c r="F591" i="2" s="1"/>
  <c r="AF591" i="2" l="1"/>
  <c r="AG591" i="2"/>
  <c r="AH591" i="2" s="1"/>
  <c r="T591" i="2"/>
  <c r="U591" i="2"/>
  <c r="V591" i="2" s="1"/>
  <c r="X591" i="2"/>
  <c r="Y591" i="2"/>
  <c r="Z591" i="2" s="1"/>
  <c r="P591" i="2"/>
  <c r="Q591" i="2"/>
  <c r="R591" i="2" s="1"/>
  <c r="H591" i="2"/>
  <c r="I591" i="2"/>
  <c r="J591" i="2" s="1"/>
  <c r="L591" i="2"/>
  <c r="M591" i="2"/>
  <c r="N591" i="2" s="1"/>
  <c r="AB591" i="2"/>
  <c r="AC591" i="2"/>
  <c r="AD591" i="2" s="1"/>
  <c r="D591" i="2"/>
  <c r="AE592" i="2"/>
  <c r="AA592" i="2"/>
  <c r="W592" i="2"/>
  <c r="S592" i="2"/>
  <c r="K592" i="2"/>
  <c r="O592" i="2"/>
  <c r="G592" i="2"/>
  <c r="C592" i="2"/>
  <c r="E592" i="2" s="1"/>
  <c r="F592" i="2" s="1"/>
  <c r="L592" i="2" l="1"/>
  <c r="M592" i="2"/>
  <c r="N592" i="2" s="1"/>
  <c r="AF592" i="2"/>
  <c r="AG592" i="2"/>
  <c r="AH592" i="2" s="1"/>
  <c r="H592" i="2"/>
  <c r="I592" i="2"/>
  <c r="J592" i="2" s="1"/>
  <c r="X592" i="2"/>
  <c r="Y592" i="2"/>
  <c r="Z592" i="2" s="1"/>
  <c r="T592" i="2"/>
  <c r="U592" i="2"/>
  <c r="V592" i="2" s="1"/>
  <c r="P592" i="2"/>
  <c r="Q592" i="2"/>
  <c r="R592" i="2" s="1"/>
  <c r="AB592" i="2"/>
  <c r="AC592" i="2"/>
  <c r="AD592" i="2" s="1"/>
  <c r="D592" i="2"/>
  <c r="AE593" i="2"/>
  <c r="W593" i="2"/>
  <c r="AA593" i="2"/>
  <c r="S593" i="2"/>
  <c r="K593" i="2"/>
  <c r="O593" i="2"/>
  <c r="G593" i="2"/>
  <c r="C593" i="2"/>
  <c r="E593" i="2" s="1"/>
  <c r="F593" i="2" s="1"/>
  <c r="L593" i="2" l="1"/>
  <c r="M593" i="2"/>
  <c r="N593" i="2" s="1"/>
  <c r="AF593" i="2"/>
  <c r="AG593" i="2"/>
  <c r="AH593" i="2" s="1"/>
  <c r="T593" i="2"/>
  <c r="U593" i="2"/>
  <c r="V593" i="2" s="1"/>
  <c r="H593" i="2"/>
  <c r="I593" i="2"/>
  <c r="J593" i="2" s="1"/>
  <c r="AB593" i="2"/>
  <c r="AC593" i="2"/>
  <c r="AD593" i="2" s="1"/>
  <c r="P593" i="2"/>
  <c r="Q593" i="2"/>
  <c r="R593" i="2" s="1"/>
  <c r="X593" i="2"/>
  <c r="Y593" i="2"/>
  <c r="Z593" i="2" s="1"/>
  <c r="D593" i="2"/>
  <c r="AE594" i="2"/>
  <c r="AA594" i="2"/>
  <c r="W594" i="2"/>
  <c r="S594" i="2"/>
  <c r="O594" i="2"/>
  <c r="K594" i="2"/>
  <c r="G594" i="2"/>
  <c r="C594" i="2"/>
  <c r="E594" i="2" s="1"/>
  <c r="F594" i="2" s="1"/>
  <c r="P594" i="2" l="1"/>
  <c r="Q594" i="2"/>
  <c r="R594" i="2" s="1"/>
  <c r="AF594" i="2"/>
  <c r="AG594" i="2"/>
  <c r="AH594" i="2" s="1"/>
  <c r="T594" i="2"/>
  <c r="U594" i="2"/>
  <c r="V594" i="2" s="1"/>
  <c r="H594" i="2"/>
  <c r="I594" i="2"/>
  <c r="J594" i="2" s="1"/>
  <c r="X594" i="2"/>
  <c r="Y594" i="2"/>
  <c r="Z594" i="2" s="1"/>
  <c r="L594" i="2"/>
  <c r="M594" i="2"/>
  <c r="N594" i="2" s="1"/>
  <c r="AB594" i="2"/>
  <c r="AC594" i="2"/>
  <c r="AD594" i="2" s="1"/>
  <c r="D594" i="2"/>
  <c r="AE595" i="2"/>
  <c r="AA595" i="2"/>
  <c r="W595" i="2"/>
  <c r="S595" i="2"/>
  <c r="O595" i="2"/>
  <c r="K595" i="2"/>
  <c r="G595" i="2"/>
  <c r="C595" i="2"/>
  <c r="E595" i="2" s="1"/>
  <c r="F595" i="2" s="1"/>
  <c r="P595" i="2" l="1"/>
  <c r="Q595" i="2"/>
  <c r="R595" i="2" s="1"/>
  <c r="AF595" i="2"/>
  <c r="AG595" i="2"/>
  <c r="AH595" i="2" s="1"/>
  <c r="T595" i="2"/>
  <c r="U595" i="2"/>
  <c r="V595" i="2" s="1"/>
  <c r="H595" i="2"/>
  <c r="I595" i="2"/>
  <c r="J595" i="2" s="1"/>
  <c r="X595" i="2"/>
  <c r="Y595" i="2"/>
  <c r="Z595" i="2" s="1"/>
  <c r="L595" i="2"/>
  <c r="M595" i="2"/>
  <c r="N595" i="2" s="1"/>
  <c r="AB595" i="2"/>
  <c r="AC595" i="2"/>
  <c r="AD595" i="2" s="1"/>
  <c r="D595" i="2"/>
  <c r="AE596" i="2"/>
  <c r="AA596" i="2"/>
  <c r="W596" i="2"/>
  <c r="S596" i="2"/>
  <c r="O596" i="2"/>
  <c r="K596" i="2"/>
  <c r="G596" i="2"/>
  <c r="C596" i="2"/>
  <c r="E596" i="2" s="1"/>
  <c r="F596" i="2" s="1"/>
  <c r="L596" i="2" l="1"/>
  <c r="M596" i="2"/>
  <c r="N596" i="2" s="1"/>
  <c r="P596" i="2"/>
  <c r="Q596" i="2"/>
  <c r="R596" i="2" s="1"/>
  <c r="AF596" i="2"/>
  <c r="AG596" i="2"/>
  <c r="AH596" i="2" s="1"/>
  <c r="H596" i="2"/>
  <c r="I596" i="2"/>
  <c r="J596" i="2" s="1"/>
  <c r="X596" i="2"/>
  <c r="Y596" i="2"/>
  <c r="Z596" i="2" s="1"/>
  <c r="T596" i="2"/>
  <c r="U596" i="2"/>
  <c r="V596" i="2" s="1"/>
  <c r="AB596" i="2"/>
  <c r="AC596" i="2"/>
  <c r="AD596" i="2" s="1"/>
  <c r="D596" i="2"/>
  <c r="AE597" i="2"/>
  <c r="W597" i="2"/>
  <c r="AA597" i="2"/>
  <c r="S597" i="2"/>
  <c r="K597" i="2"/>
  <c r="O597" i="2"/>
  <c r="G597" i="2"/>
  <c r="C597" i="2"/>
  <c r="E597" i="2" s="1"/>
  <c r="F597" i="2" s="1"/>
  <c r="P597" i="2" l="1"/>
  <c r="Q597" i="2"/>
  <c r="R597" i="2" s="1"/>
  <c r="X597" i="2"/>
  <c r="Y597" i="2"/>
  <c r="Z597" i="2" s="1"/>
  <c r="L597" i="2"/>
  <c r="M597" i="2"/>
  <c r="N597" i="2" s="1"/>
  <c r="AF597" i="2"/>
  <c r="AG597" i="2"/>
  <c r="AH597" i="2" s="1"/>
  <c r="T597" i="2"/>
  <c r="U597" i="2"/>
  <c r="V597" i="2" s="1"/>
  <c r="H597" i="2"/>
  <c r="I597" i="2"/>
  <c r="J597" i="2" s="1"/>
  <c r="AB597" i="2"/>
  <c r="AC597" i="2"/>
  <c r="AD597" i="2" s="1"/>
  <c r="D597" i="2"/>
  <c r="AE598" i="2"/>
  <c r="AA598" i="2"/>
  <c r="W598" i="2"/>
  <c r="O598" i="2"/>
  <c r="S598" i="2"/>
  <c r="K598" i="2"/>
  <c r="G598" i="2"/>
  <c r="C598" i="2"/>
  <c r="E598" i="2" s="1"/>
  <c r="F598" i="2" s="1"/>
  <c r="L598" i="2" l="1"/>
  <c r="M598" i="2"/>
  <c r="N598" i="2" s="1"/>
  <c r="AB598" i="2"/>
  <c r="AC598" i="2"/>
  <c r="AD598" i="2" s="1"/>
  <c r="T598" i="2"/>
  <c r="U598" i="2"/>
  <c r="V598" i="2" s="1"/>
  <c r="AF598" i="2"/>
  <c r="AG598" i="2"/>
  <c r="AH598" i="2" s="1"/>
  <c r="P598" i="2"/>
  <c r="Q598" i="2"/>
  <c r="R598" i="2" s="1"/>
  <c r="H598" i="2"/>
  <c r="I598" i="2"/>
  <c r="J598" i="2" s="1"/>
  <c r="X598" i="2"/>
  <c r="Y598" i="2"/>
  <c r="Z598" i="2" s="1"/>
  <c r="D598" i="2"/>
  <c r="AE599" i="2"/>
  <c r="AA599" i="2"/>
  <c r="W599" i="2"/>
  <c r="S599" i="2"/>
  <c r="O599" i="2"/>
  <c r="K599" i="2"/>
  <c r="C599" i="2"/>
  <c r="E599" i="2" s="1"/>
  <c r="F599" i="2" s="1"/>
  <c r="G599" i="2"/>
  <c r="L599" i="2" l="1"/>
  <c r="M599" i="2"/>
  <c r="N599" i="2" s="1"/>
  <c r="AB599" i="2"/>
  <c r="AC599" i="2"/>
  <c r="AD599" i="2" s="1"/>
  <c r="P599" i="2"/>
  <c r="Q599" i="2"/>
  <c r="R599" i="2" s="1"/>
  <c r="AF599" i="2"/>
  <c r="AG599" i="2"/>
  <c r="AH599" i="2" s="1"/>
  <c r="H599" i="2"/>
  <c r="I599" i="2"/>
  <c r="J599" i="2" s="1"/>
  <c r="T599" i="2"/>
  <c r="U599" i="2"/>
  <c r="V599" i="2" s="1"/>
  <c r="X599" i="2"/>
  <c r="Y599" i="2"/>
  <c r="Z599" i="2" s="1"/>
  <c r="D599" i="2"/>
  <c r="AE600" i="2"/>
  <c r="AA600" i="2"/>
  <c r="W600" i="2"/>
  <c r="S600" i="2"/>
  <c r="O600" i="2"/>
  <c r="K600" i="2"/>
  <c r="G600" i="2"/>
  <c r="C600" i="2"/>
  <c r="E600" i="2" s="1"/>
  <c r="F600" i="2" s="1"/>
  <c r="L600" i="2" l="1"/>
  <c r="M600" i="2"/>
  <c r="N600" i="2" s="1"/>
  <c r="AB600" i="2"/>
  <c r="AC600" i="2"/>
  <c r="AD600" i="2" s="1"/>
  <c r="P600" i="2"/>
  <c r="Q600" i="2"/>
  <c r="R600" i="2" s="1"/>
  <c r="AF600" i="2"/>
  <c r="AG600" i="2"/>
  <c r="AH600" i="2" s="1"/>
  <c r="T600" i="2"/>
  <c r="U600" i="2"/>
  <c r="V600" i="2" s="1"/>
  <c r="H600" i="2"/>
  <c r="I600" i="2"/>
  <c r="J600" i="2" s="1"/>
  <c r="X600" i="2"/>
  <c r="Y600" i="2"/>
  <c r="Z600" i="2" s="1"/>
  <c r="D600" i="2"/>
  <c r="AE601" i="2"/>
  <c r="AA601" i="2"/>
  <c r="W601" i="2"/>
  <c r="S601" i="2"/>
  <c r="K601" i="2"/>
  <c r="O601" i="2"/>
  <c r="G601" i="2"/>
  <c r="C601" i="2"/>
  <c r="E601" i="2" s="1"/>
  <c r="F601" i="2" s="1"/>
  <c r="P601" i="2" l="1"/>
  <c r="Q601" i="2"/>
  <c r="R601" i="2" s="1"/>
  <c r="AB601" i="2"/>
  <c r="AC601" i="2"/>
  <c r="AD601" i="2" s="1"/>
  <c r="L601" i="2"/>
  <c r="M601" i="2"/>
  <c r="N601" i="2" s="1"/>
  <c r="AF601" i="2"/>
  <c r="AG601" i="2"/>
  <c r="AH601" i="2" s="1"/>
  <c r="T601" i="2"/>
  <c r="U601" i="2"/>
  <c r="V601" i="2" s="1"/>
  <c r="H601" i="2"/>
  <c r="I601" i="2"/>
  <c r="J601" i="2" s="1"/>
  <c r="X601" i="2"/>
  <c r="Y601" i="2"/>
  <c r="Z601" i="2" s="1"/>
  <c r="D601" i="2"/>
  <c r="AE602" i="2"/>
  <c r="AA602" i="2"/>
  <c r="W602" i="2"/>
  <c r="S602" i="2"/>
  <c r="O602" i="2"/>
  <c r="K602" i="2"/>
  <c r="G602" i="2"/>
  <c r="C602" i="2"/>
  <c r="E602" i="2" s="1"/>
  <c r="F602" i="2" s="1"/>
  <c r="L602" i="2" l="1"/>
  <c r="M602" i="2"/>
  <c r="N602" i="2" s="1"/>
  <c r="AB602" i="2"/>
  <c r="AC602" i="2"/>
  <c r="AD602" i="2" s="1"/>
  <c r="P602" i="2"/>
  <c r="Q602" i="2"/>
  <c r="R602" i="2" s="1"/>
  <c r="AF602" i="2"/>
  <c r="AG602" i="2"/>
  <c r="AH602" i="2" s="1"/>
  <c r="T602" i="2"/>
  <c r="U602" i="2"/>
  <c r="V602" i="2" s="1"/>
  <c r="H602" i="2"/>
  <c r="I602" i="2"/>
  <c r="J602" i="2" s="1"/>
  <c r="X602" i="2"/>
  <c r="Y602" i="2"/>
  <c r="Z602" i="2" s="1"/>
  <c r="D602" i="2"/>
  <c r="AE603" i="2"/>
  <c r="AA603" i="2"/>
  <c r="W603" i="2"/>
  <c r="O603" i="2"/>
  <c r="S603" i="2"/>
  <c r="K603" i="2"/>
  <c r="G603" i="2"/>
  <c r="C603" i="2"/>
  <c r="E603" i="2" s="1"/>
  <c r="F603" i="2" s="1"/>
  <c r="L603" i="2" l="1"/>
  <c r="M603" i="2"/>
  <c r="N603" i="2" s="1"/>
  <c r="AB603" i="2"/>
  <c r="AC603" i="2"/>
  <c r="AD603" i="2" s="1"/>
  <c r="T603" i="2"/>
  <c r="U603" i="2"/>
  <c r="V603" i="2" s="1"/>
  <c r="AF603" i="2"/>
  <c r="AG603" i="2"/>
  <c r="AH603" i="2" s="1"/>
  <c r="P603" i="2"/>
  <c r="Q603" i="2"/>
  <c r="R603" i="2" s="1"/>
  <c r="H603" i="2"/>
  <c r="I603" i="2"/>
  <c r="J603" i="2" s="1"/>
  <c r="X603" i="2"/>
  <c r="Y603" i="2"/>
  <c r="Z603" i="2" s="1"/>
  <c r="D603" i="2"/>
  <c r="AE604" i="2"/>
  <c r="AA604" i="2"/>
  <c r="W604" i="2"/>
  <c r="S604" i="2"/>
  <c r="K604" i="2"/>
  <c r="O604" i="2"/>
  <c r="G604" i="2"/>
  <c r="C604" i="2"/>
  <c r="E604" i="2" s="1"/>
  <c r="F604" i="2" s="1"/>
  <c r="P604" i="2" l="1"/>
  <c r="Q604" i="2"/>
  <c r="R604" i="2" s="1"/>
  <c r="AB604" i="2"/>
  <c r="AC604" i="2"/>
  <c r="AD604" i="2" s="1"/>
  <c r="L604" i="2"/>
  <c r="M604" i="2"/>
  <c r="N604" i="2" s="1"/>
  <c r="AF604" i="2"/>
  <c r="AG604" i="2"/>
  <c r="AH604" i="2" s="1"/>
  <c r="T604" i="2"/>
  <c r="U604" i="2"/>
  <c r="V604" i="2" s="1"/>
  <c r="H604" i="2"/>
  <c r="I604" i="2"/>
  <c r="J604" i="2" s="1"/>
  <c r="X604" i="2"/>
  <c r="Y604" i="2"/>
  <c r="Z604" i="2" s="1"/>
  <c r="D604" i="2"/>
  <c r="AE605" i="2"/>
  <c r="W605" i="2"/>
  <c r="AA605" i="2"/>
  <c r="S605" i="2"/>
  <c r="K605" i="2"/>
  <c r="O605" i="2"/>
  <c r="G605" i="2"/>
  <c r="C605" i="2"/>
  <c r="E605" i="2" s="1"/>
  <c r="F605" i="2" s="1"/>
  <c r="P605" i="2" l="1"/>
  <c r="Q605" i="2"/>
  <c r="R605" i="2" s="1"/>
  <c r="X605" i="2"/>
  <c r="Y605" i="2"/>
  <c r="Z605" i="2" s="1"/>
  <c r="L605" i="2"/>
  <c r="M605" i="2"/>
  <c r="N605" i="2" s="1"/>
  <c r="AF605" i="2"/>
  <c r="AG605" i="2"/>
  <c r="AH605" i="2" s="1"/>
  <c r="T605" i="2"/>
  <c r="U605" i="2"/>
  <c r="V605" i="2" s="1"/>
  <c r="H605" i="2"/>
  <c r="I605" i="2"/>
  <c r="J605" i="2" s="1"/>
  <c r="AB605" i="2"/>
  <c r="AC605" i="2"/>
  <c r="AD605" i="2" s="1"/>
  <c r="D605" i="2"/>
  <c r="AE606" i="2"/>
  <c r="AA606" i="2"/>
  <c r="W606" i="2"/>
  <c r="S606" i="2"/>
  <c r="O606" i="2"/>
  <c r="K606" i="2"/>
  <c r="G606" i="2"/>
  <c r="C606" i="2"/>
  <c r="E606" i="2" s="1"/>
  <c r="F606" i="2" s="1"/>
  <c r="L606" i="2" l="1"/>
  <c r="M606" i="2"/>
  <c r="N606" i="2" s="1"/>
  <c r="AB606" i="2"/>
  <c r="AC606" i="2"/>
  <c r="AD606" i="2" s="1"/>
  <c r="P606" i="2"/>
  <c r="Q606" i="2"/>
  <c r="R606" i="2" s="1"/>
  <c r="AF606" i="2"/>
  <c r="AG606" i="2"/>
  <c r="AH606" i="2" s="1"/>
  <c r="T606" i="2"/>
  <c r="U606" i="2"/>
  <c r="V606" i="2" s="1"/>
  <c r="H606" i="2"/>
  <c r="I606" i="2"/>
  <c r="J606" i="2" s="1"/>
  <c r="X606" i="2"/>
  <c r="Y606" i="2"/>
  <c r="Z606" i="2" s="1"/>
  <c r="D606" i="2"/>
  <c r="AE607" i="2"/>
  <c r="AA607" i="2"/>
  <c r="W607" i="2"/>
  <c r="S607" i="2"/>
  <c r="O607" i="2"/>
  <c r="K607" i="2"/>
  <c r="C607" i="2"/>
  <c r="E607" i="2" s="1"/>
  <c r="F607" i="2" s="1"/>
  <c r="G607" i="2"/>
  <c r="L607" i="2" l="1"/>
  <c r="M607" i="2"/>
  <c r="N607" i="2" s="1"/>
  <c r="AB607" i="2"/>
  <c r="AC607" i="2"/>
  <c r="AD607" i="2" s="1"/>
  <c r="P607" i="2"/>
  <c r="Q607" i="2"/>
  <c r="R607" i="2" s="1"/>
  <c r="AF607" i="2"/>
  <c r="AG607" i="2"/>
  <c r="AH607" i="2" s="1"/>
  <c r="H607" i="2"/>
  <c r="I607" i="2"/>
  <c r="J607" i="2" s="1"/>
  <c r="T607" i="2"/>
  <c r="U607" i="2"/>
  <c r="V607" i="2" s="1"/>
  <c r="X607" i="2"/>
  <c r="Y607" i="2"/>
  <c r="Z607" i="2" s="1"/>
  <c r="D607" i="2"/>
  <c r="AE608" i="2"/>
  <c r="AA608" i="2"/>
  <c r="W608" i="2"/>
  <c r="S608" i="2"/>
  <c r="K608" i="2"/>
  <c r="O608" i="2"/>
  <c r="G608" i="2"/>
  <c r="C608" i="2"/>
  <c r="E608" i="2" s="1"/>
  <c r="F608" i="2" s="1"/>
  <c r="P608" i="2" l="1"/>
  <c r="Q608" i="2"/>
  <c r="R608" i="2" s="1"/>
  <c r="AB608" i="2"/>
  <c r="AC608" i="2"/>
  <c r="AD608" i="2" s="1"/>
  <c r="L608" i="2"/>
  <c r="M608" i="2"/>
  <c r="N608" i="2" s="1"/>
  <c r="AF608" i="2"/>
  <c r="AG608" i="2"/>
  <c r="AH608" i="2" s="1"/>
  <c r="T608" i="2"/>
  <c r="U608" i="2"/>
  <c r="V608" i="2" s="1"/>
  <c r="H608" i="2"/>
  <c r="I608" i="2"/>
  <c r="J608" i="2" s="1"/>
  <c r="X608" i="2"/>
  <c r="Y608" i="2"/>
  <c r="Z608" i="2" s="1"/>
  <c r="D608" i="2"/>
  <c r="AE609" i="2"/>
  <c r="W609" i="2"/>
  <c r="AA609" i="2"/>
  <c r="K609" i="2"/>
  <c r="S609" i="2"/>
  <c r="O609" i="2"/>
  <c r="G609" i="2"/>
  <c r="C609" i="2"/>
  <c r="E609" i="2" s="1"/>
  <c r="F609" i="2" s="1"/>
  <c r="P609" i="2" l="1"/>
  <c r="Q609" i="2"/>
  <c r="R609" i="2" s="1"/>
  <c r="X609" i="2"/>
  <c r="Y609" i="2"/>
  <c r="Z609" i="2" s="1"/>
  <c r="T609" i="2"/>
  <c r="U609" i="2"/>
  <c r="V609" i="2" s="1"/>
  <c r="AF609" i="2"/>
  <c r="AG609" i="2"/>
  <c r="AH609" i="2" s="1"/>
  <c r="L609" i="2"/>
  <c r="M609" i="2"/>
  <c r="N609" i="2" s="1"/>
  <c r="H609" i="2"/>
  <c r="I609" i="2"/>
  <c r="J609" i="2" s="1"/>
  <c r="AB609" i="2"/>
  <c r="AC609" i="2"/>
  <c r="AD609" i="2" s="1"/>
  <c r="D609" i="2"/>
  <c r="AE610" i="2"/>
  <c r="AA610" i="2"/>
  <c r="W610" i="2"/>
  <c r="S610" i="2"/>
  <c r="O610" i="2"/>
  <c r="K610" i="2"/>
  <c r="G610" i="2"/>
  <c r="C610" i="2"/>
  <c r="E610" i="2" s="1"/>
  <c r="F610" i="2" s="1"/>
  <c r="L610" i="2" l="1"/>
  <c r="M610" i="2"/>
  <c r="N610" i="2" s="1"/>
  <c r="AB610" i="2"/>
  <c r="AC610" i="2"/>
  <c r="AD610" i="2" s="1"/>
  <c r="P610" i="2"/>
  <c r="Q610" i="2"/>
  <c r="R610" i="2" s="1"/>
  <c r="AF610" i="2"/>
  <c r="AG610" i="2"/>
  <c r="AH610" i="2" s="1"/>
  <c r="T610" i="2"/>
  <c r="U610" i="2"/>
  <c r="V610" i="2" s="1"/>
  <c r="H610" i="2"/>
  <c r="I610" i="2"/>
  <c r="J610" i="2" s="1"/>
  <c r="X610" i="2"/>
  <c r="Y610" i="2"/>
  <c r="Z610" i="2" s="1"/>
  <c r="D610" i="2"/>
  <c r="AE611" i="2"/>
  <c r="AA611" i="2"/>
  <c r="S611" i="2"/>
  <c r="O611" i="2"/>
  <c r="W611" i="2"/>
  <c r="K611" i="2"/>
  <c r="G611" i="2"/>
  <c r="C611" i="2"/>
  <c r="E611" i="2" s="1"/>
  <c r="F611" i="2" s="1"/>
  <c r="L611" i="2" l="1"/>
  <c r="M611" i="2"/>
  <c r="N611" i="2" s="1"/>
  <c r="AB611" i="2"/>
  <c r="AC611" i="2"/>
  <c r="AD611" i="2" s="1"/>
  <c r="X611" i="2"/>
  <c r="Y611" i="2"/>
  <c r="Z611" i="2" s="1"/>
  <c r="AF611" i="2"/>
  <c r="AG611" i="2"/>
  <c r="AH611" i="2" s="1"/>
  <c r="P611" i="2"/>
  <c r="Q611" i="2"/>
  <c r="R611" i="2" s="1"/>
  <c r="H611" i="2"/>
  <c r="I611" i="2"/>
  <c r="J611" i="2" s="1"/>
  <c r="T611" i="2"/>
  <c r="U611" i="2"/>
  <c r="V611" i="2" s="1"/>
  <c r="D611" i="2"/>
  <c r="AE612" i="2"/>
  <c r="AA612" i="2"/>
  <c r="W612" i="2"/>
  <c r="S612" i="2"/>
  <c r="K612" i="2"/>
  <c r="O612" i="2"/>
  <c r="G612" i="2"/>
  <c r="C612" i="2"/>
  <c r="E612" i="2" s="1"/>
  <c r="F612" i="2" s="1"/>
  <c r="P612" i="2" l="1"/>
  <c r="Q612" i="2"/>
  <c r="R612" i="2" s="1"/>
  <c r="AB612" i="2"/>
  <c r="AC612" i="2"/>
  <c r="AD612" i="2" s="1"/>
  <c r="L612" i="2"/>
  <c r="M612" i="2"/>
  <c r="N612" i="2" s="1"/>
  <c r="AF612" i="2"/>
  <c r="AG612" i="2"/>
  <c r="AH612" i="2" s="1"/>
  <c r="T612" i="2"/>
  <c r="U612" i="2"/>
  <c r="V612" i="2" s="1"/>
  <c r="H612" i="2"/>
  <c r="I612" i="2"/>
  <c r="J612" i="2" s="1"/>
  <c r="X612" i="2"/>
  <c r="Y612" i="2"/>
  <c r="Z612" i="2" s="1"/>
  <c r="D612" i="2"/>
  <c r="AE613" i="2"/>
  <c r="W613" i="2"/>
  <c r="AA613" i="2"/>
  <c r="S613" i="2"/>
  <c r="K613" i="2"/>
  <c r="O613" i="2"/>
  <c r="G613" i="2"/>
  <c r="C613" i="2"/>
  <c r="E613" i="2" s="1"/>
  <c r="F613" i="2" s="1"/>
  <c r="P613" i="2" l="1"/>
  <c r="Q613" i="2"/>
  <c r="R613" i="2" s="1"/>
  <c r="X613" i="2"/>
  <c r="Y613" i="2"/>
  <c r="Z613" i="2" s="1"/>
  <c r="L613" i="2"/>
  <c r="M613" i="2"/>
  <c r="N613" i="2" s="1"/>
  <c r="AF613" i="2"/>
  <c r="AG613" i="2"/>
  <c r="AH613" i="2" s="1"/>
  <c r="T613" i="2"/>
  <c r="U613" i="2"/>
  <c r="V613" i="2" s="1"/>
  <c r="H613" i="2"/>
  <c r="I613" i="2"/>
  <c r="J613" i="2" s="1"/>
  <c r="AB613" i="2"/>
  <c r="AC613" i="2"/>
  <c r="AD613" i="2" s="1"/>
  <c r="D613" i="2"/>
  <c r="AE614" i="2"/>
  <c r="AA614" i="2"/>
  <c r="W614" i="2"/>
  <c r="S614" i="2"/>
  <c r="O614" i="2"/>
  <c r="K614" i="2"/>
  <c r="G614" i="2"/>
  <c r="C614" i="2"/>
  <c r="E614" i="2" s="1"/>
  <c r="F614" i="2" s="1"/>
  <c r="L614" i="2" l="1"/>
  <c r="M614" i="2"/>
  <c r="N614" i="2" s="1"/>
  <c r="AB614" i="2"/>
  <c r="AC614" i="2"/>
  <c r="AD614" i="2" s="1"/>
  <c r="P614" i="2"/>
  <c r="Q614" i="2"/>
  <c r="R614" i="2" s="1"/>
  <c r="AF614" i="2"/>
  <c r="AG614" i="2"/>
  <c r="AH614" i="2" s="1"/>
  <c r="T614" i="2"/>
  <c r="U614" i="2"/>
  <c r="V614" i="2" s="1"/>
  <c r="H614" i="2"/>
  <c r="I614" i="2"/>
  <c r="J614" i="2" s="1"/>
  <c r="X614" i="2"/>
  <c r="Y614" i="2"/>
  <c r="Z614" i="2" s="1"/>
  <c r="D614" i="2"/>
  <c r="AE615" i="2"/>
  <c r="AA615" i="2"/>
  <c r="W615" i="2"/>
  <c r="S615" i="2"/>
  <c r="O615" i="2"/>
  <c r="K615" i="2"/>
  <c r="G615" i="2"/>
  <c r="C615" i="2"/>
  <c r="E615" i="2" s="1"/>
  <c r="F615" i="2" s="1"/>
  <c r="L615" i="2" l="1"/>
  <c r="M615" i="2"/>
  <c r="N615" i="2" s="1"/>
  <c r="AB615" i="2"/>
  <c r="AC615" i="2"/>
  <c r="AD615" i="2" s="1"/>
  <c r="P615" i="2"/>
  <c r="Q615" i="2"/>
  <c r="R615" i="2" s="1"/>
  <c r="AF615" i="2"/>
  <c r="AG615" i="2"/>
  <c r="AH615" i="2" s="1"/>
  <c r="T615" i="2"/>
  <c r="U615" i="2"/>
  <c r="V615" i="2" s="1"/>
  <c r="H615" i="2"/>
  <c r="I615" i="2"/>
  <c r="J615" i="2" s="1"/>
  <c r="X615" i="2"/>
  <c r="Y615" i="2"/>
  <c r="Z615" i="2" s="1"/>
  <c r="D615" i="2"/>
  <c r="AE616" i="2"/>
  <c r="AA616" i="2"/>
  <c r="W616" i="2"/>
  <c r="S616" i="2"/>
  <c r="K616" i="2"/>
  <c r="O616" i="2"/>
  <c r="G616" i="2"/>
  <c r="C616" i="2"/>
  <c r="E616" i="2" s="1"/>
  <c r="F616" i="2" s="1"/>
  <c r="P616" i="2" l="1"/>
  <c r="Q616" i="2"/>
  <c r="R616" i="2" s="1"/>
  <c r="AB616" i="2"/>
  <c r="AC616" i="2"/>
  <c r="AD616" i="2" s="1"/>
  <c r="L616" i="2"/>
  <c r="M616" i="2"/>
  <c r="N616" i="2" s="1"/>
  <c r="AF616" i="2"/>
  <c r="AG616" i="2"/>
  <c r="AH616" i="2" s="1"/>
  <c r="T616" i="2"/>
  <c r="U616" i="2"/>
  <c r="V616" i="2" s="1"/>
  <c r="H616" i="2"/>
  <c r="I616" i="2"/>
  <c r="J616" i="2" s="1"/>
  <c r="X616" i="2"/>
  <c r="Y616" i="2"/>
  <c r="Z616" i="2" s="1"/>
  <c r="D616" i="2"/>
  <c r="AE617" i="2"/>
  <c r="AA617" i="2"/>
  <c r="W617" i="2"/>
  <c r="S617" i="2"/>
  <c r="K617" i="2"/>
  <c r="O617" i="2"/>
  <c r="G617" i="2"/>
  <c r="C617" i="2"/>
  <c r="E617" i="2" s="1"/>
  <c r="F617" i="2" s="1"/>
  <c r="P617" i="2" l="1"/>
  <c r="Q617" i="2"/>
  <c r="R617" i="2" s="1"/>
  <c r="AB617" i="2"/>
  <c r="AC617" i="2"/>
  <c r="AD617" i="2" s="1"/>
  <c r="L617" i="2"/>
  <c r="M617" i="2"/>
  <c r="N617" i="2" s="1"/>
  <c r="AF617" i="2"/>
  <c r="AG617" i="2"/>
  <c r="AH617" i="2" s="1"/>
  <c r="T617" i="2"/>
  <c r="U617" i="2"/>
  <c r="V617" i="2" s="1"/>
  <c r="H617" i="2"/>
  <c r="I617" i="2"/>
  <c r="J617" i="2" s="1"/>
  <c r="X617" i="2"/>
  <c r="Y617" i="2"/>
  <c r="Z617" i="2" s="1"/>
  <c r="D617" i="2"/>
  <c r="AE618" i="2"/>
  <c r="AA618" i="2"/>
  <c r="W618" i="2"/>
  <c r="S618" i="2"/>
  <c r="O618" i="2"/>
  <c r="K618" i="2"/>
  <c r="G618" i="2"/>
  <c r="C618" i="2"/>
  <c r="E618" i="2" s="1"/>
  <c r="F618" i="2" s="1"/>
  <c r="AB618" i="2" l="1"/>
  <c r="AC618" i="2"/>
  <c r="AD618" i="2" s="1"/>
  <c r="P618" i="2"/>
  <c r="Q618" i="2"/>
  <c r="R618" i="2" s="1"/>
  <c r="AF618" i="2"/>
  <c r="AG618" i="2"/>
  <c r="AH618" i="2" s="1"/>
  <c r="T618" i="2"/>
  <c r="U618" i="2"/>
  <c r="V618" i="2" s="1"/>
  <c r="H618" i="2"/>
  <c r="I618" i="2"/>
  <c r="J618" i="2" s="1"/>
  <c r="X618" i="2"/>
  <c r="Y618" i="2"/>
  <c r="Z618" i="2" s="1"/>
  <c r="L618" i="2"/>
  <c r="M618" i="2"/>
  <c r="N618" i="2" s="1"/>
  <c r="D618" i="2"/>
  <c r="AE619" i="2"/>
  <c r="AA619" i="2"/>
  <c r="W619" i="2"/>
  <c r="O619" i="2"/>
  <c r="K619" i="2"/>
  <c r="S619" i="2"/>
  <c r="C619" i="2"/>
  <c r="E619" i="2" s="1"/>
  <c r="F619" i="2" s="1"/>
  <c r="G619" i="2"/>
  <c r="P619" i="2" l="1"/>
  <c r="Q619" i="2"/>
  <c r="R619" i="2" s="1"/>
  <c r="L619" i="2"/>
  <c r="M619" i="2"/>
  <c r="N619" i="2" s="1"/>
  <c r="AF619" i="2"/>
  <c r="AG619" i="2"/>
  <c r="AH619" i="2" s="1"/>
  <c r="H619" i="2"/>
  <c r="I619" i="2"/>
  <c r="J619" i="2" s="1"/>
  <c r="X619" i="2"/>
  <c r="Y619" i="2"/>
  <c r="Z619" i="2" s="1"/>
  <c r="T619" i="2"/>
  <c r="U619" i="2"/>
  <c r="V619" i="2" s="1"/>
  <c r="AB619" i="2"/>
  <c r="AC619" i="2"/>
  <c r="AD619" i="2" s="1"/>
  <c r="D619" i="2"/>
  <c r="AE620" i="2"/>
  <c r="AA620" i="2"/>
  <c r="W620" i="2"/>
  <c r="S620" i="2"/>
  <c r="K620" i="2"/>
  <c r="G620" i="2"/>
  <c r="O620" i="2"/>
  <c r="C620" i="2"/>
  <c r="E620" i="2" s="1"/>
  <c r="F620" i="2" s="1"/>
  <c r="T620" i="2" l="1"/>
  <c r="U620" i="2"/>
  <c r="V620" i="2" s="1"/>
  <c r="L620" i="2"/>
  <c r="M620" i="2"/>
  <c r="N620" i="2" s="1"/>
  <c r="AF620" i="2"/>
  <c r="AG620" i="2"/>
  <c r="AH620" i="2" s="1"/>
  <c r="P620" i="2"/>
  <c r="Q620" i="2"/>
  <c r="R620" i="2" s="1"/>
  <c r="X620" i="2"/>
  <c r="Y620" i="2"/>
  <c r="Z620" i="2" s="1"/>
  <c r="H620" i="2"/>
  <c r="I620" i="2"/>
  <c r="J620" i="2" s="1"/>
  <c r="AB620" i="2"/>
  <c r="AC620" i="2"/>
  <c r="AD620" i="2" s="1"/>
  <c r="D620" i="2"/>
  <c r="AE621" i="2"/>
  <c r="W621" i="2"/>
  <c r="AA621" i="2"/>
  <c r="S621" i="2"/>
  <c r="K621" i="2"/>
  <c r="O621" i="2"/>
  <c r="G621" i="2"/>
  <c r="C621" i="2"/>
  <c r="E621" i="2" s="1"/>
  <c r="F621" i="2" s="1"/>
  <c r="P621" i="2" l="1"/>
  <c r="Q621" i="2"/>
  <c r="R621" i="2" s="1"/>
  <c r="X621" i="2"/>
  <c r="Y621" i="2"/>
  <c r="Z621" i="2" s="1"/>
  <c r="L621" i="2"/>
  <c r="M621" i="2"/>
  <c r="N621" i="2" s="1"/>
  <c r="AF621" i="2"/>
  <c r="AG621" i="2"/>
  <c r="AH621" i="2" s="1"/>
  <c r="T621" i="2"/>
  <c r="U621" i="2"/>
  <c r="V621" i="2" s="1"/>
  <c r="H621" i="2"/>
  <c r="I621" i="2"/>
  <c r="J621" i="2" s="1"/>
  <c r="AB621" i="2"/>
  <c r="AC621" i="2"/>
  <c r="AD621" i="2" s="1"/>
  <c r="D621" i="2"/>
  <c r="AE622" i="2"/>
  <c r="AA622" i="2"/>
  <c r="W622" i="2"/>
  <c r="S622" i="2"/>
  <c r="O622" i="2"/>
  <c r="K622" i="2"/>
  <c r="G622" i="2"/>
  <c r="C622" i="2"/>
  <c r="E622" i="2" s="1"/>
  <c r="F622" i="2" s="1"/>
  <c r="L622" i="2" l="1"/>
  <c r="M622" i="2"/>
  <c r="N622" i="2" s="1"/>
  <c r="AB622" i="2"/>
  <c r="AC622" i="2"/>
  <c r="AD622" i="2" s="1"/>
  <c r="P622" i="2"/>
  <c r="Q622" i="2"/>
  <c r="R622" i="2" s="1"/>
  <c r="AF622" i="2"/>
  <c r="AG622" i="2"/>
  <c r="AH622" i="2" s="1"/>
  <c r="T622" i="2"/>
  <c r="U622" i="2"/>
  <c r="V622" i="2" s="1"/>
  <c r="H622" i="2"/>
  <c r="I622" i="2"/>
  <c r="J622" i="2" s="1"/>
  <c r="X622" i="2"/>
  <c r="Y622" i="2"/>
  <c r="Z622" i="2" s="1"/>
  <c r="D622" i="2"/>
  <c r="AE623" i="2"/>
  <c r="AA623" i="2"/>
  <c r="W623" i="2"/>
  <c r="S623" i="2"/>
  <c r="O623" i="2"/>
  <c r="K623" i="2"/>
  <c r="G623" i="2"/>
  <c r="C623" i="2"/>
  <c r="E623" i="2" s="1"/>
  <c r="F623" i="2" s="1"/>
  <c r="L623" i="2" l="1"/>
  <c r="M623" i="2"/>
  <c r="N623" i="2" s="1"/>
  <c r="AB623" i="2"/>
  <c r="AC623" i="2"/>
  <c r="AD623" i="2" s="1"/>
  <c r="P623" i="2"/>
  <c r="Q623" i="2"/>
  <c r="R623" i="2" s="1"/>
  <c r="AF623" i="2"/>
  <c r="AG623" i="2"/>
  <c r="AH623" i="2" s="1"/>
  <c r="T623" i="2"/>
  <c r="U623" i="2"/>
  <c r="V623" i="2" s="1"/>
  <c r="H623" i="2"/>
  <c r="I623" i="2"/>
  <c r="J623" i="2" s="1"/>
  <c r="X623" i="2"/>
  <c r="Y623" i="2"/>
  <c r="Z623" i="2" s="1"/>
  <c r="D623" i="2"/>
  <c r="AE624" i="2"/>
  <c r="AA624" i="2"/>
  <c r="W624" i="2"/>
  <c r="S624" i="2"/>
  <c r="K624" i="2"/>
  <c r="O624" i="2"/>
  <c r="G624" i="2"/>
  <c r="C624" i="2"/>
  <c r="E624" i="2" s="1"/>
  <c r="F624" i="2" s="1"/>
  <c r="P624" i="2" l="1"/>
  <c r="Q624" i="2"/>
  <c r="R624" i="2" s="1"/>
  <c r="AB624" i="2"/>
  <c r="AC624" i="2"/>
  <c r="AD624" i="2" s="1"/>
  <c r="L624" i="2"/>
  <c r="M624" i="2"/>
  <c r="N624" i="2" s="1"/>
  <c r="AF624" i="2"/>
  <c r="AG624" i="2"/>
  <c r="AH624" i="2" s="1"/>
  <c r="T624" i="2"/>
  <c r="U624" i="2"/>
  <c r="V624" i="2" s="1"/>
  <c r="H624" i="2"/>
  <c r="I624" i="2"/>
  <c r="J624" i="2" s="1"/>
  <c r="X624" i="2"/>
  <c r="Y624" i="2"/>
  <c r="Z624" i="2" s="1"/>
  <c r="D624" i="2"/>
  <c r="AE625" i="2"/>
  <c r="AA625" i="2"/>
  <c r="W625" i="2"/>
  <c r="K625" i="2"/>
  <c r="S625" i="2"/>
  <c r="O625" i="2"/>
  <c r="G625" i="2"/>
  <c r="C625" i="2"/>
  <c r="E625" i="2" s="1"/>
  <c r="F625" i="2" s="1"/>
  <c r="AB625" i="2" l="1"/>
  <c r="AC625" i="2"/>
  <c r="AD625" i="2" s="1"/>
  <c r="T625" i="2"/>
  <c r="U625" i="2"/>
  <c r="V625" i="2" s="1"/>
  <c r="AF625" i="2"/>
  <c r="AG625" i="2"/>
  <c r="AH625" i="2" s="1"/>
  <c r="P625" i="2"/>
  <c r="Q625" i="2"/>
  <c r="R625" i="2" s="1"/>
  <c r="L625" i="2"/>
  <c r="M625" i="2"/>
  <c r="N625" i="2" s="1"/>
  <c r="H625" i="2"/>
  <c r="I625" i="2"/>
  <c r="J625" i="2" s="1"/>
  <c r="X625" i="2"/>
  <c r="Y625" i="2"/>
  <c r="Z625" i="2" s="1"/>
  <c r="D625" i="2"/>
  <c r="AE626" i="2"/>
  <c r="AA626" i="2"/>
  <c r="W626" i="2"/>
  <c r="S626" i="2"/>
  <c r="O626" i="2"/>
  <c r="K626" i="2"/>
  <c r="G626" i="2"/>
  <c r="C626" i="2"/>
  <c r="E626" i="2" s="1"/>
  <c r="F626" i="2" s="1"/>
  <c r="L626" i="2" l="1"/>
  <c r="M626" i="2"/>
  <c r="N626" i="2" s="1"/>
  <c r="AB626" i="2"/>
  <c r="AC626" i="2"/>
  <c r="AD626" i="2" s="1"/>
  <c r="P626" i="2"/>
  <c r="Q626" i="2"/>
  <c r="R626" i="2" s="1"/>
  <c r="AF626" i="2"/>
  <c r="AG626" i="2"/>
  <c r="AH626" i="2" s="1"/>
  <c r="T626" i="2"/>
  <c r="U626" i="2"/>
  <c r="V626" i="2" s="1"/>
  <c r="H626" i="2"/>
  <c r="I626" i="2"/>
  <c r="J626" i="2" s="1"/>
  <c r="X626" i="2"/>
  <c r="Y626" i="2"/>
  <c r="Z626" i="2" s="1"/>
  <c r="D626" i="2"/>
  <c r="AE627" i="2"/>
  <c r="AA627" i="2"/>
  <c r="W627" i="2"/>
  <c r="S627" i="2"/>
  <c r="O627" i="2"/>
  <c r="K627" i="2"/>
  <c r="G627" i="2"/>
  <c r="C627" i="2"/>
  <c r="E627" i="2" s="1"/>
  <c r="F627" i="2" s="1"/>
  <c r="L627" i="2" l="1"/>
  <c r="M627" i="2"/>
  <c r="N627" i="2" s="1"/>
  <c r="AB627" i="2"/>
  <c r="AC627" i="2"/>
  <c r="AD627" i="2" s="1"/>
  <c r="P627" i="2"/>
  <c r="Q627" i="2"/>
  <c r="R627" i="2" s="1"/>
  <c r="AF627" i="2"/>
  <c r="AG627" i="2"/>
  <c r="AH627" i="2" s="1"/>
  <c r="T627" i="2"/>
  <c r="U627" i="2"/>
  <c r="V627" i="2" s="1"/>
  <c r="H627" i="2"/>
  <c r="I627" i="2"/>
  <c r="J627" i="2" s="1"/>
  <c r="X627" i="2"/>
  <c r="Y627" i="2"/>
  <c r="Z627" i="2" s="1"/>
  <c r="D627" i="2"/>
  <c r="AE628" i="2"/>
  <c r="AA628" i="2"/>
  <c r="W628" i="2"/>
  <c r="S628" i="2"/>
  <c r="K628" i="2"/>
  <c r="O628" i="2"/>
  <c r="G628" i="2"/>
  <c r="C628" i="2"/>
  <c r="E628" i="2" s="1"/>
  <c r="F628" i="2" s="1"/>
  <c r="P628" i="2" l="1"/>
  <c r="Q628" i="2"/>
  <c r="R628" i="2" s="1"/>
  <c r="AB628" i="2"/>
  <c r="AC628" i="2"/>
  <c r="AD628" i="2" s="1"/>
  <c r="L628" i="2"/>
  <c r="M628" i="2"/>
  <c r="N628" i="2" s="1"/>
  <c r="AF628" i="2"/>
  <c r="AG628" i="2"/>
  <c r="AH628" i="2" s="1"/>
  <c r="T628" i="2"/>
  <c r="U628" i="2"/>
  <c r="V628" i="2" s="1"/>
  <c r="H628" i="2"/>
  <c r="I628" i="2"/>
  <c r="J628" i="2" s="1"/>
  <c r="X628" i="2"/>
  <c r="Y628" i="2"/>
  <c r="Z628" i="2" s="1"/>
  <c r="D628" i="2"/>
  <c r="AE629" i="2"/>
  <c r="AA629" i="2"/>
  <c r="W629" i="2"/>
  <c r="S629" i="2"/>
  <c r="K629" i="2"/>
  <c r="O629" i="2"/>
  <c r="G629" i="2"/>
  <c r="C629" i="2"/>
  <c r="E629" i="2" s="1"/>
  <c r="F629" i="2" s="1"/>
  <c r="P629" i="2" l="1"/>
  <c r="Q629" i="2"/>
  <c r="R629" i="2" s="1"/>
  <c r="AB629" i="2"/>
  <c r="AC629" i="2"/>
  <c r="AD629" i="2" s="1"/>
  <c r="L629" i="2"/>
  <c r="M629" i="2"/>
  <c r="N629" i="2" s="1"/>
  <c r="AF629" i="2"/>
  <c r="AG629" i="2"/>
  <c r="AH629" i="2" s="1"/>
  <c r="T629" i="2"/>
  <c r="U629" i="2"/>
  <c r="V629" i="2" s="1"/>
  <c r="H629" i="2"/>
  <c r="I629" i="2"/>
  <c r="J629" i="2" s="1"/>
  <c r="X629" i="2"/>
  <c r="Y629" i="2"/>
  <c r="Z629" i="2" s="1"/>
  <c r="D629" i="2"/>
  <c r="AE630" i="2"/>
  <c r="AA630" i="2"/>
  <c r="W630" i="2"/>
  <c r="S630" i="2"/>
  <c r="O630" i="2"/>
  <c r="G630" i="2"/>
  <c r="K630" i="2"/>
  <c r="C630" i="2"/>
  <c r="E630" i="2" s="1"/>
  <c r="F630" i="2" s="1"/>
  <c r="H630" i="2" l="1"/>
  <c r="I630" i="2"/>
  <c r="J630" i="2" s="1"/>
  <c r="AB630" i="2"/>
  <c r="AC630" i="2"/>
  <c r="AD630" i="2" s="1"/>
  <c r="P630" i="2"/>
  <c r="Q630" i="2"/>
  <c r="R630" i="2" s="1"/>
  <c r="AF630" i="2"/>
  <c r="AG630" i="2"/>
  <c r="AH630" i="2" s="1"/>
  <c r="T630" i="2"/>
  <c r="U630" i="2"/>
  <c r="V630" i="2" s="1"/>
  <c r="L630" i="2"/>
  <c r="M630" i="2"/>
  <c r="N630" i="2" s="1"/>
  <c r="X630" i="2"/>
  <c r="Y630" i="2"/>
  <c r="Z630" i="2" s="1"/>
  <c r="D630" i="2"/>
  <c r="AE631" i="2"/>
  <c r="AA631" i="2"/>
  <c r="W631" i="2"/>
  <c r="S631" i="2"/>
  <c r="O631" i="2"/>
  <c r="K631" i="2"/>
  <c r="G631" i="2"/>
  <c r="C631" i="2"/>
  <c r="E631" i="2" s="1"/>
  <c r="F631" i="2" s="1"/>
  <c r="L631" i="2" l="1"/>
  <c r="M631" i="2"/>
  <c r="N631" i="2" s="1"/>
  <c r="AB631" i="2"/>
  <c r="AC631" i="2"/>
  <c r="AD631" i="2" s="1"/>
  <c r="P631" i="2"/>
  <c r="Q631" i="2"/>
  <c r="R631" i="2" s="1"/>
  <c r="AF631" i="2"/>
  <c r="AG631" i="2"/>
  <c r="AH631" i="2" s="1"/>
  <c r="T631" i="2"/>
  <c r="U631" i="2"/>
  <c r="V631" i="2" s="1"/>
  <c r="H631" i="2"/>
  <c r="I631" i="2"/>
  <c r="J631" i="2" s="1"/>
  <c r="X631" i="2"/>
  <c r="Y631" i="2"/>
  <c r="Z631" i="2" s="1"/>
  <c r="D631" i="2"/>
  <c r="AE632" i="2"/>
  <c r="AA632" i="2"/>
  <c r="W632" i="2"/>
  <c r="S632" i="2"/>
  <c r="K632" i="2"/>
  <c r="O632" i="2"/>
  <c r="G632" i="2"/>
  <c r="C632" i="2"/>
  <c r="E632" i="2" s="1"/>
  <c r="F632" i="2" s="1"/>
  <c r="P632" i="2" l="1"/>
  <c r="Q632" i="2"/>
  <c r="R632" i="2" s="1"/>
  <c r="AB632" i="2"/>
  <c r="AC632" i="2"/>
  <c r="AD632" i="2" s="1"/>
  <c r="L632" i="2"/>
  <c r="M632" i="2"/>
  <c r="N632" i="2" s="1"/>
  <c r="AF632" i="2"/>
  <c r="AG632" i="2"/>
  <c r="AH632" i="2" s="1"/>
  <c r="T632" i="2"/>
  <c r="U632" i="2"/>
  <c r="V632" i="2" s="1"/>
  <c r="H632" i="2"/>
  <c r="I632" i="2"/>
  <c r="J632" i="2" s="1"/>
  <c r="X632" i="2"/>
  <c r="Y632" i="2"/>
  <c r="Z632" i="2" s="1"/>
  <c r="D632" i="2"/>
  <c r="AE633" i="2"/>
  <c r="AA633" i="2"/>
  <c r="W633" i="2"/>
  <c r="S633" i="2"/>
  <c r="K633" i="2"/>
  <c r="O633" i="2"/>
  <c r="G633" i="2"/>
  <c r="C633" i="2"/>
  <c r="E633" i="2" s="1"/>
  <c r="F633" i="2" s="1"/>
  <c r="P633" i="2" l="1"/>
  <c r="Q633" i="2"/>
  <c r="R633" i="2" s="1"/>
  <c r="AB633" i="2"/>
  <c r="AC633" i="2"/>
  <c r="AD633" i="2" s="1"/>
  <c r="L633" i="2"/>
  <c r="M633" i="2"/>
  <c r="N633" i="2" s="1"/>
  <c r="AF633" i="2"/>
  <c r="AG633" i="2"/>
  <c r="AH633" i="2" s="1"/>
  <c r="T633" i="2"/>
  <c r="U633" i="2"/>
  <c r="V633" i="2" s="1"/>
  <c r="H633" i="2"/>
  <c r="I633" i="2"/>
  <c r="J633" i="2" s="1"/>
  <c r="X633" i="2"/>
  <c r="Y633" i="2"/>
  <c r="Z633" i="2" s="1"/>
  <c r="D633" i="2"/>
  <c r="AE634" i="2"/>
  <c r="AA634" i="2"/>
  <c r="W634" i="2"/>
  <c r="S634" i="2"/>
  <c r="O634" i="2"/>
  <c r="K634" i="2"/>
  <c r="G634" i="2"/>
  <c r="C634" i="2"/>
  <c r="E634" i="2" s="1"/>
  <c r="F634" i="2" s="1"/>
  <c r="L634" i="2" l="1"/>
  <c r="M634" i="2"/>
  <c r="N634" i="2" s="1"/>
  <c r="AB634" i="2"/>
  <c r="AC634" i="2"/>
  <c r="AD634" i="2" s="1"/>
  <c r="P634" i="2"/>
  <c r="Q634" i="2"/>
  <c r="R634" i="2" s="1"/>
  <c r="AF634" i="2"/>
  <c r="AG634" i="2"/>
  <c r="AH634" i="2" s="1"/>
  <c r="T634" i="2"/>
  <c r="U634" i="2"/>
  <c r="V634" i="2" s="1"/>
  <c r="H634" i="2"/>
  <c r="I634" i="2"/>
  <c r="J634" i="2" s="1"/>
  <c r="X634" i="2"/>
  <c r="Y634" i="2"/>
  <c r="Z634" i="2" s="1"/>
  <c r="D634" i="2"/>
  <c r="AE635" i="2"/>
  <c r="AA635" i="2"/>
  <c r="W635" i="2"/>
  <c r="S635" i="2"/>
  <c r="O635" i="2"/>
  <c r="K635" i="2"/>
  <c r="C635" i="2"/>
  <c r="E635" i="2" s="1"/>
  <c r="F635" i="2" s="1"/>
  <c r="G635" i="2"/>
  <c r="L635" i="2" l="1"/>
  <c r="M635" i="2"/>
  <c r="N635" i="2" s="1"/>
  <c r="AB635" i="2"/>
  <c r="AC635" i="2"/>
  <c r="AD635" i="2" s="1"/>
  <c r="P635" i="2"/>
  <c r="Q635" i="2"/>
  <c r="R635" i="2" s="1"/>
  <c r="AF635" i="2"/>
  <c r="AG635" i="2"/>
  <c r="AH635" i="2" s="1"/>
  <c r="H635" i="2"/>
  <c r="I635" i="2"/>
  <c r="J635" i="2" s="1"/>
  <c r="T635" i="2"/>
  <c r="U635" i="2"/>
  <c r="V635" i="2" s="1"/>
  <c r="X635" i="2"/>
  <c r="Y635" i="2"/>
  <c r="Z635" i="2" s="1"/>
  <c r="D635" i="2"/>
  <c r="AE636" i="2"/>
  <c r="AA636" i="2"/>
  <c r="W636" i="2"/>
  <c r="S636" i="2"/>
  <c r="K636" i="2"/>
  <c r="G636" i="2"/>
  <c r="O636" i="2"/>
  <c r="C636" i="2"/>
  <c r="E636" i="2" s="1"/>
  <c r="F636" i="2" s="1"/>
  <c r="H636" i="2" l="1"/>
  <c r="I636" i="2"/>
  <c r="J636" i="2" s="1"/>
  <c r="AB636" i="2"/>
  <c r="AC636" i="2"/>
  <c r="AD636" i="2" s="1"/>
  <c r="L636" i="2"/>
  <c r="M636" i="2"/>
  <c r="N636" i="2" s="1"/>
  <c r="AF636" i="2"/>
  <c r="AG636" i="2"/>
  <c r="AH636" i="2" s="1"/>
  <c r="T636" i="2"/>
  <c r="U636" i="2"/>
  <c r="V636" i="2" s="1"/>
  <c r="P636" i="2"/>
  <c r="Q636" i="2"/>
  <c r="R636" i="2" s="1"/>
  <c r="X636" i="2"/>
  <c r="Y636" i="2"/>
  <c r="Z636" i="2" s="1"/>
  <c r="D636" i="2"/>
  <c r="AE637" i="2"/>
  <c r="AA637" i="2"/>
  <c r="W637" i="2"/>
  <c r="S637" i="2"/>
  <c r="K637" i="2"/>
  <c r="O637" i="2"/>
  <c r="G637" i="2"/>
  <c r="C637" i="2"/>
  <c r="E637" i="2" s="1"/>
  <c r="F637" i="2" s="1"/>
  <c r="P637" i="2" l="1"/>
  <c r="Q637" i="2"/>
  <c r="R637" i="2" s="1"/>
  <c r="AB637" i="2"/>
  <c r="AC637" i="2"/>
  <c r="AD637" i="2" s="1"/>
  <c r="L637" i="2"/>
  <c r="M637" i="2"/>
  <c r="N637" i="2" s="1"/>
  <c r="AF637" i="2"/>
  <c r="AG637" i="2"/>
  <c r="AH637" i="2" s="1"/>
  <c r="T637" i="2"/>
  <c r="U637" i="2"/>
  <c r="V637" i="2" s="1"/>
  <c r="H637" i="2"/>
  <c r="I637" i="2"/>
  <c r="J637" i="2" s="1"/>
  <c r="X637" i="2"/>
  <c r="Y637" i="2"/>
  <c r="Z637" i="2" s="1"/>
  <c r="D637" i="2"/>
  <c r="AE638" i="2"/>
  <c r="AA638" i="2"/>
  <c r="W638" i="2"/>
  <c r="S638" i="2"/>
  <c r="O638" i="2"/>
  <c r="K638" i="2"/>
  <c r="G638" i="2"/>
  <c r="C638" i="2"/>
  <c r="E638" i="2" s="1"/>
  <c r="F638" i="2" s="1"/>
  <c r="L638" i="2" l="1"/>
  <c r="M638" i="2"/>
  <c r="N638" i="2" s="1"/>
  <c r="AB638" i="2"/>
  <c r="AC638" i="2"/>
  <c r="AD638" i="2" s="1"/>
  <c r="P638" i="2"/>
  <c r="Q638" i="2"/>
  <c r="R638" i="2" s="1"/>
  <c r="AF638" i="2"/>
  <c r="AG638" i="2"/>
  <c r="AH638" i="2" s="1"/>
  <c r="T638" i="2"/>
  <c r="U638" i="2"/>
  <c r="V638" i="2" s="1"/>
  <c r="H638" i="2"/>
  <c r="I638" i="2"/>
  <c r="J638" i="2" s="1"/>
  <c r="X638" i="2"/>
  <c r="Y638" i="2"/>
  <c r="Z638" i="2" s="1"/>
  <c r="D638" i="2"/>
  <c r="AE639" i="2"/>
  <c r="AA639" i="2"/>
  <c r="W639" i="2"/>
  <c r="S639" i="2"/>
  <c r="O639" i="2"/>
  <c r="K639" i="2"/>
  <c r="C639" i="2"/>
  <c r="E639" i="2" s="1"/>
  <c r="F639" i="2" s="1"/>
  <c r="G639" i="2"/>
  <c r="L639" i="2" l="1"/>
  <c r="M639" i="2"/>
  <c r="N639" i="2" s="1"/>
  <c r="AB639" i="2"/>
  <c r="AC639" i="2"/>
  <c r="AD639" i="2" s="1"/>
  <c r="P639" i="2"/>
  <c r="Q639" i="2"/>
  <c r="R639" i="2" s="1"/>
  <c r="AF639" i="2"/>
  <c r="AG639" i="2"/>
  <c r="AH639" i="2" s="1"/>
  <c r="H639" i="2"/>
  <c r="I639" i="2"/>
  <c r="J639" i="2" s="1"/>
  <c r="T639" i="2"/>
  <c r="U639" i="2"/>
  <c r="V639" i="2" s="1"/>
  <c r="X639" i="2"/>
  <c r="Y639" i="2"/>
  <c r="Z639" i="2" s="1"/>
  <c r="D639" i="2"/>
  <c r="AE640" i="2"/>
  <c r="AA640" i="2"/>
  <c r="W640" i="2"/>
  <c r="S640" i="2"/>
  <c r="K640" i="2"/>
  <c r="O640" i="2"/>
  <c r="G640" i="2"/>
  <c r="C640" i="2"/>
  <c r="E640" i="2" s="1"/>
  <c r="F640" i="2" s="1"/>
  <c r="P640" i="2" l="1"/>
  <c r="Q640" i="2"/>
  <c r="R640" i="2" s="1"/>
  <c r="AB640" i="2"/>
  <c r="AC640" i="2"/>
  <c r="AD640" i="2" s="1"/>
  <c r="L640" i="2"/>
  <c r="M640" i="2"/>
  <c r="N640" i="2" s="1"/>
  <c r="AF640" i="2"/>
  <c r="AG640" i="2"/>
  <c r="AH640" i="2" s="1"/>
  <c r="T640" i="2"/>
  <c r="U640" i="2"/>
  <c r="V640" i="2" s="1"/>
  <c r="H640" i="2"/>
  <c r="I640" i="2"/>
  <c r="J640" i="2" s="1"/>
  <c r="X640" i="2"/>
  <c r="Y640" i="2"/>
  <c r="Z640" i="2" s="1"/>
  <c r="D640" i="2"/>
  <c r="AE641" i="2"/>
  <c r="AA641" i="2"/>
  <c r="W641" i="2"/>
  <c r="K641" i="2"/>
  <c r="O641" i="2"/>
  <c r="G641" i="2"/>
  <c r="S641" i="2"/>
  <c r="C641" i="2"/>
  <c r="E641" i="2" s="1"/>
  <c r="F641" i="2" s="1"/>
  <c r="L641" i="2" l="1"/>
  <c r="M641" i="2"/>
  <c r="N641" i="2" s="1"/>
  <c r="AB641" i="2"/>
  <c r="AC641" i="2"/>
  <c r="AD641" i="2" s="1"/>
  <c r="P641" i="2"/>
  <c r="Q641" i="2"/>
  <c r="R641" i="2" s="1"/>
  <c r="AF641" i="2"/>
  <c r="AG641" i="2"/>
  <c r="AH641" i="2" s="1"/>
  <c r="T641" i="2"/>
  <c r="U641" i="2"/>
  <c r="V641" i="2" s="1"/>
  <c r="X641" i="2"/>
  <c r="Y641" i="2"/>
  <c r="Z641" i="2" s="1"/>
  <c r="H641" i="2"/>
  <c r="I641" i="2"/>
  <c r="J641" i="2" s="1"/>
  <c r="D641" i="2"/>
  <c r="AE642" i="2"/>
  <c r="AA642" i="2"/>
  <c r="W642" i="2"/>
  <c r="S642" i="2"/>
  <c r="O642" i="2"/>
  <c r="K642" i="2"/>
  <c r="G642" i="2"/>
  <c r="C642" i="2"/>
  <c r="E642" i="2" s="1"/>
  <c r="F642" i="2" s="1"/>
  <c r="P642" i="2" l="1"/>
  <c r="Q642" i="2"/>
  <c r="R642" i="2" s="1"/>
  <c r="AF642" i="2"/>
  <c r="AG642" i="2"/>
  <c r="AH642" i="2" s="1"/>
  <c r="T642" i="2"/>
  <c r="U642" i="2"/>
  <c r="V642" i="2" s="1"/>
  <c r="H642" i="2"/>
  <c r="I642" i="2"/>
  <c r="J642" i="2" s="1"/>
  <c r="X642" i="2"/>
  <c r="Y642" i="2"/>
  <c r="Z642" i="2" s="1"/>
  <c r="L642" i="2"/>
  <c r="M642" i="2"/>
  <c r="N642" i="2" s="1"/>
  <c r="AB642" i="2"/>
  <c r="AC642" i="2"/>
  <c r="AD642" i="2" s="1"/>
  <c r="D642" i="2"/>
  <c r="AE643" i="2"/>
  <c r="AA643" i="2"/>
  <c r="S643" i="2"/>
  <c r="W643" i="2"/>
  <c r="O643" i="2"/>
  <c r="K643" i="2"/>
  <c r="G643" i="2"/>
  <c r="C643" i="2"/>
  <c r="E643" i="2" s="1"/>
  <c r="F643" i="2" s="1"/>
  <c r="L643" i="2" l="1"/>
  <c r="M643" i="2"/>
  <c r="N643" i="2" s="1"/>
  <c r="AB643" i="2"/>
  <c r="AC643" i="2"/>
  <c r="AD643" i="2" s="1"/>
  <c r="P643" i="2"/>
  <c r="Q643" i="2"/>
  <c r="R643" i="2" s="1"/>
  <c r="AF643" i="2"/>
  <c r="AG643" i="2"/>
  <c r="AH643" i="2" s="1"/>
  <c r="X643" i="2"/>
  <c r="Y643" i="2"/>
  <c r="Z643" i="2" s="1"/>
  <c r="H643" i="2"/>
  <c r="I643" i="2"/>
  <c r="J643" i="2" s="1"/>
  <c r="T643" i="2"/>
  <c r="U643" i="2"/>
  <c r="V643" i="2" s="1"/>
  <c r="D643" i="2"/>
  <c r="AE644" i="2"/>
  <c r="AA644" i="2"/>
  <c r="W644" i="2"/>
  <c r="S644" i="2"/>
  <c r="K644" i="2"/>
  <c r="O644" i="2"/>
  <c r="G644" i="2"/>
  <c r="C644" i="2"/>
  <c r="E644" i="2" s="1"/>
  <c r="F644" i="2" s="1"/>
  <c r="P644" i="2" l="1"/>
  <c r="Q644" i="2"/>
  <c r="R644" i="2" s="1"/>
  <c r="AB644" i="2"/>
  <c r="AC644" i="2"/>
  <c r="AD644" i="2" s="1"/>
  <c r="L644" i="2"/>
  <c r="M644" i="2"/>
  <c r="N644" i="2" s="1"/>
  <c r="AF644" i="2"/>
  <c r="AG644" i="2"/>
  <c r="AH644" i="2" s="1"/>
  <c r="T644" i="2"/>
  <c r="U644" i="2"/>
  <c r="V644" i="2" s="1"/>
  <c r="H644" i="2"/>
  <c r="I644" i="2"/>
  <c r="J644" i="2" s="1"/>
  <c r="X644" i="2"/>
  <c r="Y644" i="2"/>
  <c r="Z644" i="2" s="1"/>
  <c r="D644" i="2"/>
  <c r="AE645" i="2"/>
  <c r="AA645" i="2"/>
  <c r="W645" i="2"/>
  <c r="S645" i="2"/>
  <c r="K645" i="2"/>
  <c r="O645" i="2"/>
  <c r="G645" i="2"/>
  <c r="C645" i="2"/>
  <c r="E645" i="2" s="1"/>
  <c r="F645" i="2" s="1"/>
  <c r="P645" i="2" l="1"/>
  <c r="Q645" i="2"/>
  <c r="R645" i="2" s="1"/>
  <c r="AB645" i="2"/>
  <c r="AC645" i="2"/>
  <c r="AD645" i="2" s="1"/>
  <c r="L645" i="2"/>
  <c r="M645" i="2"/>
  <c r="N645" i="2" s="1"/>
  <c r="AF645" i="2"/>
  <c r="AG645" i="2"/>
  <c r="AH645" i="2" s="1"/>
  <c r="T645" i="2"/>
  <c r="U645" i="2"/>
  <c r="V645" i="2" s="1"/>
  <c r="H645" i="2"/>
  <c r="I645" i="2"/>
  <c r="J645" i="2" s="1"/>
  <c r="X645" i="2"/>
  <c r="Y645" i="2"/>
  <c r="Z645" i="2" s="1"/>
  <c r="D645" i="2"/>
  <c r="AE646" i="2"/>
  <c r="AA646" i="2"/>
  <c r="W646" i="2"/>
  <c r="O646" i="2"/>
  <c r="S646" i="2"/>
  <c r="K646" i="2"/>
  <c r="G646" i="2"/>
  <c r="C646" i="2"/>
  <c r="E646" i="2" s="1"/>
  <c r="F646" i="2" s="1"/>
  <c r="L646" i="2" l="1"/>
  <c r="M646" i="2"/>
  <c r="N646" i="2" s="1"/>
  <c r="AB646" i="2"/>
  <c r="AC646" i="2"/>
  <c r="AD646" i="2" s="1"/>
  <c r="T646" i="2"/>
  <c r="U646" i="2"/>
  <c r="V646" i="2" s="1"/>
  <c r="AF646" i="2"/>
  <c r="AG646" i="2"/>
  <c r="AH646" i="2" s="1"/>
  <c r="P646" i="2"/>
  <c r="Q646" i="2"/>
  <c r="R646" i="2" s="1"/>
  <c r="H646" i="2"/>
  <c r="I646" i="2"/>
  <c r="J646" i="2" s="1"/>
  <c r="X646" i="2"/>
  <c r="Y646" i="2"/>
  <c r="Z646" i="2" s="1"/>
  <c r="D646" i="2"/>
  <c r="AE647" i="2"/>
  <c r="AA647" i="2"/>
  <c r="W647" i="2"/>
  <c r="S647" i="2"/>
  <c r="O647" i="2"/>
  <c r="K647" i="2"/>
  <c r="C647" i="2"/>
  <c r="E647" i="2" s="1"/>
  <c r="F647" i="2" s="1"/>
  <c r="G647" i="2"/>
  <c r="H647" i="2" l="1"/>
  <c r="I647" i="2"/>
  <c r="J647" i="2" s="1"/>
  <c r="L647" i="2"/>
  <c r="M647" i="2"/>
  <c r="N647" i="2" s="1"/>
  <c r="AB647" i="2"/>
  <c r="AC647" i="2"/>
  <c r="AD647" i="2" s="1"/>
  <c r="P647" i="2"/>
  <c r="Q647" i="2"/>
  <c r="R647" i="2" s="1"/>
  <c r="AF647" i="2"/>
  <c r="AG647" i="2"/>
  <c r="AH647" i="2" s="1"/>
  <c r="T647" i="2"/>
  <c r="U647" i="2"/>
  <c r="V647" i="2" s="1"/>
  <c r="X647" i="2"/>
  <c r="Y647" i="2"/>
  <c r="Z647" i="2" s="1"/>
  <c r="D647" i="2"/>
  <c r="AE648" i="2"/>
  <c r="AA648" i="2"/>
  <c r="W648" i="2"/>
  <c r="S648" i="2"/>
  <c r="K648" i="2"/>
  <c r="O648" i="2"/>
  <c r="G648" i="2"/>
  <c r="C648" i="2"/>
  <c r="E648" i="2" s="1"/>
  <c r="F648" i="2" s="1"/>
  <c r="P648" i="2" l="1"/>
  <c r="Q648" i="2"/>
  <c r="R648" i="2" s="1"/>
  <c r="AB648" i="2"/>
  <c r="AC648" i="2"/>
  <c r="AD648" i="2" s="1"/>
  <c r="L648" i="2"/>
  <c r="M648" i="2"/>
  <c r="N648" i="2" s="1"/>
  <c r="AF648" i="2"/>
  <c r="AG648" i="2"/>
  <c r="AH648" i="2" s="1"/>
  <c r="T648" i="2"/>
  <c r="U648" i="2"/>
  <c r="V648" i="2" s="1"/>
  <c r="H648" i="2"/>
  <c r="I648" i="2"/>
  <c r="J648" i="2" s="1"/>
  <c r="X648" i="2"/>
  <c r="Y648" i="2"/>
  <c r="Z648" i="2" s="1"/>
  <c r="D648" i="2"/>
  <c r="AE649" i="2"/>
  <c r="AA649" i="2"/>
  <c r="W649" i="2"/>
  <c r="S649" i="2"/>
  <c r="K649" i="2"/>
  <c r="O649" i="2"/>
  <c r="G649" i="2"/>
  <c r="C649" i="2"/>
  <c r="E649" i="2" s="1"/>
  <c r="F649" i="2" s="1"/>
  <c r="P649" i="2" l="1"/>
  <c r="Q649" i="2"/>
  <c r="R649" i="2" s="1"/>
  <c r="AB649" i="2"/>
  <c r="AC649" i="2"/>
  <c r="AD649" i="2" s="1"/>
  <c r="L649" i="2"/>
  <c r="M649" i="2"/>
  <c r="N649" i="2" s="1"/>
  <c r="AF649" i="2"/>
  <c r="AG649" i="2"/>
  <c r="AH649" i="2" s="1"/>
  <c r="T649" i="2"/>
  <c r="U649" i="2"/>
  <c r="V649" i="2" s="1"/>
  <c r="H649" i="2"/>
  <c r="I649" i="2"/>
  <c r="J649" i="2" s="1"/>
  <c r="X649" i="2"/>
  <c r="Y649" i="2"/>
  <c r="Z649" i="2" s="1"/>
  <c r="D649" i="2"/>
  <c r="AE650" i="2"/>
  <c r="AA650" i="2"/>
  <c r="W650" i="2"/>
  <c r="S650" i="2"/>
  <c r="O650" i="2"/>
  <c r="K650" i="2"/>
  <c r="G650" i="2"/>
  <c r="C650" i="2"/>
  <c r="E650" i="2" s="1"/>
  <c r="F650" i="2" s="1"/>
  <c r="L650" i="2" l="1"/>
  <c r="M650" i="2"/>
  <c r="N650" i="2" s="1"/>
  <c r="AB650" i="2"/>
  <c r="AC650" i="2"/>
  <c r="AD650" i="2" s="1"/>
  <c r="P650" i="2"/>
  <c r="Q650" i="2"/>
  <c r="R650" i="2" s="1"/>
  <c r="AF650" i="2"/>
  <c r="AG650" i="2"/>
  <c r="AH650" i="2" s="1"/>
  <c r="T650" i="2"/>
  <c r="U650" i="2"/>
  <c r="V650" i="2" s="1"/>
  <c r="H650" i="2"/>
  <c r="I650" i="2"/>
  <c r="J650" i="2" s="1"/>
  <c r="X650" i="2"/>
  <c r="Y650" i="2"/>
  <c r="Z650" i="2" s="1"/>
  <c r="D650" i="2"/>
  <c r="AE651" i="2"/>
  <c r="AA651" i="2"/>
  <c r="W651" i="2"/>
  <c r="O651" i="2"/>
  <c r="S651" i="2"/>
  <c r="K651" i="2"/>
  <c r="C651" i="2"/>
  <c r="E651" i="2" s="1"/>
  <c r="F651" i="2" s="1"/>
  <c r="G651" i="2"/>
  <c r="L651" i="2" l="1"/>
  <c r="M651" i="2"/>
  <c r="N651" i="2" s="1"/>
  <c r="AB651" i="2"/>
  <c r="AC651" i="2"/>
  <c r="AD651" i="2" s="1"/>
  <c r="T651" i="2"/>
  <c r="U651" i="2"/>
  <c r="V651" i="2" s="1"/>
  <c r="AF651" i="2"/>
  <c r="AG651" i="2"/>
  <c r="AH651" i="2" s="1"/>
  <c r="H651" i="2"/>
  <c r="I651" i="2"/>
  <c r="J651" i="2" s="1"/>
  <c r="P651" i="2"/>
  <c r="Q651" i="2"/>
  <c r="R651" i="2" s="1"/>
  <c r="X651" i="2"/>
  <c r="Y651" i="2"/>
  <c r="Z651" i="2" s="1"/>
  <c r="D651" i="2"/>
  <c r="AE652" i="2"/>
  <c r="AA652" i="2"/>
  <c r="W652" i="2"/>
  <c r="S652" i="2"/>
  <c r="K652" i="2"/>
  <c r="G652" i="2"/>
  <c r="O652" i="2"/>
  <c r="C652" i="2"/>
  <c r="E652" i="2" s="1"/>
  <c r="F652" i="2" s="1"/>
  <c r="H652" i="2" l="1"/>
  <c r="I652" i="2"/>
  <c r="J652" i="2" s="1"/>
  <c r="AB652" i="2"/>
  <c r="AC652" i="2"/>
  <c r="AD652" i="2" s="1"/>
  <c r="L652" i="2"/>
  <c r="M652" i="2"/>
  <c r="N652" i="2" s="1"/>
  <c r="AF652" i="2"/>
  <c r="AG652" i="2"/>
  <c r="AH652" i="2" s="1"/>
  <c r="T652" i="2"/>
  <c r="U652" i="2"/>
  <c r="V652" i="2" s="1"/>
  <c r="P652" i="2"/>
  <c r="Q652" i="2"/>
  <c r="R652" i="2" s="1"/>
  <c r="X652" i="2"/>
  <c r="Y652" i="2"/>
  <c r="Z652" i="2" s="1"/>
  <c r="D652" i="2"/>
  <c r="AE653" i="2"/>
  <c r="W653" i="2"/>
  <c r="AA653" i="2"/>
  <c r="S653" i="2"/>
  <c r="K653" i="2"/>
  <c r="O653" i="2"/>
  <c r="G653" i="2"/>
  <c r="C653" i="2"/>
  <c r="E653" i="2" s="1"/>
  <c r="F653" i="2" s="1"/>
  <c r="P653" i="2" l="1"/>
  <c r="Q653" i="2"/>
  <c r="R653" i="2" s="1"/>
  <c r="X653" i="2"/>
  <c r="Y653" i="2"/>
  <c r="Z653" i="2" s="1"/>
  <c r="L653" i="2"/>
  <c r="M653" i="2"/>
  <c r="N653" i="2" s="1"/>
  <c r="AF653" i="2"/>
  <c r="AG653" i="2"/>
  <c r="AH653" i="2" s="1"/>
  <c r="T653" i="2"/>
  <c r="U653" i="2"/>
  <c r="V653" i="2" s="1"/>
  <c r="H653" i="2"/>
  <c r="I653" i="2"/>
  <c r="J653" i="2" s="1"/>
  <c r="AB653" i="2"/>
  <c r="AC653" i="2"/>
  <c r="AD653" i="2" s="1"/>
  <c r="D653" i="2"/>
  <c r="AE654" i="2"/>
  <c r="AA654" i="2"/>
  <c r="W654" i="2"/>
  <c r="S654" i="2"/>
  <c r="O654" i="2"/>
  <c r="K654" i="2"/>
  <c r="G654" i="2"/>
  <c r="C654" i="2"/>
  <c r="E654" i="2" s="1"/>
  <c r="F654" i="2" s="1"/>
  <c r="H654" i="2" l="1"/>
  <c r="I654" i="2"/>
  <c r="J654" i="2" s="1"/>
  <c r="X654" i="2"/>
  <c r="Y654" i="2"/>
  <c r="Z654" i="2" s="1"/>
  <c r="L654" i="2"/>
  <c r="M654" i="2"/>
  <c r="N654" i="2" s="1"/>
  <c r="AB654" i="2"/>
  <c r="AC654" i="2"/>
  <c r="AD654" i="2" s="1"/>
  <c r="P654" i="2"/>
  <c r="Q654" i="2"/>
  <c r="R654" i="2" s="1"/>
  <c r="AF654" i="2"/>
  <c r="AG654" i="2"/>
  <c r="AH654" i="2" s="1"/>
  <c r="T654" i="2"/>
  <c r="U654" i="2"/>
  <c r="V654" i="2" s="1"/>
  <c r="D654" i="2"/>
</calcChain>
</file>

<file path=xl/sharedStrings.xml><?xml version="1.0" encoding="utf-8"?>
<sst xmlns="http://schemas.openxmlformats.org/spreadsheetml/2006/main" count="60" uniqueCount="25">
  <si>
    <t>Current Age</t>
  </si>
  <si>
    <t>Retirement Age</t>
  </si>
  <si>
    <t>Monthly Contributions</t>
  </si>
  <si>
    <t>Inflation</t>
  </si>
  <si>
    <t>Period</t>
  </si>
  <si>
    <t>Month</t>
  </si>
  <si>
    <t>Monthly</t>
  </si>
  <si>
    <t>FV</t>
  </si>
  <si>
    <t>NPV</t>
  </si>
  <si>
    <t>Cum</t>
  </si>
  <si>
    <t>Cum FV</t>
  </si>
  <si>
    <t>But, adjusted for inflation this amount will be equal to?</t>
  </si>
  <si>
    <t>Yearly increase in contribution</t>
  </si>
  <si>
    <t>If you make this return</t>
  </si>
  <si>
    <t>Your bank will show this amount</t>
  </si>
  <si>
    <t>In other words, at the end of your retirement age, you will have</t>
  </si>
  <si>
    <t>Crores (in today's money) to spend</t>
  </si>
  <si>
    <t>5% - FD returns</t>
  </si>
  <si>
    <t>10% - Gold returns</t>
  </si>
  <si>
    <t>15% - Equity returns</t>
  </si>
  <si>
    <t>20% - High risk equity returns</t>
  </si>
  <si>
    <t>25% - very hard to get</t>
  </si>
  <si>
    <t>30% - extremely risky</t>
  </si>
  <si>
    <t>35% - almost impossible</t>
  </si>
  <si>
    <t>40% - forget it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</si>
</sst>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9" fontId="0" fillId="2" borderId="0" xfId="0" applyNumberFormat="1" applyFill="1"/>
    <xf numFmtId="166" fontId="0" fillId="2" borderId="0" xfId="1" applyNumberFormat="1" applyFont="1" applyFill="1"/>
    <xf numFmtId="9" fontId="0" fillId="0" borderId="0" xfId="0" applyNumberFormat="1"/>
    <xf numFmtId="166" fontId="0" fillId="0" borderId="0" xfId="1" applyNumberFormat="1" applyFont="1"/>
    <xf numFmtId="0" fontId="0" fillId="2" borderId="0" xfId="0" applyFill="1" applyBorder="1"/>
    <xf numFmtId="164" fontId="0" fillId="2" borderId="0" xfId="0" applyNumberFormat="1" applyFill="1"/>
    <xf numFmtId="166" fontId="0" fillId="2" borderId="1" xfId="1" applyNumberFormat="1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166" fontId="0" fillId="3" borderId="1" xfId="1" applyNumberFormat="1" applyFont="1" applyFill="1" applyBorder="1"/>
    <xf numFmtId="9" fontId="0" fillId="3" borderId="1" xfId="0" applyNumberForma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66" fontId="0" fillId="2" borderId="3" xfId="1" applyNumberFormat="1" applyFont="1" applyFill="1" applyBorder="1"/>
    <xf numFmtId="0" fontId="2" fillId="2" borderId="3" xfId="0" applyFon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165" fontId="2" fillId="2" borderId="2" xfId="0" applyNumberFormat="1" applyFont="1" applyFill="1" applyBorder="1"/>
    <xf numFmtId="166" fontId="2" fillId="2" borderId="2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A10" sqref="A10:XFD10"/>
    </sheetView>
  </sheetViews>
  <sheetFormatPr defaultColWidth="9.140625" defaultRowHeight="15" x14ac:dyDescent="0.25"/>
  <cols>
    <col min="1" max="1" width="13.42578125" style="1" customWidth="1"/>
    <col min="2" max="2" width="14.5703125" style="1" customWidth="1"/>
    <col min="3" max="3" width="30.42578125" style="1" bestFit="1" customWidth="1"/>
    <col min="4" max="4" width="51.28515625" style="1" bestFit="1" customWidth="1"/>
    <col min="5" max="5" width="17" style="1" bestFit="1" customWidth="1"/>
    <col min="6" max="6" width="41.140625" style="1" customWidth="1"/>
    <col min="7" max="10" width="9.140625" style="1"/>
    <col min="11" max="11" width="12" style="1" bestFit="1" customWidth="1"/>
    <col min="12" max="12" width="11" style="1" bestFit="1" customWidth="1"/>
    <col min="13" max="16384" width="9.140625" style="1"/>
  </cols>
  <sheetData>
    <row r="1" spans="1:6" x14ac:dyDescent="0.25">
      <c r="A1" s="9" t="s">
        <v>0</v>
      </c>
      <c r="B1" s="10"/>
      <c r="C1" s="11">
        <v>24</v>
      </c>
    </row>
    <row r="2" spans="1:6" x14ac:dyDescent="0.25">
      <c r="A2" s="9" t="s">
        <v>1</v>
      </c>
      <c r="B2" s="10"/>
      <c r="C2" s="11">
        <v>60</v>
      </c>
    </row>
    <row r="3" spans="1:6" x14ac:dyDescent="0.25">
      <c r="A3" s="9" t="s">
        <v>2</v>
      </c>
      <c r="B3" s="10"/>
      <c r="C3" s="12">
        <v>25000</v>
      </c>
    </row>
    <row r="4" spans="1:6" x14ac:dyDescent="0.25">
      <c r="A4" s="9" t="s">
        <v>12</v>
      </c>
      <c r="B4" s="10"/>
      <c r="C4" s="13">
        <v>0.15</v>
      </c>
    </row>
    <row r="5" spans="1:6" x14ac:dyDescent="0.25">
      <c r="A5" s="9" t="s">
        <v>3</v>
      </c>
      <c r="B5" s="10"/>
      <c r="C5" s="13">
        <v>0.05</v>
      </c>
    </row>
    <row r="7" spans="1:6" x14ac:dyDescent="0.25">
      <c r="A7" s="9"/>
      <c r="B7" s="18" t="s">
        <v>13</v>
      </c>
      <c r="C7" s="16" t="s">
        <v>14</v>
      </c>
      <c r="D7" s="14" t="s">
        <v>11</v>
      </c>
      <c r="E7" s="15" t="s">
        <v>15</v>
      </c>
      <c r="F7" s="10"/>
    </row>
    <row r="8" spans="1:6" x14ac:dyDescent="0.25">
      <c r="A8" s="9"/>
      <c r="B8" s="19" t="s">
        <v>17</v>
      </c>
      <c r="C8" s="17">
        <f>VLOOKUP(Calculations!$B$1*12,Calculations!A4:AH654,4,0)</f>
        <v>456940173.53945702</v>
      </c>
      <c r="D8" s="8">
        <f>VLOOKUP(Calculations!$B$1*12,Calculations!A4:AH654,6,0)</f>
        <v>304303703.87150168</v>
      </c>
      <c r="E8" s="20">
        <f t="shared" ref="E8:E15" si="0">D8/10000000</f>
        <v>30.43037038715017</v>
      </c>
      <c r="F8" s="10" t="s">
        <v>16</v>
      </c>
    </row>
    <row r="9" spans="1:6" x14ac:dyDescent="0.25">
      <c r="A9" s="9"/>
      <c r="B9" s="19" t="s">
        <v>18</v>
      </c>
      <c r="C9" s="17">
        <f>VLOOKUP(Calculations!$B$1*12,Calculations!A5:AH655,8,0)</f>
        <v>812249527.50924182</v>
      </c>
      <c r="D9" s="8">
        <f>VLOOKUP(Calculations!$B$1*12,Calculations!A5:AH655,10,0)</f>
        <v>456033262.43047202</v>
      </c>
      <c r="E9" s="20">
        <f t="shared" si="0"/>
        <v>45.603326243047199</v>
      </c>
      <c r="F9" s="10" t="s">
        <v>16</v>
      </c>
    </row>
    <row r="10" spans="1:6" x14ac:dyDescent="0.25">
      <c r="A10" s="9"/>
      <c r="B10" s="19" t="s">
        <v>19</v>
      </c>
      <c r="C10" s="17">
        <f>VLOOKUP(Calculations!$B$1*12,Calculations!A6:AH656,12,0)</f>
        <v>1822607259.7940724</v>
      </c>
      <c r="D10" s="8">
        <f>VLOOKUP(Calculations!$B$1*12,Calculations!A6:AH656,14,0)</f>
        <v>807664881.41852963</v>
      </c>
      <c r="E10" s="20">
        <f t="shared" si="0"/>
        <v>80.76648814185296</v>
      </c>
      <c r="F10" s="10" t="s">
        <v>16</v>
      </c>
    </row>
    <row r="11" spans="1:6" x14ac:dyDescent="0.25">
      <c r="A11" s="9"/>
      <c r="B11" s="19" t="s">
        <v>20</v>
      </c>
      <c r="C11" s="17">
        <f>VLOOKUP(Calculations!$B$1*12,Calculations!A7:AH657,16,0)</f>
        <v>5259932318.5180359</v>
      </c>
      <c r="D11" s="8">
        <f>VLOOKUP(Calculations!$B$1*12,Calculations!A7:AH657,18,0)</f>
        <v>1801509118.9463401</v>
      </c>
      <c r="E11" s="20">
        <f t="shared" si="0"/>
        <v>180.15091189463402</v>
      </c>
      <c r="F11" s="10" t="s">
        <v>16</v>
      </c>
    </row>
    <row r="12" spans="1:6" x14ac:dyDescent="0.25">
      <c r="A12" s="9"/>
      <c r="B12" s="19" t="s">
        <v>21</v>
      </c>
      <c r="C12" s="17">
        <f>VLOOKUP(Calculations!$B$1*12,Calculations!A8:AH658,20,0)</f>
        <v>18641714901.905235</v>
      </c>
      <c r="D12" s="8">
        <f>VLOOKUP(Calculations!$B$1*12,Calculations!A8:AH658,22,0)</f>
        <v>5158572221.5977325</v>
      </c>
      <c r="E12" s="21">
        <f t="shared" si="0"/>
        <v>515.8572221597733</v>
      </c>
      <c r="F12" s="10" t="s">
        <v>16</v>
      </c>
    </row>
    <row r="13" spans="1:6" x14ac:dyDescent="0.25">
      <c r="A13" s="9"/>
      <c r="B13" s="19" t="s">
        <v>22</v>
      </c>
      <c r="C13" s="17">
        <f>VLOOKUP(Calculations!$B$1*12,Calculations!A9:AH659,24,0)</f>
        <v>75691959144.374527</v>
      </c>
      <c r="D13" s="8">
        <f>VLOOKUP(Calculations!$B$1*12,Calculations!A9:AH659,26,0)</f>
        <v>18129539758.267132</v>
      </c>
      <c r="E13" s="21">
        <f t="shared" si="0"/>
        <v>1812.9539758267131</v>
      </c>
      <c r="F13" s="10" t="s">
        <v>16</v>
      </c>
    </row>
    <row r="14" spans="1:6" x14ac:dyDescent="0.25">
      <c r="A14" s="9"/>
      <c r="B14" s="19" t="s">
        <v>23</v>
      </c>
      <c r="C14" s="17">
        <f>VLOOKUP(Calculations!$B$1*12,Calculations!A10:AH660,28,0)</f>
        <v>333595313687.38501</v>
      </c>
      <c r="D14" s="8">
        <f>VLOOKUP(Calculations!$B$1*12,Calculations!A10:AH660,30,0)</f>
        <v>73011311689.718384</v>
      </c>
      <c r="E14" s="21">
        <f t="shared" si="0"/>
        <v>7301.1311689718386</v>
      </c>
      <c r="F14" s="10" t="s">
        <v>16</v>
      </c>
    </row>
    <row r="15" spans="1:6" x14ac:dyDescent="0.25">
      <c r="A15" s="9"/>
      <c r="B15" s="19" t="s">
        <v>24</v>
      </c>
      <c r="C15" s="17">
        <f>VLOOKUP(Calculations!$B$1*12,Calculations!A11:AH661,32,0)</f>
        <v>1544335132616.6384</v>
      </c>
      <c r="D15" s="8">
        <f>VLOOKUP(Calculations!$B$1*12,Calculations!A11:AH661,34,0)</f>
        <v>319269494093.66821</v>
      </c>
      <c r="E15" s="21">
        <f t="shared" si="0"/>
        <v>31926.949409366822</v>
      </c>
      <c r="F15" s="10" t="s">
        <v>16</v>
      </c>
    </row>
    <row r="16" spans="1:6" x14ac:dyDescent="0.25">
      <c r="B16" s="2"/>
      <c r="C16" s="7"/>
    </row>
    <row r="17" spans="2:6" x14ac:dyDescent="0.25">
      <c r="B17" s="6"/>
    </row>
    <row r="19" spans="2:6" x14ac:dyDescent="0.25">
      <c r="B19" s="2"/>
    </row>
    <row r="20" spans="2:6" x14ac:dyDescent="0.25">
      <c r="B20" s="2"/>
      <c r="F20" s="3"/>
    </row>
    <row r="21" spans="2:6" x14ac:dyDescent="0.25">
      <c r="B21" s="2"/>
    </row>
    <row r="22" spans="2:6" x14ac:dyDescent="0.25">
      <c r="B22" s="2"/>
    </row>
    <row r="23" spans="2:6" x14ac:dyDescent="0.25">
      <c r="B23" s="2"/>
    </row>
    <row r="24" spans="2:6" x14ac:dyDescent="0.25">
      <c r="B24" s="2"/>
    </row>
    <row r="25" spans="2:6" x14ac:dyDescent="0.25">
      <c r="B25" s="2"/>
    </row>
    <row r="26" spans="2:6" x14ac:dyDescent="0.25">
      <c r="B26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54"/>
  <sheetViews>
    <sheetView topLeftCell="A464" workbookViewId="0">
      <selection activeCell="B484" sqref="B484"/>
    </sheetView>
  </sheetViews>
  <sheetFormatPr defaultRowHeight="15" x14ac:dyDescent="0.25"/>
  <cols>
    <col min="1" max="1" width="6.85546875" bestFit="1" customWidth="1"/>
    <col min="2" max="2" width="8.42578125" bestFit="1" customWidth="1"/>
    <col min="3" max="3" width="8" bestFit="1" customWidth="1"/>
    <col min="4" max="4" width="10.5703125" bestFit="1" customWidth="1"/>
    <col min="5" max="5" width="7" bestFit="1" customWidth="1"/>
    <col min="6" max="6" width="10.5703125" bestFit="1" customWidth="1"/>
    <col min="7" max="7" width="9" bestFit="1" customWidth="1"/>
    <col min="8" max="8" width="11.5703125" bestFit="1" customWidth="1"/>
    <col min="9" max="9" width="9" bestFit="1" customWidth="1"/>
    <col min="10" max="10" width="11.5703125" bestFit="1" customWidth="1"/>
    <col min="11" max="11" width="9" bestFit="1" customWidth="1"/>
    <col min="12" max="12" width="8" customWidth="1"/>
    <col min="13" max="13" width="10.5703125" bestFit="1" customWidth="1"/>
    <col min="14" max="14" width="12.5703125" bestFit="1" customWidth="1"/>
    <col min="15" max="15" width="10.5703125" bestFit="1" customWidth="1"/>
    <col min="16" max="16" width="8" customWidth="1"/>
    <col min="17" max="17" width="11.5703125" bestFit="1" customWidth="1"/>
    <col min="18" max="18" width="14.28515625" bestFit="1" customWidth="1"/>
    <col min="19" max="19" width="11.5703125" bestFit="1" customWidth="1"/>
    <col min="20" max="20" width="8" customWidth="1"/>
    <col min="21" max="21" width="11.5703125" bestFit="1" customWidth="1"/>
    <col min="22" max="22" width="15.28515625" bestFit="1" customWidth="1"/>
    <col min="23" max="23" width="12.5703125" bestFit="1" customWidth="1"/>
    <col min="24" max="24" width="8" customWidth="1"/>
    <col min="25" max="25" width="12.5703125" bestFit="1" customWidth="1"/>
    <col min="26" max="26" width="16.28515625" bestFit="1" customWidth="1"/>
    <col min="27" max="27" width="14.28515625" bestFit="1" customWidth="1"/>
    <col min="28" max="28" width="8" customWidth="1"/>
    <col min="29" max="29" width="14.28515625" bestFit="1" customWidth="1"/>
    <col min="30" max="30" width="16.28515625" bestFit="1" customWidth="1"/>
    <col min="31" max="31" width="15.28515625" bestFit="1" customWidth="1"/>
    <col min="32" max="32" width="16.28515625" bestFit="1" customWidth="1"/>
    <col min="33" max="33" width="15.28515625" bestFit="1" customWidth="1"/>
    <col min="34" max="34" width="18" bestFit="1" customWidth="1"/>
  </cols>
  <sheetData>
    <row r="1" spans="1:34" x14ac:dyDescent="0.25">
      <c r="A1" t="s">
        <v>4</v>
      </c>
      <c r="B1">
        <f>'How much will I make'!C2-'How much will I make'!C1</f>
        <v>36</v>
      </c>
    </row>
    <row r="3" spans="1:34" x14ac:dyDescent="0.25">
      <c r="C3" s="4">
        <v>0.05</v>
      </c>
      <c r="D3" s="4"/>
      <c r="E3" s="4"/>
      <c r="F3" s="4"/>
      <c r="G3" s="4">
        <v>0.1</v>
      </c>
      <c r="H3" s="4"/>
      <c r="I3" s="4"/>
      <c r="J3" s="4"/>
      <c r="K3" s="4">
        <v>0.15</v>
      </c>
      <c r="L3" s="4"/>
      <c r="M3" s="4"/>
      <c r="N3" s="4"/>
      <c r="O3" s="4">
        <v>0.2</v>
      </c>
      <c r="P3" s="4"/>
      <c r="Q3" s="4"/>
      <c r="R3" s="4"/>
      <c r="S3" s="4">
        <v>0.25</v>
      </c>
      <c r="T3" s="4"/>
      <c r="U3" s="4"/>
      <c r="V3" s="4"/>
      <c r="W3" s="4">
        <v>0.3</v>
      </c>
      <c r="X3" s="4"/>
      <c r="Y3" s="4"/>
      <c r="Z3" s="4"/>
      <c r="AA3" s="4">
        <v>0.35</v>
      </c>
      <c r="AB3" s="4"/>
      <c r="AC3" s="4"/>
      <c r="AD3" s="4"/>
      <c r="AE3" s="4">
        <v>0.4</v>
      </c>
      <c r="AF3" s="4"/>
      <c r="AG3" s="4"/>
      <c r="AH3" s="4"/>
    </row>
    <row r="4" spans="1:34" x14ac:dyDescent="0.25">
      <c r="A4" t="s">
        <v>5</v>
      </c>
      <c r="B4" t="s">
        <v>6</v>
      </c>
      <c r="C4" t="s">
        <v>7</v>
      </c>
      <c r="D4" t="s">
        <v>10</v>
      </c>
      <c r="E4" t="s">
        <v>8</v>
      </c>
      <c r="F4" t="s">
        <v>9</v>
      </c>
      <c r="G4" t="s">
        <v>7</v>
      </c>
      <c r="H4" t="s">
        <v>10</v>
      </c>
      <c r="I4" t="s">
        <v>8</v>
      </c>
      <c r="J4" t="s">
        <v>9</v>
      </c>
      <c r="K4" t="s">
        <v>7</v>
      </c>
      <c r="L4" t="s">
        <v>10</v>
      </c>
      <c r="M4" t="s">
        <v>8</v>
      </c>
      <c r="N4" t="s">
        <v>9</v>
      </c>
      <c r="O4" t="s">
        <v>7</v>
      </c>
      <c r="P4" t="s">
        <v>10</v>
      </c>
      <c r="Q4" t="s">
        <v>8</v>
      </c>
      <c r="R4" t="s">
        <v>9</v>
      </c>
      <c r="S4" t="s">
        <v>7</v>
      </c>
      <c r="T4" t="s">
        <v>10</v>
      </c>
      <c r="U4" t="s">
        <v>8</v>
      </c>
      <c r="V4" t="s">
        <v>9</v>
      </c>
      <c r="W4" t="s">
        <v>7</v>
      </c>
      <c r="X4" t="s">
        <v>10</v>
      </c>
      <c r="Y4" t="s">
        <v>8</v>
      </c>
      <c r="Z4" t="s">
        <v>9</v>
      </c>
      <c r="AA4" t="s">
        <v>7</v>
      </c>
      <c r="AB4" t="s">
        <v>10</v>
      </c>
      <c r="AC4" t="s">
        <v>8</v>
      </c>
      <c r="AD4" t="s">
        <v>9</v>
      </c>
      <c r="AE4" t="s">
        <v>7</v>
      </c>
      <c r="AF4" t="s">
        <v>10</v>
      </c>
      <c r="AG4" t="s">
        <v>8</v>
      </c>
      <c r="AH4" t="s">
        <v>9</v>
      </c>
    </row>
    <row r="5" spans="1:34" x14ac:dyDescent="0.25">
      <c r="A5">
        <v>1</v>
      </c>
      <c r="B5">
        <f>'How much will I make'!C3</f>
        <v>25000</v>
      </c>
      <c r="C5" s="5">
        <f>$B5*(1+$C$3/12)^($B$1*12-$A5)</f>
        <v>150051.44454668849</v>
      </c>
      <c r="D5" s="5">
        <f>C5</f>
        <v>150051.44454668849</v>
      </c>
      <c r="E5" s="5">
        <f>C$5/((1+'How much will I make'!$C$5/12)^(Calculations!$B$1*12-Calculations!$A5))</f>
        <v>24999.999999999996</v>
      </c>
      <c r="F5" s="5">
        <f>E5</f>
        <v>24999.999999999996</v>
      </c>
      <c r="G5" s="5">
        <f>$B5*(1+G$3/12)^($B$1*12-$A5)</f>
        <v>893958.93311171583</v>
      </c>
      <c r="H5" s="5">
        <f>G5</f>
        <v>893958.93311171583</v>
      </c>
      <c r="I5" s="5">
        <f>G5/((1+'How much will I make'!$C$5/12)^(Calculations!$B$1*12-Calculations!$A5))</f>
        <v>148942.07380215533</v>
      </c>
      <c r="J5" s="5">
        <f>I5</f>
        <v>148942.07380215533</v>
      </c>
      <c r="K5" s="5">
        <f>$B5*(1+K$3/12)^($B$1*12-$A5)</f>
        <v>5286871.4640759993</v>
      </c>
      <c r="L5" s="5">
        <f>K5</f>
        <v>5286871.4640759993</v>
      </c>
      <c r="M5" s="5">
        <f>K5/((1+'How much will I make'!$C$5/12)^(Calculations!$B$1*12-Calculations!$A5))</f>
        <v>880843.14683671528</v>
      </c>
      <c r="N5" s="5">
        <f>M5</f>
        <v>880843.14683671528</v>
      </c>
      <c r="O5" s="5">
        <f>$B5*(1+O$3/12)^($B$1*12-$A5)</f>
        <v>31039161.668808959</v>
      </c>
      <c r="P5" s="5">
        <f>O5</f>
        <v>31039161.668808959</v>
      </c>
      <c r="Q5" s="5">
        <f>O5/((1+'How much will I make'!$C$5/12)^(Calculations!$B$1*12-Calculations!$A5))</f>
        <v>5171420.0024164254</v>
      </c>
      <c r="R5" s="5">
        <f>Q5</f>
        <v>5171420.0024164254</v>
      </c>
      <c r="S5" s="5">
        <f>$B5*(1+S$3/12)^($B$1*12-$A5)</f>
        <v>180916089.57504523</v>
      </c>
      <c r="T5" s="5">
        <f>S5</f>
        <v>180916089.57504523</v>
      </c>
      <c r="U5" s="5">
        <f>S5/((1+'How much will I make'!$C$5/12)^(Calculations!$B$1*12-Calculations!$A5))</f>
        <v>30142343.867731508</v>
      </c>
      <c r="V5" s="5">
        <f>U5</f>
        <v>30142343.867731508</v>
      </c>
      <c r="W5" s="5">
        <f>$B5*(1+W$3/12)^($B$1*12-$A5)</f>
        <v>1046950123.6425347</v>
      </c>
      <c r="X5" s="5">
        <f>W5</f>
        <v>1046950123.6425347</v>
      </c>
      <c r="Y5" s="5">
        <f>W5/((1+'How much will I make'!$C$5/12)^(Calculations!$B$1*12-Calculations!$A5))</f>
        <v>174431863.48612195</v>
      </c>
      <c r="Z5" s="5">
        <f>Y5</f>
        <v>174431863.48612195</v>
      </c>
      <c r="AA5" s="5">
        <f>$B5*(1+AA$3/12)^($B$1*12-$A5)</f>
        <v>6015637886.9003344</v>
      </c>
      <c r="AB5" s="5">
        <f>AA5</f>
        <v>6015637886.9003344</v>
      </c>
      <c r="AC5" s="5">
        <f>AA5/((1+'How much will I make'!$C$5/12)^(Calculations!$B$1*12-Calculations!$A5))</f>
        <v>1002262574.8578796</v>
      </c>
      <c r="AD5" s="5">
        <f>AC5</f>
        <v>1002262574.8578796</v>
      </c>
      <c r="AE5" s="5">
        <f>$B5*(1+AE$3/12)^($B$1*12-$A5)</f>
        <v>34321737631.03598</v>
      </c>
      <c r="AF5" s="5">
        <f>AE5</f>
        <v>34321737631.03598</v>
      </c>
      <c r="AG5" s="5">
        <f>AE5/((1+'How much will I make'!$C$5/12)^(Calculations!$B$1*12-Calculations!$A5))</f>
        <v>5718328426.4145775</v>
      </c>
      <c r="AH5" s="5">
        <f>AG5</f>
        <v>5718328426.4145775</v>
      </c>
    </row>
    <row r="6" spans="1:34" x14ac:dyDescent="0.25">
      <c r="A6">
        <f>A5+1</f>
        <v>2</v>
      </c>
      <c r="B6">
        <f>B5</f>
        <v>25000</v>
      </c>
      <c r="C6" s="5">
        <f t="shared" ref="C6:C69" si="0">$B6*(1+$C$3/12)^($B$1*12-$A6)</f>
        <v>149428.82444483499</v>
      </c>
      <c r="D6" s="5">
        <f>C6+D5</f>
        <v>299480.26899152348</v>
      </c>
      <c r="E6" s="5">
        <f>$C6/((1+'How much will I make'!$C$5/12)^(Calculations!$B$1*12-Calculations!$A6))</f>
        <v>25000</v>
      </c>
      <c r="F6" s="5">
        <f>E6+F5</f>
        <v>50000</v>
      </c>
      <c r="G6" s="5">
        <f t="shared" ref="G6:G69" si="1">$B6*(1+G$3/12)^($B$1*12-$A6)</f>
        <v>886570.84275542083</v>
      </c>
      <c r="H6" s="5">
        <f>G6+H5</f>
        <v>1780529.7758671367</v>
      </c>
      <c r="I6" s="5">
        <f>G6/((1+'How much will I make'!$C$5/12)^(Calculations!$B$1*12-Calculations!$A6))</f>
        <v>148326.61068727044</v>
      </c>
      <c r="J6" s="5">
        <f>I6+J5</f>
        <v>297268.68448942574</v>
      </c>
      <c r="K6" s="5">
        <f t="shared" ref="K6:K69" si="2">$B6*(1+K$3/12)^($B$1*12-$A6)</f>
        <v>5221601.4460009886</v>
      </c>
      <c r="L6" s="5">
        <f>K6+L5</f>
        <v>10508472.910076987</v>
      </c>
      <c r="M6" s="5">
        <f>K6/((1+'How much will I make'!$C$5/12)^(Calculations!$B$1*12-Calculations!$A6))</f>
        <v>873593.40900266881</v>
      </c>
      <c r="N6" s="5">
        <f>M6+N5</f>
        <v>1754436.555839384</v>
      </c>
      <c r="O6" s="5">
        <f t="shared" ref="O6:O69" si="3">$B6*(1+O$3/12)^($B$1*12-$A6)</f>
        <v>30530322.952926859</v>
      </c>
      <c r="P6" s="5">
        <f>O6+P5</f>
        <v>61569484.621735819</v>
      </c>
      <c r="Q6" s="5">
        <f>O6/((1+'How much will I make'!$C$5/12)^(Calculations!$B$1*12-Calculations!$A6))</f>
        <v>5107836.9695998337</v>
      </c>
      <c r="R6" s="5">
        <f>Q6+R5</f>
        <v>10279256.97201626</v>
      </c>
      <c r="S6" s="5">
        <f t="shared" ref="S6:S69" si="4">$B6*(1+S$3/12)^($B$1*12-$A6)</f>
        <v>177223924.48167697</v>
      </c>
      <c r="T6" s="5">
        <f>S6+T5</f>
        <v>358140014.05672216</v>
      </c>
      <c r="U6" s="5">
        <f>S6/((1+'How much will I make'!$C$5/12)^(Calculations!$B$1*12-Calculations!$A6))</f>
        <v>29650223.967850186</v>
      </c>
      <c r="V6" s="5">
        <f>U6+V5</f>
        <v>59792567.83558169</v>
      </c>
      <c r="W6" s="5">
        <f t="shared" ref="W6:W69" si="5">$B6*(1+W$3/12)^($B$1*12-$A6)</f>
        <v>1021414754.7732043</v>
      </c>
      <c r="X6" s="5">
        <f>W6+X5</f>
        <v>2068364878.4157391</v>
      </c>
      <c r="Y6" s="5">
        <f>W6/((1+'How much will I make'!$C$5/12)^(Calculations!$B$1*12-Calculations!$A6))</f>
        <v>170886500.40713573</v>
      </c>
      <c r="Z6" s="5">
        <f>Y6+Z5</f>
        <v>345318363.89325768</v>
      </c>
      <c r="AA6" s="5">
        <f t="shared" ref="AA6:AA69" si="6">$B6*(1+AA$3/12)^($B$1*12-$A6)</f>
        <v>5845154222.0893946</v>
      </c>
      <c r="AB6" s="5">
        <f>AA6+AB5</f>
        <v>11860792108.989729</v>
      </c>
      <c r="AC6" s="5">
        <f>AA6/((1+'How much will I make'!$C$5/12)^(Calculations!$B$1*12-Calculations!$A6))</f>
        <v>977916115.54959142</v>
      </c>
      <c r="AD6" s="5">
        <f>AC6+AD5</f>
        <v>1980178690.4074712</v>
      </c>
      <c r="AE6" s="5">
        <f t="shared" ref="AE6:AE69" si="7">$B6*(1+AE$3/12)^($B$1*12-$A6)</f>
        <v>33214584804.228367</v>
      </c>
      <c r="AF6" s="5">
        <f>AE6+AF5</f>
        <v>67536322435.264343</v>
      </c>
      <c r="AG6" s="5">
        <f>AE6/((1+'How much will I make'!$C$5/12)^(Calculations!$B$1*12-Calculations!$A6))</f>
        <v>5556923995.0238447</v>
      </c>
      <c r="AH6" s="5">
        <f>AG6+AH5</f>
        <v>11275252421.438423</v>
      </c>
    </row>
    <row r="7" spans="1:34" x14ac:dyDescent="0.25">
      <c r="A7">
        <f t="shared" ref="A7:A70" si="8">A6+1</f>
        <v>3</v>
      </c>
      <c r="B7">
        <f t="shared" ref="B7:B70" si="9">B6</f>
        <v>25000</v>
      </c>
      <c r="C7" s="5">
        <f t="shared" si="0"/>
        <v>148808.78782888129</v>
      </c>
      <c r="D7" s="5">
        <f t="shared" ref="D7:D70" si="10">C7+D6</f>
        <v>448289.05682040477</v>
      </c>
      <c r="E7" s="5">
        <f>$C7/((1+'How much will I make'!$C$5/12)^(Calculations!$B$1*12-Calculations!$A7))</f>
        <v>25000</v>
      </c>
      <c r="F7" s="5">
        <f t="shared" ref="F7:F70" si="11">E7+F6</f>
        <v>75000</v>
      </c>
      <c r="G7" s="5">
        <f t="shared" si="1"/>
        <v>879243.81099711161</v>
      </c>
      <c r="H7" s="5">
        <f t="shared" ref="H7:H70" si="12">G7+H6</f>
        <v>2659773.5868642484</v>
      </c>
      <c r="I7" s="5">
        <f>G7/((1+'How much will I make'!$C$5/12)^(Calculations!$B$1*12-Calculations!$A7))</f>
        <v>147713.69080839746</v>
      </c>
      <c r="J7" s="5">
        <f t="shared" ref="J7:J70" si="13">I7+J6</f>
        <v>444982.37529782322</v>
      </c>
      <c r="K7" s="5">
        <f t="shared" si="2"/>
        <v>5157137.2306182589</v>
      </c>
      <c r="L7" s="5">
        <f t="shared" ref="L7:L70" si="14">K7+L6</f>
        <v>15665610.140695246</v>
      </c>
      <c r="M7" s="5">
        <f>K7/((1+'How much will I make'!$C$5/12)^(Calculations!$B$1*12-Calculations!$A7))</f>
        <v>866403.3397927701</v>
      </c>
      <c r="N7" s="5">
        <f t="shared" ref="N7:N70" si="15">M7+N6</f>
        <v>2620839.8956321543</v>
      </c>
      <c r="O7" s="5">
        <f t="shared" si="3"/>
        <v>30029825.855337884</v>
      </c>
      <c r="P7" s="5">
        <f t="shared" ref="P7:P70" si="16">O7+P6</f>
        <v>91599310.477073699</v>
      </c>
      <c r="Q7" s="5">
        <f>O7/((1+'How much will I make'!$C$5/12)^(Calculations!$B$1*12-Calculations!$A7))</f>
        <v>5045035.6953834416</v>
      </c>
      <c r="R7" s="5">
        <f t="shared" ref="R7:R70" si="17">Q7+R6</f>
        <v>15324292.667399701</v>
      </c>
      <c r="S7" s="5">
        <f t="shared" si="4"/>
        <v>173607109.69633669</v>
      </c>
      <c r="T7" s="5">
        <f t="shared" ref="T7:T70" si="18">S7+T6</f>
        <v>531747123.75305885</v>
      </c>
      <c r="U7" s="5">
        <f>S7/((1+'How much will I make'!$C$5/12)^(Calculations!$B$1*12-Calculations!$A7))</f>
        <v>29166138.678579178</v>
      </c>
      <c r="V7" s="5">
        <f t="shared" ref="V7:V70" si="19">U7+V6</f>
        <v>88958706.514160872</v>
      </c>
      <c r="W7" s="5">
        <f t="shared" si="5"/>
        <v>996502199.77873623</v>
      </c>
      <c r="X7" s="5">
        <f t="shared" ref="X7:X70" si="20">W7+X6</f>
        <v>3064867078.1944752</v>
      </c>
      <c r="Y7" s="5">
        <f>W7/((1+'How much will I make'!$C$5/12)^(Calculations!$B$1*12-Calculations!$A7))</f>
        <v>167413197.55333224</v>
      </c>
      <c r="Z7" s="5">
        <f t="shared" ref="Z7:Z70" si="21">Y7+Z6</f>
        <v>512731561.44658995</v>
      </c>
      <c r="AA7" s="5">
        <f t="shared" si="6"/>
        <v>5679502078.1435404</v>
      </c>
      <c r="AB7" s="5">
        <f t="shared" ref="AB7:AB70" si="22">AA7+AB6</f>
        <v>17540294187.13327</v>
      </c>
      <c r="AC7" s="5">
        <f>AA7/((1+'How much will I make'!$C$5/12)^(Calculations!$B$1*12-Calculations!$A7))</f>
        <v>954161068.20830584</v>
      </c>
      <c r="AD7" s="5">
        <f t="shared" ref="AD7:AD70" si="23">AC7+AD6</f>
        <v>2934339758.615777</v>
      </c>
      <c r="AE7" s="5">
        <f t="shared" si="7"/>
        <v>32143146584.737137</v>
      </c>
      <c r="AF7" s="5">
        <f t="shared" ref="AF7:AF70" si="24">AE7+AF6</f>
        <v>99679469020.00148</v>
      </c>
      <c r="AG7" s="5">
        <f>AE7/((1+'How much will I make'!$C$5/12)^(Calculations!$B$1*12-Calculations!$A7))</f>
        <v>5400075333.8739805</v>
      </c>
      <c r="AH7" s="5">
        <f t="shared" ref="AH7:AH70" si="25">AG7+AH6</f>
        <v>16675327755.312405</v>
      </c>
    </row>
    <row r="8" spans="1:34" x14ac:dyDescent="0.25">
      <c r="A8">
        <f t="shared" si="8"/>
        <v>4</v>
      </c>
      <c r="B8">
        <f t="shared" si="9"/>
        <v>25000</v>
      </c>
      <c r="C8" s="5">
        <f t="shared" si="0"/>
        <v>148191.32397896895</v>
      </c>
      <c r="D8" s="5">
        <f t="shared" si="10"/>
        <v>596480.38079937373</v>
      </c>
      <c r="E8" s="5">
        <f>$C8/((1+'How much will I make'!$C$5/12)^(Calculations!$B$1*12-Calculations!$A8))</f>
        <v>25000</v>
      </c>
      <c r="F8" s="5">
        <f t="shared" si="11"/>
        <v>100000</v>
      </c>
      <c r="G8" s="5">
        <f t="shared" si="1"/>
        <v>871977.33322027593</v>
      </c>
      <c r="H8" s="5">
        <f t="shared" si="12"/>
        <v>3531750.9200845244</v>
      </c>
      <c r="I8" s="5">
        <f>G8/((1+'How much will I make'!$C$5/12)^(Calculations!$B$1*12-Calculations!$A8))</f>
        <v>147103.3036562966</v>
      </c>
      <c r="J8" s="5">
        <f t="shared" si="13"/>
        <v>592085.67895411979</v>
      </c>
      <c r="K8" s="5">
        <f t="shared" si="2"/>
        <v>5093468.8697464298</v>
      </c>
      <c r="L8" s="5">
        <f t="shared" si="14"/>
        <v>20759079.010441676</v>
      </c>
      <c r="M8" s="5">
        <f>K8/((1+'How much will I make'!$C$5/12)^(Calculations!$B$1*12-Calculations!$A8))</f>
        <v>859272.44810723304</v>
      </c>
      <c r="N8" s="5">
        <f t="shared" si="15"/>
        <v>3480112.3437393876</v>
      </c>
      <c r="O8" s="5">
        <f t="shared" si="3"/>
        <v>29537533.628201202</v>
      </c>
      <c r="P8" s="5">
        <f t="shared" si="16"/>
        <v>121136844.1052749</v>
      </c>
      <c r="Q8" s="5">
        <f>O8/((1+'How much will I make'!$C$5/12)^(Calculations!$B$1*12-Calculations!$A8))</f>
        <v>4983006.5679811854</v>
      </c>
      <c r="R8" s="5">
        <f t="shared" si="17"/>
        <v>20307299.235380888</v>
      </c>
      <c r="S8" s="5">
        <f t="shared" si="4"/>
        <v>170064107.45763588</v>
      </c>
      <c r="T8" s="5">
        <f t="shared" si="18"/>
        <v>701811231.21069479</v>
      </c>
      <c r="U8" s="5">
        <f>S8/((1+'How much will I make'!$C$5/12)^(Calculations!$B$1*12-Calculations!$A8))</f>
        <v>28689956.822602361</v>
      </c>
      <c r="V8" s="5">
        <f t="shared" si="19"/>
        <v>117648663.33676323</v>
      </c>
      <c r="W8" s="5">
        <f t="shared" si="5"/>
        <v>972197268.07681561</v>
      </c>
      <c r="X8" s="5">
        <f t="shared" si="20"/>
        <v>4037064346.2712908</v>
      </c>
      <c r="Y8" s="5">
        <f>W8/((1+'How much will I make'!$C$5/12)^(Calculations!$B$1*12-Calculations!$A8))</f>
        <v>164010490.28598803</v>
      </c>
      <c r="Z8" s="5">
        <f t="shared" si="21"/>
        <v>676742051.73257804</v>
      </c>
      <c r="AA8" s="5">
        <f t="shared" si="6"/>
        <v>5518544529.370244</v>
      </c>
      <c r="AB8" s="5">
        <f t="shared" si="22"/>
        <v>23058838716.503513</v>
      </c>
      <c r="AC8" s="5">
        <f>AA8/((1+'How much will I make'!$C$5/12)^(Calculations!$B$1*12-Calculations!$A8))</f>
        <v>930983066.55142415</v>
      </c>
      <c r="AD8" s="5">
        <f t="shared" si="23"/>
        <v>3865322825.167201</v>
      </c>
      <c r="AE8" s="5">
        <f t="shared" si="7"/>
        <v>31106270888.455288</v>
      </c>
      <c r="AF8" s="5">
        <f t="shared" si="24"/>
        <v>130785739908.45677</v>
      </c>
      <c r="AG8" s="5">
        <f>AE8/((1+'How much will I make'!$C$5/12)^(Calculations!$B$1*12-Calculations!$A8))</f>
        <v>5247653852.6759224</v>
      </c>
      <c r="AH8" s="5">
        <f t="shared" si="25"/>
        <v>21922981607.988327</v>
      </c>
    </row>
    <row r="9" spans="1:34" x14ac:dyDescent="0.25">
      <c r="A9">
        <f t="shared" si="8"/>
        <v>5</v>
      </c>
      <c r="B9">
        <f t="shared" si="9"/>
        <v>25000</v>
      </c>
      <c r="C9" s="5">
        <f t="shared" si="0"/>
        <v>147576.42221972012</v>
      </c>
      <c r="D9" s="5">
        <f t="shared" si="10"/>
        <v>744056.80301909382</v>
      </c>
      <c r="E9" s="5">
        <f>$C9/((1+'How much will I make'!$C$5/12)^(Calculations!$B$1*12-Calculations!$A9))</f>
        <v>25000</v>
      </c>
      <c r="F9" s="5">
        <f t="shared" si="11"/>
        <v>125000</v>
      </c>
      <c r="G9" s="5">
        <f t="shared" si="1"/>
        <v>864770.9089787862</v>
      </c>
      <c r="H9" s="5">
        <f t="shared" si="12"/>
        <v>4396521.8290633103</v>
      </c>
      <c r="I9" s="5">
        <f>G9/((1+'How much will I make'!$C$5/12)^(Calculations!$B$1*12-Calculations!$A9))</f>
        <v>146495.43876515492</v>
      </c>
      <c r="J9" s="5">
        <f t="shared" si="13"/>
        <v>738581.11771927471</v>
      </c>
      <c r="K9" s="5">
        <f t="shared" si="2"/>
        <v>5030586.538021164</v>
      </c>
      <c r="L9" s="5">
        <f t="shared" si="14"/>
        <v>25789665.548462838</v>
      </c>
      <c r="M9" s="5">
        <f>K9/((1+'How much will I make'!$C$5/12)^(Calculations!$B$1*12-Calculations!$A9))</f>
        <v>852200.24688824324</v>
      </c>
      <c r="N9" s="5">
        <f t="shared" si="15"/>
        <v>4332312.5906276312</v>
      </c>
      <c r="O9" s="5">
        <f t="shared" si="3"/>
        <v>29053311.765443802</v>
      </c>
      <c r="P9" s="5">
        <f t="shared" si="16"/>
        <v>150190155.87071872</v>
      </c>
      <c r="Q9" s="5">
        <f>O9/((1+'How much will I make'!$C$5/12)^(Calculations!$B$1*12-Calculations!$A9))</f>
        <v>4921740.0937846955</v>
      </c>
      <c r="R9" s="5">
        <f t="shared" si="17"/>
        <v>25229039.329165585</v>
      </c>
      <c r="S9" s="5">
        <f t="shared" si="4"/>
        <v>166593411.38707191</v>
      </c>
      <c r="T9" s="5">
        <f t="shared" si="18"/>
        <v>868404642.59776664</v>
      </c>
      <c r="U9" s="5">
        <f>S9/((1+'How much will I make'!$C$5/12)^(Calculations!$B$1*12-Calculations!$A9))</f>
        <v>28221549.364274163</v>
      </c>
      <c r="V9" s="5">
        <f t="shared" si="19"/>
        <v>145870212.70103741</v>
      </c>
      <c r="W9" s="5">
        <f t="shared" si="5"/>
        <v>948485139.58713758</v>
      </c>
      <c r="X9" s="5">
        <f t="shared" si="20"/>
        <v>4985549485.858428</v>
      </c>
      <c r="Y9" s="5">
        <f>W9/((1+'How much will I make'!$C$5/12)^(Calculations!$B$1*12-Calculations!$A9))</f>
        <v>160676943.73545986</v>
      </c>
      <c r="Z9" s="5">
        <f t="shared" si="21"/>
        <v>837418995.46803784</v>
      </c>
      <c r="AA9" s="5">
        <f t="shared" si="6"/>
        <v>5362148530.5621815</v>
      </c>
      <c r="AB9" s="5">
        <f t="shared" si="22"/>
        <v>28420987247.065697</v>
      </c>
      <c r="AC9" s="5">
        <f>AA9/((1+'How much will I make'!$C$5/12)^(Calculations!$B$1*12-Calculations!$A9))</f>
        <v>908368093.27487147</v>
      </c>
      <c r="AD9" s="5">
        <f t="shared" si="23"/>
        <v>4773690918.4420729</v>
      </c>
      <c r="AE9" s="5">
        <f t="shared" si="7"/>
        <v>30102842795.279297</v>
      </c>
      <c r="AF9" s="5">
        <f t="shared" si="24"/>
        <v>160888582703.73608</v>
      </c>
      <c r="AG9" s="5">
        <f>AE9/((1+'How much will I make'!$C$5/12)^(Calculations!$B$1*12-Calculations!$A9))</f>
        <v>5099534590.7052288</v>
      </c>
      <c r="AH9" s="5">
        <f t="shared" si="25"/>
        <v>27022516198.693558</v>
      </c>
    </row>
    <row r="10" spans="1:34" x14ac:dyDescent="0.25">
      <c r="A10">
        <f t="shared" si="8"/>
        <v>6</v>
      </c>
      <c r="B10">
        <f t="shared" si="9"/>
        <v>25000</v>
      </c>
      <c r="C10" s="5">
        <f t="shared" si="0"/>
        <v>146964.07192005325</v>
      </c>
      <c r="D10" s="5">
        <f t="shared" si="10"/>
        <v>891020.87493914703</v>
      </c>
      <c r="E10" s="5">
        <f>$C10/((1+'How much will I make'!$C$5/12)^(Calculations!$B$1*12-Calculations!$A10))</f>
        <v>25000</v>
      </c>
      <c r="F10" s="5">
        <f t="shared" si="11"/>
        <v>150000</v>
      </c>
      <c r="G10" s="5">
        <f t="shared" si="1"/>
        <v>857624.04196243244</v>
      </c>
      <c r="H10" s="5">
        <f t="shared" si="12"/>
        <v>5254145.871025743</v>
      </c>
      <c r="I10" s="5">
        <f>G10/((1+'How much will I make'!$C$5/12)^(Calculations!$B$1*12-Calculations!$A10))</f>
        <v>145890.08571240629</v>
      </c>
      <c r="J10" s="5">
        <f t="shared" si="13"/>
        <v>884471.20343168103</v>
      </c>
      <c r="K10" s="5">
        <f t="shared" si="2"/>
        <v>4968480.5313789295</v>
      </c>
      <c r="L10" s="5">
        <f t="shared" si="14"/>
        <v>30758146.079841767</v>
      </c>
      <c r="M10" s="5">
        <f>K10/((1+'How much will I make'!$C$5/12)^(Calculations!$B$1*12-Calculations!$A10))</f>
        <v>845186.25308669405</v>
      </c>
      <c r="N10" s="5">
        <f t="shared" si="15"/>
        <v>5177498.8437143248</v>
      </c>
      <c r="O10" s="5">
        <f t="shared" si="3"/>
        <v>28577027.966010302</v>
      </c>
      <c r="P10" s="5">
        <f t="shared" si="16"/>
        <v>178767183.83672902</v>
      </c>
      <c r="Q10" s="5">
        <f>O10/((1+'How much will I make'!$C$5/12)^(Calculations!$B$1*12-Calculations!$A10))</f>
        <v>4861226.8959102929</v>
      </c>
      <c r="R10" s="5">
        <f t="shared" si="17"/>
        <v>30090266.225075878</v>
      </c>
      <c r="S10" s="5">
        <f t="shared" si="4"/>
        <v>163193545.84856033</v>
      </c>
      <c r="T10" s="5">
        <f t="shared" si="18"/>
        <v>1031598188.446327</v>
      </c>
      <c r="U10" s="5">
        <f>S10/((1+'How much will I make'!$C$5/12)^(Calculations!$B$1*12-Calculations!$A10))</f>
        <v>27760789.374653373</v>
      </c>
      <c r="V10" s="5">
        <f t="shared" si="19"/>
        <v>173631002.07569078</v>
      </c>
      <c r="W10" s="5">
        <f t="shared" si="5"/>
        <v>925351355.69476819</v>
      </c>
      <c r="X10" s="5">
        <f t="shared" si="20"/>
        <v>5910900841.553196</v>
      </c>
      <c r="Y10" s="5">
        <f>W10/((1+'How much will I make'!$C$5/12)^(Calculations!$B$1*12-Calculations!$A10))</f>
        <v>157411152.19612122</v>
      </c>
      <c r="Z10" s="5">
        <f t="shared" si="21"/>
        <v>994830147.66415906</v>
      </c>
      <c r="AA10" s="5">
        <f t="shared" si="6"/>
        <v>5210184807.023982</v>
      </c>
      <c r="AB10" s="5">
        <f t="shared" si="22"/>
        <v>33631172054.08968</v>
      </c>
      <c r="AC10" s="5">
        <f>AA10/((1+'How much will I make'!$C$5/12)^(Calculations!$B$1*12-Calculations!$A10))</f>
        <v>886302471.57588661</v>
      </c>
      <c r="AD10" s="5">
        <f t="shared" si="23"/>
        <v>5659993390.0179596</v>
      </c>
      <c r="AE10" s="5">
        <f t="shared" si="7"/>
        <v>29131783350.270287</v>
      </c>
      <c r="AF10" s="5">
        <f t="shared" si="24"/>
        <v>190020366054.00638</v>
      </c>
      <c r="AG10" s="5">
        <f>AE10/((1+'How much will I make'!$C$5/12)^(Calculations!$B$1*12-Calculations!$A10))</f>
        <v>4955596114.3546772</v>
      </c>
      <c r="AH10" s="5">
        <f t="shared" si="25"/>
        <v>31978112313.048233</v>
      </c>
    </row>
    <row r="11" spans="1:34" x14ac:dyDescent="0.25">
      <c r="A11">
        <f t="shared" si="8"/>
        <v>7</v>
      </c>
      <c r="B11">
        <f t="shared" si="9"/>
        <v>25000</v>
      </c>
      <c r="C11" s="5">
        <f t="shared" si="0"/>
        <v>146354.26249299906</v>
      </c>
      <c r="D11" s="5">
        <f t="shared" si="10"/>
        <v>1037375.1374321461</v>
      </c>
      <c r="E11" s="5">
        <f>$C11/((1+'How much will I make'!$C$5/12)^(Calculations!$B$1*12-Calculations!$A11))</f>
        <v>25000</v>
      </c>
      <c r="F11" s="5">
        <f t="shared" si="11"/>
        <v>175000</v>
      </c>
      <c r="G11" s="5">
        <f t="shared" si="1"/>
        <v>850536.23996274301</v>
      </c>
      <c r="H11" s="5">
        <f t="shared" si="12"/>
        <v>6104682.1109884856</v>
      </c>
      <c r="I11" s="5">
        <f>G11/((1+'How much will I make'!$C$5/12)^(Calculations!$B$1*12-Calculations!$A11))</f>
        <v>145287.23411855343</v>
      </c>
      <c r="J11" s="5">
        <f t="shared" si="13"/>
        <v>1029758.4375502345</v>
      </c>
      <c r="K11" s="5">
        <f t="shared" si="2"/>
        <v>4907141.2655594368</v>
      </c>
      <c r="L11" s="5">
        <f t="shared" si="14"/>
        <v>35665287.345401205</v>
      </c>
      <c r="M11" s="5">
        <f>K11/((1+'How much will I make'!$C$5/12)^(Calculations!$B$1*12-Calculations!$A11))</f>
        <v>838229.98762919067</v>
      </c>
      <c r="N11" s="5">
        <f t="shared" si="15"/>
        <v>6015728.8313435158</v>
      </c>
      <c r="O11" s="5">
        <f t="shared" si="3"/>
        <v>28108552.09771505</v>
      </c>
      <c r="P11" s="5">
        <f t="shared" si="16"/>
        <v>206875735.93444407</v>
      </c>
      <c r="Q11" s="5">
        <f>O11/((1+'How much will I make'!$C$5/12)^(Calculations!$B$1*12-Calculations!$A11))</f>
        <v>4801457.7127638562</v>
      </c>
      <c r="R11" s="5">
        <f t="shared" si="17"/>
        <v>34891723.937839732</v>
      </c>
      <c r="S11" s="5">
        <f t="shared" si="4"/>
        <v>159863065.32103866</v>
      </c>
      <c r="T11" s="5">
        <f t="shared" si="18"/>
        <v>1191461253.7673657</v>
      </c>
      <c r="U11" s="5">
        <f>S11/((1+'How much will I make'!$C$5/12)^(Calculations!$B$1*12-Calculations!$A11))</f>
        <v>27307551.997108012</v>
      </c>
      <c r="V11" s="5">
        <f t="shared" si="19"/>
        <v>200938554.07279879</v>
      </c>
      <c r="W11" s="5">
        <f t="shared" si="5"/>
        <v>902781810.43392038</v>
      </c>
      <c r="X11" s="5">
        <f t="shared" si="20"/>
        <v>6813682651.9871159</v>
      </c>
      <c r="Y11" s="5">
        <f>W11/((1+'How much will I make'!$C$5/12)^(Calculations!$B$1*12-Calculations!$A11))</f>
        <v>154211738.53359848</v>
      </c>
      <c r="Z11" s="5">
        <f t="shared" si="21"/>
        <v>1149041886.1977575</v>
      </c>
      <c r="AA11" s="5">
        <f t="shared" si="6"/>
        <v>5062527747.7156105</v>
      </c>
      <c r="AB11" s="5">
        <f t="shared" si="22"/>
        <v>38693699801.80529</v>
      </c>
      <c r="AC11" s="5">
        <f>AA11/((1+'How much will I make'!$C$5/12)^(Calculations!$B$1*12-Calculations!$A11))</f>
        <v>864772856.8817358</v>
      </c>
      <c r="AD11" s="5">
        <f t="shared" si="23"/>
        <v>6524766246.8996954</v>
      </c>
      <c r="AE11" s="5">
        <f t="shared" si="7"/>
        <v>28192048403.487373</v>
      </c>
      <c r="AF11" s="5">
        <f t="shared" si="24"/>
        <v>218212414457.49374</v>
      </c>
      <c r="AG11" s="5">
        <f>AE11/((1+'How much will I make'!$C$5/12)^(Calculations!$B$1*12-Calculations!$A11))</f>
        <v>4815720417.5785379</v>
      </c>
      <c r="AH11" s="5">
        <f t="shared" si="25"/>
        <v>36793832730.62677</v>
      </c>
    </row>
    <row r="12" spans="1:34" x14ac:dyDescent="0.25">
      <c r="A12">
        <f t="shared" si="8"/>
        <v>8</v>
      </c>
      <c r="B12">
        <f t="shared" si="9"/>
        <v>25000</v>
      </c>
      <c r="C12" s="5">
        <f t="shared" si="0"/>
        <v>145746.98339551772</v>
      </c>
      <c r="D12" s="5">
        <f t="shared" si="10"/>
        <v>1183122.1208276639</v>
      </c>
      <c r="E12" s="5">
        <f>$C12/((1+'How much will I make'!$C$5/12)^(Calculations!$B$1*12-Calculations!$A12))</f>
        <v>25000</v>
      </c>
      <c r="F12" s="5">
        <f t="shared" si="11"/>
        <v>200000</v>
      </c>
      <c r="G12" s="5">
        <f t="shared" si="1"/>
        <v>843507.01483908389</v>
      </c>
      <c r="H12" s="5">
        <f t="shared" si="12"/>
        <v>6948189.1258275695</v>
      </c>
      <c r="I12" s="5">
        <f>G12/((1+'How much will I make'!$C$5/12)^(Calculations!$B$1*12-Calculations!$A12))</f>
        <v>144686.87364698914</v>
      </c>
      <c r="J12" s="5">
        <f t="shared" si="13"/>
        <v>1174445.3111972236</v>
      </c>
      <c r="K12" s="5">
        <f t="shared" si="2"/>
        <v>4846559.2746266024</v>
      </c>
      <c r="L12" s="5">
        <f t="shared" si="14"/>
        <v>40511846.62002781</v>
      </c>
      <c r="M12" s="5">
        <f>K12/((1+'How much will I make'!$C$5/12)^(Calculations!$B$1*12-Calculations!$A12))</f>
        <v>831330.97538532875</v>
      </c>
      <c r="N12" s="5">
        <f t="shared" si="15"/>
        <v>6847059.8067288445</v>
      </c>
      <c r="O12" s="5">
        <f t="shared" si="3"/>
        <v>27647756.161686938</v>
      </c>
      <c r="P12" s="5">
        <f t="shared" si="16"/>
        <v>234523492.096131</v>
      </c>
      <c r="Q12" s="5">
        <f>O12/((1+'How much will I make'!$C$5/12)^(Calculations!$B$1*12-Calculations!$A12))</f>
        <v>4742423.3966233181</v>
      </c>
      <c r="R12" s="5">
        <f t="shared" si="17"/>
        <v>39634147.334463052</v>
      </c>
      <c r="S12" s="5">
        <f t="shared" si="4"/>
        <v>156600553.78387463</v>
      </c>
      <c r="T12" s="5">
        <f t="shared" si="18"/>
        <v>1348061807.5512404</v>
      </c>
      <c r="U12" s="5">
        <f>S12/((1+'How much will I make'!$C$5/12)^(Calculations!$B$1*12-Calculations!$A12))</f>
        <v>26861714.413481764</v>
      </c>
      <c r="V12" s="5">
        <f t="shared" si="19"/>
        <v>227800268.48628056</v>
      </c>
      <c r="W12" s="5">
        <f t="shared" si="5"/>
        <v>880762741.88675165</v>
      </c>
      <c r="X12" s="5">
        <f t="shared" si="20"/>
        <v>7694445393.873867</v>
      </c>
      <c r="Y12" s="5">
        <f>W12/((1+'How much will I make'!$C$5/12)^(Calculations!$B$1*12-Calculations!$A12))</f>
        <v>151077353.60405383</v>
      </c>
      <c r="Z12" s="5">
        <f t="shared" si="21"/>
        <v>1300119239.8018112</v>
      </c>
      <c r="AA12" s="5">
        <f t="shared" si="6"/>
        <v>4919055301.4240751</v>
      </c>
      <c r="AB12" s="5">
        <f t="shared" si="22"/>
        <v>43612755103.229362</v>
      </c>
      <c r="AC12" s="5">
        <f>AA12/((1+'How much will I make'!$C$5/12)^(Calculations!$B$1*12-Calculations!$A12))</f>
        <v>843766228.77934551</v>
      </c>
      <c r="AD12" s="5">
        <f t="shared" si="23"/>
        <v>7368532475.6790409</v>
      </c>
      <c r="AE12" s="5">
        <f t="shared" si="7"/>
        <v>27282627487.24585</v>
      </c>
      <c r="AF12" s="5">
        <f t="shared" si="24"/>
        <v>245495041944.73959</v>
      </c>
      <c r="AG12" s="5">
        <f>AE12/((1+'How much will I make'!$C$5/12)^(Calculations!$B$1*12-Calculations!$A12))</f>
        <v>4679792825.1468868</v>
      </c>
      <c r="AH12" s="5">
        <f t="shared" si="25"/>
        <v>41473625555.773659</v>
      </c>
    </row>
    <row r="13" spans="1:34" x14ac:dyDescent="0.25">
      <c r="A13">
        <f t="shared" si="8"/>
        <v>9</v>
      </c>
      <c r="B13">
        <f t="shared" si="9"/>
        <v>25000</v>
      </c>
      <c r="C13" s="5">
        <f t="shared" si="0"/>
        <v>145142.22412831642</v>
      </c>
      <c r="D13" s="5">
        <f t="shared" si="10"/>
        <v>1328264.3449559803</v>
      </c>
      <c r="E13" s="5">
        <f>$C13/((1+'How much will I make'!$C$5/12)^(Calculations!$B$1*12-Calculations!$A13))</f>
        <v>25000</v>
      </c>
      <c r="F13" s="5">
        <f t="shared" si="11"/>
        <v>225000</v>
      </c>
      <c r="G13" s="5">
        <f t="shared" si="1"/>
        <v>836535.88248504198</v>
      </c>
      <c r="H13" s="5">
        <f t="shared" si="12"/>
        <v>7784725.0083126118</v>
      </c>
      <c r="I13" s="5">
        <f>G13/((1+'How much will I make'!$C$5/12)^(Calculations!$B$1*12-Calculations!$A13))</f>
        <v>144088.99400381977</v>
      </c>
      <c r="J13" s="5">
        <f t="shared" si="13"/>
        <v>1318534.3052010434</v>
      </c>
      <c r="K13" s="5">
        <f t="shared" si="2"/>
        <v>4786725.2095077559</v>
      </c>
      <c r="L13" s="5">
        <f t="shared" si="14"/>
        <v>45298571.829535566</v>
      </c>
      <c r="M13" s="5">
        <f>K13/((1+'How much will I make'!$C$5/12)^(Calculations!$B$1*12-Calculations!$A13))</f>
        <v>824488.74513524375</v>
      </c>
      <c r="N13" s="5">
        <f t="shared" si="15"/>
        <v>7671548.5518640885</v>
      </c>
      <c r="O13" s="5">
        <f t="shared" si="3"/>
        <v>27194514.257396985</v>
      </c>
      <c r="P13" s="5">
        <f t="shared" si="16"/>
        <v>261718006.35352799</v>
      </c>
      <c r="Q13" s="5">
        <f>O13/((1+'How much will I make'!$C$5/12)^(Calculations!$B$1*12-Calculations!$A13))</f>
        <v>4684114.9122386044</v>
      </c>
      <c r="R13" s="5">
        <f t="shared" si="17"/>
        <v>44318262.246701658</v>
      </c>
      <c r="S13" s="5">
        <f t="shared" si="4"/>
        <v>153404624.11481595</v>
      </c>
      <c r="T13" s="5">
        <f t="shared" si="18"/>
        <v>1501466431.6660564</v>
      </c>
      <c r="U13" s="5">
        <f>S13/((1+'How much will I make'!$C$5/12)^(Calculations!$B$1*12-Calculations!$A13))</f>
        <v>26423155.810812671</v>
      </c>
      <c r="V13" s="5">
        <f t="shared" si="19"/>
        <v>254223424.29709324</v>
      </c>
      <c r="W13" s="5">
        <f t="shared" si="5"/>
        <v>859280723.79195297</v>
      </c>
      <c r="X13" s="5">
        <f t="shared" si="20"/>
        <v>8553726117.6658201</v>
      </c>
      <c r="Y13" s="5">
        <f>W13/((1+'How much will I make'!$C$5/12)^(Calculations!$B$1*12-Calculations!$A13))</f>
        <v>148006675.68527225</v>
      </c>
      <c r="Z13" s="5">
        <f t="shared" si="21"/>
        <v>1448125915.4870834</v>
      </c>
      <c r="AA13" s="5">
        <f t="shared" si="6"/>
        <v>4779648875.8776464</v>
      </c>
      <c r="AB13" s="5">
        <f t="shared" si="22"/>
        <v>48392403979.10701</v>
      </c>
      <c r="AC13" s="5">
        <f>AA13/((1+'How much will I make'!$C$5/12)^(Calculations!$B$1*12-Calculations!$A13))</f>
        <v>823269883.1409812</v>
      </c>
      <c r="AD13" s="5">
        <f t="shared" si="23"/>
        <v>8191802358.8200226</v>
      </c>
      <c r="AE13" s="5">
        <f t="shared" si="7"/>
        <v>26402542729.592747</v>
      </c>
      <c r="AF13" s="5">
        <f t="shared" si="24"/>
        <v>271897584674.33234</v>
      </c>
      <c r="AG13" s="5">
        <f>AE13/((1+'How much will I make'!$C$5/12)^(Calculations!$B$1*12-Calculations!$A13))</f>
        <v>4547701898.6306419</v>
      </c>
      <c r="AH13" s="5">
        <f t="shared" si="25"/>
        <v>46021327454.404297</v>
      </c>
    </row>
    <row r="14" spans="1:34" x14ac:dyDescent="0.25">
      <c r="A14">
        <f t="shared" si="8"/>
        <v>10</v>
      </c>
      <c r="B14">
        <f t="shared" si="9"/>
        <v>25000</v>
      </c>
      <c r="C14" s="5">
        <f t="shared" si="0"/>
        <v>144539.97423566779</v>
      </c>
      <c r="D14" s="5">
        <f t="shared" si="10"/>
        <v>1472804.3191916482</v>
      </c>
      <c r="E14" s="5">
        <f>$C14/((1+'How much will I make'!$C$5/12)^(Calculations!$B$1*12-Calculations!$A14))</f>
        <v>24999.999999999996</v>
      </c>
      <c r="F14" s="5">
        <f t="shared" si="11"/>
        <v>250000</v>
      </c>
      <c r="G14" s="5">
        <f t="shared" si="1"/>
        <v>829622.3627950832</v>
      </c>
      <c r="H14" s="5">
        <f t="shared" si="12"/>
        <v>8614347.3711076956</v>
      </c>
      <c r="I14" s="5">
        <f>G14/((1+'How much will I make'!$C$5/12)^(Calculations!$B$1*12-Calculations!$A14))</f>
        <v>143493.58493768834</v>
      </c>
      <c r="J14" s="5">
        <f t="shared" si="13"/>
        <v>1462027.8901387318</v>
      </c>
      <c r="K14" s="5">
        <f t="shared" si="2"/>
        <v>4727629.8365508709</v>
      </c>
      <c r="L14" s="5">
        <f t="shared" si="14"/>
        <v>50026201.666086435</v>
      </c>
      <c r="M14" s="5">
        <f>K14/((1+'How much will I make'!$C$5/12)^(Calculations!$B$1*12-Calculations!$A14))</f>
        <v>817702.82953742298</v>
      </c>
      <c r="N14" s="5">
        <f t="shared" si="15"/>
        <v>8489251.3814015109</v>
      </c>
      <c r="O14" s="5">
        <f t="shared" si="3"/>
        <v>26748702.548259337</v>
      </c>
      <c r="P14" s="5">
        <f t="shared" si="16"/>
        <v>288466708.90178734</v>
      </c>
      <c r="Q14" s="5">
        <f>O14/((1+'How much will I make'!$C$5/12)^(Calculations!$B$1*12-Calculations!$A14))</f>
        <v>4626523.3354487866</v>
      </c>
      <c r="R14" s="5">
        <f t="shared" si="17"/>
        <v>48944785.582150444</v>
      </c>
      <c r="S14" s="5">
        <f t="shared" si="4"/>
        <v>150273917.50022793</v>
      </c>
      <c r="T14" s="5">
        <f t="shared" si="18"/>
        <v>1651740349.1662843</v>
      </c>
      <c r="U14" s="5">
        <f>S14/((1+'How much will I make'!$C$5/12)^(Calculations!$B$1*12-Calculations!$A14))</f>
        <v>25991757.348595329</v>
      </c>
      <c r="V14" s="5">
        <f t="shared" si="19"/>
        <v>280215181.64568859</v>
      </c>
      <c r="W14" s="5">
        <f t="shared" si="5"/>
        <v>838322657.35800266</v>
      </c>
      <c r="X14" s="5">
        <f t="shared" si="20"/>
        <v>9392048775.0238228</v>
      </c>
      <c r="Y14" s="5">
        <f>W14/((1+'How much will I make'!$C$5/12)^(Calculations!$B$1*12-Calculations!$A14))</f>
        <v>144998409.91931137</v>
      </c>
      <c r="Z14" s="5">
        <f t="shared" si="21"/>
        <v>1593124325.4063947</v>
      </c>
      <c r="AA14" s="5">
        <f t="shared" si="6"/>
        <v>4644193239.7191687</v>
      </c>
      <c r="AB14" s="5">
        <f t="shared" si="22"/>
        <v>53036597218.82618</v>
      </c>
      <c r="AC14" s="5">
        <f>AA14/((1+'How much will I make'!$C$5/12)^(Calculations!$B$1*12-Calculations!$A14))</f>
        <v>803271424.44120002</v>
      </c>
      <c r="AD14" s="5">
        <f t="shared" si="23"/>
        <v>8995073783.2612228</v>
      </c>
      <c r="AE14" s="5">
        <f t="shared" si="7"/>
        <v>25550847802.831692</v>
      </c>
      <c r="AF14" s="5">
        <f t="shared" si="24"/>
        <v>297448432477.164</v>
      </c>
      <c r="AG14" s="5">
        <f>AE14/((1+'How much will I make'!$C$5/12)^(Calculations!$B$1*12-Calculations!$A14))</f>
        <v>4419339345.0402603</v>
      </c>
      <c r="AH14" s="5">
        <f t="shared" si="25"/>
        <v>50440666799.444557</v>
      </c>
    </row>
    <row r="15" spans="1:34" x14ac:dyDescent="0.25">
      <c r="A15">
        <f t="shared" si="8"/>
        <v>11</v>
      </c>
      <c r="B15">
        <f t="shared" si="9"/>
        <v>25000</v>
      </c>
      <c r="C15" s="5">
        <f t="shared" si="0"/>
        <v>143940.22330522933</v>
      </c>
      <c r="D15" s="5">
        <f t="shared" si="10"/>
        <v>1616744.5424968775</v>
      </c>
      <c r="E15" s="5">
        <f>$C15/((1+'How much will I make'!$C$5/12)^(Calculations!$B$1*12-Calculations!$A15))</f>
        <v>25000</v>
      </c>
      <c r="F15" s="5">
        <f t="shared" si="11"/>
        <v>275000</v>
      </c>
      <c r="G15" s="5">
        <f t="shared" si="1"/>
        <v>822765.97963148728</v>
      </c>
      <c r="H15" s="5">
        <f t="shared" si="12"/>
        <v>9437113.3507391829</v>
      </c>
      <c r="I15" s="5">
        <f>G15/((1+'How much will I make'!$C$5/12)^(Calculations!$B$1*12-Calculations!$A15))</f>
        <v>142900.63623959868</v>
      </c>
      <c r="J15" s="5">
        <f t="shared" si="13"/>
        <v>1604928.5263783305</v>
      </c>
      <c r="K15" s="5">
        <f t="shared" si="2"/>
        <v>4669264.0360996258</v>
      </c>
      <c r="L15" s="5">
        <f t="shared" si="14"/>
        <v>54695465.702186063</v>
      </c>
      <c r="M15" s="5">
        <f>K15/((1+'How much will I make'!$C$5/12)^(Calculations!$B$1*12-Calculations!$A15))</f>
        <v>810972.76509678585</v>
      </c>
      <c r="N15" s="5">
        <f t="shared" si="15"/>
        <v>9300224.1464982964</v>
      </c>
      <c r="O15" s="5">
        <f t="shared" si="3"/>
        <v>26310199.227796074</v>
      </c>
      <c r="P15" s="5">
        <f t="shared" si="16"/>
        <v>314776908.12958342</v>
      </c>
      <c r="Q15" s="5">
        <f>O15/((1+'How much will I make'!$C$5/12)^(Calculations!$B$1*12-Calculations!$A15))</f>
        <v>4569639.8518162202</v>
      </c>
      <c r="R15" s="5">
        <f t="shared" si="17"/>
        <v>53514425.433966666</v>
      </c>
      <c r="S15" s="5">
        <f t="shared" si="4"/>
        <v>147207102.85736614</v>
      </c>
      <c r="T15" s="5">
        <f t="shared" si="18"/>
        <v>1798947452.0236504</v>
      </c>
      <c r="U15" s="5">
        <f>S15/((1+'How much will I make'!$C$5/12)^(Calculations!$B$1*12-Calculations!$A15))</f>
        <v>25567402.126577452</v>
      </c>
      <c r="V15" s="5">
        <f t="shared" si="19"/>
        <v>305782583.77226603</v>
      </c>
      <c r="W15" s="5">
        <f t="shared" si="5"/>
        <v>817875763.2761004</v>
      </c>
      <c r="X15" s="5">
        <f t="shared" si="20"/>
        <v>10209924538.299923</v>
      </c>
      <c r="Y15" s="5">
        <f>W15/((1+'How much will I make'!$C$5/12)^(Calculations!$B$1*12-Calculations!$A15))</f>
        <v>142051287.76647991</v>
      </c>
      <c r="Z15" s="5">
        <f t="shared" si="21"/>
        <v>1735175613.1728747</v>
      </c>
      <c r="AA15" s="5">
        <f t="shared" si="6"/>
        <v>4512576427.257493</v>
      </c>
      <c r="AB15" s="5">
        <f t="shared" si="22"/>
        <v>57549173646.083672</v>
      </c>
      <c r="AC15" s="5">
        <f>AA15/((1+'How much will I make'!$C$5/12)^(Calculations!$B$1*12-Calculations!$A15))</f>
        <v>783758758.26044238</v>
      </c>
      <c r="AD15" s="5">
        <f t="shared" si="23"/>
        <v>9778832541.5216656</v>
      </c>
      <c r="AE15" s="5">
        <f t="shared" si="7"/>
        <v>24726626905.966148</v>
      </c>
      <c r="AF15" s="5">
        <f t="shared" si="24"/>
        <v>322175059383.13013</v>
      </c>
      <c r="AG15" s="5">
        <f>AE15/((1+'How much will I make'!$C$5/12)^(Calculations!$B$1*12-Calculations!$A15))</f>
        <v>4294599928.0431561</v>
      </c>
      <c r="AH15" s="5">
        <f t="shared" si="25"/>
        <v>54735266727.487717</v>
      </c>
    </row>
    <row r="16" spans="1:34" x14ac:dyDescent="0.25">
      <c r="A16">
        <f t="shared" si="8"/>
        <v>12</v>
      </c>
      <c r="B16">
        <f t="shared" si="9"/>
        <v>25000</v>
      </c>
      <c r="C16" s="5">
        <f t="shared" si="0"/>
        <v>143342.96096786324</v>
      </c>
      <c r="D16" s="5">
        <f t="shared" si="10"/>
        <v>1760087.5034647407</v>
      </c>
      <c r="E16" s="5">
        <f>$C16/((1+'How much will I make'!$C$5/12)^(Calculations!$B$1*12-Calculations!$A16))</f>
        <v>25000</v>
      </c>
      <c r="F16" s="5">
        <f t="shared" si="11"/>
        <v>300000</v>
      </c>
      <c r="G16" s="5">
        <f t="shared" si="1"/>
        <v>815966.26079155761</v>
      </c>
      <c r="H16" s="5">
        <f t="shared" si="12"/>
        <v>10253079.61153074</v>
      </c>
      <c r="I16" s="5">
        <f>G16/((1+'How much will I make'!$C$5/12)^(Calculations!$B$1*12-Calculations!$A16))</f>
        <v>142310.13774274083</v>
      </c>
      <c r="J16" s="5">
        <f t="shared" si="13"/>
        <v>1747238.6641210713</v>
      </c>
      <c r="K16" s="5">
        <f t="shared" si="2"/>
        <v>4611618.8010860495</v>
      </c>
      <c r="L16" s="5">
        <f t="shared" si="14"/>
        <v>59307084.503272116</v>
      </c>
      <c r="M16" s="5">
        <f>K16/((1+'How much will I make'!$C$5/12)^(Calculations!$B$1*12-Calculations!$A16))</f>
        <v>804298.09213302622</v>
      </c>
      <c r="N16" s="5">
        <f t="shared" si="15"/>
        <v>10104522.238631323</v>
      </c>
      <c r="O16" s="5">
        <f t="shared" si="3"/>
        <v>25878884.486356787</v>
      </c>
      <c r="P16" s="5">
        <f t="shared" si="16"/>
        <v>340655792.61594021</v>
      </c>
      <c r="Q16" s="5">
        <f>O16/((1+'How much will I make'!$C$5/12)^(Calculations!$B$1*12-Calculations!$A16))</f>
        <v>4513455.7552774958</v>
      </c>
      <c r="R16" s="5">
        <f t="shared" si="17"/>
        <v>58027881.189244166</v>
      </c>
      <c r="S16" s="5">
        <f t="shared" si="4"/>
        <v>144202876.26844031</v>
      </c>
      <c r="T16" s="5">
        <f t="shared" si="18"/>
        <v>1943150328.2920907</v>
      </c>
      <c r="U16" s="5">
        <f>S16/((1+'How much will I make'!$C$5/12)^(Calculations!$B$1*12-Calculations!$A16))</f>
        <v>25149975.153082311</v>
      </c>
      <c r="V16" s="5">
        <f t="shared" si="19"/>
        <v>330932558.92534834</v>
      </c>
      <c r="W16" s="5">
        <f t="shared" si="5"/>
        <v>797927573.92790294</v>
      </c>
      <c r="X16" s="5">
        <f t="shared" si="20"/>
        <v>11007852112.227825</v>
      </c>
      <c r="Y16" s="5">
        <f>W16/((1+'How much will I make'!$C$5/12)^(Calculations!$B$1*12-Calculations!$A16))</f>
        <v>139164066.47041327</v>
      </c>
      <c r="Z16" s="5">
        <f t="shared" si="21"/>
        <v>1874339679.6432879</v>
      </c>
      <c r="AA16" s="5">
        <f t="shared" si="6"/>
        <v>4384689645.9182129</v>
      </c>
      <c r="AB16" s="5">
        <f t="shared" si="22"/>
        <v>61933863292.001884</v>
      </c>
      <c r="AC16" s="5">
        <f>AA16/((1+'How much will I make'!$C$5/12)^(Calculations!$B$1*12-Calculations!$A16))</f>
        <v>764720083.97071517</v>
      </c>
      <c r="AD16" s="5">
        <f t="shared" si="23"/>
        <v>10543552625.49238</v>
      </c>
      <c r="AE16" s="5">
        <f t="shared" si="7"/>
        <v>23928993779.967243</v>
      </c>
      <c r="AF16" s="5">
        <f t="shared" si="24"/>
        <v>346104053163.09735</v>
      </c>
      <c r="AG16" s="5">
        <f>AE16/((1+'How much will I make'!$C$5/12)^(Calculations!$B$1*12-Calculations!$A16))</f>
        <v>4173381381.6870999</v>
      </c>
      <c r="AH16" s="5">
        <f t="shared" si="25"/>
        <v>58908648109.17482</v>
      </c>
    </row>
    <row r="17" spans="1:34" x14ac:dyDescent="0.25">
      <c r="A17">
        <f t="shared" si="8"/>
        <v>13</v>
      </c>
      <c r="B17">
        <f>B16*(1+'How much will I make'!$C$4)</f>
        <v>28749.999999999996</v>
      </c>
      <c r="C17" s="5">
        <f t="shared" si="0"/>
        <v>164160.40343207575</v>
      </c>
      <c r="D17" s="5">
        <f t="shared" si="10"/>
        <v>1924247.9068968166</v>
      </c>
      <c r="E17" s="5">
        <f>$C17/((1+'How much will I make'!$C$5/12)^(Calculations!$B$1*12-Calculations!$A17))</f>
        <v>28750</v>
      </c>
      <c r="F17" s="5">
        <f t="shared" si="11"/>
        <v>328750</v>
      </c>
      <c r="G17" s="5">
        <f t="shared" si="1"/>
        <v>930606.14867136325</v>
      </c>
      <c r="H17" s="5">
        <f t="shared" si="12"/>
        <v>11183685.760202102</v>
      </c>
      <c r="I17" s="5">
        <f>G17/((1+'How much will I make'!$C$5/12)^(Calculations!$B$1*12-Calculations!$A17))</f>
        <v>162980.3912206637</v>
      </c>
      <c r="J17" s="5">
        <f t="shared" si="13"/>
        <v>1910219.055341735</v>
      </c>
      <c r="K17" s="5">
        <f t="shared" si="2"/>
        <v>5237888.0209866241</v>
      </c>
      <c r="L17" s="5">
        <f t="shared" si="14"/>
        <v>64544972.52425874</v>
      </c>
      <c r="M17" s="5">
        <f>K17/((1+'How much will I make'!$C$5/12)^(Calculations!$B$1*12-Calculations!$A17))</f>
        <v>917330.10796159739</v>
      </c>
      <c r="N17" s="5">
        <f t="shared" si="15"/>
        <v>11021852.34659292</v>
      </c>
      <c r="O17" s="5">
        <f t="shared" si="3"/>
        <v>29272836.550141282</v>
      </c>
      <c r="P17" s="5">
        <f t="shared" si="16"/>
        <v>369928629.16608149</v>
      </c>
      <c r="Q17" s="5">
        <f>O17/((1+'How much will I make'!$C$5/12)^(Calculations!$B$1*12-Calculations!$A17))</f>
        <v>5126656.8138326127</v>
      </c>
      <c r="R17" s="5">
        <f t="shared" si="17"/>
        <v>63154538.003076777</v>
      </c>
      <c r="S17" s="5">
        <f t="shared" si="4"/>
        <v>162448954.49016133</v>
      </c>
      <c r="T17" s="5">
        <f t="shared" si="18"/>
        <v>2105599282.7822521</v>
      </c>
      <c r="U17" s="5">
        <f>S17/((1+'How much will I make'!$C$5/12)^(Calculations!$B$1*12-Calculations!$A17))</f>
        <v>28450267.810925558</v>
      </c>
      <c r="V17" s="5">
        <f t="shared" si="19"/>
        <v>359382826.73627388</v>
      </c>
      <c r="W17" s="5">
        <f t="shared" si="5"/>
        <v>895235814.65081775</v>
      </c>
      <c r="X17" s="5">
        <f t="shared" si="20"/>
        <v>11903087926.878643</v>
      </c>
      <c r="Y17" s="5">
        <f>W17/((1+'How much will I make'!$C$5/12)^(Calculations!$B$1*12-Calculations!$A17))</f>
        <v>156785857.8141261</v>
      </c>
      <c r="Z17" s="5">
        <f t="shared" si="21"/>
        <v>2031125537.4574139</v>
      </c>
      <c r="AA17" s="5">
        <f t="shared" si="6"/>
        <v>4899491264.2648859</v>
      </c>
      <c r="AB17" s="5">
        <f t="shared" si="22"/>
        <v>66833354556.266769</v>
      </c>
      <c r="AC17" s="5">
        <f>AA17/((1+'How much will I make'!$C$5/12)^(Calculations!$B$1*12-Calculations!$A17))</f>
        <v>858065470.73880041</v>
      </c>
      <c r="AD17" s="5">
        <f t="shared" si="23"/>
        <v>11401618096.23118</v>
      </c>
      <c r="AE17" s="5">
        <f t="shared" si="7"/>
        <v>26630654368.028046</v>
      </c>
      <c r="AF17" s="5">
        <f t="shared" si="24"/>
        <v>372734707531.12537</v>
      </c>
      <c r="AG17" s="5">
        <f>AE17/((1+'How much will I make'!$C$5/12)^(Calculations!$B$1*12-Calculations!$A17))</f>
        <v>4663921975.5426569</v>
      </c>
      <c r="AH17" s="5">
        <f t="shared" si="25"/>
        <v>63572570084.717476</v>
      </c>
    </row>
    <row r="18" spans="1:34" x14ac:dyDescent="0.25">
      <c r="A18">
        <f t="shared" si="8"/>
        <v>14</v>
      </c>
      <c r="B18">
        <f>B17</f>
        <v>28749.999999999996</v>
      </c>
      <c r="C18" s="5">
        <f t="shared" si="0"/>
        <v>163479.23993235757</v>
      </c>
      <c r="D18" s="5">
        <f t="shared" si="10"/>
        <v>2087727.1468291741</v>
      </c>
      <c r="E18" s="5">
        <f>$C18/((1+'How much will I make'!$C$5/12)^(Calculations!$B$1*12-Calculations!$A18))</f>
        <v>28750</v>
      </c>
      <c r="F18" s="5">
        <f t="shared" si="11"/>
        <v>357500</v>
      </c>
      <c r="G18" s="5">
        <f t="shared" si="1"/>
        <v>922915.18876498844</v>
      </c>
      <c r="H18" s="5">
        <f t="shared" si="12"/>
        <v>12106600.948967092</v>
      </c>
      <c r="I18" s="5">
        <f>G18/((1+'How much will I make'!$C$5/12)^(Calculations!$B$1*12-Calculations!$A18))</f>
        <v>162306.91852966929</v>
      </c>
      <c r="J18" s="5">
        <f t="shared" si="13"/>
        <v>2072525.9738714043</v>
      </c>
      <c r="K18" s="5">
        <f t="shared" si="2"/>
        <v>5173222.7367769135</v>
      </c>
      <c r="L18" s="5">
        <f t="shared" si="14"/>
        <v>69718195.261035651</v>
      </c>
      <c r="M18" s="5">
        <f>K18/((1+'How much will I make'!$C$5/12)^(Calculations!$B$1*12-Calculations!$A18))</f>
        <v>909780.06592076155</v>
      </c>
      <c r="N18" s="5">
        <f t="shared" si="15"/>
        <v>11931632.412513681</v>
      </c>
      <c r="O18" s="5">
        <f t="shared" si="3"/>
        <v>28792953.983745527</v>
      </c>
      <c r="P18" s="5">
        <f t="shared" si="16"/>
        <v>398721583.149827</v>
      </c>
      <c r="Q18" s="5">
        <f>O18/((1+'How much will I make'!$C$5/12)^(Calculations!$B$1*12-Calculations!$A18))</f>
        <v>5063624.1480887709</v>
      </c>
      <c r="R18" s="5">
        <f t="shared" si="17"/>
        <v>68218162.151165545</v>
      </c>
      <c r="S18" s="5">
        <f t="shared" si="4"/>
        <v>159133669.70464784</v>
      </c>
      <c r="T18" s="5">
        <f t="shared" si="18"/>
        <v>2264732952.4868999</v>
      </c>
      <c r="U18" s="5">
        <f>S18/((1+'How much will I make'!$C$5/12)^(Calculations!$B$1*12-Calculations!$A18))</f>
        <v>27985773.642583922</v>
      </c>
      <c r="V18" s="5">
        <f t="shared" si="19"/>
        <v>387368600.37885779</v>
      </c>
      <c r="W18" s="5">
        <f t="shared" si="5"/>
        <v>873400794.78128576</v>
      </c>
      <c r="X18" s="5">
        <f t="shared" si="20"/>
        <v>12776488721.659929</v>
      </c>
      <c r="Y18" s="5">
        <f>W18/((1+'How much will I make'!$C$5/12)^(Calculations!$B$1*12-Calculations!$A18))</f>
        <v>153599153.38700977</v>
      </c>
      <c r="Z18" s="5">
        <f t="shared" si="21"/>
        <v>2184724690.8444238</v>
      </c>
      <c r="AA18" s="5">
        <f t="shared" si="6"/>
        <v>4760639285.1156778</v>
      </c>
      <c r="AB18" s="5">
        <f t="shared" si="22"/>
        <v>71593993841.382446</v>
      </c>
      <c r="AC18" s="5">
        <f>AA18/((1+'How much will I make'!$C$5/12)^(Calculations!$B$1*12-Calculations!$A18))</f>
        <v>837221775.09332347</v>
      </c>
      <c r="AD18" s="5">
        <f t="shared" si="23"/>
        <v>12238839871.324503</v>
      </c>
      <c r="AE18" s="5">
        <f t="shared" si="7"/>
        <v>25771601001.317467</v>
      </c>
      <c r="AF18" s="5">
        <f t="shared" si="24"/>
        <v>398506308532.44281</v>
      </c>
      <c r="AG18" s="5">
        <f>AE18/((1+'How much will I make'!$C$5/12)^(Calculations!$B$1*12-Calculations!$A18))</f>
        <v>4532279016.5555668</v>
      </c>
      <c r="AH18" s="5">
        <f t="shared" si="25"/>
        <v>68104849101.273041</v>
      </c>
    </row>
    <row r="19" spans="1:34" x14ac:dyDescent="0.25">
      <c r="A19">
        <f t="shared" si="8"/>
        <v>15</v>
      </c>
      <c r="B19">
        <f>B18</f>
        <v>28749.999999999996</v>
      </c>
      <c r="C19" s="5">
        <f t="shared" si="0"/>
        <v>162800.90283720254</v>
      </c>
      <c r="D19" s="5">
        <f t="shared" si="10"/>
        <v>2250528.0496663768</v>
      </c>
      <c r="E19" s="5">
        <f>$C19/((1+'How much will I make'!$C$5/12)^(Calculations!$B$1*12-Calculations!$A19))</f>
        <v>28749.999999999993</v>
      </c>
      <c r="F19" s="5">
        <f t="shared" si="11"/>
        <v>386250</v>
      </c>
      <c r="G19" s="5">
        <f t="shared" si="1"/>
        <v>915287.79051073245</v>
      </c>
      <c r="H19" s="5">
        <f t="shared" si="12"/>
        <v>13021888.739477824</v>
      </c>
      <c r="I19" s="5">
        <f>G19/((1+'How much will I make'!$C$5/12)^(Calculations!$B$1*12-Calculations!$A19))</f>
        <v>161636.22878367893</v>
      </c>
      <c r="J19" s="5">
        <f t="shared" si="13"/>
        <v>2234162.202655083</v>
      </c>
      <c r="K19" s="5">
        <f t="shared" si="2"/>
        <v>5109355.7894092975</v>
      </c>
      <c r="L19" s="5">
        <f t="shared" si="14"/>
        <v>74827551.050444946</v>
      </c>
      <c r="M19" s="5">
        <f>K19/((1+'How much will I make'!$C$5/12)^(Calculations!$B$1*12-Calculations!$A19))</f>
        <v>902292.16414363589</v>
      </c>
      <c r="N19" s="5">
        <f t="shared" si="15"/>
        <v>12833924.576657318</v>
      </c>
      <c r="O19" s="5">
        <f t="shared" si="3"/>
        <v>28320938.344667733</v>
      </c>
      <c r="P19" s="5">
        <f t="shared" si="16"/>
        <v>427042521.49449474</v>
      </c>
      <c r="Q19" s="5">
        <f>O19/((1+'How much will I make'!$C$5/12)^(Calculations!$B$1*12-Calculations!$A19))</f>
        <v>5001366.4741368601</v>
      </c>
      <c r="R19" s="5">
        <f t="shared" si="17"/>
        <v>73219528.625302404</v>
      </c>
      <c r="S19" s="5">
        <f t="shared" si="4"/>
        <v>155886043.79230812</v>
      </c>
      <c r="T19" s="5">
        <f t="shared" si="18"/>
        <v>2420618996.2792082</v>
      </c>
      <c r="U19" s="5">
        <f>S19/((1+'How much will I make'!$C$5/12)^(Calculations!$B$1*12-Calculations!$A19))</f>
        <v>27528863.052500922</v>
      </c>
      <c r="V19" s="5">
        <f t="shared" si="19"/>
        <v>414897463.4313587</v>
      </c>
      <c r="W19" s="5">
        <f t="shared" si="5"/>
        <v>852098336.37198603</v>
      </c>
      <c r="X19" s="5">
        <f t="shared" si="20"/>
        <v>13628587058.031916</v>
      </c>
      <c r="Y19" s="5">
        <f>W19/((1+'How much will I make'!$C$5/12)^(Calculations!$B$1*12-Calculations!$A19))</f>
        <v>150477219.37507868</v>
      </c>
      <c r="Z19" s="5">
        <f t="shared" si="21"/>
        <v>2335201910.2195024</v>
      </c>
      <c r="AA19" s="5">
        <f t="shared" si="6"/>
        <v>4625722382.2986345</v>
      </c>
      <c r="AB19" s="5">
        <f t="shared" si="22"/>
        <v>76219716223.681076</v>
      </c>
      <c r="AC19" s="5">
        <f>AA19/((1+'How much will I make'!$C$5/12)^(Calculations!$B$1*12-Calculations!$A19))</f>
        <v>816884404.03842497</v>
      </c>
      <c r="AD19" s="5">
        <f t="shared" si="23"/>
        <v>13055724275.362928</v>
      </c>
      <c r="AE19" s="5">
        <f t="shared" si="7"/>
        <v>24940259033.533031</v>
      </c>
      <c r="AF19" s="5">
        <f t="shared" si="24"/>
        <v>423446567565.97583</v>
      </c>
      <c r="AG19" s="5">
        <f>AE19/((1+'How much will I make'!$C$5/12)^(Calculations!$B$1*12-Calculations!$A19))</f>
        <v>4404351786.2495632</v>
      </c>
      <c r="AH19" s="5">
        <f t="shared" si="25"/>
        <v>72509200887.522598</v>
      </c>
    </row>
    <row r="20" spans="1:34" x14ac:dyDescent="0.25">
      <c r="A20">
        <f t="shared" si="8"/>
        <v>16</v>
      </c>
      <c r="B20">
        <f>B19</f>
        <v>28749.999999999996</v>
      </c>
      <c r="C20" s="5">
        <f t="shared" si="0"/>
        <v>162125.38041879094</v>
      </c>
      <c r="D20" s="5">
        <f t="shared" si="10"/>
        <v>2412653.4300851678</v>
      </c>
      <c r="E20" s="5">
        <f>$C20/((1+'How much will I make'!$C$5/12)^(Calculations!$B$1*12-Calculations!$A20))</f>
        <v>28749.999999999996</v>
      </c>
      <c r="F20" s="5">
        <f t="shared" si="11"/>
        <v>415000</v>
      </c>
      <c r="G20" s="5">
        <f t="shared" si="1"/>
        <v>907723.42860568501</v>
      </c>
      <c r="H20" s="5">
        <f t="shared" si="12"/>
        <v>13929612.168083509</v>
      </c>
      <c r="I20" s="5">
        <f>G20/((1+'How much will I make'!$C$5/12)^(Calculations!$B$1*12-Calculations!$A20))</f>
        <v>160968.31048291989</v>
      </c>
      <c r="J20" s="5">
        <f t="shared" si="13"/>
        <v>2395130.5131380027</v>
      </c>
      <c r="K20" s="5">
        <f t="shared" si="2"/>
        <v>5046277.3228733791</v>
      </c>
      <c r="L20" s="5">
        <f t="shared" si="14"/>
        <v>79873828.373318329</v>
      </c>
      <c r="M20" s="5">
        <f>K20/((1+'How much will I make'!$C$5/12)^(Calculations!$B$1*12-Calculations!$A20))</f>
        <v>894865.89118772093</v>
      </c>
      <c r="N20" s="5">
        <f t="shared" si="15"/>
        <v>13728790.467845038</v>
      </c>
      <c r="O20" s="5">
        <f t="shared" si="3"/>
        <v>27856660.666886296</v>
      </c>
      <c r="P20" s="5">
        <f t="shared" si="16"/>
        <v>454899182.16138101</v>
      </c>
      <c r="Q20" s="5">
        <f>O20/((1+'How much will I make'!$C$5/12)^(Calculations!$B$1*12-Calculations!$A20))</f>
        <v>4939874.2633892754</v>
      </c>
      <c r="R20" s="5">
        <f t="shared" si="17"/>
        <v>78159402.888691679</v>
      </c>
      <c r="S20" s="5">
        <f t="shared" si="4"/>
        <v>152704695.95981205</v>
      </c>
      <c r="T20" s="5">
        <f t="shared" si="18"/>
        <v>2573323692.2390203</v>
      </c>
      <c r="U20" s="5">
        <f>S20/((1+'How much will I make'!$C$5/12)^(Calculations!$B$1*12-Calculations!$A20))</f>
        <v>27079412.227153968</v>
      </c>
      <c r="V20" s="5">
        <f t="shared" si="19"/>
        <v>441976875.65851265</v>
      </c>
      <c r="W20" s="5">
        <f t="shared" si="5"/>
        <v>831315450.11901081</v>
      </c>
      <c r="X20" s="5">
        <f t="shared" si="20"/>
        <v>14459902508.150927</v>
      </c>
      <c r="Y20" s="5">
        <f>W20/((1+'How much will I make'!$C$5/12)^(Calculations!$B$1*12-Calculations!$A20))</f>
        <v>147418739.30647951</v>
      </c>
      <c r="Z20" s="5">
        <f t="shared" si="21"/>
        <v>2482620649.5259819</v>
      </c>
      <c r="AA20" s="5">
        <f t="shared" si="6"/>
        <v>4494629035.4318724</v>
      </c>
      <c r="AB20" s="5">
        <f t="shared" si="22"/>
        <v>80714345259.112946</v>
      </c>
      <c r="AC20" s="5">
        <f>AA20/((1+'How much will I make'!$C$5/12)^(Calculations!$B$1*12-Calculations!$A20))</f>
        <v>797041058.1913377</v>
      </c>
      <c r="AD20" s="5">
        <f t="shared" si="23"/>
        <v>13852765333.554266</v>
      </c>
      <c r="AE20" s="5">
        <f t="shared" si="7"/>
        <v>24135734548.580349</v>
      </c>
      <c r="AF20" s="5">
        <f t="shared" si="24"/>
        <v>447582302114.55615</v>
      </c>
      <c r="AG20" s="5">
        <f>AE20/((1+'How much will I make'!$C$5/12)^(Calculations!$B$1*12-Calculations!$A20))</f>
        <v>4280035405.1860662</v>
      </c>
      <c r="AH20" s="5">
        <f t="shared" si="25"/>
        <v>76789236292.708664</v>
      </c>
    </row>
    <row r="21" spans="1:34" x14ac:dyDescent="0.25">
      <c r="A21">
        <f t="shared" si="8"/>
        <v>17</v>
      </c>
      <c r="B21">
        <f t="shared" si="9"/>
        <v>28749.999999999996</v>
      </c>
      <c r="C21" s="5">
        <f t="shared" si="0"/>
        <v>161452.6609979661</v>
      </c>
      <c r="D21" s="5">
        <f t="shared" si="10"/>
        <v>2574106.0910831341</v>
      </c>
      <c r="E21" s="5">
        <f>$C21/((1+'How much will I make'!$C$5/12)^(Calculations!$B$1*12-Calculations!$A21))</f>
        <v>28749.999999999996</v>
      </c>
      <c r="F21" s="5">
        <f t="shared" si="11"/>
        <v>443750</v>
      </c>
      <c r="G21" s="5">
        <f t="shared" si="1"/>
        <v>900221.58208828268</v>
      </c>
      <c r="H21" s="5">
        <f t="shared" si="12"/>
        <v>14829833.750171792</v>
      </c>
      <c r="I21" s="5">
        <f>G21/((1+'How much will I make'!$C$5/12)^(Calculations!$B$1*12-Calculations!$A21))</f>
        <v>160303.15217513923</v>
      </c>
      <c r="J21" s="5">
        <f t="shared" si="13"/>
        <v>2555433.6653131419</v>
      </c>
      <c r="K21" s="5">
        <f t="shared" si="2"/>
        <v>4983977.6028379044</v>
      </c>
      <c r="L21" s="5">
        <f t="shared" si="14"/>
        <v>84857805.976156235</v>
      </c>
      <c r="M21" s="5">
        <f>K21/((1+'How much will I make'!$C$5/12)^(Calculations!$B$1*12-Calculations!$A21))</f>
        <v>887500.73981992051</v>
      </c>
      <c r="N21" s="5">
        <f t="shared" si="15"/>
        <v>14616291.207664957</v>
      </c>
      <c r="O21" s="5">
        <f t="shared" si="3"/>
        <v>27399994.09857668</v>
      </c>
      <c r="P21" s="5">
        <f t="shared" si="16"/>
        <v>482299176.25995767</v>
      </c>
      <c r="Q21" s="5">
        <f>O21/((1+'How much will I make'!$C$5/12)^(Calculations!$B$1*12-Calculations!$A21))</f>
        <v>4879138.104413176</v>
      </c>
      <c r="R21" s="5">
        <f t="shared" si="17"/>
        <v>83038540.99310486</v>
      </c>
      <c r="S21" s="5">
        <f t="shared" si="4"/>
        <v>149588273.59328529</v>
      </c>
      <c r="T21" s="5">
        <f t="shared" si="18"/>
        <v>2722911965.8323054</v>
      </c>
      <c r="U21" s="5">
        <f>S21/((1+'How much will I make'!$C$5/12)^(Calculations!$B$1*12-Calculations!$A21))</f>
        <v>26637299.374465741</v>
      </c>
      <c r="V21" s="5">
        <f t="shared" si="19"/>
        <v>468614175.03297842</v>
      </c>
      <c r="W21" s="5">
        <f t="shared" si="5"/>
        <v>811039463.53074253</v>
      </c>
      <c r="X21" s="5">
        <f t="shared" si="20"/>
        <v>15270941971.681669</v>
      </c>
      <c r="Y21" s="5">
        <f>W21/((1+'How much will I make'!$C$5/12)^(Calculations!$B$1*12-Calculations!$A21))</f>
        <v>144422423.46691695</v>
      </c>
      <c r="Z21" s="5">
        <f t="shared" si="21"/>
        <v>2627043072.9928989</v>
      </c>
      <c r="AA21" s="5">
        <f t="shared" si="6"/>
        <v>4367250884.6301613</v>
      </c>
      <c r="AB21" s="5">
        <f t="shared" si="22"/>
        <v>85081596143.743103</v>
      </c>
      <c r="AC21" s="5">
        <f>AA21/((1+'How much will I make'!$C$5/12)^(Calculations!$B$1*12-Calculations!$A21))</f>
        <v>777679736.93972659</v>
      </c>
      <c r="AD21" s="5">
        <f t="shared" si="23"/>
        <v>14630445070.493992</v>
      </c>
      <c r="AE21" s="5">
        <f t="shared" si="7"/>
        <v>23357162466.368076</v>
      </c>
      <c r="AF21" s="5">
        <f t="shared" si="24"/>
        <v>470939464580.92426</v>
      </c>
      <c r="AG21" s="5">
        <f>AE21/((1+'How much will I make'!$C$5/12)^(Calculations!$B$1*12-Calculations!$A21))</f>
        <v>4159227954.2332325</v>
      </c>
      <c r="AH21" s="5">
        <f t="shared" si="25"/>
        <v>80948464246.941895</v>
      </c>
    </row>
    <row r="22" spans="1:34" x14ac:dyDescent="0.25">
      <c r="A22">
        <f t="shared" si="8"/>
        <v>18</v>
      </c>
      <c r="B22">
        <f t="shared" si="9"/>
        <v>28749.999999999996</v>
      </c>
      <c r="C22" s="5">
        <f t="shared" si="0"/>
        <v>160782.73294403253</v>
      </c>
      <c r="D22" s="5">
        <f t="shared" si="10"/>
        <v>2734888.8240271667</v>
      </c>
      <c r="E22" s="5">
        <f>$C22/((1+'How much will I make'!$C$5/12)^(Calculations!$B$1*12-Calculations!$A22))</f>
        <v>28749.999999999993</v>
      </c>
      <c r="F22" s="5">
        <f t="shared" si="11"/>
        <v>472500</v>
      </c>
      <c r="G22" s="5">
        <f t="shared" si="1"/>
        <v>892781.73430242925</v>
      </c>
      <c r="H22" s="5">
        <f t="shared" si="12"/>
        <v>15722615.484474221</v>
      </c>
      <c r="I22" s="5">
        <f>G22/((1+'How much will I make'!$C$5/12)^(Calculations!$B$1*12-Calculations!$A22))</f>
        <v>159640.74245540734</v>
      </c>
      <c r="J22" s="5">
        <f t="shared" si="13"/>
        <v>2715074.4077685494</v>
      </c>
      <c r="K22" s="5">
        <f t="shared" si="2"/>
        <v>4922447.0151485493</v>
      </c>
      <c r="L22" s="5">
        <f t="shared" si="14"/>
        <v>89780252.991304785</v>
      </c>
      <c r="M22" s="5">
        <f>K22/((1+'How much will I make'!$C$5/12)^(Calculations!$B$1*12-Calculations!$A22))</f>
        <v>880196.20698189724</v>
      </c>
      <c r="N22" s="5">
        <f t="shared" si="15"/>
        <v>15496487.414646855</v>
      </c>
      <c r="O22" s="5">
        <f t="shared" si="3"/>
        <v>26950813.867452487</v>
      </c>
      <c r="P22" s="5">
        <f t="shared" si="16"/>
        <v>509249990.12741017</v>
      </c>
      <c r="Q22" s="5">
        <f>O22/((1+'How much will I make'!$C$5/12)^(Calculations!$B$1*12-Calculations!$A22))</f>
        <v>4819148.7014900688</v>
      </c>
      <c r="R22" s="5">
        <f t="shared" si="17"/>
        <v>87857689.694594935</v>
      </c>
      <c r="S22" s="5">
        <f t="shared" si="4"/>
        <v>146535451.68321827</v>
      </c>
      <c r="T22" s="5">
        <f t="shared" si="18"/>
        <v>2869447417.5155239</v>
      </c>
      <c r="U22" s="5">
        <f>S22/((1+'How much will I make'!$C$5/12)^(Calculations!$B$1*12-Calculations!$A22))</f>
        <v>26202404.690801013</v>
      </c>
      <c r="V22" s="5">
        <f t="shared" si="19"/>
        <v>494816579.72377944</v>
      </c>
      <c r="W22" s="5">
        <f t="shared" si="5"/>
        <v>791258013.20072424</v>
      </c>
      <c r="X22" s="5">
        <f t="shared" si="20"/>
        <v>16062199984.882393</v>
      </c>
      <c r="Y22" s="5">
        <f>W22/((1+'How much will I make'!$C$5/12)^(Calculations!$B$1*12-Calculations!$A22))</f>
        <v>141487008.35580078</v>
      </c>
      <c r="Z22" s="5">
        <f t="shared" si="21"/>
        <v>2768530081.3486996</v>
      </c>
      <c r="AA22" s="5">
        <f t="shared" si="6"/>
        <v>4243482640.9361897</v>
      </c>
      <c r="AB22" s="5">
        <f t="shared" si="22"/>
        <v>89325078784.679291</v>
      </c>
      <c r="AC22" s="5">
        <f>AA22/((1+'How much will I make'!$C$5/12)^(Calculations!$B$1*12-Calculations!$A22))</f>
        <v>758788731.18410611</v>
      </c>
      <c r="AD22" s="5">
        <f t="shared" si="23"/>
        <v>15389233801.678099</v>
      </c>
      <c r="AE22" s="5">
        <f t="shared" si="7"/>
        <v>22603705612.614269</v>
      </c>
      <c r="AF22" s="5">
        <f t="shared" si="24"/>
        <v>493543170193.53851</v>
      </c>
      <c r="AG22" s="5">
        <f>AE22/((1+'How much will I make'!$C$5/12)^(Calculations!$B$1*12-Calculations!$A22))</f>
        <v>4041830391.0089097</v>
      </c>
      <c r="AH22" s="5">
        <f t="shared" si="25"/>
        <v>84990294637.950806</v>
      </c>
    </row>
    <row r="23" spans="1:34" x14ac:dyDescent="0.25">
      <c r="A23">
        <f t="shared" si="8"/>
        <v>19</v>
      </c>
      <c r="B23">
        <f t="shared" si="9"/>
        <v>28749.999999999996</v>
      </c>
      <c r="C23" s="5">
        <f t="shared" si="0"/>
        <v>160115.58467455526</v>
      </c>
      <c r="D23" s="5">
        <f t="shared" si="10"/>
        <v>2895004.408701722</v>
      </c>
      <c r="E23" s="5">
        <f>$C23/((1+'How much will I make'!$C$5/12)^(Calculations!$B$1*12-Calculations!$A23))</f>
        <v>28749.999999999996</v>
      </c>
      <c r="F23" s="5">
        <f t="shared" si="11"/>
        <v>501250</v>
      </c>
      <c r="G23" s="5">
        <f t="shared" si="1"/>
        <v>885403.37286191306</v>
      </c>
      <c r="H23" s="5">
        <f t="shared" si="12"/>
        <v>16608018.857336134</v>
      </c>
      <c r="I23" s="5">
        <f>G23/((1+'How much will I make'!$C$5/12)^(Calculations!$B$1*12-Calculations!$A23))</f>
        <v>158981.06996592213</v>
      </c>
      <c r="J23" s="5">
        <f t="shared" si="13"/>
        <v>2874055.4777344717</v>
      </c>
      <c r="K23" s="5">
        <f t="shared" si="2"/>
        <v>4861676.064344245</v>
      </c>
      <c r="L23" s="5">
        <f t="shared" si="14"/>
        <v>94641929.055649027</v>
      </c>
      <c r="M23" s="5">
        <f>K23/((1+'How much will I make'!$C$5/12)^(Calculations!$B$1*12-Calculations!$A23))</f>
        <v>872951.79375570838</v>
      </c>
      <c r="N23" s="5">
        <f t="shared" si="15"/>
        <v>16369439.208402563</v>
      </c>
      <c r="O23" s="5">
        <f t="shared" si="3"/>
        <v>26508997.246674579</v>
      </c>
      <c r="P23" s="5">
        <f t="shared" si="16"/>
        <v>535758987.37408477</v>
      </c>
      <c r="Q23" s="5">
        <f>O23/((1+'How much will I make'!$C$5/12)^(Calculations!$B$1*12-Calculations!$A23))</f>
        <v>4759896.8731930591</v>
      </c>
      <c r="R23" s="5">
        <f t="shared" si="17"/>
        <v>92617586.56778799</v>
      </c>
      <c r="S23" s="5">
        <f t="shared" si="4"/>
        <v>143544932.2611118</v>
      </c>
      <c r="T23" s="5">
        <f t="shared" si="18"/>
        <v>3012992349.7766356</v>
      </c>
      <c r="U23" s="5">
        <f>S23/((1+'How much will I make'!$C$5/12)^(Calculations!$B$1*12-Calculations!$A23))</f>
        <v>25774610.328502219</v>
      </c>
      <c r="V23" s="5">
        <f t="shared" si="19"/>
        <v>520591190.05228168</v>
      </c>
      <c r="W23" s="5">
        <f t="shared" si="5"/>
        <v>771959037.26899934</v>
      </c>
      <c r="X23" s="5">
        <f t="shared" si="20"/>
        <v>16834159022.151392</v>
      </c>
      <c r="Y23" s="5">
        <f>W23/((1+'How much will I make'!$C$5/12)^(Calculations!$B$1*12-Calculations!$A23))</f>
        <v>138611256.15344712</v>
      </c>
      <c r="Z23" s="5">
        <f t="shared" si="21"/>
        <v>2907141337.5021467</v>
      </c>
      <c r="AA23" s="5">
        <f t="shared" si="6"/>
        <v>4123221999.2902241</v>
      </c>
      <c r="AB23" s="5">
        <f t="shared" si="22"/>
        <v>93448300783.969513</v>
      </c>
      <c r="AC23" s="5">
        <f>AA23/((1+'How much will I make'!$C$5/12)^(Calculations!$B$1*12-Calculations!$A23))</f>
        <v>740356616.25655675</v>
      </c>
      <c r="AD23" s="5">
        <f t="shared" si="23"/>
        <v>16129590417.934656</v>
      </c>
      <c r="AE23" s="5">
        <f t="shared" si="7"/>
        <v>21874553818.658962</v>
      </c>
      <c r="AF23" s="5">
        <f t="shared" si="24"/>
        <v>515417724012.19745</v>
      </c>
      <c r="AG23" s="5">
        <f>AE23/((1+'How much will I make'!$C$5/12)^(Calculations!$B$1*12-Calculations!$A23))</f>
        <v>3927746468.6820431</v>
      </c>
      <c r="AH23" s="5">
        <f t="shared" si="25"/>
        <v>88918041106.632843</v>
      </c>
    </row>
    <row r="24" spans="1:34" x14ac:dyDescent="0.25">
      <c r="A24">
        <f t="shared" si="8"/>
        <v>20</v>
      </c>
      <c r="B24">
        <f t="shared" si="9"/>
        <v>28749.999999999996</v>
      </c>
      <c r="C24" s="5">
        <f t="shared" si="0"/>
        <v>159451.20465515877</v>
      </c>
      <c r="D24" s="5">
        <f t="shared" si="10"/>
        <v>3054455.6133568808</v>
      </c>
      <c r="E24" s="5">
        <f>$C24/((1+'How much will I make'!$C$5/12)^(Calculations!$B$1*12-Calculations!$A24))</f>
        <v>28750</v>
      </c>
      <c r="F24" s="5">
        <f t="shared" si="11"/>
        <v>530000</v>
      </c>
      <c r="G24" s="5">
        <f t="shared" si="1"/>
        <v>878085.98961512069</v>
      </c>
      <c r="H24" s="5">
        <f t="shared" si="12"/>
        <v>17486104.846951254</v>
      </c>
      <c r="I24" s="5">
        <f>G24/((1+'How much will I make'!$C$5/12)^(Calculations!$B$1*12-Calculations!$A24))</f>
        <v>158324.12339581506</v>
      </c>
      <c r="J24" s="5">
        <f t="shared" si="13"/>
        <v>3032379.6011302867</v>
      </c>
      <c r="K24" s="5">
        <f t="shared" si="2"/>
        <v>4801655.3721918473</v>
      </c>
      <c r="L24" s="5">
        <f t="shared" si="14"/>
        <v>99443584.427840874</v>
      </c>
      <c r="M24" s="5">
        <f>K24/((1+'How much will I make'!$C$5/12)^(Calculations!$B$1*12-Calculations!$A24))</f>
        <v>865767.00532973558</v>
      </c>
      <c r="N24" s="5">
        <f t="shared" si="15"/>
        <v>17235206.213732298</v>
      </c>
      <c r="O24" s="5">
        <f t="shared" si="3"/>
        <v>26074423.521319252</v>
      </c>
      <c r="P24" s="5">
        <f t="shared" si="16"/>
        <v>561833410.89540398</v>
      </c>
      <c r="Q24" s="5">
        <f>O24/((1+'How much will I make'!$C$5/12)^(Calculations!$B$1*12-Calculations!$A24))</f>
        <v>4701373.5509816678</v>
      </c>
      <c r="R24" s="5">
        <f t="shared" si="17"/>
        <v>97318960.118769661</v>
      </c>
      <c r="S24" s="5">
        <f t="shared" si="4"/>
        <v>140615443.84761971</v>
      </c>
      <c r="T24" s="5">
        <f t="shared" si="18"/>
        <v>3153607793.6242552</v>
      </c>
      <c r="U24" s="5">
        <f>S24/((1+'How much will I make'!$C$5/12)^(Calculations!$B$1*12-Calculations!$A24))</f>
        <v>25353800.363955244</v>
      </c>
      <c r="V24" s="5">
        <f t="shared" si="19"/>
        <v>545944990.41623688</v>
      </c>
      <c r="W24" s="5">
        <f t="shared" si="5"/>
        <v>753130768.06731629</v>
      </c>
      <c r="X24" s="5">
        <f t="shared" si="20"/>
        <v>17587289790.218708</v>
      </c>
      <c r="Y24" s="5">
        <f>W24/((1+'How much will I make'!$C$5/12)^(Calculations!$B$1*12-Calculations!$A24))</f>
        <v>135793954.19910872</v>
      </c>
      <c r="Z24" s="5">
        <f t="shared" si="21"/>
        <v>3042935291.7012553</v>
      </c>
      <c r="AA24" s="5">
        <f t="shared" si="6"/>
        <v>4006369553.9662108</v>
      </c>
      <c r="AB24" s="5">
        <f t="shared" si="22"/>
        <v>97454670337.93573</v>
      </c>
      <c r="AC24" s="5">
        <f>AA24/((1+'How much will I make'!$C$5/12)^(Calculations!$B$1*12-Calculations!$A24))</f>
        <v>722372245.0114584</v>
      </c>
      <c r="AD24" s="5">
        <f t="shared" si="23"/>
        <v>16851962662.946114</v>
      </c>
      <c r="AE24" s="5">
        <f t="shared" si="7"/>
        <v>21168923050.315128</v>
      </c>
      <c r="AF24" s="5">
        <f t="shared" si="24"/>
        <v>536586647062.51257</v>
      </c>
      <c r="AG24" s="5">
        <f>AE24/((1+'How much will I make'!$C$5/12)^(Calculations!$B$1*12-Calculations!$A24))</f>
        <v>3816882657.0660186</v>
      </c>
      <c r="AH24" s="5">
        <f t="shared" si="25"/>
        <v>92734923763.698868</v>
      </c>
    </row>
    <row r="25" spans="1:34" x14ac:dyDescent="0.25">
      <c r="A25">
        <f t="shared" si="8"/>
        <v>21</v>
      </c>
      <c r="B25">
        <f t="shared" si="9"/>
        <v>28749.999999999996</v>
      </c>
      <c r="C25" s="5">
        <f t="shared" si="0"/>
        <v>158789.58139932822</v>
      </c>
      <c r="D25" s="5">
        <f t="shared" si="10"/>
        <v>3213245.1947562089</v>
      </c>
      <c r="E25" s="5">
        <f>$C25/((1+'How much will I make'!$C$5/12)^(Calculations!$B$1*12-Calculations!$A25))</f>
        <v>28749.999999999996</v>
      </c>
      <c r="F25" s="5">
        <f t="shared" si="11"/>
        <v>558750</v>
      </c>
      <c r="G25" s="5">
        <f t="shared" si="1"/>
        <v>870829.08061003708</v>
      </c>
      <c r="H25" s="5">
        <f t="shared" si="12"/>
        <v>18356933.927561291</v>
      </c>
      <c r="I25" s="5">
        <f>G25/((1+'How much will I make'!$C$5/12)^(Calculations!$B$1*12-Calculations!$A25))</f>
        <v>157669.89148095631</v>
      </c>
      <c r="J25" s="5">
        <f t="shared" si="13"/>
        <v>3190049.4926112429</v>
      </c>
      <c r="K25" s="5">
        <f t="shared" si="2"/>
        <v>4742375.6762388619</v>
      </c>
      <c r="L25" s="5">
        <f t="shared" si="14"/>
        <v>104185960.10407974</v>
      </c>
      <c r="M25" s="5">
        <f>K25/((1+'How much will I make'!$C$5/12)^(Calculations!$B$1*12-Calculations!$A25))</f>
        <v>858641.35096488183</v>
      </c>
      <c r="N25" s="5">
        <f t="shared" si="15"/>
        <v>18093847.56469718</v>
      </c>
      <c r="O25" s="5">
        <f t="shared" si="3"/>
        <v>25646973.955395982</v>
      </c>
      <c r="P25" s="5">
        <f t="shared" si="16"/>
        <v>587480384.85079992</v>
      </c>
      <c r="Q25" s="5">
        <f>O25/((1+'How much will I make'!$C$5/12)^(Calculations!$B$1*12-Calculations!$A25))</f>
        <v>4643569.7778138593</v>
      </c>
      <c r="R25" s="5">
        <f t="shared" si="17"/>
        <v>101962529.89658353</v>
      </c>
      <c r="S25" s="5">
        <f t="shared" si="4"/>
        <v>137745740.91195402</v>
      </c>
      <c r="T25" s="5">
        <f t="shared" si="18"/>
        <v>3291353534.5362091</v>
      </c>
      <c r="U25" s="5">
        <f>S25/((1+'How much will I make'!$C$5/12)^(Calculations!$B$1*12-Calculations!$A25))</f>
        <v>24939860.766176384</v>
      </c>
      <c r="V25" s="5">
        <f t="shared" si="19"/>
        <v>570884851.18241322</v>
      </c>
      <c r="W25" s="5">
        <f t="shared" si="5"/>
        <v>734761724.9437232</v>
      </c>
      <c r="X25" s="5">
        <f t="shared" si="20"/>
        <v>18322051515.16243</v>
      </c>
      <c r="Y25" s="5">
        <f>W25/((1+'How much will I make'!$C$5/12)^(Calculations!$B$1*12-Calculations!$A25))</f>
        <v>133033914.47961465</v>
      </c>
      <c r="Z25" s="5">
        <f t="shared" si="21"/>
        <v>3175969206.1808701</v>
      </c>
      <c r="AA25" s="5">
        <f t="shared" si="6"/>
        <v>3892828716.4044156</v>
      </c>
      <c r="AB25" s="5">
        <f t="shared" si="22"/>
        <v>101347499054.34015</v>
      </c>
      <c r="AC25" s="5">
        <f>AA25/((1+'How much will I make'!$C$5/12)^(Calculations!$B$1*12-Calculations!$A25))</f>
        <v>704824741.08405459</v>
      </c>
      <c r="AD25" s="5">
        <f t="shared" si="23"/>
        <v>17556787404.030167</v>
      </c>
      <c r="AE25" s="5">
        <f t="shared" si="7"/>
        <v>20486054564.821087</v>
      </c>
      <c r="AF25" s="5">
        <f t="shared" si="24"/>
        <v>557072701627.33362</v>
      </c>
      <c r="AG25" s="5">
        <f>AE25/((1+'How much will I make'!$C$5/12)^(Calculations!$B$1*12-Calculations!$A25))</f>
        <v>3709148065.9391541</v>
      </c>
      <c r="AH25" s="5">
        <f t="shared" si="25"/>
        <v>96444071829.638016</v>
      </c>
    </row>
    <row r="26" spans="1:34" x14ac:dyDescent="0.25">
      <c r="A26">
        <f t="shared" si="8"/>
        <v>22</v>
      </c>
      <c r="B26">
        <f t="shared" si="9"/>
        <v>28749.999999999996</v>
      </c>
      <c r="C26" s="5">
        <f t="shared" si="0"/>
        <v>158130.70346821073</v>
      </c>
      <c r="D26" s="5">
        <f t="shared" si="10"/>
        <v>3371375.8982244194</v>
      </c>
      <c r="E26" s="5">
        <f>$C26/((1+'How much will I make'!$C$5/12)^(Calculations!$B$1*12-Calculations!$A26))</f>
        <v>28750</v>
      </c>
      <c r="F26" s="5">
        <f t="shared" si="11"/>
        <v>587500</v>
      </c>
      <c r="G26" s="5">
        <f t="shared" si="1"/>
        <v>863632.14605954092</v>
      </c>
      <c r="H26" s="5">
        <f t="shared" si="12"/>
        <v>19220566.07362083</v>
      </c>
      <c r="I26" s="5">
        <f>G26/((1+'How much will I make'!$C$5/12)^(Calculations!$B$1*12-Calculations!$A26))</f>
        <v>157018.36300376226</v>
      </c>
      <c r="J26" s="5">
        <f t="shared" si="13"/>
        <v>3347067.8556150054</v>
      </c>
      <c r="K26" s="5">
        <f t="shared" si="2"/>
        <v>4683827.8283840623</v>
      </c>
      <c r="L26" s="5">
        <f t="shared" si="14"/>
        <v>108869787.93246379</v>
      </c>
      <c r="M26" s="5">
        <f>K26/((1+'How much will I make'!$C$5/12)^(Calculations!$B$1*12-Calculations!$A26))</f>
        <v>851574.34396105562</v>
      </c>
      <c r="N26" s="5">
        <f t="shared" si="15"/>
        <v>18945421.908658236</v>
      </c>
      <c r="O26" s="5">
        <f t="shared" si="3"/>
        <v>25226531.759405889</v>
      </c>
      <c r="P26" s="5">
        <f t="shared" si="16"/>
        <v>612706916.61020577</v>
      </c>
      <c r="Q26" s="5">
        <f>O26/((1+'How much will I make'!$C$5/12)^(Calculations!$B$1*12-Calculations!$A26))</f>
        <v>4586476.7067751642</v>
      </c>
      <c r="R26" s="5">
        <f t="shared" si="17"/>
        <v>106549006.60335869</v>
      </c>
      <c r="S26" s="5">
        <f t="shared" si="4"/>
        <v>134934603.34232235</v>
      </c>
      <c r="T26" s="5">
        <f t="shared" si="18"/>
        <v>3426288137.8785315</v>
      </c>
      <c r="U26" s="5">
        <f>S26/((1+'How much will I make'!$C$5/12)^(Calculations!$B$1*12-Calculations!$A26))</f>
        <v>24532679.365912285</v>
      </c>
      <c r="V26" s="5">
        <f t="shared" si="19"/>
        <v>595417530.54832554</v>
      </c>
      <c r="W26" s="5">
        <f t="shared" si="5"/>
        <v>716840707.26216912</v>
      </c>
      <c r="X26" s="5">
        <f t="shared" si="20"/>
        <v>19038892222.424599</v>
      </c>
      <c r="Y26" s="5">
        <f>W26/((1+'How much will I make'!$C$5/12)^(Calculations!$B$1*12-Calculations!$A26))</f>
        <v>130329973.12840296</v>
      </c>
      <c r="Z26" s="5">
        <f t="shared" si="21"/>
        <v>3306299179.3092732</v>
      </c>
      <c r="AA26" s="5">
        <f t="shared" si="6"/>
        <v>3782505635.3727121</v>
      </c>
      <c r="AB26" s="5">
        <f t="shared" si="22"/>
        <v>105130004689.71286</v>
      </c>
      <c r="AC26" s="5">
        <f>AA26/((1+'How much will I make'!$C$5/12)^(Calculations!$B$1*12-Calculations!$A26))</f>
        <v>687703492.31278205</v>
      </c>
      <c r="AD26" s="5">
        <f t="shared" si="23"/>
        <v>18244490896.342949</v>
      </c>
      <c r="AE26" s="5">
        <f t="shared" si="7"/>
        <v>19825214094.988148</v>
      </c>
      <c r="AF26" s="5">
        <f t="shared" si="24"/>
        <v>576897915722.32178</v>
      </c>
      <c r="AG26" s="5">
        <f>AE26/((1+'How much will I make'!$C$5/12)^(Calculations!$B$1*12-Calculations!$A26))</f>
        <v>3604454370.5295801</v>
      </c>
      <c r="AH26" s="5">
        <f t="shared" si="25"/>
        <v>100048526200.1676</v>
      </c>
    </row>
    <row r="27" spans="1:34" x14ac:dyDescent="0.25">
      <c r="A27">
        <f t="shared" si="8"/>
        <v>23</v>
      </c>
      <c r="B27">
        <f t="shared" si="9"/>
        <v>28749.999999999996</v>
      </c>
      <c r="C27" s="5">
        <f t="shared" si="0"/>
        <v>157474.55947041727</v>
      </c>
      <c r="D27" s="5">
        <f t="shared" si="10"/>
        <v>3528850.4576948369</v>
      </c>
      <c r="E27" s="5">
        <f>$C27/((1+'How much will I make'!$C$5/12)^(Calculations!$B$1*12-Calculations!$A27))</f>
        <v>28749.999999999996</v>
      </c>
      <c r="F27" s="5">
        <f t="shared" si="11"/>
        <v>616250</v>
      </c>
      <c r="G27" s="5">
        <f t="shared" si="1"/>
        <v>856494.69030698261</v>
      </c>
      <c r="H27" s="5">
        <f t="shared" si="12"/>
        <v>20077060.763927814</v>
      </c>
      <c r="I27" s="5">
        <f>G27/((1+'How much will I make'!$C$5/12)^(Calculations!$B$1*12-Calculations!$A27))</f>
        <v>156369.52679300294</v>
      </c>
      <c r="J27" s="5">
        <f t="shared" si="13"/>
        <v>3503437.3824080084</v>
      </c>
      <c r="K27" s="5">
        <f t="shared" si="2"/>
        <v>4626002.7934657391</v>
      </c>
      <c r="L27" s="5">
        <f t="shared" si="14"/>
        <v>113495790.72592953</v>
      </c>
      <c r="M27" s="5">
        <f>K27/((1+'How much will I make'!$C$5/12)^(Calculations!$B$1*12-Calculations!$A27))</f>
        <v>844565.50162392762</v>
      </c>
      <c r="N27" s="5">
        <f t="shared" si="15"/>
        <v>19789987.410282165</v>
      </c>
      <c r="O27" s="5">
        <f t="shared" si="3"/>
        <v>24812982.058432024</v>
      </c>
      <c r="P27" s="5">
        <f t="shared" si="16"/>
        <v>637519898.66863775</v>
      </c>
      <c r="Q27" s="5">
        <f>O27/((1+'How much will I make'!$C$5/12)^(Calculations!$B$1*12-Calculations!$A27))</f>
        <v>4530085.5997246522</v>
      </c>
      <c r="R27" s="5">
        <f t="shared" si="17"/>
        <v>111079092.20308334</v>
      </c>
      <c r="S27" s="5">
        <f t="shared" si="4"/>
        <v>132180835.92717291</v>
      </c>
      <c r="T27" s="5">
        <f t="shared" si="18"/>
        <v>3558468973.8057046</v>
      </c>
      <c r="U27" s="5">
        <f>S27/((1+'How much will I make'!$C$5/12)^(Calculations!$B$1*12-Calculations!$A27))</f>
        <v>24132145.825244337</v>
      </c>
      <c r="V27" s="5">
        <f t="shared" si="19"/>
        <v>619549676.37356985</v>
      </c>
      <c r="W27" s="5">
        <f t="shared" si="5"/>
        <v>699356787.57284796</v>
      </c>
      <c r="X27" s="5">
        <f t="shared" si="20"/>
        <v>19738249009.997448</v>
      </c>
      <c r="Y27" s="5">
        <f>W27/((1+'How much will I make'!$C$5/12)^(Calculations!$B$1*12-Calculations!$A27))</f>
        <v>127680989.93473628</v>
      </c>
      <c r="Z27" s="5">
        <f t="shared" si="21"/>
        <v>3433980169.2440095</v>
      </c>
      <c r="AA27" s="5">
        <f t="shared" si="6"/>
        <v>3675309119.3904901</v>
      </c>
      <c r="AB27" s="5">
        <f t="shared" si="22"/>
        <v>108805313809.10335</v>
      </c>
      <c r="AC27" s="5">
        <f>AA27/((1+'How much will I make'!$C$5/12)^(Calculations!$B$1*12-Calculations!$A27))</f>
        <v>670998144.32137871</v>
      </c>
      <c r="AD27" s="5">
        <f t="shared" si="23"/>
        <v>18915489040.66433</v>
      </c>
      <c r="AE27" s="5">
        <f t="shared" si="7"/>
        <v>19185691059.665951</v>
      </c>
      <c r="AF27" s="5">
        <f t="shared" si="24"/>
        <v>596083606781.98767</v>
      </c>
      <c r="AG27" s="5">
        <f>AE27/((1+'How much will I make'!$C$5/12)^(Calculations!$B$1*12-Calculations!$A27))</f>
        <v>3502715739.1033435</v>
      </c>
      <c r="AH27" s="5">
        <f t="shared" si="25"/>
        <v>103551241939.27095</v>
      </c>
    </row>
    <row r="28" spans="1:34" x14ac:dyDescent="0.25">
      <c r="A28">
        <f t="shared" si="8"/>
        <v>24</v>
      </c>
      <c r="B28">
        <f t="shared" si="9"/>
        <v>28749.999999999996</v>
      </c>
      <c r="C28" s="5">
        <f t="shared" si="0"/>
        <v>156821.13806182635</v>
      </c>
      <c r="D28" s="5">
        <f t="shared" si="10"/>
        <v>3685671.595756663</v>
      </c>
      <c r="E28" s="5">
        <f>$C28/((1+'How much will I make'!$C$5/12)^(Calculations!$B$1*12-Calculations!$A28))</f>
        <v>28750</v>
      </c>
      <c r="F28" s="5">
        <f t="shared" si="11"/>
        <v>645000</v>
      </c>
      <c r="G28" s="5">
        <f t="shared" si="1"/>
        <v>849416.22179204901</v>
      </c>
      <c r="H28" s="5">
        <f t="shared" si="12"/>
        <v>20926476.985719863</v>
      </c>
      <c r="I28" s="5">
        <f>G28/((1+'How much will I make'!$C$5/12)^(Calculations!$B$1*12-Calculations!$A28))</f>
        <v>155723.37172361038</v>
      </c>
      <c r="J28" s="5">
        <f t="shared" si="13"/>
        <v>3659160.7541316189</v>
      </c>
      <c r="K28" s="5">
        <f t="shared" si="2"/>
        <v>4568891.6478673965</v>
      </c>
      <c r="L28" s="5">
        <f t="shared" si="14"/>
        <v>118064682.37379692</v>
      </c>
      <c r="M28" s="5">
        <f>K28/((1+'How much will I make'!$C$5/12)^(Calculations!$B$1*12-Calculations!$A28))</f>
        <v>837614.34523196099</v>
      </c>
      <c r="N28" s="5">
        <f t="shared" si="15"/>
        <v>20627601.755514126</v>
      </c>
      <c r="O28" s="5">
        <f t="shared" si="3"/>
        <v>24406211.86075281</v>
      </c>
      <c r="P28" s="5">
        <f t="shared" si="16"/>
        <v>661926110.52939057</v>
      </c>
      <c r="Q28" s="5">
        <f>O28/((1+'How much will I make'!$C$5/12)^(Calculations!$B$1*12-Calculations!$A28))</f>
        <v>4474387.8259575451</v>
      </c>
      <c r="R28" s="5">
        <f t="shared" si="17"/>
        <v>115553480.02904089</v>
      </c>
      <c r="S28" s="5">
        <f t="shared" si="4"/>
        <v>129483267.84702654</v>
      </c>
      <c r="T28" s="5">
        <f t="shared" si="18"/>
        <v>3687952241.6527309</v>
      </c>
      <c r="U28" s="5">
        <f>S28/((1+'How much will I make'!$C$5/12)^(Calculations!$B$1*12-Calculations!$A28))</f>
        <v>23738151.607689325</v>
      </c>
      <c r="V28" s="5">
        <f t="shared" si="19"/>
        <v>643287827.98125923</v>
      </c>
      <c r="W28" s="5">
        <f t="shared" si="5"/>
        <v>682299304.94912004</v>
      </c>
      <c r="X28" s="5">
        <f t="shared" si="20"/>
        <v>20420548314.946568</v>
      </c>
      <c r="Y28" s="5">
        <f>W28/((1+'How much will I make'!$C$5/12)^(Calculations!$B$1*12-Calculations!$A28))</f>
        <v>125085847.86289205</v>
      </c>
      <c r="Z28" s="5">
        <f t="shared" si="21"/>
        <v>3559066017.1069016</v>
      </c>
      <c r="AA28" s="5">
        <f t="shared" si="6"/>
        <v>3571150561.3510833</v>
      </c>
      <c r="AB28" s="5">
        <f t="shared" si="22"/>
        <v>112376464370.45444</v>
      </c>
      <c r="AC28" s="5">
        <f>AA28/((1+'How much will I make'!$C$5/12)^(Calculations!$B$1*12-Calculations!$A28))</f>
        <v>654698594.25689161</v>
      </c>
      <c r="AD28" s="5">
        <f t="shared" si="23"/>
        <v>19570187634.921223</v>
      </c>
      <c r="AE28" s="5">
        <f t="shared" si="7"/>
        <v>18566797799.67672</v>
      </c>
      <c r="AF28" s="5">
        <f t="shared" si="24"/>
        <v>614650404581.66443</v>
      </c>
      <c r="AG28" s="5">
        <f>AE28/((1+'How much will I make'!$C$5/12)^(Calculations!$B$1*12-Calculations!$A28))</f>
        <v>3403848762.5963926</v>
      </c>
      <c r="AH28" s="5">
        <f t="shared" si="25"/>
        <v>106955090701.86734</v>
      </c>
    </row>
    <row r="29" spans="1:34" x14ac:dyDescent="0.25">
      <c r="A29">
        <f t="shared" si="8"/>
        <v>25</v>
      </c>
      <c r="B29">
        <f>B28*(1+'How much will I make'!$C$4)</f>
        <v>33062.499999999993</v>
      </c>
      <c r="C29" s="5">
        <f t="shared" si="0"/>
        <v>179595.99213719531</v>
      </c>
      <c r="D29" s="5">
        <f t="shared" si="10"/>
        <v>3865267.5878938586</v>
      </c>
      <c r="E29" s="5">
        <f>$C29/((1+'How much will I make'!$C$5/12)^(Calculations!$B$1*12-Calculations!$A29))</f>
        <v>33062.499999999993</v>
      </c>
      <c r="F29" s="5">
        <f t="shared" si="11"/>
        <v>678062.5</v>
      </c>
      <c r="G29" s="5">
        <f t="shared" si="1"/>
        <v>968755.69096944435</v>
      </c>
      <c r="H29" s="5">
        <f t="shared" si="12"/>
        <v>21895232.676689308</v>
      </c>
      <c r="I29" s="5">
        <f>G29/((1+'How much will I make'!$C$5/12)^(Calculations!$B$1*12-Calculations!$A29))</f>
        <v>178341.86972396119</v>
      </c>
      <c r="J29" s="5">
        <f t="shared" si="13"/>
        <v>3837502.6238555801</v>
      </c>
      <c r="K29" s="5">
        <f t="shared" si="2"/>
        <v>5189358.414861734</v>
      </c>
      <c r="L29" s="5">
        <f t="shared" si="14"/>
        <v>123254040.78865866</v>
      </c>
      <c r="M29" s="5">
        <f>K29/((1+'How much will I make'!$C$5/12)^(Calculations!$B$1*12-Calculations!$A29))</f>
        <v>955328.46000427147</v>
      </c>
      <c r="N29" s="5">
        <f t="shared" si="15"/>
        <v>21582930.215518396</v>
      </c>
      <c r="O29" s="5">
        <f t="shared" si="3"/>
        <v>27607026.531015471</v>
      </c>
      <c r="P29" s="5">
        <f t="shared" si="16"/>
        <v>689533137.06040609</v>
      </c>
      <c r="Q29" s="5">
        <f>O29/((1+'How much will I make'!$C$5/12)^(Calculations!$B$1*12-Calculations!$A29))</f>
        <v>5082281.0900169397</v>
      </c>
      <c r="R29" s="5">
        <f t="shared" si="17"/>
        <v>120635761.11905783</v>
      </c>
      <c r="S29" s="5">
        <f t="shared" si="4"/>
        <v>145866865.00318092</v>
      </c>
      <c r="T29" s="5">
        <f t="shared" si="18"/>
        <v>3833819106.6559119</v>
      </c>
      <c r="U29" s="5">
        <f>S29/((1+'How much will I make'!$C$5/12)^(Calculations!$B$1*12-Calculations!$A29))</f>
        <v>26853178.441106513</v>
      </c>
      <c r="V29" s="5">
        <f t="shared" si="19"/>
        <v>670141006.42236578</v>
      </c>
      <c r="W29" s="5">
        <f t="shared" si="5"/>
        <v>765506537.25998831</v>
      </c>
      <c r="X29" s="5">
        <f t="shared" si="20"/>
        <v>21186054852.206554</v>
      </c>
      <c r="Y29" s="5">
        <f>W29/((1+'How much will I make'!$C$5/12)^(Calculations!$B$1*12-Calculations!$A29))</f>
        <v>140924970.46829483</v>
      </c>
      <c r="Z29" s="5">
        <f t="shared" si="21"/>
        <v>3699990987.5751963</v>
      </c>
      <c r="AA29" s="5">
        <f t="shared" si="6"/>
        <v>3990435445.0724664</v>
      </c>
      <c r="AB29" s="5">
        <f t="shared" si="22"/>
        <v>116366899815.5269</v>
      </c>
      <c r="AC29" s="5">
        <f>AA29/((1+'How much will I make'!$C$5/12)^(Calculations!$B$1*12-Calculations!$A29))</f>
        <v>734614232.38177145</v>
      </c>
      <c r="AD29" s="5">
        <f t="shared" si="23"/>
        <v>20304801867.302994</v>
      </c>
      <c r="AE29" s="5">
        <f t="shared" si="7"/>
        <v>20663049164.156345</v>
      </c>
      <c r="AF29" s="5">
        <f t="shared" si="24"/>
        <v>635313453745.8208</v>
      </c>
      <c r="AG29" s="5">
        <f>AE29/((1+'How much will I make'!$C$5/12)^(Calculations!$B$1*12-Calculations!$A29))</f>
        <v>3803938244.1677012</v>
      </c>
      <c r="AH29" s="5">
        <f t="shared" si="25"/>
        <v>110759028946.03503</v>
      </c>
    </row>
    <row r="30" spans="1:34" x14ac:dyDescent="0.25">
      <c r="A30">
        <f t="shared" si="8"/>
        <v>26</v>
      </c>
      <c r="B30">
        <f>B29</f>
        <v>33062.499999999993</v>
      </c>
      <c r="C30" s="5">
        <f t="shared" si="0"/>
        <v>178850.78055156374</v>
      </c>
      <c r="D30" s="5">
        <f t="shared" si="10"/>
        <v>4044118.3684454225</v>
      </c>
      <c r="E30" s="5">
        <f>$C30/((1+'How much will I make'!$C$5/12)^(Calculations!$B$1*12-Calculations!$A30))</f>
        <v>33062.499999999993</v>
      </c>
      <c r="F30" s="5">
        <f t="shared" si="11"/>
        <v>711125</v>
      </c>
      <c r="G30" s="5">
        <f t="shared" si="1"/>
        <v>960749.44558953156</v>
      </c>
      <c r="H30" s="5">
        <f t="shared" si="12"/>
        <v>22855982.122278839</v>
      </c>
      <c r="I30" s="5">
        <f>G30/((1+'How much will I make'!$C$5/12)^(Calculations!$B$1*12-Calculations!$A30))</f>
        <v>177604.91984906886</v>
      </c>
      <c r="J30" s="5">
        <f t="shared" si="13"/>
        <v>4015107.543704649</v>
      </c>
      <c r="K30" s="5">
        <f t="shared" si="2"/>
        <v>5125292.2615918368</v>
      </c>
      <c r="L30" s="5">
        <f t="shared" si="14"/>
        <v>128379333.0502505</v>
      </c>
      <c r="M30" s="5">
        <f>K30/((1+'How much will I make'!$C$5/12)^(Calculations!$B$1*12-Calculations!$A30))</f>
        <v>947465.67432522436</v>
      </c>
      <c r="N30" s="5">
        <f t="shared" si="15"/>
        <v>22530395.88984362</v>
      </c>
      <c r="O30" s="5">
        <f t="shared" si="3"/>
        <v>27154452.325588994</v>
      </c>
      <c r="P30" s="5">
        <f t="shared" si="16"/>
        <v>716687589.38599503</v>
      </c>
      <c r="Q30" s="5">
        <f>O30/((1+'How much will I make'!$C$5/12)^(Calculations!$B$1*12-Calculations!$A30))</f>
        <v>5019794.0274347672</v>
      </c>
      <c r="R30" s="5">
        <f t="shared" si="17"/>
        <v>125655555.1464926</v>
      </c>
      <c r="S30" s="5">
        <f t="shared" si="4"/>
        <v>142889990.20719767</v>
      </c>
      <c r="T30" s="5">
        <f t="shared" si="18"/>
        <v>3976709096.8631096</v>
      </c>
      <c r="U30" s="5">
        <f>S30/((1+'How much will I make'!$C$5/12)^(Calculations!$B$1*12-Calculations!$A30))</f>
        <v>26414759.201251727</v>
      </c>
      <c r="V30" s="5">
        <f t="shared" si="19"/>
        <v>696555765.62361753</v>
      </c>
      <c r="W30" s="5">
        <f t="shared" si="5"/>
        <v>746835646.10730565</v>
      </c>
      <c r="X30" s="5">
        <f t="shared" si="20"/>
        <v>21932890498.313862</v>
      </c>
      <c r="Y30" s="5">
        <f>W30/((1+'How much will I make'!$C$5/12)^(Calculations!$B$1*12-Calculations!$A30))</f>
        <v>138060641.8002401</v>
      </c>
      <c r="Z30" s="5">
        <f t="shared" si="21"/>
        <v>3838051629.3754363</v>
      </c>
      <c r="AA30" s="5">
        <f t="shared" si="6"/>
        <v>3877346181.4469304</v>
      </c>
      <c r="AB30" s="5">
        <f t="shared" si="22"/>
        <v>120244245996.97383</v>
      </c>
      <c r="AC30" s="5">
        <f>AA30/((1+'How much will I make'!$C$5/12)^(Calculations!$B$1*12-Calculations!$A30))</f>
        <v>716769352.24294317</v>
      </c>
      <c r="AD30" s="5">
        <f t="shared" si="23"/>
        <v>21021571219.545937</v>
      </c>
      <c r="AE30" s="5">
        <f t="shared" si="7"/>
        <v>19996499191.119041</v>
      </c>
      <c r="AF30" s="5">
        <f t="shared" si="24"/>
        <v>655309952936.93982</v>
      </c>
      <c r="AG30" s="5">
        <f>AE30/((1+'How much will I make'!$C$5/12)^(Calculations!$B$1*12-Calculations!$A30))</f>
        <v>3696569019.5339365</v>
      </c>
      <c r="AH30" s="5">
        <f t="shared" si="25"/>
        <v>114455597965.56897</v>
      </c>
    </row>
    <row r="31" spans="1:34" x14ac:dyDescent="0.25">
      <c r="A31">
        <f t="shared" si="8"/>
        <v>27</v>
      </c>
      <c r="B31">
        <f>B30</f>
        <v>33062.499999999993</v>
      </c>
      <c r="C31" s="5">
        <f t="shared" si="0"/>
        <v>178108.66113018797</v>
      </c>
      <c r="D31" s="5">
        <f t="shared" si="10"/>
        <v>4222227.0295756105</v>
      </c>
      <c r="E31" s="5">
        <f>$C31/((1+'How much will I make'!$C$5/12)^(Calculations!$B$1*12-Calculations!$A31))</f>
        <v>33062.499999999993</v>
      </c>
      <c r="F31" s="5">
        <f t="shared" si="11"/>
        <v>744187.5</v>
      </c>
      <c r="G31" s="5">
        <f t="shared" si="1"/>
        <v>952809.36752680806</v>
      </c>
      <c r="H31" s="5">
        <f t="shared" si="12"/>
        <v>23808791.489805646</v>
      </c>
      <c r="I31" s="5">
        <f>G31/((1+'How much will I make'!$C$5/12)^(Calculations!$B$1*12-Calculations!$A31))</f>
        <v>176871.01522159332</v>
      </c>
      <c r="J31" s="5">
        <f t="shared" si="13"/>
        <v>4191978.5589262424</v>
      </c>
      <c r="K31" s="5">
        <f t="shared" si="2"/>
        <v>5062017.0484857643</v>
      </c>
      <c r="L31" s="5">
        <f t="shared" si="14"/>
        <v>133441350.09873627</v>
      </c>
      <c r="M31" s="5">
        <f>K31/((1+'How much will I make'!$C$5/12)^(Calculations!$B$1*12-Calculations!$A31))</f>
        <v>939667.602931601</v>
      </c>
      <c r="N31" s="5">
        <f t="shared" si="15"/>
        <v>23470063.49277522</v>
      </c>
      <c r="O31" s="5">
        <f t="shared" si="3"/>
        <v>26709297.369431794</v>
      </c>
      <c r="P31" s="5">
        <f t="shared" si="16"/>
        <v>743396886.75542688</v>
      </c>
      <c r="Q31" s="5">
        <f>O31/((1+'How much will I make'!$C$5/12)^(Calculations!$B$1*12-Calculations!$A31))</f>
        <v>4958075.2484089285</v>
      </c>
      <c r="R31" s="5">
        <f t="shared" si="17"/>
        <v>130613630.39490153</v>
      </c>
      <c r="S31" s="5">
        <f t="shared" si="4"/>
        <v>139973867.9580712</v>
      </c>
      <c r="T31" s="5">
        <f t="shared" si="18"/>
        <v>4116682964.8211808</v>
      </c>
      <c r="U31" s="5">
        <f>S31/((1+'How much will I make'!$C$5/12)^(Calculations!$B$1*12-Calculations!$A31))</f>
        <v>25983497.826537415</v>
      </c>
      <c r="V31" s="5">
        <f t="shared" si="19"/>
        <v>722539263.4501549</v>
      </c>
      <c r="W31" s="5">
        <f t="shared" si="5"/>
        <v>728620142.54371297</v>
      </c>
      <c r="X31" s="5">
        <f t="shared" si="20"/>
        <v>22661510640.857574</v>
      </c>
      <c r="Y31" s="5">
        <f>W31/((1+'How much will I make'!$C$5/12)^(Calculations!$B$1*12-Calculations!$A31))</f>
        <v>135254531.19454417</v>
      </c>
      <c r="Z31" s="5">
        <f t="shared" si="21"/>
        <v>3973306160.5699806</v>
      </c>
      <c r="AA31" s="5">
        <f t="shared" si="6"/>
        <v>3767461876.709569</v>
      </c>
      <c r="AB31" s="5">
        <f t="shared" si="22"/>
        <v>124011707873.6834</v>
      </c>
      <c r="AC31" s="5">
        <f>AA31/((1+'How much will I make'!$C$5/12)^(Calculations!$B$1*12-Calculations!$A31))</f>
        <v>699357950.97388387</v>
      </c>
      <c r="AD31" s="5">
        <f t="shared" si="23"/>
        <v>21720929170.519821</v>
      </c>
      <c r="AE31" s="5">
        <f t="shared" si="7"/>
        <v>19351450830.1152</v>
      </c>
      <c r="AF31" s="5">
        <f t="shared" si="24"/>
        <v>674661403767.05505</v>
      </c>
      <c r="AG31" s="5">
        <f>AE31/((1+'How much will I make'!$C$5/12)^(Calculations!$B$1*12-Calculations!$A31))</f>
        <v>3592230377.8535423</v>
      </c>
      <c r="AH31" s="5">
        <f t="shared" si="25"/>
        <v>118047828343.42252</v>
      </c>
    </row>
    <row r="32" spans="1:34" x14ac:dyDescent="0.25">
      <c r="A32">
        <f t="shared" si="8"/>
        <v>28</v>
      </c>
      <c r="B32">
        <f>B31</f>
        <v>33062.499999999993</v>
      </c>
      <c r="C32" s="5">
        <f t="shared" si="0"/>
        <v>177369.62104251084</v>
      </c>
      <c r="D32" s="5">
        <f t="shared" si="10"/>
        <v>4399596.650618121</v>
      </c>
      <c r="E32" s="5">
        <f>$C32/((1+'How much will I make'!$C$5/12)^(Calculations!$B$1*12-Calculations!$A32))</f>
        <v>33062.499999999993</v>
      </c>
      <c r="F32" s="5">
        <f t="shared" si="11"/>
        <v>777250</v>
      </c>
      <c r="G32" s="5">
        <f t="shared" si="1"/>
        <v>944934.90994394198</v>
      </c>
      <c r="H32" s="5">
        <f t="shared" si="12"/>
        <v>24753726.399749588</v>
      </c>
      <c r="I32" s="5">
        <f>G32/((1+'How much will I make'!$C$5/12)^(Calculations!$B$1*12-Calculations!$A32))</f>
        <v>176140.14325786775</v>
      </c>
      <c r="J32" s="5">
        <f t="shared" si="13"/>
        <v>4368118.7021841099</v>
      </c>
      <c r="K32" s="5">
        <f t="shared" si="2"/>
        <v>4999523.010850138</v>
      </c>
      <c r="L32" s="5">
        <f t="shared" si="14"/>
        <v>138440873.10958642</v>
      </c>
      <c r="M32" s="5">
        <f>K32/((1+'How much will I make'!$C$5/12)^(Calculations!$B$1*12-Calculations!$A32))</f>
        <v>931933.7131955385</v>
      </c>
      <c r="N32" s="5">
        <f t="shared" si="15"/>
        <v>24401997.20597076</v>
      </c>
      <c r="O32" s="5">
        <f t="shared" si="3"/>
        <v>26271440.035506684</v>
      </c>
      <c r="P32" s="5">
        <f t="shared" si="16"/>
        <v>769668326.79093361</v>
      </c>
      <c r="Q32" s="5">
        <f>O32/((1+'How much will I make'!$C$5/12)^(Calculations!$B$1*12-Calculations!$A32))</f>
        <v>4897115.3068301314</v>
      </c>
      <c r="R32" s="5">
        <f t="shared" si="17"/>
        <v>135510745.70173165</v>
      </c>
      <c r="S32" s="5">
        <f t="shared" si="4"/>
        <v>137117258.40790647</v>
      </c>
      <c r="T32" s="5">
        <f t="shared" si="18"/>
        <v>4253800223.2290874</v>
      </c>
      <c r="U32" s="5">
        <f>S32/((1+'How much will I make'!$C$5/12)^(Calculations!$B$1*12-Calculations!$A32))</f>
        <v>25559277.453859251</v>
      </c>
      <c r="V32" s="5">
        <f t="shared" si="19"/>
        <v>748098540.90401411</v>
      </c>
      <c r="W32" s="5">
        <f t="shared" si="5"/>
        <v>710848919.554842</v>
      </c>
      <c r="X32" s="5">
        <f t="shared" si="20"/>
        <v>23372359560.412415</v>
      </c>
      <c r="Y32" s="5">
        <f>W32/((1+'How much will I make'!$C$5/12)^(Calculations!$B$1*12-Calculations!$A32))</f>
        <v>132505455.3572567</v>
      </c>
      <c r="Z32" s="5">
        <f t="shared" si="21"/>
        <v>4105811615.9272375</v>
      </c>
      <c r="AA32" s="5">
        <f t="shared" si="6"/>
        <v>3660691702.0659781</v>
      </c>
      <c r="AB32" s="5">
        <f t="shared" si="22"/>
        <v>127672399575.74937</v>
      </c>
      <c r="AC32" s="5">
        <f>AA32/((1+'How much will I make'!$C$5/12)^(Calculations!$B$1*12-Calculations!$A32))</f>
        <v>682369498.72350621</v>
      </c>
      <c r="AD32" s="5">
        <f t="shared" si="23"/>
        <v>22403298669.243328</v>
      </c>
      <c r="AE32" s="5">
        <f t="shared" si="7"/>
        <v>18727210480.756645</v>
      </c>
      <c r="AF32" s="5">
        <f t="shared" si="24"/>
        <v>693388614247.81165</v>
      </c>
      <c r="AG32" s="5">
        <f>AE32/((1+'How much will I make'!$C$5/12)^(Calculations!$B$1*12-Calculations!$A32))</f>
        <v>3490836778.4786439</v>
      </c>
      <c r="AH32" s="5">
        <f t="shared" si="25"/>
        <v>121538665121.90115</v>
      </c>
    </row>
    <row r="33" spans="1:34" x14ac:dyDescent="0.25">
      <c r="A33">
        <f t="shared" si="8"/>
        <v>29</v>
      </c>
      <c r="B33">
        <f t="shared" si="9"/>
        <v>33062.499999999993</v>
      </c>
      <c r="C33" s="5">
        <f t="shared" si="0"/>
        <v>176633.64751121413</v>
      </c>
      <c r="D33" s="5">
        <f t="shared" si="10"/>
        <v>4576230.298129335</v>
      </c>
      <c r="E33" s="5">
        <f>$C33/((1+'How much will I make'!$C$5/12)^(Calculations!$B$1*12-Calculations!$A33))</f>
        <v>33062.499999999993</v>
      </c>
      <c r="F33" s="5">
        <f t="shared" si="11"/>
        <v>810312.5</v>
      </c>
      <c r="G33" s="5">
        <f t="shared" si="1"/>
        <v>937125.53052291786</v>
      </c>
      <c r="H33" s="5">
        <f t="shared" si="12"/>
        <v>25690851.930272505</v>
      </c>
      <c r="I33" s="5">
        <f>G33/((1+'How much will I make'!$C$5/12)^(Calculations!$B$1*12-Calculations!$A33))</f>
        <v>175412.2914262237</v>
      </c>
      <c r="J33" s="5">
        <f t="shared" si="13"/>
        <v>4543530.9936103337</v>
      </c>
      <c r="K33" s="5">
        <f t="shared" si="2"/>
        <v>4937800.5045433464</v>
      </c>
      <c r="L33" s="5">
        <f t="shared" si="14"/>
        <v>143378673.61412975</v>
      </c>
      <c r="M33" s="5">
        <f>K33/((1+'How much will I make'!$C$5/12)^(Calculations!$B$1*12-Calculations!$A33))</f>
        <v>924263.47687294148</v>
      </c>
      <c r="N33" s="5">
        <f t="shared" si="15"/>
        <v>25326260.6828437</v>
      </c>
      <c r="O33" s="5">
        <f t="shared" si="3"/>
        <v>25840760.690662313</v>
      </c>
      <c r="P33" s="5">
        <f t="shared" si="16"/>
        <v>795509087.48159587</v>
      </c>
      <c r="Q33" s="5">
        <f>O33/((1+'How much will I make'!$C$5/12)^(Calculations!$B$1*12-Calculations!$A33))</f>
        <v>4836904.8727297606</v>
      </c>
      <c r="R33" s="5">
        <f t="shared" si="17"/>
        <v>140347650.5744614</v>
      </c>
      <c r="S33" s="5">
        <f t="shared" si="4"/>
        <v>134318947.01182675</v>
      </c>
      <c r="T33" s="5">
        <f t="shared" si="18"/>
        <v>4388119170.2409143</v>
      </c>
      <c r="U33" s="5">
        <f>S33/((1+'How much will I make'!$C$5/12)^(Calculations!$B$1*12-Calculations!$A33))</f>
        <v>25141983.128081959</v>
      </c>
      <c r="V33" s="5">
        <f t="shared" si="19"/>
        <v>773240524.03209603</v>
      </c>
      <c r="W33" s="5">
        <f t="shared" si="5"/>
        <v>693511141.02911413</v>
      </c>
      <c r="X33" s="5">
        <f t="shared" si="20"/>
        <v>24065870701.441528</v>
      </c>
      <c r="Y33" s="5">
        <f>W33/((1+'How much will I make'!$C$5/12)^(Calculations!$B$1*12-Calculations!$A33))</f>
        <v>129812255.04511732</v>
      </c>
      <c r="Z33" s="5">
        <f t="shared" si="21"/>
        <v>4235623870.9723549</v>
      </c>
      <c r="AA33" s="5">
        <f t="shared" si="6"/>
        <v>3556947402.8171458</v>
      </c>
      <c r="AB33" s="5">
        <f t="shared" si="22"/>
        <v>131229346978.56651</v>
      </c>
      <c r="AC33" s="5">
        <f>AA33/((1+'How much will I make'!$C$5/12)^(Calculations!$B$1*12-Calculations!$A33))</f>
        <v>665793721.42657912</v>
      </c>
      <c r="AD33" s="5">
        <f t="shared" si="23"/>
        <v>23069092390.669907</v>
      </c>
      <c r="AE33" s="5">
        <f t="shared" si="7"/>
        <v>18123106916.861263</v>
      </c>
      <c r="AF33" s="5">
        <f t="shared" si="24"/>
        <v>711511721164.67285</v>
      </c>
      <c r="AG33" s="5">
        <f>AE33/((1+'How much will I make'!$C$5/12)^(Calculations!$B$1*12-Calculations!$A33))</f>
        <v>3392305095.2151327</v>
      </c>
      <c r="AH33" s="5">
        <f t="shared" si="25"/>
        <v>124930970217.11629</v>
      </c>
    </row>
    <row r="34" spans="1:34" x14ac:dyDescent="0.25">
      <c r="A34">
        <f t="shared" si="8"/>
        <v>30</v>
      </c>
      <c r="B34">
        <f t="shared" si="9"/>
        <v>33062.499999999993</v>
      </c>
      <c r="C34" s="5">
        <f t="shared" si="0"/>
        <v>175900.72781199744</v>
      </c>
      <c r="D34" s="5">
        <f t="shared" si="10"/>
        <v>4752131.0259413328</v>
      </c>
      <c r="E34" s="5">
        <f>$C34/((1+'How much will I make'!$C$5/12)^(Calculations!$B$1*12-Calculations!$A34))</f>
        <v>33062.499999999993</v>
      </c>
      <c r="F34" s="5">
        <f t="shared" si="11"/>
        <v>843375</v>
      </c>
      <c r="G34" s="5">
        <f t="shared" si="1"/>
        <v>929380.69142768718</v>
      </c>
      <c r="H34" s="5">
        <f t="shared" si="12"/>
        <v>26620232.62170019</v>
      </c>
      <c r="I34" s="5">
        <f>G34/((1+'How much will I make'!$C$5/12)^(Calculations!$B$1*12-Calculations!$A34))</f>
        <v>174687.44724677652</v>
      </c>
      <c r="J34" s="5">
        <f t="shared" si="13"/>
        <v>4718218.4408571105</v>
      </c>
      <c r="K34" s="5">
        <f t="shared" si="2"/>
        <v>4876840.0044872565</v>
      </c>
      <c r="L34" s="5">
        <f t="shared" si="14"/>
        <v>148255513.618617</v>
      </c>
      <c r="M34" s="5">
        <f>K34/((1+'How much will I make'!$C$5/12)^(Calculations!$B$1*12-Calculations!$A34))</f>
        <v>916656.37006740319</v>
      </c>
      <c r="N34" s="5">
        <f t="shared" si="15"/>
        <v>26242917.052911103</v>
      </c>
      <c r="O34" s="5">
        <f t="shared" si="3"/>
        <v>25417141.662946541</v>
      </c>
      <c r="P34" s="5">
        <f t="shared" si="16"/>
        <v>820926229.14454246</v>
      </c>
      <c r="Q34" s="5">
        <f>O34/((1+'How much will I make'!$C$5/12)^(Calculations!$B$1*12-Calculations!$A34))</f>
        <v>4777434.7308519371</v>
      </c>
      <c r="R34" s="5">
        <f t="shared" si="17"/>
        <v>145125085.30531335</v>
      </c>
      <c r="S34" s="5">
        <f t="shared" si="4"/>
        <v>131577744.0115854</v>
      </c>
      <c r="T34" s="5">
        <f t="shared" si="18"/>
        <v>4519696914.2524996</v>
      </c>
      <c r="U34" s="5">
        <f>S34/((1+'How much will I make'!$C$5/12)^(Calculations!$B$1*12-Calculations!$A34))</f>
        <v>24731501.770888787</v>
      </c>
      <c r="V34" s="5">
        <f t="shared" si="19"/>
        <v>797972025.80298483</v>
      </c>
      <c r="W34" s="5">
        <f t="shared" si="5"/>
        <v>676596235.15035522</v>
      </c>
      <c r="X34" s="5">
        <f t="shared" si="20"/>
        <v>24742466936.591885</v>
      </c>
      <c r="Y34" s="5">
        <f>W34/((1+'How much will I make'!$C$5/12)^(Calculations!$B$1*12-Calculations!$A34))</f>
        <v>127173794.57672064</v>
      </c>
      <c r="Z34" s="5">
        <f t="shared" si="21"/>
        <v>4362797665.5490751</v>
      </c>
      <c r="AA34" s="5">
        <f t="shared" si="6"/>
        <v>3456143225.4093723</v>
      </c>
      <c r="AB34" s="5">
        <f t="shared" si="22"/>
        <v>134685490203.97589</v>
      </c>
      <c r="AC34" s="5">
        <f>AA34/((1+'How much will I make'!$C$5/12)^(Calculations!$B$1*12-Calculations!$A34))</f>
        <v>649620594.59030592</v>
      </c>
      <c r="AD34" s="5">
        <f t="shared" si="23"/>
        <v>23718712985.260212</v>
      </c>
      <c r="AE34" s="5">
        <f t="shared" si="7"/>
        <v>17538490564.704449</v>
      </c>
      <c r="AF34" s="5">
        <f t="shared" si="24"/>
        <v>729050211729.37732</v>
      </c>
      <c r="AG34" s="5">
        <f>AE34/((1+'How much will I make'!$C$5/12)^(Calculations!$B$1*12-Calculations!$A34))</f>
        <v>3296554548.1727705</v>
      </c>
      <c r="AH34" s="5">
        <f t="shared" si="25"/>
        <v>128227524765.28906</v>
      </c>
    </row>
    <row r="35" spans="1:34" x14ac:dyDescent="0.25">
      <c r="A35">
        <f t="shared" si="8"/>
        <v>31</v>
      </c>
      <c r="B35">
        <f t="shared" si="9"/>
        <v>33062.499999999993</v>
      </c>
      <c r="C35" s="5">
        <f t="shared" si="0"/>
        <v>175170.84927335847</v>
      </c>
      <c r="D35" s="5">
        <f t="shared" si="10"/>
        <v>4927301.8752146913</v>
      </c>
      <c r="E35" s="5">
        <f>$C35/((1+'How much will I make'!$C$5/12)^(Calculations!$B$1*12-Calculations!$A35))</f>
        <v>33062.499999999993</v>
      </c>
      <c r="F35" s="5">
        <f t="shared" si="11"/>
        <v>876437.5</v>
      </c>
      <c r="G35" s="5">
        <f t="shared" si="1"/>
        <v>921699.85926712758</v>
      </c>
      <c r="H35" s="5">
        <f t="shared" si="12"/>
        <v>27541932.480967317</v>
      </c>
      <c r="I35" s="5">
        <f>G35/((1+'How much will I make'!$C$5/12)^(Calculations!$B$1*12-Calculations!$A35))</f>
        <v>173965.59829121127</v>
      </c>
      <c r="J35" s="5">
        <f t="shared" si="13"/>
        <v>4892184.0391483214</v>
      </c>
      <c r="K35" s="5">
        <f t="shared" si="2"/>
        <v>4816632.1031972896</v>
      </c>
      <c r="L35" s="5">
        <f t="shared" si="14"/>
        <v>153072145.72181427</v>
      </c>
      <c r="M35" s="5">
        <f>K35/((1+'How much will I make'!$C$5/12)^(Calculations!$B$1*12-Calculations!$A35))</f>
        <v>909111.87319442013</v>
      </c>
      <c r="N35" s="5">
        <f t="shared" si="15"/>
        <v>27152028.926105522</v>
      </c>
      <c r="O35" s="5">
        <f t="shared" si="3"/>
        <v>25000467.209455613</v>
      </c>
      <c r="P35" s="5">
        <f t="shared" si="16"/>
        <v>845926696.35399806</v>
      </c>
      <c r="Q35" s="5">
        <f>O35/((1+'How much will I make'!$C$5/12)^(Calculations!$B$1*12-Calculations!$A35))</f>
        <v>4718695.7792431014</v>
      </c>
      <c r="R35" s="5">
        <f t="shared" si="17"/>
        <v>149843781.08455646</v>
      </c>
      <c r="S35" s="5">
        <f t="shared" si="4"/>
        <v>128892483.92971635</v>
      </c>
      <c r="T35" s="5">
        <f t="shared" si="18"/>
        <v>4648589398.1822157</v>
      </c>
      <c r="U35" s="5">
        <f>S35/((1+'How much will I make'!$C$5/12)^(Calculations!$B$1*12-Calculations!$A35))</f>
        <v>24327722.150139589</v>
      </c>
      <c r="V35" s="5">
        <f t="shared" si="19"/>
        <v>822299747.9531244</v>
      </c>
      <c r="W35" s="5">
        <f t="shared" si="5"/>
        <v>660093887.9515661</v>
      </c>
      <c r="X35" s="5">
        <f t="shared" si="20"/>
        <v>25402560824.543449</v>
      </c>
      <c r="Y35" s="5">
        <f>W35/((1+'How much will I make'!$C$5/12)^(Calculations!$B$1*12-Calculations!$A35))</f>
        <v>124588961.35361655</v>
      </c>
      <c r="Z35" s="5">
        <f t="shared" si="21"/>
        <v>4487386626.9026918</v>
      </c>
      <c r="AA35" s="5">
        <f t="shared" si="6"/>
        <v>3358195846.5516176</v>
      </c>
      <c r="AB35" s="5">
        <f t="shared" si="22"/>
        <v>138043686050.5275</v>
      </c>
      <c r="AC35" s="5">
        <f>AA35/((1+'How much will I make'!$C$5/12)^(Calculations!$B$1*12-Calculations!$A35))</f>
        <v>633840337.23183703</v>
      </c>
      <c r="AD35" s="5">
        <f t="shared" si="23"/>
        <v>24352553322.49205</v>
      </c>
      <c r="AE35" s="5">
        <f t="shared" si="7"/>
        <v>16972732804.552694</v>
      </c>
      <c r="AF35" s="5">
        <f t="shared" si="24"/>
        <v>746022944533.93005</v>
      </c>
      <c r="AG35" s="5">
        <f>AE35/((1+'How much will I make'!$C$5/12)^(Calculations!$B$1*12-Calculations!$A35))</f>
        <v>3203506637.5388618</v>
      </c>
      <c r="AH35" s="5">
        <f t="shared" si="25"/>
        <v>131431031402.82793</v>
      </c>
    </row>
    <row r="36" spans="1:34" x14ac:dyDescent="0.25">
      <c r="A36">
        <f t="shared" si="8"/>
        <v>32</v>
      </c>
      <c r="B36">
        <f t="shared" si="9"/>
        <v>33062.499999999993</v>
      </c>
      <c r="C36" s="5">
        <f t="shared" si="0"/>
        <v>174443.99927637359</v>
      </c>
      <c r="D36" s="5">
        <f t="shared" si="10"/>
        <v>5101745.8744910648</v>
      </c>
      <c r="E36" s="5">
        <f>$C36/((1+'How much will I make'!$C$5/12)^(Calculations!$B$1*12-Calculations!$A36))</f>
        <v>33062.499999999993</v>
      </c>
      <c r="F36" s="5">
        <f t="shared" si="11"/>
        <v>909500</v>
      </c>
      <c r="G36" s="5">
        <f t="shared" si="1"/>
        <v>914082.50505830848</v>
      </c>
      <c r="H36" s="5">
        <f t="shared" si="12"/>
        <v>28456014.986025624</v>
      </c>
      <c r="I36" s="5">
        <f>G36/((1+'How much will I make'!$C$5/12)^(Calculations!$B$1*12-Calculations!$A36))</f>
        <v>173246.73218256992</v>
      </c>
      <c r="J36" s="5">
        <f t="shared" si="13"/>
        <v>5065430.7713308912</v>
      </c>
      <c r="K36" s="5">
        <f t="shared" si="2"/>
        <v>4757167.5093306564</v>
      </c>
      <c r="L36" s="5">
        <f t="shared" si="14"/>
        <v>157829313.23114493</v>
      </c>
      <c r="M36" s="5">
        <f>K36/((1+'How much will I make'!$C$5/12)^(Calculations!$B$1*12-Calculations!$A36))</f>
        <v>901629.47094590636</v>
      </c>
      <c r="N36" s="5">
        <f t="shared" si="15"/>
        <v>28053658.397051428</v>
      </c>
      <c r="O36" s="5">
        <f t="shared" si="3"/>
        <v>24590623.48471044</v>
      </c>
      <c r="P36" s="5">
        <f t="shared" si="16"/>
        <v>870517319.83870852</v>
      </c>
      <c r="Q36" s="5">
        <f>O36/((1+'How much will I make'!$C$5/12)^(Calculations!$B$1*12-Calculations!$A36))</f>
        <v>4660679.0278589642</v>
      </c>
      <c r="R36" s="5">
        <f t="shared" si="17"/>
        <v>154504460.11241543</v>
      </c>
      <c r="S36" s="5">
        <f t="shared" si="4"/>
        <v>126262025.07400785</v>
      </c>
      <c r="T36" s="5">
        <f t="shared" si="18"/>
        <v>4774851423.2562237</v>
      </c>
      <c r="U36" s="5">
        <f>S36/((1+'How much will I make'!$C$5/12)^(Calculations!$B$1*12-Calculations!$A36))</f>
        <v>23930534.849729143</v>
      </c>
      <c r="V36" s="5">
        <f t="shared" si="19"/>
        <v>846230282.80285358</v>
      </c>
      <c r="W36" s="5">
        <f t="shared" si="5"/>
        <v>643994037.02591836</v>
      </c>
      <c r="X36" s="5">
        <f t="shared" si="20"/>
        <v>26046554861.569366</v>
      </c>
      <c r="Y36" s="5">
        <f>W36/((1+'How much will I make'!$C$5/12)^(Calculations!$B$1*12-Calculations!$A36))</f>
        <v>122056665.39114471</v>
      </c>
      <c r="Z36" s="5">
        <f t="shared" si="21"/>
        <v>4609443292.2938366</v>
      </c>
      <c r="AA36" s="5">
        <f t="shared" si="6"/>
        <v>3263024304.3416529</v>
      </c>
      <c r="AB36" s="5">
        <f t="shared" si="22"/>
        <v>141306710354.86914</v>
      </c>
      <c r="AC36" s="5">
        <f>AA36/((1+'How much will I make'!$C$5/12)^(Calculations!$B$1*12-Calculations!$A36))</f>
        <v>618443405.9630475</v>
      </c>
      <c r="AD36" s="5">
        <f t="shared" si="23"/>
        <v>24970996728.455097</v>
      </c>
      <c r="AE36" s="5">
        <f t="shared" si="7"/>
        <v>16425225294.728411</v>
      </c>
      <c r="AF36" s="5">
        <f t="shared" si="24"/>
        <v>762448169828.65845</v>
      </c>
      <c r="AG36" s="5">
        <f>AE36/((1+'How much will I make'!$C$5/12)^(Calculations!$B$1*12-Calculations!$A36))</f>
        <v>3113085079.2212319</v>
      </c>
      <c r="AH36" s="5">
        <f t="shared" si="25"/>
        <v>134544116482.04916</v>
      </c>
    </row>
    <row r="37" spans="1:34" x14ac:dyDescent="0.25">
      <c r="A37">
        <f t="shared" si="8"/>
        <v>33</v>
      </c>
      <c r="B37">
        <f t="shared" si="9"/>
        <v>33062.499999999993</v>
      </c>
      <c r="C37" s="5">
        <f t="shared" si="0"/>
        <v>173720.16525447994</v>
      </c>
      <c r="D37" s="5">
        <f t="shared" si="10"/>
        <v>5275466.039745545</v>
      </c>
      <c r="E37" s="5">
        <f>$C37/((1+'How much will I make'!$C$5/12)^(Calculations!$B$1*12-Calculations!$A37))</f>
        <v>33062.499999999993</v>
      </c>
      <c r="F37" s="5">
        <f t="shared" si="11"/>
        <v>942562.5</v>
      </c>
      <c r="G37" s="5">
        <f t="shared" si="1"/>
        <v>906528.10419005807</v>
      </c>
      <c r="H37" s="5">
        <f t="shared" si="12"/>
        <v>29362543.090215683</v>
      </c>
      <c r="I37" s="5">
        <f>G37/((1+'How much will I make'!$C$5/12)^(Calculations!$B$1*12-Calculations!$A37))</f>
        <v>172530.83659503865</v>
      </c>
      <c r="J37" s="5">
        <f t="shared" si="13"/>
        <v>5237961.6079259301</v>
      </c>
      <c r="K37" s="5">
        <f t="shared" si="2"/>
        <v>4698437.0462524993</v>
      </c>
      <c r="L37" s="5">
        <f t="shared" si="14"/>
        <v>162527750.27739742</v>
      </c>
      <c r="M37" s="5">
        <f>K37/((1+'How much will I make'!$C$5/12)^(Calculations!$B$1*12-Calculations!$A37))</f>
        <v>894208.65225499333</v>
      </c>
      <c r="N37" s="5">
        <f t="shared" si="15"/>
        <v>28947867.049306422</v>
      </c>
      <c r="O37" s="5">
        <f t="shared" si="3"/>
        <v>24187498.509551253</v>
      </c>
      <c r="P37" s="5">
        <f t="shared" si="16"/>
        <v>894704818.34825981</v>
      </c>
      <c r="Q37" s="5">
        <f>O37/((1+'How much will I make'!$C$5/12)^(Calculations!$B$1*12-Calculations!$A37))</f>
        <v>4603375.5971885668</v>
      </c>
      <c r="R37" s="5">
        <f t="shared" si="17"/>
        <v>159107835.709604</v>
      </c>
      <c r="S37" s="5">
        <f t="shared" si="4"/>
        <v>123685249.05208935</v>
      </c>
      <c r="T37" s="5">
        <f t="shared" si="18"/>
        <v>4898536672.3083134</v>
      </c>
      <c r="U37" s="5">
        <f>S37/((1+'How much will I make'!$C$5/12)^(Calculations!$B$1*12-Calculations!$A37))</f>
        <v>23539832.239937652</v>
      </c>
      <c r="V37" s="5">
        <f t="shared" si="19"/>
        <v>869770115.04279125</v>
      </c>
      <c r="W37" s="5">
        <f t="shared" si="5"/>
        <v>628286865.39113986</v>
      </c>
      <c r="X37" s="5">
        <f t="shared" si="20"/>
        <v>26674841726.960506</v>
      </c>
      <c r="Y37" s="5">
        <f>W37/((1+'How much will I make'!$C$5/12)^(Calculations!$B$1*12-Calculations!$A37))</f>
        <v>119575838.85880436</v>
      </c>
      <c r="Z37" s="5">
        <f t="shared" si="21"/>
        <v>4729019131.1526413</v>
      </c>
      <c r="AA37" s="5">
        <f t="shared" si="6"/>
        <v>3170549931.3441172</v>
      </c>
      <c r="AB37" s="5">
        <f t="shared" si="22"/>
        <v>144477260286.21326</v>
      </c>
      <c r="AC37" s="5">
        <f>AA37/((1+'How much will I make'!$C$5/12)^(Calculations!$B$1*12-Calculations!$A37))</f>
        <v>603420489.21900606</v>
      </c>
      <c r="AD37" s="5">
        <f t="shared" si="23"/>
        <v>25574417217.674103</v>
      </c>
      <c r="AE37" s="5">
        <f t="shared" si="7"/>
        <v>15895379317.479105</v>
      </c>
      <c r="AF37" s="5">
        <f t="shared" si="24"/>
        <v>778343549146.13757</v>
      </c>
      <c r="AG37" s="5">
        <f>AE37/((1+'How much will I make'!$C$5/12)^(Calculations!$B$1*12-Calculations!$A37))</f>
        <v>3025215742.3077288</v>
      </c>
      <c r="AH37" s="5">
        <f t="shared" si="25"/>
        <v>137569332224.3569</v>
      </c>
    </row>
    <row r="38" spans="1:34" x14ac:dyDescent="0.25">
      <c r="A38">
        <f t="shared" si="8"/>
        <v>34</v>
      </c>
      <c r="B38">
        <f t="shared" si="9"/>
        <v>33062.499999999993</v>
      </c>
      <c r="C38" s="5">
        <f t="shared" si="0"/>
        <v>172999.33469325799</v>
      </c>
      <c r="D38" s="5">
        <f t="shared" si="10"/>
        <v>5448465.3744388027</v>
      </c>
      <c r="E38" s="5">
        <f>$C38/((1+'How much will I make'!$C$5/12)^(Calculations!$B$1*12-Calculations!$A38))</f>
        <v>33062.499999999993</v>
      </c>
      <c r="F38" s="5">
        <f t="shared" si="11"/>
        <v>975625</v>
      </c>
      <c r="G38" s="5">
        <f t="shared" si="1"/>
        <v>899036.13638683443</v>
      </c>
      <c r="H38" s="5">
        <f t="shared" si="12"/>
        <v>30261579.226602517</v>
      </c>
      <c r="I38" s="5">
        <f>G38/((1+'How much will I make'!$C$5/12)^(Calculations!$B$1*12-Calculations!$A38))</f>
        <v>171817.89925373689</v>
      </c>
      <c r="J38" s="5">
        <f t="shared" si="13"/>
        <v>5409779.5071796672</v>
      </c>
      <c r="K38" s="5">
        <f t="shared" si="2"/>
        <v>4640431.6506197536</v>
      </c>
      <c r="L38" s="5">
        <f t="shared" si="14"/>
        <v>167168181.92801717</v>
      </c>
      <c r="M38" s="5">
        <f>K38/((1+'How much will I make'!$C$5/12)^(Calculations!$B$1*12-Calculations!$A38))</f>
        <v>886848.91026112554</v>
      </c>
      <c r="N38" s="5">
        <f t="shared" si="15"/>
        <v>29834715.959567547</v>
      </c>
      <c r="O38" s="5">
        <f t="shared" si="3"/>
        <v>23790982.140542224</v>
      </c>
      <c r="P38" s="5">
        <f t="shared" si="16"/>
        <v>918495800.48880208</v>
      </c>
      <c r="Q38" s="5">
        <f>O38/((1+'How much will I make'!$C$5/12)^(Calculations!$B$1*12-Calculations!$A38))</f>
        <v>4546776.7168952674</v>
      </c>
      <c r="R38" s="5">
        <f t="shared" si="17"/>
        <v>163654612.42649925</v>
      </c>
      <c r="S38" s="5">
        <f t="shared" si="4"/>
        <v>121161060.29592428</v>
      </c>
      <c r="T38" s="5">
        <f t="shared" si="18"/>
        <v>5019697732.6042376</v>
      </c>
      <c r="U38" s="5">
        <f>S38/((1+'How much will I make'!$C$5/12)^(Calculations!$B$1*12-Calculations!$A38))</f>
        <v>23155508.448265206</v>
      </c>
      <c r="V38" s="5">
        <f t="shared" si="19"/>
        <v>892925623.49105644</v>
      </c>
      <c r="W38" s="5">
        <f t="shared" si="5"/>
        <v>612962795.50355101</v>
      </c>
      <c r="X38" s="5">
        <f t="shared" si="20"/>
        <v>27287804522.464058</v>
      </c>
      <c r="Y38" s="5">
        <f>W38/((1+'How much will I make'!$C$5/12)^(Calculations!$B$1*12-Calculations!$A38))</f>
        <v>117145435.62996688</v>
      </c>
      <c r="Z38" s="5">
        <f t="shared" si="21"/>
        <v>4846164566.782608</v>
      </c>
      <c r="AA38" s="5">
        <f t="shared" si="6"/>
        <v>3080696289.5651336</v>
      </c>
      <c r="AB38" s="5">
        <f t="shared" si="22"/>
        <v>147557956575.77838</v>
      </c>
      <c r="AC38" s="5">
        <f>AA38/((1+'How much will I make'!$C$5/12)^(Calculations!$B$1*12-Calculations!$A38))</f>
        <v>588762501.62664151</v>
      </c>
      <c r="AD38" s="5">
        <f t="shared" si="23"/>
        <v>26163179719.300743</v>
      </c>
      <c r="AE38" s="5">
        <f t="shared" si="7"/>
        <v>15382625145.947519</v>
      </c>
      <c r="AF38" s="5">
        <f t="shared" si="24"/>
        <v>793726174292.08508</v>
      </c>
      <c r="AG38" s="5">
        <f>AE38/((1+'How much will I make'!$C$5/12)^(Calculations!$B$1*12-Calculations!$A38))</f>
        <v>2939826588.2909784</v>
      </c>
      <c r="AH38" s="5">
        <f t="shared" si="25"/>
        <v>140509158812.64789</v>
      </c>
    </row>
    <row r="39" spans="1:34" x14ac:dyDescent="0.25">
      <c r="A39">
        <f t="shared" si="8"/>
        <v>35</v>
      </c>
      <c r="B39">
        <f t="shared" si="9"/>
        <v>33062.499999999993</v>
      </c>
      <c r="C39" s="5">
        <f t="shared" si="0"/>
        <v>172281.49513021542</v>
      </c>
      <c r="D39" s="5">
        <f t="shared" si="10"/>
        <v>5620746.8695690185</v>
      </c>
      <c r="E39" s="5">
        <f>$C39/((1+'How much will I make'!$C$5/12)^(Calculations!$B$1*12-Calculations!$A39))</f>
        <v>33062.499999999993</v>
      </c>
      <c r="F39" s="5">
        <f t="shared" si="11"/>
        <v>1008687.5</v>
      </c>
      <c r="G39" s="5">
        <f t="shared" si="1"/>
        <v>891606.08567289368</v>
      </c>
      <c r="H39" s="5">
        <f t="shared" si="12"/>
        <v>31153185.31227541</v>
      </c>
      <c r="I39" s="5">
        <f>G39/((1+'How much will I make'!$C$5/12)^(Calculations!$B$1*12-Calculations!$A39))</f>
        <v>171107.90793450657</v>
      </c>
      <c r="J39" s="5">
        <f t="shared" si="13"/>
        <v>5580887.4151141737</v>
      </c>
      <c r="K39" s="5">
        <f t="shared" si="2"/>
        <v>4583142.3709824719</v>
      </c>
      <c r="L39" s="5">
        <f t="shared" si="14"/>
        <v>171751324.29899964</v>
      </c>
      <c r="M39" s="5">
        <f>K39/((1+'How much will I make'!$C$5/12)^(Calculations!$B$1*12-Calculations!$A39))</f>
        <v>879549.74227543711</v>
      </c>
      <c r="N39" s="5">
        <f t="shared" si="15"/>
        <v>30714265.701842982</v>
      </c>
      <c r="O39" s="5">
        <f t="shared" si="3"/>
        <v>23400966.039877597</v>
      </c>
      <c r="P39" s="5">
        <f t="shared" si="16"/>
        <v>941896766.52867973</v>
      </c>
      <c r="Q39" s="5">
        <f>O39/((1+'How much will I make'!$C$5/12)^(Calculations!$B$1*12-Calculations!$A39))</f>
        <v>4490873.7244744245</v>
      </c>
      <c r="R39" s="5">
        <f t="shared" si="17"/>
        <v>168145486.15097368</v>
      </c>
      <c r="S39" s="5">
        <f t="shared" si="4"/>
        <v>118688385.59600748</v>
      </c>
      <c r="T39" s="5">
        <f t="shared" si="18"/>
        <v>5138386118.2002449</v>
      </c>
      <c r="U39" s="5">
        <f>S39/((1+'How much will I make'!$C$5/12)^(Calculations!$B$1*12-Calculations!$A39))</f>
        <v>22777459.330742516</v>
      </c>
      <c r="V39" s="5">
        <f t="shared" si="19"/>
        <v>915703082.82179892</v>
      </c>
      <c r="W39" s="5">
        <f t="shared" si="5"/>
        <v>598012483.41809857</v>
      </c>
      <c r="X39" s="5">
        <f t="shared" si="20"/>
        <v>27885817005.882156</v>
      </c>
      <c r="Y39" s="5">
        <f>W39/((1+'How much will I make'!$C$5/12)^(Calculations!$B$1*12-Calculations!$A39))</f>
        <v>114764430.84073992</v>
      </c>
      <c r="Z39" s="5">
        <f t="shared" si="21"/>
        <v>4960928997.6233482</v>
      </c>
      <c r="AA39" s="5">
        <f t="shared" si="6"/>
        <v>2993389107.2697654</v>
      </c>
      <c r="AB39" s="5">
        <f t="shared" si="22"/>
        <v>150551345683.04816</v>
      </c>
      <c r="AC39" s="5">
        <f>AA39/((1+'How much will I make'!$C$5/12)^(Calculations!$B$1*12-Calculations!$A39))</f>
        <v>574460578.51020491</v>
      </c>
      <c r="AD39" s="5">
        <f t="shared" si="23"/>
        <v>26737640297.810947</v>
      </c>
      <c r="AE39" s="5">
        <f t="shared" si="7"/>
        <v>14886411431.562115</v>
      </c>
      <c r="AF39" s="5">
        <f t="shared" si="24"/>
        <v>808612585723.64722</v>
      </c>
      <c r="AG39" s="5">
        <f>AE39/((1+'How much will I make'!$C$5/12)^(Calculations!$B$1*12-Calculations!$A39))</f>
        <v>2856847612.0085716</v>
      </c>
      <c r="AH39" s="5">
        <f t="shared" si="25"/>
        <v>143366006424.65646</v>
      </c>
    </row>
    <row r="40" spans="1:34" x14ac:dyDescent="0.25">
      <c r="A40">
        <f t="shared" si="8"/>
        <v>36</v>
      </c>
      <c r="B40">
        <f t="shared" si="9"/>
        <v>33062.499999999993</v>
      </c>
      <c r="C40" s="5">
        <f t="shared" si="0"/>
        <v>171566.63415457139</v>
      </c>
      <c r="D40" s="5">
        <f t="shared" si="10"/>
        <v>5792313.5037235897</v>
      </c>
      <c r="E40" s="5">
        <f>$C40/((1+'How much will I make'!$C$5/12)^(Calculations!$B$1*12-Calculations!$A40))</f>
        <v>33062.499999999993</v>
      </c>
      <c r="F40" s="5">
        <f t="shared" si="11"/>
        <v>1041750</v>
      </c>
      <c r="G40" s="5">
        <f t="shared" si="1"/>
        <v>884237.4403367542</v>
      </c>
      <c r="H40" s="5">
        <f t="shared" si="12"/>
        <v>32037422.752612162</v>
      </c>
      <c r="I40" s="5">
        <f>G40/((1+'How much will I make'!$C$5/12)^(Calculations!$B$1*12-Calculations!$A40))</f>
        <v>170400.85046370281</v>
      </c>
      <c r="J40" s="5">
        <f t="shared" si="13"/>
        <v>5751288.2655778769</v>
      </c>
      <c r="K40" s="5">
        <f t="shared" si="2"/>
        <v>4526560.3664024426</v>
      </c>
      <c r="L40" s="5">
        <f t="shared" si="14"/>
        <v>176277884.66540208</v>
      </c>
      <c r="M40" s="5">
        <f>K40/((1+'How much will I make'!$C$5/12)^(Calculations!$B$1*12-Calculations!$A40))</f>
        <v>872310.64974642126</v>
      </c>
      <c r="N40" s="5">
        <f t="shared" si="15"/>
        <v>31586576.351589404</v>
      </c>
      <c r="O40" s="5">
        <f t="shared" si="3"/>
        <v>23017343.645781241</v>
      </c>
      <c r="P40" s="5">
        <f t="shared" si="16"/>
        <v>964914110.17446101</v>
      </c>
      <c r="Q40" s="5">
        <f>O40/((1+'How much will I make'!$C$5/12)^(Calculations!$B$1*12-Calculations!$A40))</f>
        <v>4435658.0639276067</v>
      </c>
      <c r="R40" s="5">
        <f t="shared" si="17"/>
        <v>172581144.2149013</v>
      </c>
      <c r="S40" s="5">
        <f t="shared" si="4"/>
        <v>116266173.64506854</v>
      </c>
      <c r="T40" s="5">
        <f t="shared" si="18"/>
        <v>5254652291.8453131</v>
      </c>
      <c r="U40" s="5">
        <f>S40/((1+'How much will I make'!$C$5/12)^(Calculations!$B$1*12-Calculations!$A40))</f>
        <v>22405582.443709981</v>
      </c>
      <c r="V40" s="5">
        <f t="shared" si="19"/>
        <v>938108665.26550889</v>
      </c>
      <c r="W40" s="5">
        <f t="shared" si="5"/>
        <v>583426813.09082794</v>
      </c>
      <c r="X40" s="5">
        <f t="shared" si="20"/>
        <v>28469243818.972984</v>
      </c>
      <c r="Y40" s="5">
        <f>W40/((1+'How much will I make'!$C$5/12)^(Calculations!$B$1*12-Calculations!$A40))</f>
        <v>112431820.45779805</v>
      </c>
      <c r="Z40" s="5">
        <f t="shared" si="21"/>
        <v>5073360818.0811462</v>
      </c>
      <c r="AA40" s="5">
        <f t="shared" si="6"/>
        <v>2908556217.5900564</v>
      </c>
      <c r="AB40" s="5">
        <f t="shared" si="22"/>
        <v>153459901900.63821</v>
      </c>
      <c r="AC40" s="5">
        <f>AA40/((1+'How much will I make'!$C$5/12)^(Calculations!$B$1*12-Calculations!$A40))</f>
        <v>560506070.5302</v>
      </c>
      <c r="AD40" s="5">
        <f t="shared" si="23"/>
        <v>27298146368.341148</v>
      </c>
      <c r="AE40" s="5">
        <f t="shared" si="7"/>
        <v>14406204611.189142</v>
      </c>
      <c r="AF40" s="5">
        <f t="shared" si="24"/>
        <v>823018790334.8363</v>
      </c>
      <c r="AG40" s="5">
        <f>AE40/((1+'How much will I make'!$C$5/12)^(Calculations!$B$1*12-Calculations!$A40))</f>
        <v>2776210784.2502646</v>
      </c>
      <c r="AH40" s="5">
        <f t="shared" si="25"/>
        <v>146142217208.90674</v>
      </c>
    </row>
    <row r="41" spans="1:34" x14ac:dyDescent="0.25">
      <c r="A41">
        <f t="shared" si="8"/>
        <v>37</v>
      </c>
      <c r="B41">
        <f>B40*(1+'How much will I make'!$C$4)</f>
        <v>38021.874999999985</v>
      </c>
      <c r="C41" s="5">
        <f t="shared" si="0"/>
        <v>196482.9503180983</v>
      </c>
      <c r="D41" s="5">
        <f t="shared" si="10"/>
        <v>5988796.4540416878</v>
      </c>
      <c r="E41" s="5">
        <f>$C41/((1+'How much will I make'!$C$5/12)^(Calculations!$B$1*12-Calculations!$A41))</f>
        <v>38021.874999999985</v>
      </c>
      <c r="F41" s="5">
        <f t="shared" si="11"/>
        <v>1079771.875</v>
      </c>
      <c r="G41" s="5">
        <f t="shared" si="1"/>
        <v>1008469.1468303475</v>
      </c>
      <c r="H41" s="5">
        <f t="shared" si="12"/>
        <v>33045891.899442509</v>
      </c>
      <c r="I41" s="5">
        <f>G41/((1+'How much will I make'!$C$5/12)^(Calculations!$B$1*12-Calculations!$A41))</f>
        <v>195151.2219256828</v>
      </c>
      <c r="J41" s="5">
        <f t="shared" si="13"/>
        <v>5946439.4875035593</v>
      </c>
      <c r="K41" s="5">
        <f t="shared" si="2"/>
        <v>5141278.440852155</v>
      </c>
      <c r="L41" s="5">
        <f t="shared" si="14"/>
        <v>181419163.10625425</v>
      </c>
      <c r="M41" s="5">
        <f>K41/((1+'How much will I make'!$C$5/12)^(Calculations!$B$1*12-Calculations!$A41))</f>
        <v>994900.80895975558</v>
      </c>
      <c r="N41" s="5">
        <f t="shared" si="15"/>
        <v>32581477.16054916</v>
      </c>
      <c r="O41" s="5">
        <f t="shared" si="3"/>
        <v>26036011.664900079</v>
      </c>
      <c r="P41" s="5">
        <f t="shared" si="16"/>
        <v>990950121.83936107</v>
      </c>
      <c r="Q41" s="5">
        <f>O41/((1+'How much will I make'!$C$5/12)^(Calculations!$B$1*12-Calculations!$A41))</f>
        <v>5038289.4771210486</v>
      </c>
      <c r="R41" s="5">
        <f t="shared" si="17"/>
        <v>177619433.69202235</v>
      </c>
      <c r="S41" s="5">
        <f t="shared" si="4"/>
        <v>130977403.77975069</v>
      </c>
      <c r="T41" s="5">
        <f t="shared" si="18"/>
        <v>5385629695.6250639</v>
      </c>
      <c r="U41" s="5">
        <f>S41/((1+'How much will I make'!$C$5/12)^(Calculations!$B$1*12-Calculations!$A41))</f>
        <v>25345743.568466213</v>
      </c>
      <c r="V41" s="5">
        <f t="shared" si="19"/>
        <v>963454408.83397508</v>
      </c>
      <c r="W41" s="5">
        <f t="shared" si="5"/>
        <v>654576424.44336772</v>
      </c>
      <c r="X41" s="5">
        <f t="shared" si="20"/>
        <v>29123820243.416351</v>
      </c>
      <c r="Y41" s="5">
        <f>W41/((1+'How much will I make'!$C$5/12)^(Calculations!$B$1*12-Calculations!$A41))</f>
        <v>126668613.98324686</v>
      </c>
      <c r="Z41" s="5">
        <f t="shared" si="21"/>
        <v>5200029432.064393</v>
      </c>
      <c r="AA41" s="5">
        <f t="shared" si="6"/>
        <v>3250046623.7038689</v>
      </c>
      <c r="AB41" s="5">
        <f t="shared" si="22"/>
        <v>156709948524.34207</v>
      </c>
      <c r="AC41" s="5">
        <f>AA41/((1+'How much will I make'!$C$5/12)^(Calculations!$B$1*12-Calculations!$A41))</f>
        <v>628924119.22042501</v>
      </c>
      <c r="AD41" s="5">
        <f t="shared" si="23"/>
        <v>27927070487.561573</v>
      </c>
      <c r="AE41" s="5">
        <f t="shared" si="7"/>
        <v>16032711583.42017</v>
      </c>
      <c r="AF41" s="5">
        <f t="shared" si="24"/>
        <v>839051501918.25647</v>
      </c>
      <c r="AG41" s="5">
        <f>AE41/((1+'How much will I make'!$C$5/12)^(Calculations!$B$1*12-Calculations!$A41))</f>
        <v>3102527495.3829064</v>
      </c>
      <c r="AH41" s="5">
        <f t="shared" si="25"/>
        <v>149244744704.28964</v>
      </c>
    </row>
    <row r="42" spans="1:34" x14ac:dyDescent="0.25">
      <c r="A42">
        <f t="shared" si="8"/>
        <v>38</v>
      </c>
      <c r="B42">
        <f>B41</f>
        <v>38021.874999999985</v>
      </c>
      <c r="C42" s="5">
        <f t="shared" si="0"/>
        <v>195667.66836657093</v>
      </c>
      <c r="D42" s="5">
        <f t="shared" si="10"/>
        <v>6184464.1224082587</v>
      </c>
      <c r="E42" s="5">
        <f>$C42/((1+'How much will I make'!$C$5/12)^(Calculations!$B$1*12-Calculations!$A42))</f>
        <v>38021.874999999985</v>
      </c>
      <c r="F42" s="5">
        <f t="shared" si="11"/>
        <v>1117793.75</v>
      </c>
      <c r="G42" s="5">
        <f t="shared" si="1"/>
        <v>1000134.6910714192</v>
      </c>
      <c r="H42" s="5">
        <f t="shared" si="12"/>
        <v>34046026.59051393</v>
      </c>
      <c r="I42" s="5">
        <f>G42/((1+'How much will I make'!$C$5/12)^(Calculations!$B$1*12-Calculations!$A42))</f>
        <v>194344.81191772543</v>
      </c>
      <c r="J42" s="5">
        <f t="shared" si="13"/>
        <v>6140784.2994212843</v>
      </c>
      <c r="K42" s="5">
        <f t="shared" si="2"/>
        <v>5077805.8675083034</v>
      </c>
      <c r="L42" s="5">
        <f t="shared" si="14"/>
        <v>186496968.97376254</v>
      </c>
      <c r="M42" s="5">
        <f>K42/((1+'How much will I make'!$C$5/12)^(Calculations!$B$1*12-Calculations!$A42))</f>
        <v>986712.32493539574</v>
      </c>
      <c r="N42" s="5">
        <f t="shared" si="15"/>
        <v>33568189.485484555</v>
      </c>
      <c r="O42" s="5">
        <f t="shared" si="3"/>
        <v>25609191.801541071</v>
      </c>
      <c r="P42" s="5">
        <f t="shared" si="16"/>
        <v>1016559313.6409022</v>
      </c>
      <c r="Q42" s="5">
        <f>O42/((1+'How much will I make'!$C$5/12)^(Calculations!$B$1*12-Calculations!$A42))</f>
        <v>4976343.2950252993</v>
      </c>
      <c r="R42" s="5">
        <f t="shared" si="17"/>
        <v>182595776.98704764</v>
      </c>
      <c r="S42" s="5">
        <f t="shared" si="4"/>
        <v>128304395.53934763</v>
      </c>
      <c r="T42" s="5">
        <f t="shared" si="18"/>
        <v>5513934091.1644115</v>
      </c>
      <c r="U42" s="5">
        <f>S42/((1+'How much will I make'!$C$5/12)^(Calculations!$B$1*12-Calculations!$A42))</f>
        <v>24931935.510205541</v>
      </c>
      <c r="V42" s="5">
        <f t="shared" si="19"/>
        <v>988386344.34418058</v>
      </c>
      <c r="W42" s="5">
        <f t="shared" si="5"/>
        <v>638611145.79840755</v>
      </c>
      <c r="X42" s="5">
        <f t="shared" si="20"/>
        <v>29762431389.21476</v>
      </c>
      <c r="Y42" s="5">
        <f>W42/((1+'How much will I make'!$C$5/12)^(Calculations!$B$1*12-Calculations!$A42))</f>
        <v>124094048.6583841</v>
      </c>
      <c r="Z42" s="5">
        <f t="shared" si="21"/>
        <v>5324123480.7227774</v>
      </c>
      <c r="AA42" s="5">
        <f t="shared" si="6"/>
        <v>3157940039.2264314</v>
      </c>
      <c r="AB42" s="5">
        <f t="shared" si="22"/>
        <v>159867888563.56851</v>
      </c>
      <c r="AC42" s="5">
        <f>AA42/((1+'How much will I make'!$C$5/12)^(Calculations!$B$1*12-Calculations!$A42))</f>
        <v>613646610.25150776</v>
      </c>
      <c r="AD42" s="5">
        <f t="shared" si="23"/>
        <v>28540717097.81308</v>
      </c>
      <c r="AE42" s="5">
        <f t="shared" si="7"/>
        <v>15515527338.793709</v>
      </c>
      <c r="AF42" s="5">
        <f t="shared" si="24"/>
        <v>854567029257.05017</v>
      </c>
      <c r="AG42" s="5">
        <f>AE42/((1+'How much will I make'!$C$5/12)^(Calculations!$B$1*12-Calculations!$A42))</f>
        <v>3014956154.7874203</v>
      </c>
      <c r="AH42" s="5">
        <f t="shared" si="25"/>
        <v>152259700859.07706</v>
      </c>
    </row>
    <row r="43" spans="1:34" x14ac:dyDescent="0.25">
      <c r="A43">
        <f t="shared" si="8"/>
        <v>39</v>
      </c>
      <c r="B43">
        <f>B42</f>
        <v>38021.874999999985</v>
      </c>
      <c r="C43" s="5">
        <f t="shared" si="0"/>
        <v>194855.76932770546</v>
      </c>
      <c r="D43" s="5">
        <f t="shared" si="10"/>
        <v>6379319.8917359645</v>
      </c>
      <c r="E43" s="5">
        <f>$C43/((1+'How much will I make'!$C$5/12)^(Calculations!$B$1*12-Calculations!$A43))</f>
        <v>38021.874999999985</v>
      </c>
      <c r="F43" s="5">
        <f t="shared" si="11"/>
        <v>1155815.625</v>
      </c>
      <c r="G43" s="5">
        <f t="shared" si="1"/>
        <v>991869.11511215114</v>
      </c>
      <c r="H43" s="5">
        <f t="shared" si="12"/>
        <v>35037895.705626078</v>
      </c>
      <c r="I43" s="5">
        <f>G43/((1+'How much will I make'!$C$5/12)^(Calculations!$B$1*12-Calculations!$A43))</f>
        <v>193541.73418252822</v>
      </c>
      <c r="J43" s="5">
        <f t="shared" si="13"/>
        <v>6334326.0336038126</v>
      </c>
      <c r="K43" s="5">
        <f t="shared" si="2"/>
        <v>5015116.9061810384</v>
      </c>
      <c r="L43" s="5">
        <f t="shared" si="14"/>
        <v>191512085.87994358</v>
      </c>
      <c r="M43" s="5">
        <f>K43/((1+'How much will I make'!$C$5/12)^(Calculations!$B$1*12-Calculations!$A43))</f>
        <v>978591.23584127706</v>
      </c>
      <c r="N43" s="5">
        <f t="shared" si="15"/>
        <v>34546780.72132583</v>
      </c>
      <c r="O43" s="5">
        <f t="shared" si="3"/>
        <v>25189368.985122368</v>
      </c>
      <c r="P43" s="5">
        <f t="shared" si="16"/>
        <v>1041748682.6260245</v>
      </c>
      <c r="Q43" s="5">
        <f>O43/((1+'How much will I make'!$C$5/12)^(Calculations!$B$1*12-Calculations!$A43))</f>
        <v>4915158.7463159729</v>
      </c>
      <c r="R43" s="5">
        <f t="shared" si="17"/>
        <v>187510935.73336363</v>
      </c>
      <c r="S43" s="5">
        <f t="shared" si="4"/>
        <v>125685938.48752421</v>
      </c>
      <c r="T43" s="5">
        <f t="shared" si="18"/>
        <v>5639620029.6519356</v>
      </c>
      <c r="U43" s="5">
        <f>S43/((1+'How much will I make'!$C$5/12)^(Calculations!$B$1*12-Calculations!$A43))</f>
        <v>24524883.501875658</v>
      </c>
      <c r="V43" s="5">
        <f t="shared" si="19"/>
        <v>1012911227.8460562</v>
      </c>
      <c r="W43" s="5">
        <f t="shared" si="5"/>
        <v>623035264.19356835</v>
      </c>
      <c r="X43" s="5">
        <f t="shared" si="20"/>
        <v>30385466653.408329</v>
      </c>
      <c r="Y43" s="5">
        <f>W43/((1+'How much will I make'!$C$5/12)^(Calculations!$B$1*12-Calculations!$A43))</f>
        <v>121571811.89703485</v>
      </c>
      <c r="Z43" s="5">
        <f t="shared" si="21"/>
        <v>5445695292.619812</v>
      </c>
      <c r="AA43" s="5">
        <f t="shared" si="6"/>
        <v>3068443762.8111076</v>
      </c>
      <c r="AB43" s="5">
        <f t="shared" si="22"/>
        <v>162936332326.37961</v>
      </c>
      <c r="AC43" s="5">
        <f>AA43/((1+'How much will I make'!$C$5/12)^(Calculations!$B$1*12-Calculations!$A43))</f>
        <v>598740214.86078298</v>
      </c>
      <c r="AD43" s="5">
        <f t="shared" si="23"/>
        <v>29139457312.673862</v>
      </c>
      <c r="AE43" s="5">
        <f t="shared" si="7"/>
        <v>15015026456.897139</v>
      </c>
      <c r="AF43" s="5">
        <f t="shared" si="24"/>
        <v>869582055713.94727</v>
      </c>
      <c r="AG43" s="5">
        <f>AE43/((1+'How much will I make'!$C$5/12)^(Calculations!$B$1*12-Calculations!$A43))</f>
        <v>2929856585.9022923</v>
      </c>
      <c r="AH43" s="5">
        <f t="shared" si="25"/>
        <v>155189557444.97934</v>
      </c>
    </row>
    <row r="44" spans="1:34" x14ac:dyDescent="0.25">
      <c r="A44">
        <f t="shared" si="8"/>
        <v>40</v>
      </c>
      <c r="B44">
        <f>B43</f>
        <v>38021.874999999985</v>
      </c>
      <c r="C44" s="5">
        <f t="shared" si="0"/>
        <v>194047.23916452</v>
      </c>
      <c r="D44" s="5">
        <f t="shared" si="10"/>
        <v>6573367.1309004845</v>
      </c>
      <c r="E44" s="5">
        <f>$C44/((1+'How much will I make'!$C$5/12)^(Calculations!$B$1*12-Calculations!$A44))</f>
        <v>38021.874999999985</v>
      </c>
      <c r="F44" s="5">
        <f t="shared" si="11"/>
        <v>1193837.5</v>
      </c>
      <c r="G44" s="5">
        <f t="shared" si="1"/>
        <v>983671.8496980014</v>
      </c>
      <c r="H44" s="5">
        <f t="shared" si="12"/>
        <v>36021567.555324078</v>
      </c>
      <c r="I44" s="5">
        <f>G44/((1+'How much will I make'!$C$5/12)^(Calculations!$B$1*12-Calculations!$A44))</f>
        <v>192741.97495036904</v>
      </c>
      <c r="J44" s="5">
        <f t="shared" si="13"/>
        <v>6527068.008554182</v>
      </c>
      <c r="K44" s="5">
        <f t="shared" si="2"/>
        <v>4953201.8826479409</v>
      </c>
      <c r="L44" s="5">
        <f t="shared" si="14"/>
        <v>196465287.76259151</v>
      </c>
      <c r="M44" s="5">
        <f>K44/((1+'How much will I make'!$C$5/12)^(Calculations!$B$1*12-Calculations!$A44))</f>
        <v>970536.98698661651</v>
      </c>
      <c r="N44" s="5">
        <f t="shared" si="15"/>
        <v>35517317.708312444</v>
      </c>
      <c r="O44" s="5">
        <f t="shared" si="3"/>
        <v>24776428.509956427</v>
      </c>
      <c r="P44" s="5">
        <f t="shared" si="16"/>
        <v>1066525111.135981</v>
      </c>
      <c r="Q44" s="5">
        <f>O44/((1+'How much will I make'!$C$5/12)^(Calculations!$B$1*12-Calculations!$A44))</f>
        <v>4854726.466648153</v>
      </c>
      <c r="R44" s="5">
        <f t="shared" si="17"/>
        <v>192365662.20001179</v>
      </c>
      <c r="S44" s="5">
        <f t="shared" si="4"/>
        <v>123120919.3347176</v>
      </c>
      <c r="T44" s="5">
        <f t="shared" si="18"/>
        <v>5762740948.9866533</v>
      </c>
      <c r="U44" s="5">
        <f>S44/((1+'How much will I make'!$C$5/12)^(Calculations!$B$1*12-Calculations!$A44))</f>
        <v>24124477.240620546</v>
      </c>
      <c r="V44" s="5">
        <f t="shared" si="19"/>
        <v>1037035705.0866767</v>
      </c>
      <c r="W44" s="5">
        <f t="shared" si="5"/>
        <v>607839282.14006674</v>
      </c>
      <c r="X44" s="5">
        <f t="shared" si="20"/>
        <v>30993305935.548397</v>
      </c>
      <c r="Y44" s="5">
        <f>W44/((1+'How much will I make'!$C$5/12)^(Calculations!$B$1*12-Calculations!$A44))</f>
        <v>119100840.11050975</v>
      </c>
      <c r="Z44" s="5">
        <f t="shared" si="21"/>
        <v>5564796132.7303219</v>
      </c>
      <c r="AA44" s="5">
        <f t="shared" si="6"/>
        <v>2981483818.1160564</v>
      </c>
      <c r="AB44" s="5">
        <f t="shared" si="22"/>
        <v>165917816144.49567</v>
      </c>
      <c r="AC44" s="5">
        <f>AA44/((1+'How much will I make'!$C$5/12)^(Calculations!$B$1*12-Calculations!$A44))</f>
        <v>584195918.14351702</v>
      </c>
      <c r="AD44" s="5">
        <f t="shared" si="23"/>
        <v>29723653230.817379</v>
      </c>
      <c r="AE44" s="5">
        <f t="shared" si="7"/>
        <v>14530670764.739164</v>
      </c>
      <c r="AF44" s="5">
        <f t="shared" si="24"/>
        <v>884112726478.6864</v>
      </c>
      <c r="AG44" s="5">
        <f>AE44/((1+'How much will I make'!$C$5/12)^(Calculations!$B$1*12-Calculations!$A44))</f>
        <v>2847159020.9776297</v>
      </c>
      <c r="AH44" s="5">
        <f t="shared" si="25"/>
        <v>158036716465.95697</v>
      </c>
    </row>
    <row r="45" spans="1:34" x14ac:dyDescent="0.25">
      <c r="A45">
        <f t="shared" si="8"/>
        <v>41</v>
      </c>
      <c r="B45">
        <f t="shared" si="9"/>
        <v>38021.874999999985</v>
      </c>
      <c r="C45" s="5">
        <f t="shared" si="0"/>
        <v>193242.06389827721</v>
      </c>
      <c r="D45" s="5">
        <f t="shared" si="10"/>
        <v>6766609.194798762</v>
      </c>
      <c r="E45" s="5">
        <f>$C45/((1+'How much will I make'!$C$5/12)^(Calculations!$B$1*12-Calculations!$A45))</f>
        <v>38021.874999999985</v>
      </c>
      <c r="F45" s="5">
        <f t="shared" si="11"/>
        <v>1231859.375</v>
      </c>
      <c r="G45" s="5">
        <f t="shared" si="1"/>
        <v>975542.33027900953</v>
      </c>
      <c r="H45" s="5">
        <f t="shared" si="12"/>
        <v>36997109.885603085</v>
      </c>
      <c r="I45" s="5">
        <f>G45/((1+'How much will I make'!$C$5/12)^(Calculations!$B$1*12-Calculations!$A45))</f>
        <v>191945.52050842531</v>
      </c>
      <c r="J45" s="5">
        <f t="shared" si="13"/>
        <v>6719013.5290626073</v>
      </c>
      <c r="K45" s="5">
        <f t="shared" si="2"/>
        <v>4892051.2421214208</v>
      </c>
      <c r="L45" s="5">
        <f t="shared" si="14"/>
        <v>201357339.00471294</v>
      </c>
      <c r="M45" s="5">
        <f>K45/((1+'How much will I make'!$C$5/12)^(Calculations!$B$1*12-Calculations!$A45))</f>
        <v>962549.02824598539</v>
      </c>
      <c r="N45" s="5">
        <f t="shared" si="15"/>
        <v>36479866.73655843</v>
      </c>
      <c r="O45" s="5">
        <f t="shared" si="3"/>
        <v>24370257.550776809</v>
      </c>
      <c r="P45" s="5">
        <f t="shared" si="16"/>
        <v>1090895368.6867578</v>
      </c>
      <c r="Q45" s="5">
        <f>O45/((1+'How much will I make'!$C$5/12)^(Calculations!$B$1*12-Calculations!$A45))</f>
        <v>4795037.2068123128</v>
      </c>
      <c r="R45" s="5">
        <f t="shared" si="17"/>
        <v>197160699.40682411</v>
      </c>
      <c r="S45" s="5">
        <f t="shared" si="4"/>
        <v>120608247.5115601</v>
      </c>
      <c r="T45" s="5">
        <f t="shared" si="18"/>
        <v>5883349196.4982138</v>
      </c>
      <c r="U45" s="5">
        <f>S45/((1+'How much will I make'!$C$5/12)^(Calculations!$B$1*12-Calculations!$A45))</f>
        <v>23730608.224447142</v>
      </c>
      <c r="V45" s="5">
        <f t="shared" si="19"/>
        <v>1060766313.3111238</v>
      </c>
      <c r="W45" s="5">
        <f t="shared" si="5"/>
        <v>593013933.79518723</v>
      </c>
      <c r="X45" s="5">
        <f t="shared" si="20"/>
        <v>31586319869.343586</v>
      </c>
      <c r="Y45" s="5">
        <f>W45/((1+'How much will I make'!$C$5/12)^(Calculations!$B$1*12-Calculations!$A45))</f>
        <v>116680091.32777584</v>
      </c>
      <c r="Z45" s="5">
        <f t="shared" si="21"/>
        <v>5681476224.0580978</v>
      </c>
      <c r="AA45" s="5">
        <f t="shared" si="6"/>
        <v>2896988325.2949543</v>
      </c>
      <c r="AB45" s="5">
        <f t="shared" si="22"/>
        <v>168814804469.79062</v>
      </c>
      <c r="AC45" s="5">
        <f>AA45/((1+'How much will I make'!$C$5/12)^(Calculations!$B$1*12-Calculations!$A45))</f>
        <v>570004924.1805166</v>
      </c>
      <c r="AD45" s="5">
        <f t="shared" si="23"/>
        <v>30293658154.997894</v>
      </c>
      <c r="AE45" s="5">
        <f t="shared" si="7"/>
        <v>14061939449.747576</v>
      </c>
      <c r="AF45" s="5">
        <f t="shared" si="24"/>
        <v>898174665928.43396</v>
      </c>
      <c r="AG45" s="5">
        <f>AE45/((1+'How much will I make'!$C$5/12)^(Calculations!$B$1*12-Calculations!$A45))</f>
        <v>2766795661.5145507</v>
      </c>
      <c r="AH45" s="5">
        <f t="shared" si="25"/>
        <v>160803512127.47153</v>
      </c>
    </row>
    <row r="46" spans="1:34" x14ac:dyDescent="0.25">
      <c r="A46">
        <f t="shared" si="8"/>
        <v>42</v>
      </c>
      <c r="B46">
        <f t="shared" si="9"/>
        <v>38021.874999999985</v>
      </c>
      <c r="C46" s="5">
        <f t="shared" si="0"/>
        <v>192440.22960824281</v>
      </c>
      <c r="D46" s="5">
        <f t="shared" si="10"/>
        <v>6959049.4244070044</v>
      </c>
      <c r="E46" s="5">
        <f>$C46/((1+'How much will I make'!$C$5/12)^(Calculations!$B$1*12-Calculations!$A46))</f>
        <v>38021.874999999985</v>
      </c>
      <c r="F46" s="5">
        <f t="shared" si="11"/>
        <v>1269881.25</v>
      </c>
      <c r="G46" s="5">
        <f t="shared" si="1"/>
        <v>967479.9969709185</v>
      </c>
      <c r="H46" s="5">
        <f t="shared" si="12"/>
        <v>37964589.882574007</v>
      </c>
      <c r="I46" s="5">
        <f>G46/((1+'How much will I make'!$C$5/12)^(Calculations!$B$1*12-Calculations!$A46))</f>
        <v>191152.35720053929</v>
      </c>
      <c r="J46" s="5">
        <f t="shared" si="13"/>
        <v>6910165.886263147</v>
      </c>
      <c r="K46" s="5">
        <f t="shared" si="2"/>
        <v>4831655.5477742441</v>
      </c>
      <c r="L46" s="5">
        <f t="shared" si="14"/>
        <v>206188994.55248719</v>
      </c>
      <c r="M46" s="5">
        <f>K46/((1+'How much will I make'!$C$5/12)^(Calculations!$B$1*12-Calculations!$A46))</f>
        <v>954626.81402173906</v>
      </c>
      <c r="N46" s="5">
        <f t="shared" si="15"/>
        <v>37434493.550580166</v>
      </c>
      <c r="O46" s="5">
        <f t="shared" si="3"/>
        <v>23970745.131911624</v>
      </c>
      <c r="P46" s="5">
        <f t="shared" si="16"/>
        <v>1114866113.8186693</v>
      </c>
      <c r="Q46" s="5">
        <f>O46/((1+'How much will I make'!$C$5/12)^(Calculations!$B$1*12-Calculations!$A46))</f>
        <v>4736081.8313187221</v>
      </c>
      <c r="R46" s="5">
        <f t="shared" si="17"/>
        <v>201896781.23814285</v>
      </c>
      <c r="S46" s="5">
        <f t="shared" si="4"/>
        <v>118146854.70520176</v>
      </c>
      <c r="T46" s="5">
        <f t="shared" si="18"/>
        <v>6001496051.2034159</v>
      </c>
      <c r="U46" s="5">
        <f>S46/((1+'How much will I make'!$C$5/12)^(Calculations!$B$1*12-Calculations!$A46))</f>
        <v>23343169.72282353</v>
      </c>
      <c r="V46" s="5">
        <f t="shared" si="19"/>
        <v>1084109483.0339475</v>
      </c>
      <c r="W46" s="5">
        <f t="shared" si="5"/>
        <v>578550179.31237769</v>
      </c>
      <c r="X46" s="5">
        <f t="shared" si="20"/>
        <v>32164870048.655964</v>
      </c>
      <c r="Y46" s="5">
        <f>W46/((1+'How much will I make'!$C$5/12)^(Calculations!$B$1*12-Calculations!$A46))</f>
        <v>114308544.75607307</v>
      </c>
      <c r="Z46" s="5">
        <f t="shared" si="21"/>
        <v>5795784768.8141708</v>
      </c>
      <c r="AA46" s="5">
        <f t="shared" si="6"/>
        <v>2814887441.5821414</v>
      </c>
      <c r="AB46" s="5">
        <f t="shared" si="22"/>
        <v>171629691911.37277</v>
      </c>
      <c r="AC46" s="5">
        <f>AA46/((1+'How much will I make'!$C$5/12)^(Calculations!$B$1*12-Calculations!$A46))</f>
        <v>556158650.71864176</v>
      </c>
      <c r="AD46" s="5">
        <f t="shared" si="23"/>
        <v>30849816805.716537</v>
      </c>
      <c r="AE46" s="5">
        <f t="shared" si="7"/>
        <v>13608328499.755718</v>
      </c>
      <c r="AF46" s="5">
        <f t="shared" si="24"/>
        <v>911782994428.1897</v>
      </c>
      <c r="AG46" s="5">
        <f>AE46/((1+'How much will I make'!$C$5/12)^(Calculations!$B$1*12-Calculations!$A46))</f>
        <v>2688700622.681479</v>
      </c>
      <c r="AH46" s="5">
        <f t="shared" si="25"/>
        <v>163492212750.15302</v>
      </c>
    </row>
    <row r="47" spans="1:34" x14ac:dyDescent="0.25">
      <c r="A47">
        <f t="shared" si="8"/>
        <v>43</v>
      </c>
      <c r="B47">
        <f t="shared" si="9"/>
        <v>38021.874999999985</v>
      </c>
      <c r="C47" s="5">
        <f t="shared" si="0"/>
        <v>191641.72243144512</v>
      </c>
      <c r="D47" s="5">
        <f t="shared" si="10"/>
        <v>7150691.1468384499</v>
      </c>
      <c r="E47" s="5">
        <f>$C47/((1+'How much will I make'!$C$5/12)^(Calculations!$B$1*12-Calculations!$A47))</f>
        <v>38021.874999999985</v>
      </c>
      <c r="F47" s="5">
        <f t="shared" si="11"/>
        <v>1307903.125</v>
      </c>
      <c r="G47" s="5">
        <f t="shared" si="1"/>
        <v>959484.29451661336</v>
      </c>
      <c r="H47" s="5">
        <f t="shared" si="12"/>
        <v>38924074.177090622</v>
      </c>
      <c r="I47" s="5">
        <f>G47/((1+'How much will I make'!$C$5/12)^(Calculations!$B$1*12-Calculations!$A47))</f>
        <v>190362.47142698336</v>
      </c>
      <c r="J47" s="5">
        <f t="shared" si="13"/>
        <v>7100528.3576901304</v>
      </c>
      <c r="K47" s="5">
        <f t="shared" si="2"/>
        <v>4772005.4792832034</v>
      </c>
      <c r="L47" s="5">
        <f t="shared" si="14"/>
        <v>210961000.03177041</v>
      </c>
      <c r="M47" s="5">
        <f>K47/((1+'How much will I make'!$C$5/12)^(Calculations!$B$1*12-Calculations!$A47))</f>
        <v>946769.80320674519</v>
      </c>
      <c r="N47" s="5">
        <f t="shared" si="15"/>
        <v>38381263.353786908</v>
      </c>
      <c r="O47" s="5">
        <f t="shared" si="3"/>
        <v>23577782.096962254</v>
      </c>
      <c r="P47" s="5">
        <f t="shared" si="16"/>
        <v>1138443895.9156315</v>
      </c>
      <c r="Q47" s="5">
        <f>O47/((1+'How much will I make'!$C$5/12)^(Calculations!$B$1*12-Calculations!$A47))</f>
        <v>4677851.3169992296</v>
      </c>
      <c r="R47" s="5">
        <f t="shared" si="17"/>
        <v>206574632.55514207</v>
      </c>
      <c r="S47" s="5">
        <f t="shared" si="4"/>
        <v>115735694.40509564</v>
      </c>
      <c r="T47" s="5">
        <f t="shared" si="18"/>
        <v>6117231745.6085119</v>
      </c>
      <c r="U47" s="5">
        <f>S47/((1+'How much will I make'!$C$5/12)^(Calculations!$B$1*12-Calculations!$A47))</f>
        <v>22962056.747757029</v>
      </c>
      <c r="V47" s="5">
        <f t="shared" si="19"/>
        <v>1107071539.7817044</v>
      </c>
      <c r="W47" s="5">
        <f t="shared" si="5"/>
        <v>564439199.32914901</v>
      </c>
      <c r="X47" s="5">
        <f t="shared" si="20"/>
        <v>32729309247.985111</v>
      </c>
      <c r="Y47" s="5">
        <f>W47/((1+'How much will I make'!$C$5/12)^(Calculations!$B$1*12-Calculations!$A47))</f>
        <v>111985200.35046186</v>
      </c>
      <c r="Z47" s="5">
        <f t="shared" si="21"/>
        <v>5907769969.1646328</v>
      </c>
      <c r="AA47" s="5">
        <f t="shared" si="6"/>
        <v>2735113303.5615959</v>
      </c>
      <c r="AB47" s="5">
        <f t="shared" si="22"/>
        <v>174364805214.93436</v>
      </c>
      <c r="AC47" s="5">
        <f>AA47/((1+'How much will I make'!$C$5/12)^(Calculations!$B$1*12-Calculations!$A47))</f>
        <v>542648723.98053741</v>
      </c>
      <c r="AD47" s="5">
        <f t="shared" si="23"/>
        <v>31392465529.697075</v>
      </c>
      <c r="AE47" s="5">
        <f t="shared" si="7"/>
        <v>13169350161.053917</v>
      </c>
      <c r="AF47" s="5">
        <f t="shared" si="24"/>
        <v>924952344589.24365</v>
      </c>
      <c r="AG47" s="5">
        <f>AE47/((1+'How much will I make'!$C$5/12)^(Calculations!$B$1*12-Calculations!$A47))</f>
        <v>2612809879.2993398</v>
      </c>
      <c r="AH47" s="5">
        <f t="shared" si="25"/>
        <v>166105022629.45236</v>
      </c>
    </row>
    <row r="48" spans="1:34" x14ac:dyDescent="0.25">
      <c r="A48">
        <f t="shared" si="8"/>
        <v>44</v>
      </c>
      <c r="B48">
        <f t="shared" si="9"/>
        <v>38021.874999999985</v>
      </c>
      <c r="C48" s="5">
        <f t="shared" si="0"/>
        <v>190846.52856243495</v>
      </c>
      <c r="D48" s="5">
        <f t="shared" si="10"/>
        <v>7341537.6754008848</v>
      </c>
      <c r="E48" s="5">
        <f>$C48/((1+'How much will I make'!$C$5/12)^(Calculations!$B$1*12-Calculations!$A48))</f>
        <v>38021.874999999985</v>
      </c>
      <c r="F48" s="5">
        <f t="shared" si="11"/>
        <v>1345925</v>
      </c>
      <c r="G48" s="5">
        <f t="shared" si="1"/>
        <v>951554.67224788107</v>
      </c>
      <c r="H48" s="5">
        <f t="shared" si="12"/>
        <v>39875628.849338502</v>
      </c>
      <c r="I48" s="5">
        <f>G48/((1+'How much will I make'!$C$5/12)^(Calculations!$B$1*12-Calculations!$A48))</f>
        <v>189575.84964422724</v>
      </c>
      <c r="J48" s="5">
        <f t="shared" si="13"/>
        <v>7290104.2073343573</v>
      </c>
      <c r="K48" s="5">
        <f t="shared" si="2"/>
        <v>4713091.8313908195</v>
      </c>
      <c r="L48" s="5">
        <f t="shared" si="14"/>
        <v>215674091.86316124</v>
      </c>
      <c r="M48" s="5">
        <f>K48/((1+'How much will I make'!$C$5/12)^(Calculations!$B$1*12-Calculations!$A48))</f>
        <v>938977.45914743084</v>
      </c>
      <c r="N48" s="5">
        <f t="shared" si="15"/>
        <v>39320240.812934339</v>
      </c>
      <c r="O48" s="5">
        <f t="shared" si="3"/>
        <v>23191261.078979265</v>
      </c>
      <c r="P48" s="5">
        <f t="shared" si="16"/>
        <v>1161635156.9946108</v>
      </c>
      <c r="Q48" s="5">
        <f>O48/((1+'How much will I make'!$C$5/12)^(Calculations!$B$1*12-Calculations!$A48))</f>
        <v>4620336.7516262885</v>
      </c>
      <c r="R48" s="5">
        <f t="shared" si="17"/>
        <v>211194969.30676836</v>
      </c>
      <c r="S48" s="5">
        <f t="shared" si="4"/>
        <v>113373741.45805286</v>
      </c>
      <c r="T48" s="5">
        <f t="shared" si="18"/>
        <v>6230605487.0665646</v>
      </c>
      <c r="U48" s="5">
        <f>S48/((1+'How much will I make'!$C$5/12)^(Calculations!$B$1*12-Calculations!$A48))</f>
        <v>22587166.02534467</v>
      </c>
      <c r="V48" s="5">
        <f t="shared" si="19"/>
        <v>1129658705.807049</v>
      </c>
      <c r="W48" s="5">
        <f t="shared" si="5"/>
        <v>550672389.58941376</v>
      </c>
      <c r="X48" s="5">
        <f t="shared" si="20"/>
        <v>33279981637.574524</v>
      </c>
      <c r="Y48" s="5">
        <f>W48/((1+'How much will I make'!$C$5/12)^(Calculations!$B$1*12-Calculations!$A48))</f>
        <v>109709078.39211915</v>
      </c>
      <c r="Z48" s="5">
        <f t="shared" si="21"/>
        <v>6017479047.5567522</v>
      </c>
      <c r="AA48" s="5">
        <f t="shared" si="6"/>
        <v>2657599971.0719957</v>
      </c>
      <c r="AB48" s="5">
        <f t="shared" si="22"/>
        <v>177022405186.00635</v>
      </c>
      <c r="AC48" s="5">
        <f>AA48/((1+'How much will I make'!$C$5/12)^(Calculations!$B$1*12-Calculations!$A48))</f>
        <v>529466973.60044336</v>
      </c>
      <c r="AD48" s="5">
        <f t="shared" si="23"/>
        <v>31921932503.29752</v>
      </c>
      <c r="AE48" s="5">
        <f t="shared" si="7"/>
        <v>12744532413.923147</v>
      </c>
      <c r="AF48" s="5">
        <f t="shared" si="24"/>
        <v>937696877003.16675</v>
      </c>
      <c r="AG48" s="5">
        <f>AE48/((1+'How much will I make'!$C$5/12)^(Calculations!$B$1*12-Calculations!$A48))</f>
        <v>2539061213.3513751</v>
      </c>
      <c r="AH48" s="5">
        <f t="shared" si="25"/>
        <v>168644083842.80374</v>
      </c>
    </row>
    <row r="49" spans="1:34" x14ac:dyDescent="0.25">
      <c r="A49">
        <f t="shared" si="8"/>
        <v>45</v>
      </c>
      <c r="B49">
        <f t="shared" si="9"/>
        <v>38021.874999999985</v>
      </c>
      <c r="C49" s="5">
        <f t="shared" si="0"/>
        <v>190054.63425304726</v>
      </c>
      <c r="D49" s="5">
        <f t="shared" si="10"/>
        <v>7531592.3096539322</v>
      </c>
      <c r="E49" s="5">
        <f>$C49/((1+'How much will I make'!$C$5/12)^(Calculations!$B$1*12-Calculations!$A49))</f>
        <v>38021.874999999985</v>
      </c>
      <c r="F49" s="5">
        <f t="shared" si="11"/>
        <v>1383946.875</v>
      </c>
      <c r="G49" s="5">
        <f t="shared" si="1"/>
        <v>943690.58404748549</v>
      </c>
      <c r="H49" s="5">
        <f t="shared" si="12"/>
        <v>40819319.433385991</v>
      </c>
      <c r="I49" s="5">
        <f>G49/((1+'How much will I make'!$C$5/12)^(Calculations!$B$1*12-Calculations!$A49))</f>
        <v>188792.47836470566</v>
      </c>
      <c r="J49" s="5">
        <f t="shared" si="13"/>
        <v>7478896.6856990634</v>
      </c>
      <c r="K49" s="5">
        <f t="shared" si="2"/>
        <v>4654905.5124847591</v>
      </c>
      <c r="L49" s="5">
        <f t="shared" si="14"/>
        <v>220328997.375646</v>
      </c>
      <c r="M49" s="5">
        <f>K49/((1+'How much will I make'!$C$5/12)^(Calculations!$B$1*12-Calculations!$A49))</f>
        <v>931249.2496071225</v>
      </c>
      <c r="N49" s="5">
        <f t="shared" si="15"/>
        <v>40251490.062541462</v>
      </c>
      <c r="O49" s="5">
        <f t="shared" si="3"/>
        <v>22811076.471127145</v>
      </c>
      <c r="P49" s="5">
        <f t="shared" si="16"/>
        <v>1184446233.4657378</v>
      </c>
      <c r="Q49" s="5">
        <f>O49/((1+'How much will I make'!$C$5/12)^(Calculations!$B$1*12-Calculations!$A49))</f>
        <v>4563529.3325489154</v>
      </c>
      <c r="R49" s="5">
        <f t="shared" si="17"/>
        <v>215758498.63931727</v>
      </c>
      <c r="S49" s="5">
        <f t="shared" si="4"/>
        <v>111059991.63237831</v>
      </c>
      <c r="T49" s="5">
        <f t="shared" si="18"/>
        <v>6341665478.6989431</v>
      </c>
      <c r="U49" s="5">
        <f>S49/((1+'How much will I make'!$C$5/12)^(Calculations!$B$1*12-Calculations!$A49))</f>
        <v>22218395.967788022</v>
      </c>
      <c r="V49" s="5">
        <f t="shared" si="19"/>
        <v>1151877101.774837</v>
      </c>
      <c r="W49" s="5">
        <f t="shared" si="5"/>
        <v>537241355.69698918</v>
      </c>
      <c r="X49" s="5">
        <f t="shared" si="20"/>
        <v>33817222993.271515</v>
      </c>
      <c r="Y49" s="5">
        <f>W49/((1+'How much will I make'!$C$5/12)^(Calculations!$B$1*12-Calculations!$A49))</f>
        <v>107479219.07520619</v>
      </c>
      <c r="Z49" s="5">
        <f t="shared" si="21"/>
        <v>6124958266.631958</v>
      </c>
      <c r="AA49" s="5">
        <f t="shared" si="6"/>
        <v>2582283372.7015352</v>
      </c>
      <c r="AB49" s="5">
        <f t="shared" si="22"/>
        <v>179604688558.70789</v>
      </c>
      <c r="AC49" s="5">
        <f>AA49/((1+'How much will I make'!$C$5/12)^(Calculations!$B$1*12-Calculations!$A49))</f>
        <v>516605427.68302381</v>
      </c>
      <c r="AD49" s="5">
        <f t="shared" si="23"/>
        <v>32438537930.980545</v>
      </c>
      <c r="AE49" s="5">
        <f t="shared" si="7"/>
        <v>12333418465.086916</v>
      </c>
      <c r="AF49" s="5">
        <f t="shared" si="24"/>
        <v>950030295468.25366</v>
      </c>
      <c r="AG49" s="5">
        <f>AE49/((1+'How much will I make'!$C$5/12)^(Calculations!$B$1*12-Calculations!$A49))</f>
        <v>2467394162.9745216</v>
      </c>
      <c r="AH49" s="5">
        <f t="shared" si="25"/>
        <v>171111478005.77826</v>
      </c>
    </row>
    <row r="50" spans="1:34" x14ac:dyDescent="0.25">
      <c r="A50">
        <f t="shared" si="8"/>
        <v>46</v>
      </c>
      <c r="B50">
        <f t="shared" si="9"/>
        <v>38021.874999999985</v>
      </c>
      <c r="C50" s="5">
        <f t="shared" si="0"/>
        <v>189266.02581216325</v>
      </c>
      <c r="D50" s="5">
        <f t="shared" si="10"/>
        <v>7720858.3354660952</v>
      </c>
      <c r="E50" s="5">
        <f>$C50/((1+'How much will I make'!$C$5/12)^(Calculations!$B$1*12-Calculations!$A50))</f>
        <v>38021.874999999985</v>
      </c>
      <c r="F50" s="5">
        <f t="shared" si="11"/>
        <v>1421968.75</v>
      </c>
      <c r="G50" s="5">
        <f t="shared" si="1"/>
        <v>935891.48831155605</v>
      </c>
      <c r="H50" s="5">
        <f t="shared" si="12"/>
        <v>41755210.92169755</v>
      </c>
      <c r="I50" s="5">
        <f>G50/((1+'How much will I make'!$C$5/12)^(Calculations!$B$1*12-Calculations!$A50))</f>
        <v>188012.34415658709</v>
      </c>
      <c r="J50" s="5">
        <f t="shared" si="13"/>
        <v>7666909.0298556508</v>
      </c>
      <c r="K50" s="5">
        <f t="shared" si="2"/>
        <v>4597437.5431948248</v>
      </c>
      <c r="L50" s="5">
        <f t="shared" si="14"/>
        <v>224926434.91884083</v>
      </c>
      <c r="M50" s="5">
        <f>K50/((1+'How much will I make'!$C$5/12)^(Calculations!$B$1*12-Calculations!$A50))</f>
        <v>923584.64672969782</v>
      </c>
      <c r="N50" s="5">
        <f t="shared" si="15"/>
        <v>41175074.709271163</v>
      </c>
      <c r="O50" s="5">
        <f t="shared" si="3"/>
        <v>22437124.397829983</v>
      </c>
      <c r="P50" s="5">
        <f t="shared" si="16"/>
        <v>1206883357.8635678</v>
      </c>
      <c r="Q50" s="5">
        <f>O50/((1+'How much will I make'!$C$5/12)^(Calculations!$B$1*12-Calculations!$A50))</f>
        <v>4507420.3653454464</v>
      </c>
      <c r="R50" s="5">
        <f t="shared" si="17"/>
        <v>220265919.00466272</v>
      </c>
      <c r="S50" s="5">
        <f t="shared" si="4"/>
        <v>108793461.19090123</v>
      </c>
      <c r="T50" s="5">
        <f t="shared" si="18"/>
        <v>6450458939.8898439</v>
      </c>
      <c r="U50" s="5">
        <f>S50/((1+'How much will I make'!$C$5/12)^(Calculations!$B$1*12-Calculations!$A50))</f>
        <v>21855646.645864956</v>
      </c>
      <c r="V50" s="5">
        <f t="shared" si="19"/>
        <v>1173732748.420702</v>
      </c>
      <c r="W50" s="5">
        <f t="shared" si="5"/>
        <v>524137907.99706256</v>
      </c>
      <c r="X50" s="5">
        <f t="shared" si="20"/>
        <v>34341360901.268578</v>
      </c>
      <c r="Y50" s="5">
        <f>W50/((1+'How much will I make'!$C$5/12)^(Calculations!$B$1*12-Calculations!$A50))</f>
        <v>105294682.10213287</v>
      </c>
      <c r="Z50" s="5">
        <f t="shared" si="21"/>
        <v>6230252948.7340908</v>
      </c>
      <c r="AA50" s="5">
        <f t="shared" si="6"/>
        <v>2509101252.8274026</v>
      </c>
      <c r="AB50" s="5">
        <f t="shared" si="22"/>
        <v>182113789811.53528</v>
      </c>
      <c r="AC50" s="5">
        <f>AA50/((1+'How much will I make'!$C$5/12)^(Calculations!$B$1*12-Calculations!$A50))</f>
        <v>504056307.98222154</v>
      </c>
      <c r="AD50" s="5">
        <f t="shared" si="23"/>
        <v>32942594238.962765</v>
      </c>
      <c r="AE50" s="5">
        <f t="shared" si="7"/>
        <v>11935566256.535725</v>
      </c>
      <c r="AF50" s="5">
        <f t="shared" si="24"/>
        <v>961965861724.78943</v>
      </c>
      <c r="AG50" s="5">
        <f>AE50/((1+'How much will I make'!$C$5/12)^(Calculations!$B$1*12-Calculations!$A50))</f>
        <v>2397749972.890563</v>
      </c>
      <c r="AH50" s="5">
        <f t="shared" si="25"/>
        <v>173509227978.66882</v>
      </c>
    </row>
    <row r="51" spans="1:34" x14ac:dyDescent="0.25">
      <c r="A51">
        <f t="shared" si="8"/>
        <v>47</v>
      </c>
      <c r="B51">
        <f t="shared" si="9"/>
        <v>38021.874999999985</v>
      </c>
      <c r="C51" s="5">
        <f t="shared" si="0"/>
        <v>188480.68960547374</v>
      </c>
      <c r="D51" s="5">
        <f t="shared" si="10"/>
        <v>7909339.0250715688</v>
      </c>
      <c r="E51" s="5">
        <f>$C51/((1+'How much will I make'!$C$5/12)^(Calculations!$B$1*12-Calculations!$A51))</f>
        <v>38021.874999999985</v>
      </c>
      <c r="F51" s="5">
        <f t="shared" si="11"/>
        <v>1459990.625</v>
      </c>
      <c r="G51" s="5">
        <f t="shared" si="1"/>
        <v>928156.84791228687</v>
      </c>
      <c r="H51" s="5">
        <f t="shared" si="12"/>
        <v>42683367.769609839</v>
      </c>
      <c r="I51" s="5">
        <f>G51/((1+'How much will I make'!$C$5/12)^(Calculations!$B$1*12-Calculations!$A51))</f>
        <v>187235.43364354334</v>
      </c>
      <c r="J51" s="5">
        <f t="shared" si="13"/>
        <v>7854144.463499194</v>
      </c>
      <c r="K51" s="5">
        <f t="shared" si="2"/>
        <v>4540679.0550072342</v>
      </c>
      <c r="L51" s="5">
        <f t="shared" si="14"/>
        <v>229467113.97384804</v>
      </c>
      <c r="M51" s="5">
        <f>K51/((1+'How much will I make'!$C$5/12)^(Calculations!$B$1*12-Calculations!$A51))</f>
        <v>915983.1270035276</v>
      </c>
      <c r="N51" s="5">
        <f t="shared" si="15"/>
        <v>42091057.836274691</v>
      </c>
      <c r="O51" s="5">
        <f t="shared" si="3"/>
        <v>22069302.686390143</v>
      </c>
      <c r="P51" s="5">
        <f t="shared" si="16"/>
        <v>1228952660.549958</v>
      </c>
      <c r="Q51" s="5">
        <f>O51/((1+'How much will I make'!$C$5/12)^(Calculations!$B$1*12-Calculations!$A51))</f>
        <v>4452001.2624928383</v>
      </c>
      <c r="R51" s="5">
        <f t="shared" si="17"/>
        <v>224717920.26715556</v>
      </c>
      <c r="S51" s="5">
        <f t="shared" si="4"/>
        <v>106573186.47271959</v>
      </c>
      <c r="T51" s="5">
        <f t="shared" si="18"/>
        <v>6557032126.3625631</v>
      </c>
      <c r="U51" s="5">
        <f>S51/((1+'How much will I make'!$C$5/12)^(Calculations!$B$1*12-Calculations!$A51))</f>
        <v>21498819.761850845</v>
      </c>
      <c r="V51" s="5">
        <f t="shared" si="19"/>
        <v>1195231568.1825528</v>
      </c>
      <c r="W51" s="5">
        <f t="shared" si="5"/>
        <v>511354056.58250004</v>
      </c>
      <c r="X51" s="5">
        <f t="shared" si="20"/>
        <v>34852714957.851074</v>
      </c>
      <c r="Y51" s="5">
        <f>W51/((1+'How much will I make'!$C$5/12)^(Calculations!$B$1*12-Calculations!$A51))</f>
        <v>103154546.28704889</v>
      </c>
      <c r="Z51" s="5">
        <f t="shared" si="21"/>
        <v>6333407495.0211401</v>
      </c>
      <c r="AA51" s="5">
        <f t="shared" si="6"/>
        <v>2437993120.1561813</v>
      </c>
      <c r="AB51" s="5">
        <f t="shared" si="22"/>
        <v>184551782931.69147</v>
      </c>
      <c r="AC51" s="5">
        <f>AA51/((1+'How much will I make'!$C$5/12)^(Calculations!$B$1*12-Calculations!$A51))</f>
        <v>491812025.19722861</v>
      </c>
      <c r="AD51" s="5">
        <f t="shared" si="23"/>
        <v>33434406264.159992</v>
      </c>
      <c r="AE51" s="5">
        <f t="shared" si="7"/>
        <v>11550547990.195862</v>
      </c>
      <c r="AF51" s="5">
        <f t="shared" si="24"/>
        <v>973516409714.98535</v>
      </c>
      <c r="AG51" s="5">
        <f>AE51/((1+'How much will I make'!$C$5/12)^(Calculations!$B$1*12-Calculations!$A51))</f>
        <v>2330071546.2363944</v>
      </c>
      <c r="AH51" s="5">
        <f t="shared" si="25"/>
        <v>175839299524.90521</v>
      </c>
    </row>
    <row r="52" spans="1:34" x14ac:dyDescent="0.25">
      <c r="A52">
        <f t="shared" si="8"/>
        <v>48</v>
      </c>
      <c r="B52">
        <f t="shared" si="9"/>
        <v>38021.874999999985</v>
      </c>
      <c r="C52" s="5">
        <f t="shared" si="0"/>
        <v>187698.61205524358</v>
      </c>
      <c r="D52" s="5">
        <f t="shared" si="10"/>
        <v>8097037.6371268127</v>
      </c>
      <c r="E52" s="5">
        <f>$C52/((1+'How much will I make'!$C$5/12)^(Calculations!$B$1*12-Calculations!$A52))</f>
        <v>38021.874999999985</v>
      </c>
      <c r="F52" s="5">
        <f t="shared" si="11"/>
        <v>1498012.5</v>
      </c>
      <c r="G52" s="5">
        <f t="shared" si="1"/>
        <v>920486.1301609457</v>
      </c>
      <c r="H52" s="5">
        <f t="shared" si="12"/>
        <v>43603853.899770781</v>
      </c>
      <c r="I52" s="5">
        <f>G52/((1+'How much will I make'!$C$5/12)^(Calculations!$B$1*12-Calculations!$A52))</f>
        <v>186461.73350452044</v>
      </c>
      <c r="J52" s="5">
        <f t="shared" si="13"/>
        <v>8040606.1970037147</v>
      </c>
      <c r="K52" s="5">
        <f t="shared" si="2"/>
        <v>4484621.2888960335</v>
      </c>
      <c r="L52" s="5">
        <f t="shared" si="14"/>
        <v>233951735.26274407</v>
      </c>
      <c r="M52" s="5">
        <f>K52/((1+'How much will I make'!$C$5/12)^(Calculations!$B$1*12-Calculations!$A52))</f>
        <v>908444.17122572067</v>
      </c>
      <c r="N52" s="5">
        <f t="shared" si="15"/>
        <v>42999502.00750041</v>
      </c>
      <c r="O52" s="5">
        <f t="shared" si="3"/>
        <v>21707510.839072276</v>
      </c>
      <c r="P52" s="5">
        <f t="shared" si="16"/>
        <v>1250660171.3890302</v>
      </c>
      <c r="Q52" s="5">
        <f>O52/((1+'How much will I make'!$C$5/12)^(Calculations!$B$1*12-Calculations!$A52))</f>
        <v>4397263.5420523528</v>
      </c>
      <c r="R52" s="5">
        <f t="shared" si="17"/>
        <v>229115183.80920792</v>
      </c>
      <c r="S52" s="5">
        <f t="shared" si="4"/>
        <v>104398223.48348041</v>
      </c>
      <c r="T52" s="5">
        <f t="shared" si="18"/>
        <v>6661430349.8460436</v>
      </c>
      <c r="U52" s="5">
        <f>S52/((1+'How much will I make'!$C$5/12)^(Calculations!$B$1*12-Calculations!$A52))</f>
        <v>21147818.622881848</v>
      </c>
      <c r="V52" s="5">
        <f t="shared" si="19"/>
        <v>1216379386.8054347</v>
      </c>
      <c r="W52" s="5">
        <f t="shared" si="5"/>
        <v>498882006.42195135</v>
      </c>
      <c r="X52" s="5">
        <f t="shared" si="20"/>
        <v>35351596964.273026</v>
      </c>
      <c r="Y52" s="5">
        <f>W52/((1+'How much will I make'!$C$5/12)^(Calculations!$B$1*12-Calculations!$A52))</f>
        <v>101057909.16739345</v>
      </c>
      <c r="Z52" s="5">
        <f t="shared" si="21"/>
        <v>6434465404.1885338</v>
      </c>
      <c r="AA52" s="5">
        <f t="shared" si="6"/>
        <v>2368900197.7226052</v>
      </c>
      <c r="AB52" s="5">
        <f t="shared" si="22"/>
        <v>186920683129.41406</v>
      </c>
      <c r="AC52" s="5">
        <f>AA52/((1+'How much will I make'!$C$5/12)^(Calculations!$B$1*12-Calculations!$A52))</f>
        <v>479865174.38272095</v>
      </c>
      <c r="AD52" s="5">
        <f t="shared" si="23"/>
        <v>33914271438.542713</v>
      </c>
      <c r="AE52" s="5">
        <f t="shared" si="7"/>
        <v>11177949667.931477</v>
      </c>
      <c r="AF52" s="5">
        <f t="shared" si="24"/>
        <v>984694359382.91687</v>
      </c>
      <c r="AG52" s="5">
        <f>AE52/((1+'How much will I make'!$C$5/12)^(Calculations!$B$1*12-Calculations!$A52))</f>
        <v>2264303397.7539148</v>
      </c>
      <c r="AH52" s="5">
        <f t="shared" si="25"/>
        <v>178103602922.65912</v>
      </c>
    </row>
    <row r="53" spans="1:34" x14ac:dyDescent="0.25">
      <c r="A53">
        <f t="shared" si="8"/>
        <v>49</v>
      </c>
      <c r="B53">
        <f>B52*(1+'How much will I make'!$C$4)</f>
        <v>43725.156249999978</v>
      </c>
      <c r="C53" s="5">
        <f t="shared" si="0"/>
        <v>214957.74658608818</v>
      </c>
      <c r="D53" s="5">
        <f t="shared" si="10"/>
        <v>8311995.3837129008</v>
      </c>
      <c r="E53" s="5">
        <f>$C53/((1+'How much will I make'!$C$5/12)^(Calculations!$B$1*12-Calculations!$A53))</f>
        <v>43725.156249999978</v>
      </c>
      <c r="F53" s="5">
        <f t="shared" si="11"/>
        <v>1541737.65625</v>
      </c>
      <c r="G53" s="5">
        <f t="shared" si="1"/>
        <v>1049810.6277868638</v>
      </c>
      <c r="H53" s="5">
        <f t="shared" si="12"/>
        <v>44653664.527557649</v>
      </c>
      <c r="I53" s="5">
        <f>G53/((1+'How much will I make'!$C$5/12)^(Calculations!$B$1*12-Calculations!$A53))</f>
        <v>213544.91504453644</v>
      </c>
      <c r="J53" s="5">
        <f t="shared" si="13"/>
        <v>8254151.1120482516</v>
      </c>
      <c r="K53" s="5">
        <f t="shared" si="2"/>
        <v>5093643.9330670992</v>
      </c>
      <c r="L53" s="5">
        <f t="shared" si="14"/>
        <v>239045379.19581118</v>
      </c>
      <c r="M53" s="5">
        <f>K53/((1+'How much will I make'!$C$5/12)^(Calculations!$B$1*12-Calculations!$A53))</f>
        <v>1036112.3541366598</v>
      </c>
      <c r="N53" s="5">
        <f t="shared" si="15"/>
        <v>44035614.361637071</v>
      </c>
      <c r="O53" s="5">
        <f t="shared" si="3"/>
        <v>24554397.506491587</v>
      </c>
      <c r="P53" s="5">
        <f t="shared" si="16"/>
        <v>1275214568.8955219</v>
      </c>
      <c r="Q53" s="5">
        <f>O53/((1+'How much will I make'!$C$5/12)^(Calculations!$B$1*12-Calculations!$A53))</f>
        <v>4994678.6503270855</v>
      </c>
      <c r="R53" s="5">
        <f t="shared" si="17"/>
        <v>234109862.459535</v>
      </c>
      <c r="S53" s="5">
        <f t="shared" si="4"/>
        <v>117607794.61812487</v>
      </c>
      <c r="T53" s="5">
        <f t="shared" si="18"/>
        <v>6779038144.4641685</v>
      </c>
      <c r="U53" s="5">
        <f>S53/((1+'How much will I make'!$C$5/12)^(Calculations!$B$1*12-Calculations!$A53))</f>
        <v>23922930.331966124</v>
      </c>
      <c r="V53" s="5">
        <f t="shared" si="19"/>
        <v>1240302317.1374009</v>
      </c>
      <c r="W53" s="5">
        <f t="shared" si="5"/>
        <v>559721275.49779904</v>
      </c>
      <c r="X53" s="5">
        <f t="shared" si="20"/>
        <v>35911318239.770828</v>
      </c>
      <c r="Y53" s="5">
        <f>W53/((1+'How much will I make'!$C$5/12)^(Calculations!$B$1*12-Calculations!$A53))</f>
        <v>113854469.61684176</v>
      </c>
      <c r="Z53" s="5">
        <f t="shared" si="21"/>
        <v>6548319873.8053751</v>
      </c>
      <c r="AA53" s="5">
        <f t="shared" si="6"/>
        <v>2647030180.4511704</v>
      </c>
      <c r="AB53" s="5">
        <f t="shared" si="22"/>
        <v>189567713309.86523</v>
      </c>
      <c r="AC53" s="5">
        <f>AA53/((1+'How much will I make'!$C$5/12)^(Calculations!$B$1*12-Calculations!$A53))</f>
        <v>538439810.04117835</v>
      </c>
      <c r="AD53" s="5">
        <f t="shared" si="23"/>
        <v>34452711248.583893</v>
      </c>
      <c r="AE53" s="5">
        <f t="shared" si="7"/>
        <v>12439976243.34309</v>
      </c>
      <c r="AF53" s="5">
        <f t="shared" si="24"/>
        <v>997134335626.26001</v>
      </c>
      <c r="AG53" s="5">
        <f>AE53/((1+'How much will I make'!$C$5/12)^(Calculations!$B$1*12-Calculations!$A53))</f>
        <v>2530450349.5463586</v>
      </c>
      <c r="AH53" s="5">
        <f t="shared" si="25"/>
        <v>180634053272.20547</v>
      </c>
    </row>
    <row r="54" spans="1:34" x14ac:dyDescent="0.25">
      <c r="A54">
        <f t="shared" si="8"/>
        <v>50</v>
      </c>
      <c r="B54">
        <f>B53</f>
        <v>43725.156249999978</v>
      </c>
      <c r="C54" s="5">
        <f t="shared" si="0"/>
        <v>214065.80572888433</v>
      </c>
      <c r="D54" s="5">
        <f t="shared" si="10"/>
        <v>8526061.1894417852</v>
      </c>
      <c r="E54" s="5">
        <f>$C54/((1+'How much will I make'!$C$5/12)^(Calculations!$B$1*12-Calculations!$A54))</f>
        <v>43725.156249999978</v>
      </c>
      <c r="F54" s="5">
        <f t="shared" si="11"/>
        <v>1585462.8125</v>
      </c>
      <c r="G54" s="5">
        <f t="shared" si="1"/>
        <v>1041134.5068960635</v>
      </c>
      <c r="H54" s="5">
        <f t="shared" si="12"/>
        <v>45694799.034453712</v>
      </c>
      <c r="I54" s="5">
        <f>G54/((1+'How much will I make'!$C$5/12)^(Calculations!$B$1*12-Calculations!$A54))</f>
        <v>212662.49804022035</v>
      </c>
      <c r="J54" s="5">
        <f t="shared" si="13"/>
        <v>8466813.6100884713</v>
      </c>
      <c r="K54" s="5">
        <f t="shared" si="2"/>
        <v>5030759.4400662715</v>
      </c>
      <c r="L54" s="5">
        <f t="shared" si="14"/>
        <v>244076138.63587746</v>
      </c>
      <c r="M54" s="5">
        <f>K54/((1+'How much will I make'!$C$5/12)^(Calculations!$B$1*12-Calculations!$A54))</f>
        <v>1027584.6804400625</v>
      </c>
      <c r="N54" s="5">
        <f t="shared" si="15"/>
        <v>45063199.042077132</v>
      </c>
      <c r="O54" s="5">
        <f t="shared" si="3"/>
        <v>24151866.399827801</v>
      </c>
      <c r="P54" s="5">
        <f t="shared" si="16"/>
        <v>1299366435.2953496</v>
      </c>
      <c r="Q54" s="5">
        <f>O54/((1+'How much will I make'!$C$5/12)^(Calculations!$B$1*12-Calculations!$A54))</f>
        <v>4933268.6669214303</v>
      </c>
      <c r="R54" s="5">
        <f t="shared" si="17"/>
        <v>239043131.12645644</v>
      </c>
      <c r="S54" s="5">
        <f t="shared" si="4"/>
        <v>115207635.54428561</v>
      </c>
      <c r="T54" s="5">
        <f t="shared" si="18"/>
        <v>6894245780.0084543</v>
      </c>
      <c r="U54" s="5">
        <f>S54/((1+'How much will I make'!$C$5/12)^(Calculations!$B$1*12-Calculations!$A54))</f>
        <v>23532351.877566699</v>
      </c>
      <c r="V54" s="5">
        <f t="shared" si="19"/>
        <v>1263834669.0149677</v>
      </c>
      <c r="W54" s="5">
        <f t="shared" si="5"/>
        <v>546069537.07102334</v>
      </c>
      <c r="X54" s="5">
        <f t="shared" si="20"/>
        <v>36457387776.84185</v>
      </c>
      <c r="Y54" s="5">
        <f>W54/((1+'How much will I make'!$C$5/12)^(Calculations!$B$1*12-Calculations!$A54))</f>
        <v>111540354.38072716</v>
      </c>
      <c r="Z54" s="5">
        <f t="shared" si="21"/>
        <v>6659860228.1861019</v>
      </c>
      <c r="AA54" s="5">
        <f t="shared" si="6"/>
        <v>2572013130.8027573</v>
      </c>
      <c r="AB54" s="5">
        <f t="shared" si="22"/>
        <v>192139726440.668</v>
      </c>
      <c r="AC54" s="5">
        <f>AA54/((1+'How much will I make'!$C$5/12)^(Calculations!$B$1*12-Calculations!$A54))</f>
        <v>525360300.48552269</v>
      </c>
      <c r="AD54" s="5">
        <f t="shared" si="23"/>
        <v>34978071549.069412</v>
      </c>
      <c r="AE54" s="5">
        <f t="shared" si="7"/>
        <v>12038686687.106215</v>
      </c>
      <c r="AF54" s="5">
        <f t="shared" si="24"/>
        <v>1009173022313.3662</v>
      </c>
      <c r="AG54" s="5">
        <f>AE54/((1+'How much will I make'!$C$5/12)^(Calculations!$B$1*12-Calculations!$A54))</f>
        <v>2459026347.744648</v>
      </c>
      <c r="AH54" s="5">
        <f t="shared" si="25"/>
        <v>183093079619.95013</v>
      </c>
    </row>
    <row r="55" spans="1:34" x14ac:dyDescent="0.25">
      <c r="A55">
        <f t="shared" si="8"/>
        <v>51</v>
      </c>
      <c r="B55">
        <f>B54</f>
        <v>43725.156249999978</v>
      </c>
      <c r="C55" s="5">
        <f t="shared" si="0"/>
        <v>213177.56587108815</v>
      </c>
      <c r="D55" s="5">
        <f t="shared" si="10"/>
        <v>8739238.7553128731</v>
      </c>
      <c r="E55" s="5">
        <f>$C55/((1+'How much will I make'!$C$5/12)^(Calculations!$B$1*12-Calculations!$A55))</f>
        <v>43725.156249999978</v>
      </c>
      <c r="F55" s="5">
        <f t="shared" si="11"/>
        <v>1629187.96875</v>
      </c>
      <c r="G55" s="5">
        <f t="shared" si="1"/>
        <v>1032530.0894836991</v>
      </c>
      <c r="H55" s="5">
        <f t="shared" si="12"/>
        <v>46727329.123937413</v>
      </c>
      <c r="I55" s="5">
        <f>G55/((1+'How much will I make'!$C$5/12)^(Calculations!$B$1*12-Calculations!$A55))</f>
        <v>211783.72738716152</v>
      </c>
      <c r="J55" s="5">
        <f t="shared" si="13"/>
        <v>8678597.3374756332</v>
      </c>
      <c r="K55" s="5">
        <f t="shared" si="2"/>
        <v>4968651.2988308845</v>
      </c>
      <c r="L55" s="5">
        <f t="shared" si="14"/>
        <v>249044789.93470836</v>
      </c>
      <c r="M55" s="5">
        <f>K55/((1+'How much will I make'!$C$5/12)^(Calculations!$B$1*12-Calculations!$A55))</f>
        <v>1019127.193358251</v>
      </c>
      <c r="N55" s="5">
        <f t="shared" si="15"/>
        <v>46082326.235435382</v>
      </c>
      <c r="O55" s="5">
        <f t="shared" si="3"/>
        <v>23755934.16376505</v>
      </c>
      <c r="P55" s="5">
        <f t="shared" si="16"/>
        <v>1323122369.4591146</v>
      </c>
      <c r="Q55" s="5">
        <f>O55/((1+'How much will I make'!$C$5/12)^(Calculations!$B$1*12-Calculations!$A55))</f>
        <v>4872613.7242953461</v>
      </c>
      <c r="R55" s="5">
        <f t="shared" si="17"/>
        <v>243915744.85075179</v>
      </c>
      <c r="S55" s="5">
        <f t="shared" si="4"/>
        <v>112856459.30868797</v>
      </c>
      <c r="T55" s="5">
        <f t="shared" si="18"/>
        <v>7007102239.3171425</v>
      </c>
      <c r="U55" s="5">
        <f>S55/((1+'How much will I make'!$C$5/12)^(Calculations!$B$1*12-Calculations!$A55))</f>
        <v>23148150.21425949</v>
      </c>
      <c r="V55" s="5">
        <f t="shared" si="19"/>
        <v>1286982819.2292271</v>
      </c>
      <c r="W55" s="5">
        <f t="shared" si="5"/>
        <v>532750767.87416935</v>
      </c>
      <c r="X55" s="5">
        <f t="shared" si="20"/>
        <v>36990138544.716019</v>
      </c>
      <c r="Y55" s="5">
        <f>W55/((1+'How much will I make'!$C$5/12)^(Calculations!$B$1*12-Calculations!$A55))</f>
        <v>109273274.00713517</v>
      </c>
      <c r="Z55" s="5">
        <f t="shared" si="21"/>
        <v>6769133502.1932373</v>
      </c>
      <c r="AA55" s="5">
        <f t="shared" si="6"/>
        <v>2499122070.4156342</v>
      </c>
      <c r="AB55" s="5">
        <f t="shared" si="22"/>
        <v>194638848511.08362</v>
      </c>
      <c r="AC55" s="5">
        <f>AA55/((1+'How much will I make'!$C$5/12)^(Calculations!$B$1*12-Calculations!$A55))</f>
        <v>512598511.80976087</v>
      </c>
      <c r="AD55" s="5">
        <f t="shared" si="23"/>
        <v>35490670060.879173</v>
      </c>
      <c r="AE55" s="5">
        <f t="shared" si="7"/>
        <v>11650341955.26408</v>
      </c>
      <c r="AF55" s="5">
        <f t="shared" si="24"/>
        <v>1020823364268.6302</v>
      </c>
      <c r="AG55" s="5">
        <f>AE55/((1+'How much will I make'!$C$5/12)^(Calculations!$B$1*12-Calculations!$A55))</f>
        <v>2389618345.9937911</v>
      </c>
      <c r="AH55" s="5">
        <f t="shared" si="25"/>
        <v>185482697965.94394</v>
      </c>
    </row>
    <row r="56" spans="1:34" x14ac:dyDescent="0.25">
      <c r="A56">
        <f t="shared" si="8"/>
        <v>52</v>
      </c>
      <c r="B56">
        <f>B55</f>
        <v>43725.156249999978</v>
      </c>
      <c r="C56" s="5">
        <f t="shared" si="0"/>
        <v>212293.01165585543</v>
      </c>
      <c r="D56" s="5">
        <f t="shared" si="10"/>
        <v>8951531.766968729</v>
      </c>
      <c r="E56" s="5">
        <f>$C56/((1+'How much will I make'!$C$5/12)^(Calculations!$B$1*12-Calculations!$A56))</f>
        <v>43725.156249999978</v>
      </c>
      <c r="F56" s="5">
        <f t="shared" si="11"/>
        <v>1672913.125</v>
      </c>
      <c r="G56" s="5">
        <f t="shared" si="1"/>
        <v>1023996.7829590406</v>
      </c>
      <c r="H56" s="5">
        <f t="shared" si="12"/>
        <v>47751325.906896457</v>
      </c>
      <c r="I56" s="5">
        <f>G56/((1+'How much will I make'!$C$5/12)^(Calculations!$B$1*12-Calculations!$A56))</f>
        <v>210908.58801779311</v>
      </c>
      <c r="J56" s="5">
        <f t="shared" si="13"/>
        <v>8889505.9254934266</v>
      </c>
      <c r="K56" s="5">
        <f t="shared" si="2"/>
        <v>4907309.9247712446</v>
      </c>
      <c r="L56" s="5">
        <f t="shared" si="14"/>
        <v>253952099.85947961</v>
      </c>
      <c r="M56" s="5">
        <f>K56/((1+'How much will I make'!$C$5/12)^(Calculations!$B$1*12-Calculations!$A56))</f>
        <v>1010739.3152236154</v>
      </c>
      <c r="N56" s="5">
        <f t="shared" si="15"/>
        <v>47093065.550658993</v>
      </c>
      <c r="O56" s="5">
        <f t="shared" si="3"/>
        <v>23366492.620096769</v>
      </c>
      <c r="P56" s="5">
        <f t="shared" si="16"/>
        <v>1346488862.0792112</v>
      </c>
      <c r="Q56" s="5">
        <f>O56/((1+'How much will I make'!$C$5/12)^(Calculations!$B$1*12-Calculations!$A56))</f>
        <v>4812704.5391605673</v>
      </c>
      <c r="R56" s="5">
        <f t="shared" si="17"/>
        <v>248728449.38991237</v>
      </c>
      <c r="S56" s="5">
        <f t="shared" si="4"/>
        <v>110553266.26157188</v>
      </c>
      <c r="T56" s="5">
        <f t="shared" si="18"/>
        <v>7117655505.5787144</v>
      </c>
      <c r="U56" s="5">
        <f>S56/((1+'How much will I make'!$C$5/12)^(Calculations!$B$1*12-Calculations!$A56))</f>
        <v>22770221.231169537</v>
      </c>
      <c r="V56" s="5">
        <f t="shared" si="19"/>
        <v>1309753040.4603965</v>
      </c>
      <c r="W56" s="5">
        <f t="shared" si="5"/>
        <v>519756846.70650649</v>
      </c>
      <c r="X56" s="5">
        <f t="shared" si="20"/>
        <v>37509895391.422523</v>
      </c>
      <c r="Y56" s="5">
        <f>W56/((1+'How much will I make'!$C$5/12)^(Calculations!$B$1*12-Calculations!$A56))</f>
        <v>107052272.50292507</v>
      </c>
      <c r="Z56" s="5">
        <f t="shared" si="21"/>
        <v>6876185774.6961622</v>
      </c>
      <c r="AA56" s="5">
        <f t="shared" si="6"/>
        <v>2428296748.5819936</v>
      </c>
      <c r="AB56" s="5">
        <f t="shared" si="22"/>
        <v>197067145259.66562</v>
      </c>
      <c r="AC56" s="5">
        <f>AA56/((1+'How much will I make'!$C$5/12)^(Calculations!$B$1*12-Calculations!$A56))</f>
        <v>500146726.09778303</v>
      </c>
      <c r="AD56" s="5">
        <f t="shared" si="23"/>
        <v>35990816786.976959</v>
      </c>
      <c r="AE56" s="5">
        <f t="shared" si="7"/>
        <v>11274524472.836206</v>
      </c>
      <c r="AF56" s="5">
        <f t="shared" si="24"/>
        <v>1032097888741.4664</v>
      </c>
      <c r="AG56" s="5">
        <f>AE56/((1+'How much will I make'!$C$5/12)^(Calculations!$B$1*12-Calculations!$A56))</f>
        <v>2322169441.0665469</v>
      </c>
      <c r="AH56" s="5">
        <f t="shared" si="25"/>
        <v>187804867407.0105</v>
      </c>
    </row>
    <row r="57" spans="1:34" x14ac:dyDescent="0.25">
      <c r="A57">
        <f t="shared" si="8"/>
        <v>53</v>
      </c>
      <c r="B57">
        <f t="shared" si="9"/>
        <v>43725.156249999978</v>
      </c>
      <c r="C57" s="5">
        <f t="shared" si="0"/>
        <v>211412.1277900635</v>
      </c>
      <c r="D57" s="5">
        <f t="shared" si="10"/>
        <v>9162943.8947587926</v>
      </c>
      <c r="E57" s="5">
        <f>$C57/((1+'How much will I make'!$C$5/12)^(Calculations!$B$1*12-Calculations!$A57))</f>
        <v>43725.156249999978</v>
      </c>
      <c r="F57" s="5">
        <f t="shared" si="11"/>
        <v>1716638.28125</v>
      </c>
      <c r="G57" s="5">
        <f t="shared" si="1"/>
        <v>1015533.9996288004</v>
      </c>
      <c r="H57" s="5">
        <f t="shared" si="12"/>
        <v>48766859.906525254</v>
      </c>
      <c r="I57" s="5">
        <f>G57/((1+'How much will I make'!$C$5/12)^(Calculations!$B$1*12-Calculations!$A57))</f>
        <v>210037.06492681048</v>
      </c>
      <c r="J57" s="5">
        <f t="shared" si="13"/>
        <v>9099542.9904202372</v>
      </c>
      <c r="K57" s="5">
        <f t="shared" si="2"/>
        <v>4846725.8516259203</v>
      </c>
      <c r="L57" s="5">
        <f t="shared" si="14"/>
        <v>258798825.71110553</v>
      </c>
      <c r="M57" s="5">
        <f>K57/((1+'How much will I make'!$C$5/12)^(Calculations!$B$1*12-Calculations!$A57))</f>
        <v>1002420.4731230094</v>
      </c>
      <c r="N57" s="5">
        <f t="shared" si="15"/>
        <v>48095486.023782</v>
      </c>
      <c r="O57" s="5">
        <f t="shared" si="3"/>
        <v>22983435.364029601</v>
      </c>
      <c r="P57" s="5">
        <f t="shared" si="16"/>
        <v>1369472297.4432409</v>
      </c>
      <c r="Q57" s="5">
        <f>O57/((1+'How much will I make'!$C$5/12)^(Calculations!$B$1*12-Calculations!$A57))</f>
        <v>4753531.9423676077</v>
      </c>
      <c r="R57" s="5">
        <f t="shared" si="17"/>
        <v>253481981.33227998</v>
      </c>
      <c r="S57" s="5">
        <f t="shared" si="4"/>
        <v>108297077.15419288</v>
      </c>
      <c r="T57" s="5">
        <f t="shared" si="18"/>
        <v>7225952582.7329073</v>
      </c>
      <c r="U57" s="5">
        <f>S57/((1+'How much will I make'!$C$5/12)^(Calculations!$B$1*12-Calculations!$A57))</f>
        <v>22398462.517191265</v>
      </c>
      <c r="V57" s="5">
        <f t="shared" si="19"/>
        <v>1332151502.9775877</v>
      </c>
      <c r="W57" s="5">
        <f t="shared" si="5"/>
        <v>507079850.44537222</v>
      </c>
      <c r="X57" s="5">
        <f t="shared" si="20"/>
        <v>38016975241.867897</v>
      </c>
      <c r="Y57" s="5">
        <f>W57/((1+'How much will I make'!$C$5/12)^(Calculations!$B$1*12-Calculations!$A57))</f>
        <v>104876413.30571115</v>
      </c>
      <c r="Z57" s="5">
        <f t="shared" si="21"/>
        <v>6981062188.001873</v>
      </c>
      <c r="AA57" s="5">
        <f t="shared" si="6"/>
        <v>2359478622.1039619</v>
      </c>
      <c r="AB57" s="5">
        <f t="shared" si="22"/>
        <v>199426623881.76959</v>
      </c>
      <c r="AC57" s="5">
        <f>AA57/((1+'How much will I make'!$C$5/12)^(Calculations!$B$1*12-Calculations!$A57))</f>
        <v>487997412.9132216</v>
      </c>
      <c r="AD57" s="5">
        <f t="shared" si="23"/>
        <v>36478814199.890182</v>
      </c>
      <c r="AE57" s="5">
        <f t="shared" si="7"/>
        <v>10910830135.002775</v>
      </c>
      <c r="AF57" s="5">
        <f t="shared" si="24"/>
        <v>1043008718876.4692</v>
      </c>
      <c r="AG57" s="5">
        <f>AE57/((1+'How much will I make'!$C$5/12)^(Calculations!$B$1*12-Calculations!$A57))</f>
        <v>2256624335.8751516</v>
      </c>
      <c r="AH57" s="5">
        <f t="shared" si="25"/>
        <v>190061491742.88565</v>
      </c>
    </row>
    <row r="58" spans="1:34" x14ac:dyDescent="0.25">
      <c r="A58">
        <f t="shared" si="8"/>
        <v>54</v>
      </c>
      <c r="B58">
        <f t="shared" si="9"/>
        <v>43725.156249999978</v>
      </c>
      <c r="C58" s="5">
        <f t="shared" si="0"/>
        <v>210534.89904404667</v>
      </c>
      <c r="D58" s="5">
        <f t="shared" si="10"/>
        <v>9373478.7938028388</v>
      </c>
      <c r="E58" s="5">
        <f>$C58/((1+'How much will I make'!$C$5/12)^(Calculations!$B$1*12-Calculations!$A58))</f>
        <v>43725.156249999978</v>
      </c>
      <c r="F58" s="5">
        <f t="shared" si="11"/>
        <v>1760363.4375</v>
      </c>
      <c r="G58" s="5">
        <f t="shared" si="1"/>
        <v>1007141.1566566617</v>
      </c>
      <c r="H58" s="5">
        <f t="shared" si="12"/>
        <v>49774001.063181914</v>
      </c>
      <c r="I58" s="5">
        <f>G58/((1+'How much will I make'!$C$5/12)^(Calculations!$B$1*12-Calculations!$A58))</f>
        <v>209169.14317091453</v>
      </c>
      <c r="J58" s="5">
        <f t="shared" si="13"/>
        <v>9308712.1335911509</v>
      </c>
      <c r="K58" s="5">
        <f t="shared" si="2"/>
        <v>4786889.7300009103</v>
      </c>
      <c r="L58" s="5">
        <f t="shared" si="14"/>
        <v>263585715.44110644</v>
      </c>
      <c r="M58" s="5">
        <f>K58/((1+'How much will I make'!$C$5/12)^(Calculations!$B$1*12-Calculations!$A58))</f>
        <v>994170.0988586226</v>
      </c>
      <c r="N58" s="5">
        <f t="shared" si="15"/>
        <v>49089656.122640625</v>
      </c>
      <c r="O58" s="5">
        <f t="shared" si="3"/>
        <v>22606657.735111091</v>
      </c>
      <c r="P58" s="5">
        <f t="shared" si="16"/>
        <v>1392078955.1783519</v>
      </c>
      <c r="Q58" s="5">
        <f>O58/((1+'How much will I make'!$C$5/12)^(Calculations!$B$1*12-Calculations!$A58))</f>
        <v>4695086.877502433</v>
      </c>
      <c r="R58" s="5">
        <f t="shared" si="17"/>
        <v>258177068.20978242</v>
      </c>
      <c r="S58" s="5">
        <f t="shared" si="4"/>
        <v>106086932.72247468</v>
      </c>
      <c r="T58" s="5">
        <f t="shared" si="18"/>
        <v>7332039515.4553823</v>
      </c>
      <c r="U58" s="5">
        <f>S58/((1+'How much will I make'!$C$5/12)^(Calculations!$B$1*12-Calculations!$A58))</f>
        <v>22032773.333237119</v>
      </c>
      <c r="V58" s="5">
        <f t="shared" si="19"/>
        <v>1354184276.3108249</v>
      </c>
      <c r="W58" s="5">
        <f t="shared" si="5"/>
        <v>494712049.21499735</v>
      </c>
      <c r="X58" s="5">
        <f t="shared" si="20"/>
        <v>38511687291.082893</v>
      </c>
      <c r="Y58" s="5">
        <f>W58/((1+'How much will I make'!$C$5/12)^(Calculations!$B$1*12-Calculations!$A58))</f>
        <v>102744778.8889284</v>
      </c>
      <c r="Z58" s="5">
        <f t="shared" si="21"/>
        <v>7083806966.8908014</v>
      </c>
      <c r="AA58" s="5">
        <f t="shared" si="6"/>
        <v>2292610806.9026356</v>
      </c>
      <c r="AB58" s="5">
        <f t="shared" si="22"/>
        <v>201719234688.67224</v>
      </c>
      <c r="AC58" s="5">
        <f>AA58/((1+'How much will I make'!$C$5/12)^(Calculations!$B$1*12-Calculations!$A58))</f>
        <v>476143224.74528909</v>
      </c>
      <c r="AD58" s="5">
        <f t="shared" si="23"/>
        <v>36954957424.635475</v>
      </c>
      <c r="AE58" s="5">
        <f t="shared" si="7"/>
        <v>10558867872.583332</v>
      </c>
      <c r="AF58" s="5">
        <f t="shared" si="24"/>
        <v>1053567586749.0526</v>
      </c>
      <c r="AG58" s="5">
        <f>AE58/((1+'How much will I make'!$C$5/12)^(Calculations!$B$1*12-Calculations!$A58))</f>
        <v>2192929294.1367397</v>
      </c>
      <c r="AH58" s="5">
        <f t="shared" si="25"/>
        <v>192254421037.0224</v>
      </c>
    </row>
    <row r="59" spans="1:34" x14ac:dyDescent="0.25">
      <c r="A59">
        <f t="shared" si="8"/>
        <v>55</v>
      </c>
      <c r="B59">
        <f t="shared" si="9"/>
        <v>43725.156249999978</v>
      </c>
      <c r="C59" s="5">
        <f t="shared" si="0"/>
        <v>209661.31025133267</v>
      </c>
      <c r="D59" s="5">
        <f t="shared" si="10"/>
        <v>9583140.1040541716</v>
      </c>
      <c r="E59" s="5">
        <f>$C59/((1+'How much will I make'!$C$5/12)^(Calculations!$B$1*12-Calculations!$A59))</f>
        <v>43725.156249999978</v>
      </c>
      <c r="F59" s="5">
        <f t="shared" si="11"/>
        <v>1804088.59375</v>
      </c>
      <c r="G59" s="5">
        <f t="shared" si="1"/>
        <v>998817.67602313554</v>
      </c>
      <c r="H59" s="5">
        <f t="shared" si="12"/>
        <v>50772818.739205047</v>
      </c>
      <c r="I59" s="5">
        <f>G59/((1+'How much will I make'!$C$5/12)^(Calculations!$B$1*12-Calculations!$A59))</f>
        <v>208304.80786855548</v>
      </c>
      <c r="J59" s="5">
        <f t="shared" si="13"/>
        <v>9517016.9414597061</v>
      </c>
      <c r="K59" s="5">
        <f t="shared" si="2"/>
        <v>4727792.3259268235</v>
      </c>
      <c r="L59" s="5">
        <f t="shared" si="14"/>
        <v>268313507.76703325</v>
      </c>
      <c r="M59" s="5">
        <f>K59/((1+'How much will I make'!$C$5/12)^(Calculations!$B$1*12-Calculations!$A59))</f>
        <v>985987.62890916911</v>
      </c>
      <c r="N59" s="5">
        <f t="shared" si="15"/>
        <v>50075643.751549795</v>
      </c>
      <c r="O59" s="5">
        <f t="shared" si="3"/>
        <v>22236056.788633861</v>
      </c>
      <c r="P59" s="5">
        <f t="shared" si="16"/>
        <v>1414315011.9669857</v>
      </c>
      <c r="Q59" s="5">
        <f>O59/((1+'How much will I make'!$C$5/12)^(Calculations!$B$1*12-Calculations!$A59))</f>
        <v>4637360.3995003561</v>
      </c>
      <c r="R59" s="5">
        <f t="shared" si="17"/>
        <v>262814428.60928279</v>
      </c>
      <c r="S59" s="5">
        <f t="shared" si="4"/>
        <v>103921893.27915888</v>
      </c>
      <c r="T59" s="5">
        <f t="shared" si="18"/>
        <v>7435961408.7345409</v>
      </c>
      <c r="U59" s="5">
        <f>S59/((1+'How much will I make'!$C$5/12)^(Calculations!$B$1*12-Calculations!$A59))</f>
        <v>21673054.584939383</v>
      </c>
      <c r="V59" s="5">
        <f t="shared" si="19"/>
        <v>1375857330.8957644</v>
      </c>
      <c r="W59" s="5">
        <f t="shared" si="5"/>
        <v>482645901.67316824</v>
      </c>
      <c r="X59" s="5">
        <f t="shared" si="20"/>
        <v>38994333192.756065</v>
      </c>
      <c r="Y59" s="5">
        <f>W59/((1+'How much will I make'!$C$5/12)^(Calculations!$B$1*12-Calculations!$A59))</f>
        <v>100656470.37492585</v>
      </c>
      <c r="Z59" s="5">
        <f t="shared" si="21"/>
        <v>7184463437.265727</v>
      </c>
      <c r="AA59" s="5">
        <f t="shared" si="6"/>
        <v>2227638030.9985118</v>
      </c>
      <c r="AB59" s="5">
        <f t="shared" si="22"/>
        <v>203946872719.67075</v>
      </c>
      <c r="AC59" s="5">
        <f>AA59/((1+'How much will I make'!$C$5/12)^(Calculations!$B$1*12-Calculations!$A59))</f>
        <v>464576992.56524169</v>
      </c>
      <c r="AD59" s="5">
        <f t="shared" si="23"/>
        <v>37419534417.200714</v>
      </c>
      <c r="AE59" s="5">
        <f t="shared" si="7"/>
        <v>10218259231.532257</v>
      </c>
      <c r="AF59" s="5">
        <f t="shared" si="24"/>
        <v>1063785845980.5848</v>
      </c>
      <c r="AG59" s="5">
        <f>AE59/((1+'How much will I make'!$C$5/12)^(Calculations!$B$1*12-Calculations!$A59))</f>
        <v>2131032096.3183651</v>
      </c>
      <c r="AH59" s="5">
        <f t="shared" si="25"/>
        <v>194385453133.34076</v>
      </c>
    </row>
    <row r="60" spans="1:34" x14ac:dyDescent="0.25">
      <c r="A60">
        <f t="shared" si="8"/>
        <v>56</v>
      </c>
      <c r="B60">
        <f t="shared" si="9"/>
        <v>43725.156249999978</v>
      </c>
      <c r="C60" s="5">
        <f t="shared" si="0"/>
        <v>208791.34630838115</v>
      </c>
      <c r="D60" s="5">
        <f t="shared" si="10"/>
        <v>9791931.450362552</v>
      </c>
      <c r="E60" s="5">
        <f>$C60/((1+'How much will I make'!$C$5/12)^(Calculations!$B$1*12-Calculations!$A60))</f>
        <v>43725.156249999978</v>
      </c>
      <c r="F60" s="5">
        <f t="shared" si="11"/>
        <v>1847813.75</v>
      </c>
      <c r="G60" s="5">
        <f t="shared" si="1"/>
        <v>990562.98448575439</v>
      </c>
      <c r="H60" s="5">
        <f t="shared" si="12"/>
        <v>51763381.7236908</v>
      </c>
      <c r="I60" s="5">
        <f>G60/((1+'How much will I make'!$C$5/12)^(Calculations!$B$1*12-Calculations!$A60))</f>
        <v>207444.04419967713</v>
      </c>
      <c r="J60" s="5">
        <f t="shared" si="13"/>
        <v>9724460.9856593832</v>
      </c>
      <c r="K60" s="5">
        <f t="shared" si="2"/>
        <v>4669424.5194338998</v>
      </c>
      <c r="L60" s="5">
        <f t="shared" si="14"/>
        <v>272982932.28646713</v>
      </c>
      <c r="M60" s="5">
        <f>K60/((1+'How much will I make'!$C$5/12)^(Calculations!$B$1*12-Calculations!$A60))</f>
        <v>977872.50439139782</v>
      </c>
      <c r="N60" s="5">
        <f t="shared" si="15"/>
        <v>51053516.25594119</v>
      </c>
      <c r="O60" s="5">
        <f t="shared" si="3"/>
        <v>21871531.267508719</v>
      </c>
      <c r="P60" s="5">
        <f t="shared" si="16"/>
        <v>1436186543.2344944</v>
      </c>
      <c r="Q60" s="5">
        <f>O60/((1+'How much will I make'!$C$5/12)^(Calculations!$B$1*12-Calculations!$A60))</f>
        <v>4580343.6732769907</v>
      </c>
      <c r="R60" s="5">
        <f t="shared" si="17"/>
        <v>267394772.28255978</v>
      </c>
      <c r="S60" s="5">
        <f t="shared" si="4"/>
        <v>101801038.31427808</v>
      </c>
      <c r="T60" s="5">
        <f t="shared" si="18"/>
        <v>7537762447.0488186</v>
      </c>
      <c r="U60" s="5">
        <f>S60/((1+'How much will I make'!$C$5/12)^(Calculations!$B$1*12-Calculations!$A60))</f>
        <v>21319208.795797508</v>
      </c>
      <c r="V60" s="5">
        <f t="shared" si="19"/>
        <v>1397176539.6915619</v>
      </c>
      <c r="W60" s="5">
        <f t="shared" si="5"/>
        <v>470874050.41284704</v>
      </c>
      <c r="X60" s="5">
        <f t="shared" si="20"/>
        <v>39465207243.168915</v>
      </c>
      <c r="Y60" s="5">
        <f>W60/((1+'How much will I make'!$C$5/12)^(Calculations!$B$1*12-Calculations!$A60))</f>
        <v>98610607.155923262</v>
      </c>
      <c r="Z60" s="5">
        <f t="shared" si="21"/>
        <v>7283074044.4216499</v>
      </c>
      <c r="AA60" s="5">
        <f t="shared" si="6"/>
        <v>2164506588.8244648</v>
      </c>
      <c r="AB60" s="5">
        <f t="shared" si="22"/>
        <v>206111379308.49521</v>
      </c>
      <c r="AC60" s="5">
        <f>AA60/((1+'How much will I make'!$C$5/12)^(Calculations!$B$1*12-Calculations!$A60))</f>
        <v>453291721.49078226</v>
      </c>
      <c r="AD60" s="5">
        <f t="shared" si="23"/>
        <v>37872826138.691498</v>
      </c>
      <c r="AE60" s="5">
        <f t="shared" si="7"/>
        <v>9888637965.9989567</v>
      </c>
      <c r="AF60" s="5">
        <f t="shared" si="24"/>
        <v>1073674483946.5837</v>
      </c>
      <c r="AG60" s="5">
        <f>AE60/((1+'How much will I make'!$C$5/12)^(Calculations!$B$1*12-Calculations!$A60))</f>
        <v>2070881996.8255072</v>
      </c>
      <c r="AH60" s="5">
        <f t="shared" si="25"/>
        <v>196456335130.16626</v>
      </c>
    </row>
    <row r="61" spans="1:34" x14ac:dyDescent="0.25">
      <c r="A61">
        <f t="shared" si="8"/>
        <v>57</v>
      </c>
      <c r="B61">
        <f t="shared" si="9"/>
        <v>43725.156249999978</v>
      </c>
      <c r="C61" s="5">
        <f t="shared" si="0"/>
        <v>207924.99217432152</v>
      </c>
      <c r="D61" s="5">
        <f t="shared" si="10"/>
        <v>9999856.4425368737</v>
      </c>
      <c r="E61" s="5">
        <f>$C61/((1+'How much will I make'!$C$5/12)^(Calculations!$B$1*12-Calculations!$A61))</f>
        <v>43725.156249999978</v>
      </c>
      <c r="F61" s="5">
        <f t="shared" si="11"/>
        <v>1891538.90625</v>
      </c>
      <c r="G61" s="5">
        <f t="shared" si="1"/>
        <v>982376.51353959122</v>
      </c>
      <c r="H61" s="5">
        <f t="shared" si="12"/>
        <v>52745758.23723039</v>
      </c>
      <c r="I61" s="5">
        <f>G61/((1+'How much will I make'!$C$5/12)^(Calculations!$B$1*12-Calculations!$A61))</f>
        <v>206586.83740546359</v>
      </c>
      <c r="J61" s="5">
        <f t="shared" si="13"/>
        <v>9931047.8230648469</v>
      </c>
      <c r="K61" s="5">
        <f t="shared" si="2"/>
        <v>4611777.3031445928</v>
      </c>
      <c r="L61" s="5">
        <f t="shared" si="14"/>
        <v>277594709.58961171</v>
      </c>
      <c r="M61" s="5">
        <f>K61/((1+'How much will I make'!$C$5/12)^(Calculations!$B$1*12-Calculations!$A61))</f>
        <v>969824.17102192133</v>
      </c>
      <c r="N61" s="5">
        <f t="shared" si="15"/>
        <v>52023340.426963113</v>
      </c>
      <c r="O61" s="5">
        <f t="shared" si="3"/>
        <v>21512981.574598737</v>
      </c>
      <c r="P61" s="5">
        <f t="shared" si="16"/>
        <v>1457699524.8090932</v>
      </c>
      <c r="Q61" s="5">
        <f>O61/((1+'How much will I make'!$C$5/12)^(Calculations!$B$1*12-Calculations!$A61))</f>
        <v>4524027.972376043</v>
      </c>
      <c r="R61" s="5">
        <f t="shared" si="17"/>
        <v>271918800.2549358</v>
      </c>
      <c r="S61" s="5">
        <f t="shared" si="4"/>
        <v>99723466.103782624</v>
      </c>
      <c r="T61" s="5">
        <f t="shared" si="18"/>
        <v>7637485913.1526012</v>
      </c>
      <c r="U61" s="5">
        <f>S61/((1+'How much will I make'!$C$5/12)^(Calculations!$B$1*12-Calculations!$A61))</f>
        <v>20971140.080764081</v>
      </c>
      <c r="V61" s="5">
        <f t="shared" si="19"/>
        <v>1418147679.772326</v>
      </c>
      <c r="W61" s="5">
        <f t="shared" si="5"/>
        <v>459389317.47594833</v>
      </c>
      <c r="X61" s="5">
        <f t="shared" si="20"/>
        <v>39924596560.644867</v>
      </c>
      <c r="Y61" s="5">
        <f>W61/((1+'How much will I make'!$C$5/12)^(Calculations!$B$1*12-Calculations!$A61))</f>
        <v>96606326.522672787</v>
      </c>
      <c r="Z61" s="5">
        <f t="shared" si="21"/>
        <v>7379680370.9443226</v>
      </c>
      <c r="AA61" s="5">
        <f t="shared" si="6"/>
        <v>2103164296.8334889</v>
      </c>
      <c r="AB61" s="5">
        <f t="shared" si="22"/>
        <v>208214543605.3287</v>
      </c>
      <c r="AC61" s="5">
        <f>AA61/((1+'How much will I make'!$C$5/12)^(Calculations!$B$1*12-Calculations!$A61))</f>
        <v>442280586.55578363</v>
      </c>
      <c r="AD61" s="5">
        <f t="shared" si="23"/>
        <v>38315106725.247284</v>
      </c>
      <c r="AE61" s="5">
        <f t="shared" si="7"/>
        <v>9569649644.5151176</v>
      </c>
      <c r="AF61" s="5">
        <f t="shared" si="24"/>
        <v>1083244133591.0989</v>
      </c>
      <c r="AG61" s="5">
        <f>AE61/((1+'How much will I make'!$C$5/12)^(Calculations!$B$1*12-Calculations!$A61))</f>
        <v>2012429682.3989801</v>
      </c>
      <c r="AH61" s="5">
        <f t="shared" si="25"/>
        <v>198468764812.56525</v>
      </c>
    </row>
    <row r="62" spans="1:34" x14ac:dyDescent="0.25">
      <c r="A62">
        <f t="shared" si="8"/>
        <v>58</v>
      </c>
      <c r="B62">
        <f t="shared" si="9"/>
        <v>43725.156249999978</v>
      </c>
      <c r="C62" s="5">
        <f t="shared" si="0"/>
        <v>207062.23287069358</v>
      </c>
      <c r="D62" s="5">
        <f t="shared" si="10"/>
        <v>10206918.675407568</v>
      </c>
      <c r="E62" s="5">
        <f>$C62/((1+'How much will I make'!$C$5/12)^(Calculations!$B$1*12-Calculations!$A62))</f>
        <v>43725.156249999978</v>
      </c>
      <c r="F62" s="5">
        <f t="shared" si="11"/>
        <v>1935264.0625</v>
      </c>
      <c r="G62" s="5">
        <f t="shared" si="1"/>
        <v>974257.69937810709</v>
      </c>
      <c r="H62" s="5">
        <f t="shared" si="12"/>
        <v>53720015.936608501</v>
      </c>
      <c r="I62" s="5">
        <f>G62/((1+'How much will I make'!$C$5/12)^(Calculations!$B$1*12-Calculations!$A62))</f>
        <v>205733.17278808571</v>
      </c>
      <c r="J62" s="5">
        <f t="shared" si="13"/>
        <v>10136780.995852932</v>
      </c>
      <c r="K62" s="5">
        <f t="shared" si="2"/>
        <v>4554841.7808835488</v>
      </c>
      <c r="L62" s="5">
        <f t="shared" si="14"/>
        <v>282149551.37049526</v>
      </c>
      <c r="M62" s="5">
        <f>K62/((1+'How much will I make'!$C$5/12)^(Calculations!$B$1*12-Calculations!$A62))</f>
        <v>961842.0790793543</v>
      </c>
      <c r="N62" s="5">
        <f t="shared" si="15"/>
        <v>52985182.506042466</v>
      </c>
      <c r="O62" s="5">
        <f t="shared" si="3"/>
        <v>21160309.745506961</v>
      </c>
      <c r="P62" s="5">
        <f t="shared" si="16"/>
        <v>1478859834.5546002</v>
      </c>
      <c r="Q62" s="5">
        <f>O62/((1+'How much will I make'!$C$5/12)^(Calculations!$B$1*12-Calculations!$A62))</f>
        <v>4468404.6776337167</v>
      </c>
      <c r="R62" s="5">
        <f t="shared" si="17"/>
        <v>276387204.9325695</v>
      </c>
      <c r="S62" s="5">
        <f t="shared" si="4"/>
        <v>97688293.326154441</v>
      </c>
      <c r="T62" s="5">
        <f t="shared" si="18"/>
        <v>7735174206.478756</v>
      </c>
      <c r="U62" s="5">
        <f>S62/((1+'How much will I make'!$C$5/12)^(Calculations!$B$1*12-Calculations!$A62))</f>
        <v>20628754.120261822</v>
      </c>
      <c r="V62" s="5">
        <f t="shared" si="19"/>
        <v>1438776433.8925879</v>
      </c>
      <c r="W62" s="5">
        <f t="shared" si="5"/>
        <v>448184699.97653496</v>
      </c>
      <c r="X62" s="5">
        <f t="shared" si="20"/>
        <v>40372781260.621399</v>
      </c>
      <c r="Y62" s="5">
        <f>W62/((1+'How much will I make'!$C$5/12)^(Calculations!$B$1*12-Calculations!$A62))</f>
        <v>94642783.300667256</v>
      </c>
      <c r="Z62" s="5">
        <f t="shared" si="21"/>
        <v>7474323154.2449894</v>
      </c>
      <c r="AA62" s="5">
        <f t="shared" si="6"/>
        <v>2043560450.3645239</v>
      </c>
      <c r="AB62" s="5">
        <f t="shared" si="22"/>
        <v>210258104055.69324</v>
      </c>
      <c r="AC62" s="5">
        <f>AA62/((1+'How much will I make'!$C$5/12)^(Calculations!$B$1*12-Calculations!$A62))</f>
        <v>431536928.5827688</v>
      </c>
      <c r="AD62" s="5">
        <f t="shared" si="23"/>
        <v>38746643653.830055</v>
      </c>
      <c r="AE62" s="5">
        <f t="shared" si="7"/>
        <v>9260951268.8855991</v>
      </c>
      <c r="AF62" s="5">
        <f t="shared" si="24"/>
        <v>1092505084859.9845</v>
      </c>
      <c r="AG62" s="5">
        <f>AE62/((1+'How much will I make'!$C$5/12)^(Calculations!$B$1*12-Calculations!$A62))</f>
        <v>1955627231.6861064</v>
      </c>
      <c r="AH62" s="5">
        <f t="shared" si="25"/>
        <v>200424392044.25134</v>
      </c>
    </row>
    <row r="63" spans="1:34" x14ac:dyDescent="0.25">
      <c r="A63">
        <f t="shared" si="8"/>
        <v>59</v>
      </c>
      <c r="B63">
        <f t="shared" si="9"/>
        <v>43725.156249999978</v>
      </c>
      <c r="C63" s="5">
        <f t="shared" si="0"/>
        <v>206203.05348118863</v>
      </c>
      <c r="D63" s="5">
        <f t="shared" si="10"/>
        <v>10413121.728888758</v>
      </c>
      <c r="E63" s="5">
        <f>$C63/((1+'How much will I make'!$C$5/12)^(Calculations!$B$1*12-Calculations!$A63))</f>
        <v>43725.156249999978</v>
      </c>
      <c r="F63" s="5">
        <f t="shared" si="11"/>
        <v>1978989.21875</v>
      </c>
      <c r="G63" s="5">
        <f t="shared" si="1"/>
        <v>966205.9828543209</v>
      </c>
      <c r="H63" s="5">
        <f t="shared" si="12"/>
        <v>54686221.919462822</v>
      </c>
      <c r="I63" s="5">
        <f>G63/((1+'How much will I make'!$C$5/12)^(Calculations!$B$1*12-Calculations!$A63))</f>
        <v>204883.03571044892</v>
      </c>
      <c r="J63" s="5">
        <f t="shared" si="13"/>
        <v>10341664.031563381</v>
      </c>
      <c r="K63" s="5">
        <f t="shared" si="2"/>
        <v>4498609.1663047392</v>
      </c>
      <c r="L63" s="5">
        <f t="shared" si="14"/>
        <v>286648160.53680003</v>
      </c>
      <c r="M63" s="5">
        <f>K63/((1+'How much will I make'!$C$5/12)^(Calculations!$B$1*12-Calculations!$A63))</f>
        <v>953925.6833667669</v>
      </c>
      <c r="N63" s="5">
        <f t="shared" si="15"/>
        <v>53939108.189409234</v>
      </c>
      <c r="O63" s="5">
        <f t="shared" si="3"/>
        <v>20813419.421810124</v>
      </c>
      <c r="P63" s="5">
        <f t="shared" si="16"/>
        <v>1499673253.9764104</v>
      </c>
      <c r="Q63" s="5">
        <f>O63/((1+'How much will I make'!$C$5/12)^(Calculations!$B$1*12-Calculations!$A63))</f>
        <v>4413465.275859531</v>
      </c>
      <c r="R63" s="5">
        <f t="shared" si="17"/>
        <v>280800670.20842904</v>
      </c>
      <c r="S63" s="5">
        <f t="shared" si="4"/>
        <v>95694654.686845183</v>
      </c>
      <c r="T63" s="5">
        <f t="shared" si="18"/>
        <v>7830868861.1656008</v>
      </c>
      <c r="U63" s="5">
        <f>S63/((1+'How much will I make'!$C$5/12)^(Calculations!$B$1*12-Calculations!$A63))</f>
        <v>20291958.134624898</v>
      </c>
      <c r="V63" s="5">
        <f t="shared" si="19"/>
        <v>1459068392.0272129</v>
      </c>
      <c r="W63" s="5">
        <f t="shared" si="5"/>
        <v>437253365.83076584</v>
      </c>
      <c r="X63" s="5">
        <f t="shared" si="20"/>
        <v>40810034626.452164</v>
      </c>
      <c r="Y63" s="5">
        <f>W63/((1+'How much will I make'!$C$5/12)^(Calculations!$B$1*12-Calculations!$A63))</f>
        <v>92719149.493743122</v>
      </c>
      <c r="Z63" s="5">
        <f t="shared" si="21"/>
        <v>7567042303.7387323</v>
      </c>
      <c r="AA63" s="5">
        <f t="shared" si="6"/>
        <v>1985645781.7307115</v>
      </c>
      <c r="AB63" s="5">
        <f t="shared" si="22"/>
        <v>212243749837.42395</v>
      </c>
      <c r="AC63" s="5">
        <f>AA63/((1+'How much will I make'!$C$5/12)^(Calculations!$B$1*12-Calculations!$A63))</f>
        <v>421054250.15565693</v>
      </c>
      <c r="AD63" s="5">
        <f t="shared" si="23"/>
        <v>39167697903.98571</v>
      </c>
      <c r="AE63" s="5">
        <f t="shared" si="7"/>
        <v>8962210905.3731575</v>
      </c>
      <c r="AF63" s="5">
        <f t="shared" si="24"/>
        <v>1101467295765.3577</v>
      </c>
      <c r="AG63" s="5">
        <f>AE63/((1+'How much will I make'!$C$5/12)^(Calculations!$B$1*12-Calculations!$A63))</f>
        <v>1900428075.9530301</v>
      </c>
      <c r="AH63" s="5">
        <f t="shared" si="25"/>
        <v>202324820120.20438</v>
      </c>
    </row>
    <row r="64" spans="1:34" x14ac:dyDescent="0.25">
      <c r="A64">
        <f t="shared" si="8"/>
        <v>60</v>
      </c>
      <c r="B64">
        <f t="shared" si="9"/>
        <v>43725.156249999978</v>
      </c>
      <c r="C64" s="5">
        <f t="shared" si="0"/>
        <v>205347.43915139118</v>
      </c>
      <c r="D64" s="5">
        <f t="shared" si="10"/>
        <v>10618469.168040149</v>
      </c>
      <c r="E64" s="5">
        <f>$C64/((1+'How much will I make'!$C$5/12)^(Calculations!$B$1*12-Calculations!$A64))</f>
        <v>43725.156249999978</v>
      </c>
      <c r="F64" s="5">
        <f t="shared" si="11"/>
        <v>2022714.375</v>
      </c>
      <c r="G64" s="5">
        <f t="shared" si="1"/>
        <v>958220.80944230175</v>
      </c>
      <c r="H64" s="5">
        <f t="shared" si="12"/>
        <v>55644442.728905126</v>
      </c>
      <c r="I64" s="5">
        <f>G64/((1+'How much will I make'!$C$5/12)^(Calculations!$B$1*12-Calculations!$A64))</f>
        <v>204036.41159594295</v>
      </c>
      <c r="J64" s="5">
        <f t="shared" si="13"/>
        <v>10545700.443159323</v>
      </c>
      <c r="K64" s="5">
        <f t="shared" si="2"/>
        <v>4443070.7815355463</v>
      </c>
      <c r="L64" s="5">
        <f t="shared" si="14"/>
        <v>291091231.31833559</v>
      </c>
      <c r="M64" s="5">
        <f>K64/((1+'How much will I make'!$C$5/12)^(Calculations!$B$1*12-Calculations!$A64))</f>
        <v>946074.4431744481</v>
      </c>
      <c r="N64" s="5">
        <f t="shared" si="15"/>
        <v>54885182.632583685</v>
      </c>
      <c r="O64" s="5">
        <f t="shared" si="3"/>
        <v>20472215.824731268</v>
      </c>
      <c r="P64" s="5">
        <f t="shared" si="16"/>
        <v>1520145469.8011417</v>
      </c>
      <c r="Q64" s="5">
        <f>O64/((1+'How much will I make'!$C$5/12)^(Calculations!$B$1*12-Calculations!$A64))</f>
        <v>4359201.3585333889</v>
      </c>
      <c r="R64" s="5">
        <f t="shared" si="17"/>
        <v>285159871.56696242</v>
      </c>
      <c r="S64" s="5">
        <f t="shared" si="4"/>
        <v>93741702.550378934</v>
      </c>
      <c r="T64" s="5">
        <f t="shared" si="18"/>
        <v>7924610563.7159796</v>
      </c>
      <c r="U64" s="5">
        <f>S64/((1+'How much will I make'!$C$5/12)^(Calculations!$B$1*12-Calculations!$A64))</f>
        <v>19960660.858957548</v>
      </c>
      <c r="V64" s="5">
        <f t="shared" si="19"/>
        <v>1479029052.8861704</v>
      </c>
      <c r="W64" s="5">
        <f t="shared" si="5"/>
        <v>426588649.59099114</v>
      </c>
      <c r="X64" s="5">
        <f t="shared" si="20"/>
        <v>41236623276.043152</v>
      </c>
      <c r="Y64" s="5">
        <f>W64/((1+'How much will I make'!$C$5/12)^(Calculations!$B$1*12-Calculations!$A64))</f>
        <v>90834613.934927225</v>
      </c>
      <c r="Z64" s="5">
        <f t="shared" si="21"/>
        <v>7657876917.6736593</v>
      </c>
      <c r="AA64" s="5">
        <f t="shared" si="6"/>
        <v>1929372419.4954283</v>
      </c>
      <c r="AB64" s="5">
        <f t="shared" si="22"/>
        <v>214173122256.91937</v>
      </c>
      <c r="AC64" s="5">
        <f>AA64/((1+'How much will I make'!$C$5/12)^(Calculations!$B$1*12-Calculations!$A64))</f>
        <v>410826211.69033736</v>
      </c>
      <c r="AD64" s="5">
        <f t="shared" si="23"/>
        <v>39578524115.676048</v>
      </c>
      <c r="AE64" s="5">
        <f t="shared" si="7"/>
        <v>8673107327.7804737</v>
      </c>
      <c r="AF64" s="5">
        <f t="shared" si="24"/>
        <v>1110140403093.1382</v>
      </c>
      <c r="AG64" s="5">
        <f>AE64/((1+'How much will I make'!$C$5/12)^(Calculations!$B$1*12-Calculations!$A64))</f>
        <v>1846786960.9059684</v>
      </c>
      <c r="AH64" s="5">
        <f t="shared" si="25"/>
        <v>204171607081.11035</v>
      </c>
    </row>
    <row r="65" spans="1:34" x14ac:dyDescent="0.25">
      <c r="A65">
        <f t="shared" si="8"/>
        <v>61</v>
      </c>
      <c r="B65">
        <f>B64*(1+'How much will I make'!$C$4)</f>
        <v>50283.929687499971</v>
      </c>
      <c r="C65" s="5">
        <f t="shared" si="0"/>
        <v>235169.68135180062</v>
      </c>
      <c r="D65" s="5">
        <f t="shared" si="10"/>
        <v>10853638.84939195</v>
      </c>
      <c r="E65" s="5">
        <f>$C65/((1+'How much will I make'!$C$5/12)^(Calculations!$B$1*12-Calculations!$A65))</f>
        <v>50283.929687499971</v>
      </c>
      <c r="F65" s="5">
        <f t="shared" si="11"/>
        <v>2072998.3046875</v>
      </c>
      <c r="G65" s="5">
        <f t="shared" si="1"/>
        <v>1092846.8735788236</v>
      </c>
      <c r="H65" s="5">
        <f t="shared" si="12"/>
        <v>56737289.602483951</v>
      </c>
      <c r="I65" s="5">
        <f>G65/((1+'How much will I make'!$C$5/12)^(Calculations!$B$1*12-Calculations!$A65))</f>
        <v>233672.27881741986</v>
      </c>
      <c r="J65" s="5">
        <f t="shared" si="13"/>
        <v>10779372.721976742</v>
      </c>
      <c r="K65" s="5">
        <f t="shared" si="2"/>
        <v>5046450.7642132118</v>
      </c>
      <c r="L65" s="5">
        <f t="shared" si="14"/>
        <v>296137682.0825488</v>
      </c>
      <c r="M65" s="5">
        <f>K65/((1+'How much will I make'!$C$5/12)^(Calculations!$B$1*12-Calculations!$A65))</f>
        <v>1079030.9955794169</v>
      </c>
      <c r="N65" s="5">
        <f t="shared" si="15"/>
        <v>55964213.628163099</v>
      </c>
      <c r="O65" s="5">
        <f t="shared" si="3"/>
        <v>23157096.588630442</v>
      </c>
      <c r="P65" s="5">
        <f t="shared" si="16"/>
        <v>1543302566.3897722</v>
      </c>
      <c r="Q65" s="5">
        <f>O65/((1+'How much will I make'!$C$5/12)^(Calculations!$B$1*12-Calculations!$A65))</f>
        <v>4951445.3135964284</v>
      </c>
      <c r="R65" s="5">
        <f t="shared" si="17"/>
        <v>290111316.88055885</v>
      </c>
      <c r="S65" s="5">
        <f t="shared" si="4"/>
        <v>105602897.5669575</v>
      </c>
      <c r="T65" s="5">
        <f t="shared" si="18"/>
        <v>8030213461.282937</v>
      </c>
      <c r="U65" s="5">
        <f>S65/((1+'How much will I make'!$C$5/12)^(Calculations!$B$1*12-Calculations!$A65))</f>
        <v>22579988.396163616</v>
      </c>
      <c r="V65" s="5">
        <f t="shared" si="19"/>
        <v>1501609041.2823341</v>
      </c>
      <c r="W65" s="5">
        <f t="shared" si="5"/>
        <v>478611655.63867301</v>
      </c>
      <c r="X65" s="5">
        <f t="shared" si="20"/>
        <v>41715234931.681824</v>
      </c>
      <c r="Y65" s="5">
        <f>W65/((1+'How much will I make'!$C$5/12)^(Calculations!$B$1*12-Calculations!$A65))</f>
        <v>102336639.23603694</v>
      </c>
      <c r="Z65" s="5">
        <f t="shared" si="21"/>
        <v>7760213556.9096966</v>
      </c>
      <c r="AA65" s="5">
        <f t="shared" si="6"/>
        <v>2155897926.2378068</v>
      </c>
      <c r="AB65" s="5">
        <f t="shared" si="22"/>
        <v>216329020183.15717</v>
      </c>
      <c r="AC65" s="5">
        <f>AA65/((1+'How much will I make'!$C$5/12)^(Calculations!$B$1*12-Calculations!$A65))</f>
        <v>460973621.74079776</v>
      </c>
      <c r="AD65" s="5">
        <f t="shared" si="23"/>
        <v>40039497737.416847</v>
      </c>
      <c r="AE65" s="5">
        <f t="shared" si="7"/>
        <v>9652329122.8524609</v>
      </c>
      <c r="AF65" s="5">
        <f t="shared" si="24"/>
        <v>1119792732215.9907</v>
      </c>
      <c r="AG65" s="5">
        <f>AE65/((1+'How much will I make'!$C$5/12)^(Calculations!$B$1*12-Calculations!$A65))</f>
        <v>2063858896.0285852</v>
      </c>
      <c r="AH65" s="5">
        <f t="shared" si="25"/>
        <v>206235465977.13895</v>
      </c>
    </row>
    <row r="66" spans="1:34" x14ac:dyDescent="0.25">
      <c r="A66">
        <f t="shared" si="8"/>
        <v>62</v>
      </c>
      <c r="B66">
        <f>B65</f>
        <v>50283.929687499971</v>
      </c>
      <c r="C66" s="5">
        <f t="shared" si="0"/>
        <v>234193.87354536162</v>
      </c>
      <c r="D66" s="5">
        <f t="shared" si="10"/>
        <v>11087832.722937312</v>
      </c>
      <c r="E66" s="5">
        <f>$C66/((1+'How much will I make'!$C$5/12)^(Calculations!$B$1*12-Calculations!$A66))</f>
        <v>50283.929687499971</v>
      </c>
      <c r="F66" s="5">
        <f t="shared" si="11"/>
        <v>2123282.234375</v>
      </c>
      <c r="G66" s="5">
        <f t="shared" si="1"/>
        <v>1083815.0812351971</v>
      </c>
      <c r="H66" s="5">
        <f t="shared" si="12"/>
        <v>57821104.683719151</v>
      </c>
      <c r="I66" s="5">
        <f>G66/((1+'How much will I make'!$C$5/12)^(Calculations!$B$1*12-Calculations!$A66))</f>
        <v>232706.69088842228</v>
      </c>
      <c r="J66" s="5">
        <f t="shared" si="13"/>
        <v>11012079.412865164</v>
      </c>
      <c r="K66" s="5">
        <f t="shared" si="2"/>
        <v>4984148.9029266294</v>
      </c>
      <c r="L66" s="5">
        <f t="shared" si="14"/>
        <v>301121830.98547542</v>
      </c>
      <c r="M66" s="5">
        <f>K66/((1+'How much will I make'!$C$5/12)^(Calculations!$B$1*12-Calculations!$A66))</f>
        <v>1070150.0820355534</v>
      </c>
      <c r="N66" s="5">
        <f t="shared" si="15"/>
        <v>57034363.710198656</v>
      </c>
      <c r="O66" s="5">
        <f t="shared" si="3"/>
        <v>22777472.054390606</v>
      </c>
      <c r="P66" s="5">
        <f t="shared" si="16"/>
        <v>1566080038.4441628</v>
      </c>
      <c r="Q66" s="5">
        <f>O66/((1+'How much will I make'!$C$5/12)^(Calculations!$B$1*12-Calculations!$A66))</f>
        <v>4890566.8876095889</v>
      </c>
      <c r="R66" s="5">
        <f t="shared" si="17"/>
        <v>295001883.76816845</v>
      </c>
      <c r="S66" s="5">
        <f t="shared" si="4"/>
        <v>103447736.39212164</v>
      </c>
      <c r="T66" s="5">
        <f t="shared" si="18"/>
        <v>8133661197.6750584</v>
      </c>
      <c r="U66" s="5">
        <f>S66/((1+'How much will I make'!$C$5/12)^(Calculations!$B$1*12-Calculations!$A66))</f>
        <v>22211335.524389517</v>
      </c>
      <c r="V66" s="5">
        <f t="shared" si="19"/>
        <v>1523820376.8067236</v>
      </c>
      <c r="W66" s="5">
        <f t="shared" si="5"/>
        <v>466938200.62309557</v>
      </c>
      <c r="X66" s="5">
        <f t="shared" si="20"/>
        <v>42182173132.304916</v>
      </c>
      <c r="Y66" s="5">
        <f>W66/((1+'How much will I make'!$C$5/12)^(Calculations!$B$1*12-Calculations!$A66))</f>
        <v>100256626.24343455</v>
      </c>
      <c r="Z66" s="5">
        <f t="shared" si="21"/>
        <v>7860470183.1531315</v>
      </c>
      <c r="AA66" s="5">
        <f t="shared" si="6"/>
        <v>2094799604.4415939</v>
      </c>
      <c r="AB66" s="5">
        <f t="shared" si="22"/>
        <v>218423819787.59875</v>
      </c>
      <c r="AC66" s="5">
        <f>AA66/((1+'How much will I make'!$C$5/12)^(Calculations!$B$1*12-Calculations!$A66))</f>
        <v>449775881.94142616</v>
      </c>
      <c r="AD66" s="5">
        <f t="shared" si="23"/>
        <v>40489273619.358276</v>
      </c>
      <c r="AE66" s="5">
        <f t="shared" si="7"/>
        <v>9340963667.276577</v>
      </c>
      <c r="AF66" s="5">
        <f t="shared" si="24"/>
        <v>1129133695883.2673</v>
      </c>
      <c r="AG66" s="5">
        <f>AE66/((1+'How much will I make'!$C$5/12)^(Calculations!$B$1*12-Calculations!$A66))</f>
        <v>2005604814.2858434</v>
      </c>
      <c r="AH66" s="5">
        <f t="shared" si="25"/>
        <v>208241070791.4248</v>
      </c>
    </row>
    <row r="67" spans="1:34" x14ac:dyDescent="0.25">
      <c r="A67">
        <f t="shared" si="8"/>
        <v>63</v>
      </c>
      <c r="B67">
        <f>B66</f>
        <v>50283.929687499971</v>
      </c>
      <c r="C67" s="5">
        <f t="shared" si="0"/>
        <v>233222.11473397008</v>
      </c>
      <c r="D67" s="5">
        <f t="shared" si="10"/>
        <v>11321054.837671282</v>
      </c>
      <c r="E67" s="5">
        <f>$C67/((1+'How much will I make'!$C$5/12)^(Calculations!$B$1*12-Calculations!$A67))</f>
        <v>50283.929687499971</v>
      </c>
      <c r="F67" s="5">
        <f t="shared" si="11"/>
        <v>2173566.1640625</v>
      </c>
      <c r="G67" s="5">
        <f t="shared" si="1"/>
        <v>1074857.931803501</v>
      </c>
      <c r="H67" s="5">
        <f t="shared" si="12"/>
        <v>58895962.615522653</v>
      </c>
      <c r="I67" s="5">
        <f>G67/((1+'How much will I make'!$C$5/12)^(Calculations!$B$1*12-Calculations!$A67))</f>
        <v>231745.09299218905</v>
      </c>
      <c r="J67" s="5">
        <f t="shared" si="13"/>
        <v>11243824.505857352</v>
      </c>
      <c r="K67" s="5">
        <f t="shared" si="2"/>
        <v>4922616.2004213622</v>
      </c>
      <c r="L67" s="5">
        <f t="shared" si="14"/>
        <v>306044447.18589675</v>
      </c>
      <c r="M67" s="5">
        <f>K67/((1+'How much will I make'!$C$5/12)^(Calculations!$B$1*12-Calculations!$A67))</f>
        <v>1061342.2624303224</v>
      </c>
      <c r="N67" s="5">
        <f t="shared" si="15"/>
        <v>58095705.972628981</v>
      </c>
      <c r="O67" s="5">
        <f t="shared" si="3"/>
        <v>22404070.873171091</v>
      </c>
      <c r="P67" s="5">
        <f t="shared" si="16"/>
        <v>1588484109.3173339</v>
      </c>
      <c r="Q67" s="5">
        <f>O67/((1+'How much will I make'!$C$5/12)^(Calculations!$B$1*12-Calculations!$A67))</f>
        <v>4830436.9668602906</v>
      </c>
      <c r="R67" s="5">
        <f t="shared" si="17"/>
        <v>299832320.73502874</v>
      </c>
      <c r="S67" s="5">
        <f t="shared" si="4"/>
        <v>101336558.09840488</v>
      </c>
      <c r="T67" s="5">
        <f t="shared" si="18"/>
        <v>8234997755.7734632</v>
      </c>
      <c r="U67" s="5">
        <f>S67/((1+'How much will I make'!$C$5/12)^(Calculations!$B$1*12-Calculations!$A67))</f>
        <v>21848701.475011729</v>
      </c>
      <c r="V67" s="5">
        <f t="shared" si="19"/>
        <v>1545669078.2817354</v>
      </c>
      <c r="W67" s="5">
        <f t="shared" si="5"/>
        <v>455549464.02253222</v>
      </c>
      <c r="X67" s="5">
        <f t="shared" si="20"/>
        <v>42637722596.327446</v>
      </c>
      <c r="Y67" s="5">
        <f>W67/((1+'How much will I make'!$C$5/12)^(Calculations!$B$1*12-Calculations!$A67))</f>
        <v>98218889.937673658</v>
      </c>
      <c r="Z67" s="5">
        <f t="shared" si="21"/>
        <v>7958689073.0908051</v>
      </c>
      <c r="AA67" s="5">
        <f t="shared" si="6"/>
        <v>2035432814.0323179</v>
      </c>
      <c r="AB67" s="5">
        <f t="shared" si="22"/>
        <v>220459252601.63107</v>
      </c>
      <c r="AC67" s="5">
        <f>AA67/((1+'How much will I make'!$C$5/12)^(Calculations!$B$1*12-Calculations!$A67))</f>
        <v>438850152.01572347</v>
      </c>
      <c r="AD67" s="5">
        <f t="shared" si="23"/>
        <v>40928123771.374001</v>
      </c>
      <c r="AE67" s="5">
        <f t="shared" si="7"/>
        <v>9039642258.6547489</v>
      </c>
      <c r="AF67" s="5">
        <f t="shared" si="24"/>
        <v>1138173338141.9221</v>
      </c>
      <c r="AG67" s="5">
        <f>AE67/((1+'How much will I make'!$C$5/12)^(Calculations!$B$1*12-Calculations!$A67))</f>
        <v>1948995000.9793873</v>
      </c>
      <c r="AH67" s="5">
        <f t="shared" si="25"/>
        <v>210190065792.40421</v>
      </c>
    </row>
    <row r="68" spans="1:34" x14ac:dyDescent="0.25">
      <c r="A68">
        <f t="shared" si="8"/>
        <v>64</v>
      </c>
      <c r="B68">
        <f>B67</f>
        <v>50283.929687499971</v>
      </c>
      <c r="C68" s="5">
        <f t="shared" si="0"/>
        <v>232254.3881168167</v>
      </c>
      <c r="D68" s="5">
        <f t="shared" si="10"/>
        <v>11553309.225788098</v>
      </c>
      <c r="E68" s="5">
        <f>$C68/((1+'How much will I make'!$C$5/12)^(Calculations!$B$1*12-Calculations!$A68))</f>
        <v>50283.929687499971</v>
      </c>
      <c r="F68" s="5">
        <f t="shared" si="11"/>
        <v>2223850.09375</v>
      </c>
      <c r="G68" s="5">
        <f t="shared" si="1"/>
        <v>1065974.8084001665</v>
      </c>
      <c r="H68" s="5">
        <f t="shared" si="12"/>
        <v>59961937.423922822</v>
      </c>
      <c r="I68" s="5">
        <f>G68/((1+'How much will I make'!$C$5/12)^(Calculations!$B$1*12-Calculations!$A68))</f>
        <v>230787.46864098168</v>
      </c>
      <c r="J68" s="5">
        <f t="shared" si="13"/>
        <v>11474611.974498333</v>
      </c>
      <c r="K68" s="5">
        <f t="shared" si="2"/>
        <v>4861843.1609099871</v>
      </c>
      <c r="L68" s="5">
        <f t="shared" si="14"/>
        <v>310906290.34680676</v>
      </c>
      <c r="M68" s="5">
        <f>K68/((1+'How much will I make'!$C$5/12)^(Calculations!$B$1*12-Calculations!$A68))</f>
        <v>1052606.9351675212</v>
      </c>
      <c r="N68" s="5">
        <f t="shared" si="15"/>
        <v>59148312.907796502</v>
      </c>
      <c r="O68" s="5">
        <f t="shared" si="3"/>
        <v>22036791.022791233</v>
      </c>
      <c r="P68" s="5">
        <f t="shared" si="16"/>
        <v>1610520900.3401251</v>
      </c>
      <c r="Q68" s="5">
        <f>O68/((1+'How much will I make'!$C$5/12)^(Calculations!$B$1*12-Calculations!$A68))</f>
        <v>4771046.3484152863</v>
      </c>
      <c r="R68" s="5">
        <f t="shared" si="17"/>
        <v>304603367.08344406</v>
      </c>
      <c r="S68" s="5">
        <f t="shared" si="4"/>
        <v>99268465.075988472</v>
      </c>
      <c r="T68" s="5">
        <f t="shared" si="18"/>
        <v>8334266220.849452</v>
      </c>
      <c r="U68" s="5">
        <f>S68/((1+'How much will I make'!$C$5/12)^(Calculations!$B$1*12-Calculations!$A68))</f>
        <v>21491987.981542151</v>
      </c>
      <c r="V68" s="5">
        <f t="shared" si="19"/>
        <v>1567161066.2632775</v>
      </c>
      <c r="W68" s="5">
        <f t="shared" si="5"/>
        <v>444438501.48539734</v>
      </c>
      <c r="X68" s="5">
        <f t="shared" si="20"/>
        <v>43082161097.812843</v>
      </c>
      <c r="Y68" s="5">
        <f>W68/((1+'How much will I make'!$C$5/12)^(Calculations!$B$1*12-Calculations!$A68))</f>
        <v>96222571.036501437</v>
      </c>
      <c r="Z68" s="5">
        <f t="shared" si="21"/>
        <v>8054911644.1273069</v>
      </c>
      <c r="AA68" s="5">
        <f t="shared" si="6"/>
        <v>1977748483.2702692</v>
      </c>
      <c r="AB68" s="5">
        <f t="shared" si="22"/>
        <v>222437001084.90134</v>
      </c>
      <c r="AC68" s="5">
        <f>AA68/((1+'How much will I make'!$C$5/12)^(Calculations!$B$1*12-Calculations!$A68))</f>
        <v>428189824.43639433</v>
      </c>
      <c r="AD68" s="5">
        <f t="shared" si="23"/>
        <v>41356313595.810394</v>
      </c>
      <c r="AE68" s="5">
        <f t="shared" si="7"/>
        <v>8748040895.4723358</v>
      </c>
      <c r="AF68" s="5">
        <f t="shared" si="24"/>
        <v>1146921379037.3945</v>
      </c>
      <c r="AG68" s="5">
        <f>AE68/((1+'How much will I make'!$C$5/12)^(Calculations!$B$1*12-Calculations!$A68))</f>
        <v>1893983045.3065815</v>
      </c>
      <c r="AH68" s="5">
        <f t="shared" si="25"/>
        <v>212084048837.71078</v>
      </c>
    </row>
    <row r="69" spans="1:34" x14ac:dyDescent="0.25">
      <c r="A69">
        <f t="shared" si="8"/>
        <v>65</v>
      </c>
      <c r="B69">
        <f t="shared" si="9"/>
        <v>50283.929687499971</v>
      </c>
      <c r="C69" s="5">
        <f t="shared" si="0"/>
        <v>231290.67696280504</v>
      </c>
      <c r="D69" s="5">
        <f t="shared" si="10"/>
        <v>11784599.902750904</v>
      </c>
      <c r="E69" s="5">
        <f>$C69/((1+'How much will I make'!$C$5/12)^(Calculations!$B$1*12-Calculations!$A69))</f>
        <v>50283.929687499971</v>
      </c>
      <c r="F69" s="5">
        <f t="shared" si="11"/>
        <v>2274134.0234375</v>
      </c>
      <c r="G69" s="5">
        <f t="shared" si="1"/>
        <v>1057165.0992398346</v>
      </c>
      <c r="H69" s="5">
        <f t="shared" si="12"/>
        <v>61019102.523162656</v>
      </c>
      <c r="I69" s="5">
        <f>G69/((1+'How much will I make'!$C$5/12)^(Calculations!$B$1*12-Calculations!$A69))</f>
        <v>229833.80141519249</v>
      </c>
      <c r="J69" s="5">
        <f t="shared" si="13"/>
        <v>11704445.775913525</v>
      </c>
      <c r="K69" s="5">
        <f t="shared" si="2"/>
        <v>4801820.4058370236</v>
      </c>
      <c r="L69" s="5">
        <f t="shared" si="14"/>
        <v>315708110.75264376</v>
      </c>
      <c r="M69" s="5">
        <f>K69/((1+'How much will I make'!$C$5/12)^(Calculations!$B$1*12-Calculations!$A69))</f>
        <v>1043943.5036023562</v>
      </c>
      <c r="N69" s="5">
        <f t="shared" si="15"/>
        <v>60192256.411398858</v>
      </c>
      <c r="O69" s="5">
        <f t="shared" si="3"/>
        <v>21675532.15356515</v>
      </c>
      <c r="P69" s="5">
        <f t="shared" si="16"/>
        <v>1632196432.4936903</v>
      </c>
      <c r="Q69" s="5">
        <f>O69/((1+'How much will I make'!$C$5/12)^(Calculations!$B$1*12-Calculations!$A69))</f>
        <v>4712385.942492147</v>
      </c>
      <c r="R69" s="5">
        <f t="shared" si="17"/>
        <v>309315753.02593619</v>
      </c>
      <c r="S69" s="5">
        <f t="shared" si="4"/>
        <v>97242578.033621356</v>
      </c>
      <c r="T69" s="5">
        <f t="shared" si="18"/>
        <v>8431508798.8830738</v>
      </c>
      <c r="U69" s="5">
        <f>S69/((1+'How much will I make'!$C$5/12)^(Calculations!$B$1*12-Calculations!$A69))</f>
        <v>21141098.3818435</v>
      </c>
      <c r="V69" s="5">
        <f t="shared" si="19"/>
        <v>1588302164.6451211</v>
      </c>
      <c r="W69" s="5">
        <f t="shared" si="5"/>
        <v>433598538.0345341</v>
      </c>
      <c r="X69" s="5">
        <f t="shared" si="20"/>
        <v>43515759635.847374</v>
      </c>
      <c r="Y69" s="5">
        <f>W69/((1+'How much will I make'!$C$5/12)^(Calculations!$B$1*12-Calculations!$A69))</f>
        <v>94266827.722751424</v>
      </c>
      <c r="Z69" s="5">
        <f t="shared" si="21"/>
        <v>8149178471.8500586</v>
      </c>
      <c r="AA69" s="5">
        <f t="shared" si="6"/>
        <v>1921698931.1128125</v>
      </c>
      <c r="AB69" s="5">
        <f t="shared" si="22"/>
        <v>224358700016.01416</v>
      </c>
      <c r="AC69" s="5">
        <f>AA69/((1+'How much will I make'!$C$5/12)^(Calculations!$B$1*12-Calculations!$A69))</f>
        <v>417788452.18287867</v>
      </c>
      <c r="AD69" s="5">
        <f t="shared" si="23"/>
        <v>41774102047.993271</v>
      </c>
      <c r="AE69" s="5">
        <f t="shared" si="7"/>
        <v>8465846027.8764544</v>
      </c>
      <c r="AF69" s="5">
        <f t="shared" si="24"/>
        <v>1155387225065.271</v>
      </c>
      <c r="AG69" s="5">
        <f>AE69/((1+'How much will I make'!$C$5/12)^(Calculations!$B$1*12-Calculations!$A69))</f>
        <v>1840523846.4471214</v>
      </c>
      <c r="AH69" s="5">
        <f t="shared" si="25"/>
        <v>213924572684.1579</v>
      </c>
    </row>
    <row r="70" spans="1:34" x14ac:dyDescent="0.25">
      <c r="A70">
        <f t="shared" si="8"/>
        <v>66</v>
      </c>
      <c r="B70">
        <f t="shared" si="9"/>
        <v>50283.929687499971</v>
      </c>
      <c r="C70" s="5">
        <f t="shared" ref="C70:C133" si="26">$B70*(1+$C$3/12)^($B$1*12-$A70)</f>
        <v>230330.96461026222</v>
      </c>
      <c r="D70" s="5">
        <f t="shared" si="10"/>
        <v>12014930.867361166</v>
      </c>
      <c r="E70" s="5">
        <f>$C70/((1+'How much will I make'!$C$5/12)^(Calculations!$B$1*12-Calculations!$A70))</f>
        <v>50283.929687499971</v>
      </c>
      <c r="F70" s="5">
        <f t="shared" si="11"/>
        <v>2324417.953125</v>
      </c>
      <c r="G70" s="5">
        <f t="shared" ref="G70:G133" si="27">$B70*(1+G$3/12)^($B$1*12-$A70)</f>
        <v>1048428.1975932244</v>
      </c>
      <c r="H70" s="5">
        <f t="shared" si="12"/>
        <v>62067530.720755883</v>
      </c>
      <c r="I70" s="5">
        <f>G70/((1+'How much will I make'!$C$5/12)^(Calculations!$B$1*12-Calculations!$A70))</f>
        <v>228884.07496306367</v>
      </c>
      <c r="J70" s="5">
        <f t="shared" si="13"/>
        <v>11933329.850876588</v>
      </c>
      <c r="K70" s="5">
        <f t="shared" ref="K70:K133" si="28">$B70*(1+K$3/12)^($B$1*12-$A70)</f>
        <v>4742538.6724316301</v>
      </c>
      <c r="L70" s="5">
        <f t="shared" si="14"/>
        <v>320450649.42507541</v>
      </c>
      <c r="M70" s="5">
        <f>K70/((1+'How much will I make'!$C$5/12)^(Calculations!$B$1*12-Calculations!$A70))</f>
        <v>1035351.3760006914</v>
      </c>
      <c r="N70" s="5">
        <f t="shared" si="15"/>
        <v>61227607.787399553</v>
      </c>
      <c r="O70" s="5">
        <f t="shared" ref="O70:O133" si="29">$B70*(1+O$3/12)^($B$1*12-$A70)</f>
        <v>21320195.560883764</v>
      </c>
      <c r="P70" s="5">
        <f t="shared" si="16"/>
        <v>1653516628.054574</v>
      </c>
      <c r="Q70" s="5">
        <f>O70/((1+'How much will I make'!$C$5/12)^(Calculations!$B$1*12-Calculations!$A70))</f>
        <v>4654446.7710680673</v>
      </c>
      <c r="R70" s="5">
        <f t="shared" si="17"/>
        <v>313970199.79700428</v>
      </c>
      <c r="S70" s="5">
        <f t="shared" ref="S70:S133" si="30">$B70*(1+S$3/12)^($B$1*12-$A70)</f>
        <v>95258035.624771968</v>
      </c>
      <c r="T70" s="5">
        <f t="shared" si="18"/>
        <v>8526766834.5078459</v>
      </c>
      <c r="U70" s="5">
        <f>S70/((1+'How much will I make'!$C$5/12)^(Calculations!$B$1*12-Calculations!$A70))</f>
        <v>20795937.591935862</v>
      </c>
      <c r="V70" s="5">
        <f t="shared" si="19"/>
        <v>1609098102.237057</v>
      </c>
      <c r="W70" s="5">
        <f t="shared" ref="W70:W133" si="31">$B70*(1+W$3/12)^($B$1*12-$A70)</f>
        <v>423022963.9361307</v>
      </c>
      <c r="X70" s="5">
        <f t="shared" si="20"/>
        <v>43938782599.783508</v>
      </c>
      <c r="Y70" s="5">
        <f>W70/((1+'How much will I make'!$C$5/12)^(Calculations!$B$1*12-Calculations!$A70))</f>
        <v>92350835.289362162</v>
      </c>
      <c r="Z70" s="5">
        <f t="shared" si="21"/>
        <v>8241529307.1394205</v>
      </c>
      <c r="AA70" s="5">
        <f t="shared" ref="AA70:AA133" si="32">$B70*(1+AA$3/12)^($B$1*12-$A70)</f>
        <v>1867237827.8019233</v>
      </c>
      <c r="AB70" s="5">
        <f t="shared" si="22"/>
        <v>226225937843.81607</v>
      </c>
      <c r="AC70" s="5">
        <f>AA70/((1+'How much will I make'!$C$5/12)^(Calculations!$B$1*12-Calculations!$A70))</f>
        <v>407639744.84240407</v>
      </c>
      <c r="AD70" s="5">
        <f t="shared" si="23"/>
        <v>42181741792.835678</v>
      </c>
      <c r="AE70" s="5">
        <f t="shared" ref="AE70:AE133" si="33">$B70*(1+AE$3/12)^($B$1*12-$A70)</f>
        <v>8192754220.5256004</v>
      </c>
      <c r="AF70" s="5">
        <f t="shared" si="24"/>
        <v>1163579979285.7966</v>
      </c>
      <c r="AG70" s="5">
        <f>AE70/((1+'How much will I make'!$C$5/12)^(Calculations!$B$1*12-Calculations!$A70))</f>
        <v>1788573576.5877273</v>
      </c>
      <c r="AH70" s="5">
        <f t="shared" si="25"/>
        <v>215713146260.74564</v>
      </c>
    </row>
    <row r="71" spans="1:34" x14ac:dyDescent="0.25">
      <c r="A71">
        <f t="shared" ref="A71:A134" si="34">A70+1</f>
        <v>67</v>
      </c>
      <c r="B71">
        <f t="shared" ref="B71:B76" si="35">B70</f>
        <v>50283.929687499971</v>
      </c>
      <c r="C71" s="5">
        <f t="shared" si="26"/>
        <v>229375.23446665116</v>
      </c>
      <c r="D71" s="5">
        <f t="shared" ref="D71:D134" si="36">C71+D70</f>
        <v>12244306.101827817</v>
      </c>
      <c r="E71" s="5">
        <f>$C71/((1+'How much will I make'!$C$5/12)^(Calculations!$B$1*12-Calculations!$A71))</f>
        <v>50283.929687499971</v>
      </c>
      <c r="F71" s="5">
        <f t="shared" ref="F71:F134" si="37">E71+F70</f>
        <v>2374701.8828125</v>
      </c>
      <c r="G71" s="5">
        <f t="shared" si="27"/>
        <v>1039763.5017453462</v>
      </c>
      <c r="H71" s="5">
        <f t="shared" ref="H71:H134" si="38">G71+H70</f>
        <v>63107294.222501226</v>
      </c>
      <c r="I71" s="5">
        <f>G71/((1+'How much will I make'!$C$5/12)^(Calculations!$B$1*12-Calculations!$A71))</f>
        <v>227938.27300040633</v>
      </c>
      <c r="J71" s="5">
        <f t="shared" ref="J71:J134" si="39">I71+J70</f>
        <v>12161268.123876994</v>
      </c>
      <c r="K71" s="5">
        <f t="shared" si="28"/>
        <v>4683988.8122781515</v>
      </c>
      <c r="L71" s="5">
        <f t="shared" ref="L71:L134" si="40">K71+L70</f>
        <v>325134638.23735356</v>
      </c>
      <c r="M71" s="5">
        <f>K71/((1+'How much will I make'!$C$5/12)^(Calculations!$B$1*12-Calculations!$A71))</f>
        <v>1026829.9654986279</v>
      </c>
      <c r="N71" s="5">
        <f t="shared" ref="N71:N134" si="41">M71+N70</f>
        <v>62254437.752898179</v>
      </c>
      <c r="O71" s="5">
        <f t="shared" si="29"/>
        <v>20970684.158246323</v>
      </c>
      <c r="P71" s="5">
        <f t="shared" ref="P71:P134" si="42">O71+P70</f>
        <v>1674487312.2128203</v>
      </c>
      <c r="Q71" s="5">
        <f>O71/((1+'How much will I make'!$C$5/12)^(Calculations!$B$1*12-Calculations!$A71))</f>
        <v>4597219.9665057547</v>
      </c>
      <c r="R71" s="5">
        <f t="shared" ref="R71:R134" si="43">Q71+R70</f>
        <v>318567419.76351005</v>
      </c>
      <c r="S71" s="5">
        <f t="shared" si="30"/>
        <v>93313994.081409305</v>
      </c>
      <c r="T71" s="5">
        <f t="shared" ref="T71:T134" si="44">S71+T70</f>
        <v>8620080828.5892544</v>
      </c>
      <c r="U71" s="5">
        <f>S71/((1+'How much will I make'!$C$5/12)^(Calculations!$B$1*12-Calculations!$A71))</f>
        <v>20456412.080230795</v>
      </c>
      <c r="V71" s="5">
        <f t="shared" ref="V71:V134" si="45">U71+V70</f>
        <v>1629554514.3172877</v>
      </c>
      <c r="W71" s="5">
        <f t="shared" si="31"/>
        <v>412705330.66939598</v>
      </c>
      <c r="X71" s="5">
        <f t="shared" ref="X71:X134" si="46">W71+X70</f>
        <v>44351487930.452904</v>
      </c>
      <c r="Y71" s="5">
        <f>W71/((1+'How much will I make'!$C$5/12)^(Calculations!$B$1*12-Calculations!$A71))</f>
        <v>90473785.791610941</v>
      </c>
      <c r="Z71" s="5">
        <f t="shared" ref="Z71:Z134" si="47">Y71+Z70</f>
        <v>8332003092.9310312</v>
      </c>
      <c r="AA71" s="5">
        <f t="shared" si="32"/>
        <v>1814320156.56867</v>
      </c>
      <c r="AB71" s="5">
        <f t="shared" ref="AB71:AB134" si="48">AA71+AB70</f>
        <v>228040258000.38474</v>
      </c>
      <c r="AC71" s="5">
        <f>AA71/((1+'How much will I make'!$C$5/12)^(Calculations!$B$1*12-Calculations!$A71))</f>
        <v>397737564.80574644</v>
      </c>
      <c r="AD71" s="5">
        <f t="shared" ref="AD71:AD134" si="49">AC71+AD70</f>
        <v>42579479357.641426</v>
      </c>
      <c r="AE71" s="5">
        <f t="shared" si="33"/>
        <v>7928471826.3150969</v>
      </c>
      <c r="AF71" s="5">
        <f t="shared" ref="AF71:AF134" si="50">AE71+AF70</f>
        <v>1171508451112.1118</v>
      </c>
      <c r="AG71" s="5">
        <f>AE71/((1+'How much will I make'!$C$5/12)^(Calculations!$B$1*12-Calculations!$A71))</f>
        <v>1738089644.9904931</v>
      </c>
      <c r="AH71" s="5">
        <f t="shared" ref="AH71:AH134" si="51">AG71+AH70</f>
        <v>217451235905.73611</v>
      </c>
    </row>
    <row r="72" spans="1:34" x14ac:dyDescent="0.25">
      <c r="A72">
        <f t="shared" si="34"/>
        <v>68</v>
      </c>
      <c r="B72">
        <f t="shared" si="35"/>
        <v>50283.929687499971</v>
      </c>
      <c r="C72" s="5">
        <f t="shared" si="26"/>
        <v>228423.4700082833</v>
      </c>
      <c r="D72" s="5">
        <f t="shared" si="36"/>
        <v>12472729.571836101</v>
      </c>
      <c r="E72" s="5">
        <f>$C72/((1+'How much will I make'!$C$5/12)^(Calculations!$B$1*12-Calculations!$A72))</f>
        <v>50283.929687499971</v>
      </c>
      <c r="F72" s="5">
        <f t="shared" si="37"/>
        <v>2424985.8125</v>
      </c>
      <c r="G72" s="5">
        <f t="shared" si="27"/>
        <v>1031170.4149540629</v>
      </c>
      <c r="H72" s="5">
        <f t="shared" si="38"/>
        <v>64138464.637455292</v>
      </c>
      <c r="I72" s="5">
        <f>G72/((1+'How much will I make'!$C$5/12)^(Calculations!$B$1*12-Calculations!$A72))</f>
        <v>226996.37931032211</v>
      </c>
      <c r="J72" s="5">
        <f t="shared" si="39"/>
        <v>12388264.503187317</v>
      </c>
      <c r="K72" s="5">
        <f t="shared" si="28"/>
        <v>4626161.7899043476</v>
      </c>
      <c r="L72" s="5">
        <f t="shared" si="40"/>
        <v>329760800.02725792</v>
      </c>
      <c r="M72" s="5">
        <f>K72/((1+'How much will I make'!$C$5/12)^(Calculations!$B$1*12-Calculations!$A72))</f>
        <v>1018378.6900624252</v>
      </c>
      <c r="N72" s="5">
        <f t="shared" si="41"/>
        <v>63272816.442960605</v>
      </c>
      <c r="O72" s="5">
        <f t="shared" si="29"/>
        <v>20626902.450734086</v>
      </c>
      <c r="P72" s="5">
        <f t="shared" si="42"/>
        <v>1695114214.6635544</v>
      </c>
      <c r="Q72" s="5">
        <f>O72/((1+'How much will I make'!$C$5/12)^(Calculations!$B$1*12-Calculations!$A72))</f>
        <v>4540696.7701962572</v>
      </c>
      <c r="R72" s="5">
        <f t="shared" si="43"/>
        <v>323108116.53370631</v>
      </c>
      <c r="S72" s="5">
        <f t="shared" si="30"/>
        <v>91409626.855258077</v>
      </c>
      <c r="T72" s="5">
        <f t="shared" si="44"/>
        <v>8711490455.4445133</v>
      </c>
      <c r="U72" s="5">
        <f>S72/((1+'How much will I make'!$C$5/12)^(Calculations!$B$1*12-Calculations!$A72))</f>
        <v>20122429.842186209</v>
      </c>
      <c r="V72" s="5">
        <f t="shared" si="45"/>
        <v>1649676944.1594739</v>
      </c>
      <c r="W72" s="5">
        <f t="shared" si="31"/>
        <v>402639346.99453253</v>
      </c>
      <c r="X72" s="5">
        <f t="shared" si="46"/>
        <v>44754127277.447433</v>
      </c>
      <c r="Y72" s="5">
        <f>W72/((1+'How much will I make'!$C$5/12)^(Calculations!$B$1*12-Calculations!$A72))</f>
        <v>88634887.706415564</v>
      </c>
      <c r="Z72" s="5">
        <f t="shared" si="47"/>
        <v>8420637980.6374464</v>
      </c>
      <c r="AA72" s="5">
        <f t="shared" si="32"/>
        <v>1762902176.4229999</v>
      </c>
      <c r="AB72" s="5">
        <f t="shared" si="48"/>
        <v>229803160176.80774</v>
      </c>
      <c r="AC72" s="5">
        <f>AA72/((1+'How much will I make'!$C$5/12)^(Calculations!$B$1*12-Calculations!$A72))</f>
        <v>388075923.55540454</v>
      </c>
      <c r="AD72" s="5">
        <f t="shared" si="49"/>
        <v>42967555281.196831</v>
      </c>
      <c r="AE72" s="5">
        <f t="shared" si="33"/>
        <v>7672714670.6275129</v>
      </c>
      <c r="AF72" s="5">
        <f t="shared" si="50"/>
        <v>1179181165782.7393</v>
      </c>
      <c r="AG72" s="5">
        <f>AE72/((1+'How much will I make'!$C$5/12)^(Calculations!$B$1*12-Calculations!$A72))</f>
        <v>1689030663.0754387</v>
      </c>
      <c r="AH72" s="5">
        <f t="shared" si="51"/>
        <v>219140266568.81155</v>
      </c>
    </row>
    <row r="73" spans="1:34" x14ac:dyDescent="0.25">
      <c r="A73">
        <f t="shared" si="34"/>
        <v>69</v>
      </c>
      <c r="B73">
        <f t="shared" si="35"/>
        <v>50283.929687499971</v>
      </c>
      <c r="C73" s="5">
        <f t="shared" si="26"/>
        <v>227475.65478003319</v>
      </c>
      <c r="D73" s="5">
        <f t="shared" si="36"/>
        <v>12700205.226616135</v>
      </c>
      <c r="E73" s="5">
        <f>$C73/((1+'How much will I make'!$C$5/12)^(Calculations!$B$1*12-Calculations!$A73))</f>
        <v>50283.929687499971</v>
      </c>
      <c r="F73" s="5">
        <f t="shared" si="37"/>
        <v>2475269.7421875</v>
      </c>
      <c r="G73" s="5">
        <f t="shared" si="27"/>
        <v>1022648.3454089876</v>
      </c>
      <c r="H73" s="5">
        <f t="shared" si="38"/>
        <v>65161112.982864283</v>
      </c>
      <c r="I73" s="5">
        <f>G73/((1+'How much will I make'!$C$5/12)^(Calculations!$B$1*12-Calculations!$A73))</f>
        <v>226058.37774292397</v>
      </c>
      <c r="J73" s="5">
        <f t="shared" si="39"/>
        <v>12614322.880930241</v>
      </c>
      <c r="K73" s="5">
        <f t="shared" si="28"/>
        <v>4569048.68138701</v>
      </c>
      <c r="L73" s="5">
        <f t="shared" si="40"/>
        <v>334329848.70864493</v>
      </c>
      <c r="M73" s="5">
        <f>K73/((1+'How much will I make'!$C$5/12)^(Calculations!$B$1*12-Calculations!$A73))</f>
        <v>1009996.9724487426</v>
      </c>
      <c r="N73" s="5">
        <f t="shared" si="41"/>
        <v>64282813.415409349</v>
      </c>
      <c r="O73" s="5">
        <f t="shared" si="29"/>
        <v>20288756.50891877</v>
      </c>
      <c r="P73" s="5">
        <f t="shared" si="42"/>
        <v>1715402971.1724732</v>
      </c>
      <c r="Q73" s="5">
        <f>O73/((1+'How much will I make'!$C$5/12)^(Calculations!$B$1*12-Calculations!$A73))</f>
        <v>4484868.5312184328</v>
      </c>
      <c r="R73" s="5">
        <f t="shared" si="43"/>
        <v>327592985.06492472</v>
      </c>
      <c r="S73" s="5">
        <f t="shared" si="30"/>
        <v>89544124.266375273</v>
      </c>
      <c r="T73" s="5">
        <f t="shared" si="44"/>
        <v>8801034579.7108879</v>
      </c>
      <c r="U73" s="5">
        <f>S73/((1+'How much will I make'!$C$5/12)^(Calculations!$B$1*12-Calculations!$A73))</f>
        <v>19793900.375375006</v>
      </c>
      <c r="V73" s="5">
        <f t="shared" si="45"/>
        <v>1669470844.5348489</v>
      </c>
      <c r="W73" s="5">
        <f t="shared" si="31"/>
        <v>392818875.11661726</v>
      </c>
      <c r="X73" s="5">
        <f t="shared" si="46"/>
        <v>45146946152.564049</v>
      </c>
      <c r="Y73" s="5">
        <f>W73/((1+'How much will I make'!$C$5/12)^(Calculations!$B$1*12-Calculations!$A73))</f>
        <v>86833365.59856163</v>
      </c>
      <c r="Z73" s="5">
        <f t="shared" si="47"/>
        <v>8507471346.2360077</v>
      </c>
      <c r="AA73" s="5">
        <f t="shared" si="32"/>
        <v>1712941385.9980569</v>
      </c>
      <c r="AB73" s="5">
        <f t="shared" si="48"/>
        <v>231516101562.80579</v>
      </c>
      <c r="AC73" s="5">
        <f>AA73/((1+'How much will I make'!$C$5/12)^(Calculations!$B$1*12-Calculations!$A73))</f>
        <v>378648978.04393727</v>
      </c>
      <c r="AD73" s="5">
        <f t="shared" si="49"/>
        <v>43346204259.240768</v>
      </c>
      <c r="AE73" s="5">
        <f t="shared" si="33"/>
        <v>7425207745.7685585</v>
      </c>
      <c r="AF73" s="5">
        <f t="shared" si="50"/>
        <v>1186606373528.5078</v>
      </c>
      <c r="AG73" s="5">
        <f>AE73/((1+'How much will I make'!$C$5/12)^(Calculations!$B$1*12-Calculations!$A73))</f>
        <v>1641356410.4886312</v>
      </c>
      <c r="AH73" s="5">
        <f t="shared" si="51"/>
        <v>220781622979.30017</v>
      </c>
    </row>
    <row r="74" spans="1:34" x14ac:dyDescent="0.25">
      <c r="A74">
        <f t="shared" si="34"/>
        <v>70</v>
      </c>
      <c r="B74">
        <f t="shared" si="35"/>
        <v>50283.929687499971</v>
      </c>
      <c r="C74" s="5">
        <f t="shared" si="26"/>
        <v>226531.77239505385</v>
      </c>
      <c r="D74" s="5">
        <f t="shared" si="36"/>
        <v>12926736.999011189</v>
      </c>
      <c r="E74" s="5">
        <f>$C74/((1+'How much will I make'!$C$5/12)^(Calculations!$B$1*12-Calculations!$A74))</f>
        <v>50283.929687499971</v>
      </c>
      <c r="F74" s="5">
        <f t="shared" si="37"/>
        <v>2525553.671875</v>
      </c>
      <c r="G74" s="5">
        <f t="shared" si="27"/>
        <v>1014196.7061907318</v>
      </c>
      <c r="H74" s="5">
        <f t="shared" si="38"/>
        <v>66175309.689055018</v>
      </c>
      <c r="I74" s="5">
        <f>G74/((1+'How much will I make'!$C$5/12)^(Calculations!$B$1*12-Calculations!$A74))</f>
        <v>225124.2522150607</v>
      </c>
      <c r="J74" s="5">
        <f t="shared" si="39"/>
        <v>12839447.133145303</v>
      </c>
      <c r="K74" s="5">
        <f t="shared" si="28"/>
        <v>4512640.6729748249</v>
      </c>
      <c r="L74" s="5">
        <f t="shared" si="40"/>
        <v>338842489.38161975</v>
      </c>
      <c r="M74" s="5">
        <f>K74/((1+'How much will I make'!$C$5/12)^(Calculations!$B$1*12-Calculations!$A74))</f>
        <v>1001684.2401652137</v>
      </c>
      <c r="N74" s="5">
        <f t="shared" si="41"/>
        <v>65284497.65557456</v>
      </c>
      <c r="O74" s="5">
        <f t="shared" si="29"/>
        <v>19956153.943198793</v>
      </c>
      <c r="P74" s="5">
        <f t="shared" si="42"/>
        <v>1735359125.1156719</v>
      </c>
      <c r="Q74" s="5">
        <f>O74/((1+'How much will I make'!$C$5/12)^(Calculations!$B$1*12-Calculations!$A74))</f>
        <v>4429726.7050149273</v>
      </c>
      <c r="R74" s="5">
        <f t="shared" si="43"/>
        <v>332022711.76993966</v>
      </c>
      <c r="S74" s="5">
        <f t="shared" si="30"/>
        <v>87716693.158898249</v>
      </c>
      <c r="T74" s="5">
        <f t="shared" si="44"/>
        <v>8888751272.8697853</v>
      </c>
      <c r="U74" s="5">
        <f>S74/((1+'How much will I make'!$C$5/12)^(Calculations!$B$1*12-Calculations!$A74))</f>
        <v>19470734.654960722</v>
      </c>
      <c r="V74" s="5">
        <f t="shared" si="45"/>
        <v>1688941579.1898096</v>
      </c>
      <c r="W74" s="5">
        <f t="shared" si="31"/>
        <v>383237926.94304115</v>
      </c>
      <c r="X74" s="5">
        <f t="shared" si="46"/>
        <v>45530184079.507088</v>
      </c>
      <c r="Y74" s="5">
        <f>W74/((1+'How much will I make'!$C$5/12)^(Calculations!$B$1*12-Calculations!$A74))</f>
        <v>85068459.79371278</v>
      </c>
      <c r="Z74" s="5">
        <f t="shared" si="47"/>
        <v>8592539806.0297203</v>
      </c>
      <c r="AA74" s="5">
        <f t="shared" si="32"/>
        <v>1664396488.4191647</v>
      </c>
      <c r="AB74" s="5">
        <f t="shared" si="48"/>
        <v>233180498051.22495</v>
      </c>
      <c r="AC74" s="5">
        <f>AA74/((1+'How much will I make'!$C$5/12)^(Calculations!$B$1*12-Calculations!$A74))</f>
        <v>369451027.1602788</v>
      </c>
      <c r="AD74" s="5">
        <f t="shared" si="49"/>
        <v>43715655286.401047</v>
      </c>
      <c r="AE74" s="5">
        <f t="shared" si="33"/>
        <v>7185684915.2598944</v>
      </c>
      <c r="AF74" s="5">
        <f t="shared" si="50"/>
        <v>1193792058443.7678</v>
      </c>
      <c r="AG74" s="5">
        <f>AE74/((1+'How much will I make'!$C$5/12)^(Calculations!$B$1*12-Calculations!$A74))</f>
        <v>1595027802.1280646</v>
      </c>
      <c r="AH74" s="5">
        <f t="shared" si="51"/>
        <v>222376650781.42822</v>
      </c>
    </row>
    <row r="75" spans="1:34" x14ac:dyDescent="0.25">
      <c r="A75">
        <f t="shared" si="34"/>
        <v>71</v>
      </c>
      <c r="B75">
        <f t="shared" si="35"/>
        <v>50283.929687499971</v>
      </c>
      <c r="C75" s="5">
        <f t="shared" si="26"/>
        <v>225591.80653449334</v>
      </c>
      <c r="D75" s="5">
        <f t="shared" si="36"/>
        <v>13152328.805545682</v>
      </c>
      <c r="E75" s="5">
        <f>$C75/((1+'How much will I make'!$C$5/12)^(Calculations!$B$1*12-Calculations!$A75))</f>
        <v>50283.929687499971</v>
      </c>
      <c r="F75" s="5">
        <f t="shared" si="37"/>
        <v>2575837.6015625</v>
      </c>
      <c r="G75" s="5">
        <f t="shared" si="27"/>
        <v>1005814.9152304778</v>
      </c>
      <c r="H75" s="5">
        <f t="shared" si="38"/>
        <v>67181124.604285493</v>
      </c>
      <c r="I75" s="5">
        <f>G75/((1+'How much will I make'!$C$5/12)^(Calculations!$B$1*12-Calculations!$A75))</f>
        <v>224193.98671003987</v>
      </c>
      <c r="J75" s="5">
        <f t="shared" si="39"/>
        <v>13063641.119855342</v>
      </c>
      <c r="K75" s="5">
        <f t="shared" si="28"/>
        <v>4456929.0597282229</v>
      </c>
      <c r="L75" s="5">
        <f t="shared" si="40"/>
        <v>343299418.44134796</v>
      </c>
      <c r="M75" s="5">
        <f>K75/((1+'How much will I make'!$C$5/12)^(Calculations!$B$1*12-Calculations!$A75))</f>
        <v>993439.92543134431</v>
      </c>
      <c r="N75" s="5">
        <f t="shared" si="41"/>
        <v>66277937.581005901</v>
      </c>
      <c r="O75" s="5">
        <f t="shared" si="29"/>
        <v>19629003.878556196</v>
      </c>
      <c r="P75" s="5">
        <f t="shared" si="42"/>
        <v>1754988128.9942281</v>
      </c>
      <c r="Q75" s="5">
        <f>O75/((1+'How much will I make'!$C$5/12)^(Calculations!$B$1*12-Calculations!$A75))</f>
        <v>4375262.8520844197</v>
      </c>
      <c r="R75" s="5">
        <f t="shared" si="43"/>
        <v>336397974.62202406</v>
      </c>
      <c r="S75" s="5">
        <f t="shared" si="30"/>
        <v>85926556.563818693</v>
      </c>
      <c r="T75" s="5">
        <f t="shared" si="44"/>
        <v>8974677829.4336033</v>
      </c>
      <c r="U75" s="5">
        <f>S75/((1+'How much will I make'!$C$5/12)^(Calculations!$B$1*12-Calculations!$A75))</f>
        <v>19152845.109573614</v>
      </c>
      <c r="V75" s="5">
        <f t="shared" si="45"/>
        <v>1708094424.2993832</v>
      </c>
      <c r="W75" s="5">
        <f t="shared" si="31"/>
        <v>373890660.4322353</v>
      </c>
      <c r="X75" s="5">
        <f t="shared" si="46"/>
        <v>45904074739.939323</v>
      </c>
      <c r="Y75" s="5">
        <f>W75/((1+'How much will I make'!$C$5/12)^(Calculations!$B$1*12-Calculations!$A75))</f>
        <v>83339426.058068246</v>
      </c>
      <c r="Z75" s="5">
        <f t="shared" si="47"/>
        <v>8675879232.0877876</v>
      </c>
      <c r="AA75" s="5">
        <f t="shared" si="32"/>
        <v>1617227357.1684191</v>
      </c>
      <c r="AB75" s="5">
        <f t="shared" si="48"/>
        <v>234797725408.39337</v>
      </c>
      <c r="AC75" s="5">
        <f>AA75/((1+'How much will I make'!$C$5/12)^(Calculations!$B$1*12-Calculations!$A75))</f>
        <v>360476508.28189164</v>
      </c>
      <c r="AD75" s="5">
        <f t="shared" si="49"/>
        <v>44076131794.682938</v>
      </c>
      <c r="AE75" s="5">
        <f t="shared" si="33"/>
        <v>6953888627.670866</v>
      </c>
      <c r="AF75" s="5">
        <f t="shared" si="50"/>
        <v>1200745947071.4387</v>
      </c>
      <c r="AG75" s="5">
        <f>AE75/((1+'How much will I make'!$C$5/12)^(Calculations!$B$1*12-Calculations!$A75))</f>
        <v>1550006856.1002572</v>
      </c>
      <c r="AH75" s="5">
        <f t="shared" si="51"/>
        <v>223926657637.52847</v>
      </c>
    </row>
    <row r="76" spans="1:34" x14ac:dyDescent="0.25">
      <c r="A76">
        <f t="shared" si="34"/>
        <v>72</v>
      </c>
      <c r="B76">
        <f t="shared" si="35"/>
        <v>50283.929687499971</v>
      </c>
      <c r="C76" s="5">
        <f t="shared" si="26"/>
        <v>224655.74094721334</v>
      </c>
      <c r="D76" s="5">
        <f t="shared" si="36"/>
        <v>13376984.546492895</v>
      </c>
      <c r="E76" s="5">
        <f>$C76/((1+'How much will I make'!$C$5/12)^(Calculations!$B$1*12-Calculations!$A76))</f>
        <v>50283.929687499971</v>
      </c>
      <c r="F76" s="5">
        <f t="shared" si="37"/>
        <v>2626121.53125</v>
      </c>
      <c r="G76" s="5">
        <f t="shared" si="27"/>
        <v>997502.39526989544</v>
      </c>
      <c r="H76" s="5">
        <f t="shared" si="38"/>
        <v>68178626.999555394</v>
      </c>
      <c r="I76" s="5">
        <f>G76/((1+'How much will I make'!$C$5/12)^(Calculations!$B$1*12-Calculations!$A76))</f>
        <v>223267.56527735374</v>
      </c>
      <c r="J76" s="5">
        <f t="shared" si="39"/>
        <v>13286908.685132695</v>
      </c>
      <c r="K76" s="5">
        <f t="shared" si="28"/>
        <v>4401905.2441760218</v>
      </c>
      <c r="L76" s="5">
        <f t="shared" si="40"/>
        <v>347701323.68552399</v>
      </c>
      <c r="M76" s="5">
        <f>K76/((1+'How much will I make'!$C$5/12)^(Calculations!$B$1*12-Calculations!$A76))</f>
        <v>985263.46513972792</v>
      </c>
      <c r="N76" s="5">
        <f t="shared" si="41"/>
        <v>67263201.046145633</v>
      </c>
      <c r="O76" s="5">
        <f t="shared" si="29"/>
        <v>19307216.929727402</v>
      </c>
      <c r="P76" s="5">
        <f t="shared" si="42"/>
        <v>1774295345.9239554</v>
      </c>
      <c r="Q76" s="5">
        <f>O76/((1+'How much will I make'!$C$5/12)^(Calculations!$B$1*12-Calculations!$A76))</f>
        <v>4321468.6366899377</v>
      </c>
      <c r="R76" s="5">
        <f t="shared" si="43"/>
        <v>340719443.25871402</v>
      </c>
      <c r="S76" s="5">
        <f t="shared" si="30"/>
        <v>84172953.368638724</v>
      </c>
      <c r="T76" s="5">
        <f t="shared" si="44"/>
        <v>9058850782.8022423</v>
      </c>
      <c r="U76" s="5">
        <f>S76/((1+'How much will I make'!$C$5/12)^(Calculations!$B$1*12-Calculations!$A76))</f>
        <v>18840145.597580574</v>
      </c>
      <c r="V76" s="5">
        <f t="shared" si="45"/>
        <v>1726934569.8969638</v>
      </c>
      <c r="W76" s="5">
        <f t="shared" si="31"/>
        <v>364771376.03144908</v>
      </c>
      <c r="X76" s="5">
        <f t="shared" si="46"/>
        <v>46268846115.970772</v>
      </c>
      <c r="Y76" s="5">
        <f>W76/((1+'How much will I make'!$C$5/12)^(Calculations!$B$1*12-Calculations!$A76))</f>
        <v>81645535.284530267</v>
      </c>
      <c r="Z76" s="5">
        <f t="shared" si="47"/>
        <v>8757524767.3723183</v>
      </c>
      <c r="AA76" s="5">
        <f t="shared" si="32"/>
        <v>1571395002.9166827</v>
      </c>
      <c r="AB76" s="5">
        <f t="shared" si="48"/>
        <v>236369120411.31006</v>
      </c>
      <c r="AC76" s="5">
        <f>AA76/((1+'How much will I make'!$C$5/12)^(Calculations!$B$1*12-Calculations!$A76))</f>
        <v>351719993.91067159</v>
      </c>
      <c r="AD76" s="5">
        <f t="shared" si="49"/>
        <v>44427851788.593613</v>
      </c>
      <c r="AE76" s="5">
        <f t="shared" si="33"/>
        <v>6729569639.6814833</v>
      </c>
      <c r="AF76" s="5">
        <f t="shared" si="50"/>
        <v>1207475516711.1201</v>
      </c>
      <c r="AG76" s="5">
        <f>AE76/((1+'How much will I make'!$C$5/12)^(Calculations!$B$1*12-Calculations!$A76))</f>
        <v>1506256662.5812981</v>
      </c>
      <c r="AH76" s="5">
        <f t="shared" si="51"/>
        <v>225432914300.10977</v>
      </c>
    </row>
    <row r="77" spans="1:34" x14ac:dyDescent="0.25">
      <c r="A77">
        <f t="shared" si="34"/>
        <v>73</v>
      </c>
      <c r="B77">
        <f>B76*(1+'How much will I make'!$C$4)</f>
        <v>57826.519140624965</v>
      </c>
      <c r="C77" s="5">
        <f t="shared" si="26"/>
        <v>257282.09336693317</v>
      </c>
      <c r="D77" s="5">
        <f t="shared" si="36"/>
        <v>13634266.639859829</v>
      </c>
      <c r="E77" s="5">
        <f>$C77/((1+'How much will I make'!$C$5/12)^(Calculations!$B$1*12-Calculations!$A77))</f>
        <v>57826.519140624965</v>
      </c>
      <c r="F77" s="5">
        <f t="shared" si="37"/>
        <v>2683948.0503906249</v>
      </c>
      <c r="G77" s="5">
        <f t="shared" si="27"/>
        <v>1137647.3598945912</v>
      </c>
      <c r="H77" s="5">
        <f t="shared" si="38"/>
        <v>69316274.359449983</v>
      </c>
      <c r="I77" s="5">
        <f>G77/((1+'How much will I make'!$C$5/12)^(Calculations!$B$1*12-Calculations!$A77))</f>
        <v>255696.71783726677</v>
      </c>
      <c r="J77" s="5">
        <f t="shared" si="39"/>
        <v>13542605.402969962</v>
      </c>
      <c r="K77" s="5">
        <f t="shared" si="28"/>
        <v>4999694.8452369636</v>
      </c>
      <c r="L77" s="5">
        <f t="shared" si="40"/>
        <v>352701018.53076094</v>
      </c>
      <c r="M77" s="5">
        <f>K77/((1+'How much will I make'!$C$5/12)^(Calculations!$B$1*12-Calculations!$A77))</f>
        <v>1123727.4459402286</v>
      </c>
      <c r="N77" s="5">
        <f t="shared" si="41"/>
        <v>68386928.492085859</v>
      </c>
      <c r="O77" s="5">
        <f t="shared" si="29"/>
        <v>21839310.953298211</v>
      </c>
      <c r="P77" s="5">
        <f t="shared" si="42"/>
        <v>1796134656.8772535</v>
      </c>
      <c r="Q77" s="5">
        <f>O77/((1+'How much will I make'!$C$5/12)^(Calculations!$B$1*12-Calculations!$A77))</f>
        <v>4908586.1994205574</v>
      </c>
      <c r="R77" s="5">
        <f t="shared" si="43"/>
        <v>345628029.45813459</v>
      </c>
      <c r="S77" s="5">
        <f t="shared" si="30"/>
        <v>94823408.692833841</v>
      </c>
      <c r="T77" s="5">
        <f t="shared" si="44"/>
        <v>9153674191.4950752</v>
      </c>
      <c r="U77" s="5">
        <f>S77/((1+'How much will I make'!$C$5/12)^(Calculations!$B$1*12-Calculations!$A77))</f>
        <v>21312434.0913039</v>
      </c>
      <c r="V77" s="5">
        <f t="shared" si="45"/>
        <v>1748247003.9882677</v>
      </c>
      <c r="W77" s="5">
        <f t="shared" si="31"/>
        <v>409255690.18162584</v>
      </c>
      <c r="X77" s="5">
        <f t="shared" si="46"/>
        <v>46678101806.152397</v>
      </c>
      <c r="Y77" s="5">
        <f>W77/((1+'How much will I make'!$C$5/12)^(Calculations!$B$1*12-Calculations!$A77))</f>
        <v>91983984.163038865</v>
      </c>
      <c r="Z77" s="5">
        <f t="shared" si="47"/>
        <v>8849508751.5353565</v>
      </c>
      <c r="AA77" s="5">
        <f t="shared" si="32"/>
        <v>1755890772.489897</v>
      </c>
      <c r="AB77" s="5">
        <f t="shared" si="48"/>
        <v>238125011183.79996</v>
      </c>
      <c r="AC77" s="5">
        <f>AA77/((1+'How much will I make'!$C$5/12)^(Calculations!$B$1*12-Calculations!$A77))</f>
        <v>394652616.64916044</v>
      </c>
      <c r="AD77" s="5">
        <f t="shared" si="49"/>
        <v>44822504405.242775</v>
      </c>
      <c r="AE77" s="5">
        <f t="shared" si="33"/>
        <v>7489359760.2906799</v>
      </c>
      <c r="AF77" s="5">
        <f t="shared" si="50"/>
        <v>1214964876471.4109</v>
      </c>
      <c r="AG77" s="5">
        <f>AE77/((1+'How much will I make'!$C$5/12)^(Calculations!$B$1*12-Calculations!$A77))</f>
        <v>1683302556.5903487</v>
      </c>
      <c r="AH77" s="5">
        <f t="shared" si="51"/>
        <v>227116216856.70013</v>
      </c>
    </row>
    <row r="78" spans="1:34" x14ac:dyDescent="0.25">
      <c r="A78">
        <f t="shared" si="34"/>
        <v>74</v>
      </c>
      <c r="B78">
        <f>B77</f>
        <v>57826.519140624965</v>
      </c>
      <c r="C78" s="5">
        <f t="shared" si="26"/>
        <v>256214.53281354334</v>
      </c>
      <c r="D78" s="5">
        <f t="shared" si="36"/>
        <v>13890481.172673373</v>
      </c>
      <c r="E78" s="5">
        <f>$C78/((1+'How much will I make'!$C$5/12)^(Calculations!$B$1*12-Calculations!$A78))</f>
        <v>57826.519140624965</v>
      </c>
      <c r="F78" s="5">
        <f t="shared" si="37"/>
        <v>2741774.5695312498</v>
      </c>
      <c r="G78" s="5">
        <f t="shared" si="27"/>
        <v>1128245.3155979421</v>
      </c>
      <c r="H78" s="5">
        <f t="shared" si="38"/>
        <v>70444519.675047919</v>
      </c>
      <c r="I78" s="5">
        <f>G78/((1+'How much will I make'!$C$5/12)^(Calculations!$B$1*12-Calculations!$A78))</f>
        <v>254640.11982967492</v>
      </c>
      <c r="J78" s="5">
        <f t="shared" si="39"/>
        <v>13797245.522799637</v>
      </c>
      <c r="K78" s="5">
        <f t="shared" si="28"/>
        <v>4937970.2175179888</v>
      </c>
      <c r="L78" s="5">
        <f t="shared" si="40"/>
        <v>357638988.74827892</v>
      </c>
      <c r="M78" s="5">
        <f>K78/((1+'How much will I make'!$C$5/12)^(Calculations!$B$1*12-Calculations!$A78))</f>
        <v>1114478.6603769348</v>
      </c>
      <c r="N78" s="5">
        <f t="shared" si="41"/>
        <v>69501407.152462795</v>
      </c>
      <c r="O78" s="5">
        <f t="shared" si="29"/>
        <v>21481289.462260541</v>
      </c>
      <c r="P78" s="5">
        <f t="shared" si="42"/>
        <v>1817615946.339514</v>
      </c>
      <c r="Q78" s="5">
        <f>O78/((1+'How much will I make'!$C$5/12)^(Calculations!$B$1*12-Calculations!$A78))</f>
        <v>4848234.7297555525</v>
      </c>
      <c r="R78" s="5">
        <f t="shared" si="43"/>
        <v>350476264.18789017</v>
      </c>
      <c r="S78" s="5">
        <f t="shared" si="30"/>
        <v>92888237.086857677</v>
      </c>
      <c r="T78" s="5">
        <f t="shared" si="44"/>
        <v>9246562428.5819321</v>
      </c>
      <c r="U78" s="5">
        <f>S78/((1+'How much will I make'!$C$5/12)^(Calculations!$B$1*12-Calculations!$A78))</f>
        <v>20964475.983690791</v>
      </c>
      <c r="V78" s="5">
        <f t="shared" si="45"/>
        <v>1769211479.9719584</v>
      </c>
      <c r="W78" s="5">
        <f t="shared" si="31"/>
        <v>399273844.07963496</v>
      </c>
      <c r="X78" s="5">
        <f t="shared" si="46"/>
        <v>47077375650.232033</v>
      </c>
      <c r="Y78" s="5">
        <f>W78/((1+'How much will I make'!$C$5/12)^(Calculations!$B$1*12-Calculations!$A78))</f>
        <v>90114390.988993376</v>
      </c>
      <c r="Z78" s="5">
        <f t="shared" si="47"/>
        <v>8939623142.5243492</v>
      </c>
      <c r="AA78" s="5">
        <f t="shared" si="32"/>
        <v>1706128685.8201425</v>
      </c>
      <c r="AB78" s="5">
        <f t="shared" si="48"/>
        <v>239831139869.62009</v>
      </c>
      <c r="AC78" s="5">
        <f>AA78/((1+'How much will I make'!$C$5/12)^(Calculations!$B$1*12-Calculations!$A78))</f>
        <v>385065913.41071934</v>
      </c>
      <c r="AD78" s="5">
        <f t="shared" si="49"/>
        <v>45207570318.653496</v>
      </c>
      <c r="AE78" s="5">
        <f t="shared" si="33"/>
        <v>7247767509.9587231</v>
      </c>
      <c r="AF78" s="5">
        <f t="shared" si="50"/>
        <v>1222212643981.3696</v>
      </c>
      <c r="AG78" s="5">
        <f>AE78/((1+'How much will I make'!$C$5/12)^(Calculations!$B$1*12-Calculations!$A78))</f>
        <v>1635789984.428525</v>
      </c>
      <c r="AH78" s="5">
        <f t="shared" si="51"/>
        <v>228752006841.12866</v>
      </c>
    </row>
    <row r="79" spans="1:34" x14ac:dyDescent="0.25">
      <c r="A79">
        <f t="shared" si="34"/>
        <v>75</v>
      </c>
      <c r="B79">
        <f>B78</f>
        <v>57826.519140624965</v>
      </c>
      <c r="C79" s="5">
        <f t="shared" si="26"/>
        <v>255151.40197199333</v>
      </c>
      <c r="D79" s="5">
        <f t="shared" si="36"/>
        <v>14145632.574645367</v>
      </c>
      <c r="E79" s="5">
        <f>$C79/((1+'How much will I make'!$C$5/12)^(Calculations!$B$1*12-Calculations!$A79))</f>
        <v>57826.519140624965</v>
      </c>
      <c r="F79" s="5">
        <f t="shared" si="37"/>
        <v>2799601.0886718747</v>
      </c>
      <c r="G79" s="5">
        <f t="shared" si="27"/>
        <v>1118920.9741467193</v>
      </c>
      <c r="H79" s="5">
        <f t="shared" si="38"/>
        <v>71563440.649194643</v>
      </c>
      <c r="I79" s="5">
        <f>G79/((1+'How much will I make'!$C$5/12)^(Calculations!$B$1*12-Calculations!$A79))</f>
        <v>253587.88792955229</v>
      </c>
      <c r="J79" s="5">
        <f t="shared" si="39"/>
        <v>14050833.41072919</v>
      </c>
      <c r="K79" s="5">
        <f t="shared" si="28"/>
        <v>4877007.6222399892</v>
      </c>
      <c r="L79" s="5">
        <f t="shared" si="40"/>
        <v>362515996.37051892</v>
      </c>
      <c r="M79" s="5">
        <f>K79/((1+'How much will I make'!$C$5/12)^(Calculations!$B$1*12-Calculations!$A79))</f>
        <v>1105305.9965055201</v>
      </c>
      <c r="N79" s="5">
        <f t="shared" si="41"/>
        <v>70606713.148968309</v>
      </c>
      <c r="O79" s="5">
        <f t="shared" si="29"/>
        <v>21129137.175993972</v>
      </c>
      <c r="P79" s="5">
        <f t="shared" si="42"/>
        <v>1838745083.5155079</v>
      </c>
      <c r="Q79" s="5">
        <f>O79/((1+'How much will I make'!$C$5/12)^(Calculations!$B$1*12-Calculations!$A79))</f>
        <v>4788625.2863569185</v>
      </c>
      <c r="R79" s="5">
        <f t="shared" si="43"/>
        <v>355264889.4742471</v>
      </c>
      <c r="S79" s="5">
        <f t="shared" si="30"/>
        <v>90992558.778962627</v>
      </c>
      <c r="T79" s="5">
        <f t="shared" si="44"/>
        <v>9337554987.3608952</v>
      </c>
      <c r="U79" s="5">
        <f>S79/((1+'How much will I make'!$C$5/12)^(Calculations!$B$1*12-Calculations!$A79))</f>
        <v>20622198.824773394</v>
      </c>
      <c r="V79" s="5">
        <f t="shared" si="45"/>
        <v>1789833678.7967317</v>
      </c>
      <c r="W79" s="5">
        <f t="shared" si="31"/>
        <v>389535457.63866836</v>
      </c>
      <c r="X79" s="5">
        <f t="shared" si="46"/>
        <v>47466911107.870705</v>
      </c>
      <c r="Y79" s="5">
        <f>W79/((1+'How much will I make'!$C$5/12)^(Calculations!$B$1*12-Calculations!$A79))</f>
        <v>88282797.676209003</v>
      </c>
      <c r="Z79" s="5">
        <f t="shared" si="47"/>
        <v>9027905940.2005577</v>
      </c>
      <c r="AA79" s="5">
        <f t="shared" si="32"/>
        <v>1657776860.7159283</v>
      </c>
      <c r="AB79" s="5">
        <f t="shared" si="48"/>
        <v>241488916730.33603</v>
      </c>
      <c r="AC79" s="5">
        <f>AA79/((1+'How much will I make'!$C$5/12)^(Calculations!$B$1*12-Calculations!$A79))</f>
        <v>375712085.55458862</v>
      </c>
      <c r="AD79" s="5">
        <f t="shared" si="49"/>
        <v>45583282404.208084</v>
      </c>
      <c r="AE79" s="5">
        <f t="shared" si="33"/>
        <v>7013968558.0245695</v>
      </c>
      <c r="AF79" s="5">
        <f t="shared" si="50"/>
        <v>1229226612539.3943</v>
      </c>
      <c r="AG79" s="5">
        <f>AE79/((1+'How much will I make'!$C$5/12)^(Calculations!$B$1*12-Calculations!$A79))</f>
        <v>1589618492.9325583</v>
      </c>
      <c r="AH79" s="5">
        <f t="shared" si="51"/>
        <v>230341625334.06122</v>
      </c>
    </row>
    <row r="80" spans="1:34" x14ac:dyDescent="0.25">
      <c r="A80">
        <f t="shared" si="34"/>
        <v>76</v>
      </c>
      <c r="B80">
        <f>B79</f>
        <v>57826.519140624965</v>
      </c>
      <c r="C80" s="5">
        <f t="shared" si="26"/>
        <v>254092.68246173614</v>
      </c>
      <c r="D80" s="5">
        <f t="shared" si="36"/>
        <v>14399725.257107103</v>
      </c>
      <c r="E80" s="5">
        <f>$C80/((1+'How much will I make'!$C$5/12)^(Calculations!$B$1*12-Calculations!$A80))</f>
        <v>57826.519140624965</v>
      </c>
      <c r="F80" s="5">
        <f t="shared" si="37"/>
        <v>2857427.6078124996</v>
      </c>
      <c r="G80" s="5">
        <f t="shared" si="27"/>
        <v>1109673.6933686472</v>
      </c>
      <c r="H80" s="5">
        <f t="shared" si="38"/>
        <v>72673114.342563286</v>
      </c>
      <c r="I80" s="5">
        <f>G80/((1+'How much will I make'!$C$5/12)^(Calculations!$B$1*12-Calculations!$A80))</f>
        <v>252540.00409513264</v>
      </c>
      <c r="J80" s="5">
        <f t="shared" si="39"/>
        <v>14303373.414824324</v>
      </c>
      <c r="K80" s="5">
        <f t="shared" si="28"/>
        <v>4816797.6515950514</v>
      </c>
      <c r="L80" s="5">
        <f t="shared" si="40"/>
        <v>367332794.02211398</v>
      </c>
      <c r="M80" s="5">
        <f>K80/((1+'How much will I make'!$C$5/12)^(Calculations!$B$1*12-Calculations!$A80))</f>
        <v>1096208.8278100013</v>
      </c>
      <c r="N80" s="5">
        <f t="shared" si="41"/>
        <v>71702921.976778314</v>
      </c>
      <c r="O80" s="5">
        <f t="shared" si="29"/>
        <v>20782757.878026858</v>
      </c>
      <c r="P80" s="5">
        <f t="shared" si="42"/>
        <v>1859527841.3935349</v>
      </c>
      <c r="Q80" s="5">
        <f>O80/((1+'How much will I make'!$C$5/12)^(Calculations!$B$1*12-Calculations!$A80))</f>
        <v>4729748.7459508907</v>
      </c>
      <c r="R80" s="5">
        <f t="shared" si="43"/>
        <v>359994638.22019798</v>
      </c>
      <c r="S80" s="5">
        <f t="shared" si="30"/>
        <v>89135567.783473596</v>
      </c>
      <c r="T80" s="5">
        <f t="shared" si="44"/>
        <v>9426690555.1443691</v>
      </c>
      <c r="U80" s="5">
        <f>S80/((1+'How much will I make'!$C$5/12)^(Calculations!$B$1*12-Calculations!$A80))</f>
        <v>20285509.864368927</v>
      </c>
      <c r="V80" s="5">
        <f t="shared" si="45"/>
        <v>1810119188.6611006</v>
      </c>
      <c r="W80" s="5">
        <f t="shared" si="31"/>
        <v>380034592.81821305</v>
      </c>
      <c r="X80" s="5">
        <f t="shared" si="46"/>
        <v>47846945700.688919</v>
      </c>
      <c r="Y80" s="5">
        <f>W80/((1+'How much will I make'!$C$5/12)^(Calculations!$B$1*12-Calculations!$A80))</f>
        <v>86488431.869781971</v>
      </c>
      <c r="Z80" s="5">
        <f t="shared" si="47"/>
        <v>9114394372.0703392</v>
      </c>
      <c r="AA80" s="5">
        <f t="shared" si="32"/>
        <v>1610795330.2502949</v>
      </c>
      <c r="AB80" s="5">
        <f t="shared" si="48"/>
        <v>243099712060.58633</v>
      </c>
      <c r="AC80" s="5">
        <f>AA80/((1+'How much will I make'!$C$5/12)^(Calculations!$B$1*12-Calculations!$A80))</f>
        <v>366585476.1888901</v>
      </c>
      <c r="AD80" s="5">
        <f t="shared" si="49"/>
        <v>45949867880.396973</v>
      </c>
      <c r="AE80" s="5">
        <f t="shared" si="33"/>
        <v>6787711507.7657127</v>
      </c>
      <c r="AF80" s="5">
        <f t="shared" si="50"/>
        <v>1236014324047.1599</v>
      </c>
      <c r="AG80" s="5">
        <f>AE80/((1+'How much will I make'!$C$5/12)^(Calculations!$B$1*12-Calculations!$A80))</f>
        <v>1544750229.0191393</v>
      </c>
      <c r="AH80" s="5">
        <f t="shared" si="51"/>
        <v>231886375563.08035</v>
      </c>
    </row>
    <row r="81" spans="1:34" x14ac:dyDescent="0.25">
      <c r="A81">
        <f t="shared" si="34"/>
        <v>77</v>
      </c>
      <c r="B81">
        <f t="shared" ref="B81:B88" si="52">B80</f>
        <v>57826.519140624965</v>
      </c>
      <c r="C81" s="5">
        <f t="shared" si="26"/>
        <v>253038.35597849247</v>
      </c>
      <c r="D81" s="5">
        <f t="shared" si="36"/>
        <v>14652763.613085596</v>
      </c>
      <c r="E81" s="5">
        <f>$C81/((1+'How much will I make'!$C$5/12)^(Calculations!$B$1*12-Calculations!$A81))</f>
        <v>57826.519140624965</v>
      </c>
      <c r="F81" s="5">
        <f t="shared" si="37"/>
        <v>2915254.1269531245</v>
      </c>
      <c r="G81" s="5">
        <f t="shared" si="27"/>
        <v>1100502.8363986583</v>
      </c>
      <c r="H81" s="5">
        <f t="shared" si="38"/>
        <v>73773617.178961948</v>
      </c>
      <c r="I81" s="5">
        <f>G81/((1+'How much will I make'!$C$5/12)^(Calculations!$B$1*12-Calculations!$A81))</f>
        <v>251496.45035920225</v>
      </c>
      <c r="J81" s="5">
        <f t="shared" si="39"/>
        <v>14554869.865183527</v>
      </c>
      <c r="K81" s="5">
        <f t="shared" si="28"/>
        <v>4757331.0139210382</v>
      </c>
      <c r="L81" s="5">
        <f t="shared" si="40"/>
        <v>372090125.036035</v>
      </c>
      <c r="M81" s="5">
        <f>K81/((1+'How much will I make'!$C$5/12)^(Calculations!$B$1*12-Calculations!$A81))</f>
        <v>1087186.5329309064</v>
      </c>
      <c r="N81" s="5">
        <f t="shared" si="41"/>
        <v>72790108.509709224</v>
      </c>
      <c r="O81" s="5">
        <f t="shared" si="29"/>
        <v>20442056.929206744</v>
      </c>
      <c r="P81" s="5">
        <f t="shared" si="42"/>
        <v>1879969898.3227417</v>
      </c>
      <c r="Q81" s="5">
        <f>O81/((1+'How much will I make'!$C$5/12)^(Calculations!$B$1*12-Calculations!$A81))</f>
        <v>4671596.0974351</v>
      </c>
      <c r="R81" s="5">
        <f t="shared" si="43"/>
        <v>364666234.31763309</v>
      </c>
      <c r="S81" s="5">
        <f t="shared" si="30"/>
        <v>87316474.563402697</v>
      </c>
      <c r="T81" s="5">
        <f t="shared" si="44"/>
        <v>9514007029.7077713</v>
      </c>
      <c r="U81" s="5">
        <f>S81/((1+'How much will I make'!$C$5/12)^(Calculations!$B$1*12-Calculations!$A81))</f>
        <v>19954317.866583306</v>
      </c>
      <c r="V81" s="5">
        <f t="shared" si="45"/>
        <v>1830073506.527684</v>
      </c>
      <c r="W81" s="5">
        <f t="shared" si="31"/>
        <v>370765456.40801275</v>
      </c>
      <c r="X81" s="5">
        <f t="shared" si="46"/>
        <v>48217711157.096931</v>
      </c>
      <c r="Y81" s="5">
        <f>W81/((1+'How much will I make'!$C$5/12)^(Calculations!$B$1*12-Calculations!$A81))</f>
        <v>84730536.913079083</v>
      </c>
      <c r="Z81" s="5">
        <f t="shared" si="47"/>
        <v>9199124908.9834175</v>
      </c>
      <c r="AA81" s="5">
        <f t="shared" si="32"/>
        <v>1565145260.1622303</v>
      </c>
      <c r="AB81" s="5">
        <f t="shared" si="48"/>
        <v>244664857320.74857</v>
      </c>
      <c r="AC81" s="5">
        <f>AA81/((1+'How much will I make'!$C$5/12)^(Calculations!$B$1*12-Calculations!$A81))</f>
        <v>357680565.83612359</v>
      </c>
      <c r="AD81" s="5">
        <f t="shared" si="49"/>
        <v>46307548446.233093</v>
      </c>
      <c r="AE81" s="5">
        <f t="shared" si="33"/>
        <v>6568753072.031333</v>
      </c>
      <c r="AF81" s="5">
        <f t="shared" si="50"/>
        <v>1242583077119.1912</v>
      </c>
      <c r="AG81" s="5">
        <f>AE81/((1+'How much will I make'!$C$5/12)^(Calculations!$B$1*12-Calculations!$A81))</f>
        <v>1501148408.0387597</v>
      </c>
      <c r="AH81" s="5">
        <f t="shared" si="51"/>
        <v>233387523971.11911</v>
      </c>
    </row>
    <row r="82" spans="1:34" x14ac:dyDescent="0.25">
      <c r="A82">
        <f t="shared" si="34"/>
        <v>78</v>
      </c>
      <c r="B82">
        <f t="shared" si="52"/>
        <v>57826.519140624965</v>
      </c>
      <c r="C82" s="5">
        <f t="shared" si="26"/>
        <v>251988.40429393435</v>
      </c>
      <c r="D82" s="5">
        <f t="shared" si="36"/>
        <v>14904752.01737953</v>
      </c>
      <c r="E82" s="5">
        <f>$C82/((1+'How much will I make'!$C$5/12)^(Calculations!$B$1*12-Calculations!$A82))</f>
        <v>57826.519140624965</v>
      </c>
      <c r="F82" s="5">
        <f t="shared" si="37"/>
        <v>2973080.6460937494</v>
      </c>
      <c r="G82" s="5">
        <f t="shared" si="27"/>
        <v>1091407.7716350337</v>
      </c>
      <c r="H82" s="5">
        <f t="shared" si="38"/>
        <v>74865024.950596988</v>
      </c>
      <c r="I82" s="5">
        <f>G82/((1+'How much will I make'!$C$5/12)^(Calculations!$B$1*12-Calculations!$A82))</f>
        <v>250457.20882879253</v>
      </c>
      <c r="J82" s="5">
        <f t="shared" si="39"/>
        <v>14805327.074012319</v>
      </c>
      <c r="K82" s="5">
        <f t="shared" si="28"/>
        <v>4698598.5322676925</v>
      </c>
      <c r="L82" s="5">
        <f t="shared" si="40"/>
        <v>376788723.56830269</v>
      </c>
      <c r="M82" s="5">
        <f>K82/((1+'How much will I make'!$C$5/12)^(Calculations!$B$1*12-Calculations!$A82))</f>
        <v>1078238.4956228333</v>
      </c>
      <c r="N82" s="5">
        <f t="shared" si="41"/>
        <v>73868347.005332053</v>
      </c>
      <c r="O82" s="5">
        <f t="shared" si="29"/>
        <v>20106941.241842702</v>
      </c>
      <c r="P82" s="5">
        <f t="shared" si="42"/>
        <v>1900076839.5645845</v>
      </c>
      <c r="Q82" s="5">
        <f>O82/((1+'How much will I make'!$C$5/12)^(Calculations!$B$1*12-Calculations!$A82))</f>
        <v>4614158.440499424</v>
      </c>
      <c r="R82" s="5">
        <f t="shared" si="43"/>
        <v>369280392.75813252</v>
      </c>
      <c r="S82" s="5">
        <f t="shared" si="30"/>
        <v>85534505.694761842</v>
      </c>
      <c r="T82" s="5">
        <f t="shared" si="44"/>
        <v>9599541535.4025326</v>
      </c>
      <c r="U82" s="5">
        <f>S82/((1+'How much will I make'!$C$5/12)^(Calculations!$B$1*12-Calculations!$A82))</f>
        <v>19628533.085088078</v>
      </c>
      <c r="V82" s="5">
        <f t="shared" si="45"/>
        <v>1849702039.612772</v>
      </c>
      <c r="W82" s="5">
        <f t="shared" si="31"/>
        <v>361722396.49562222</v>
      </c>
      <c r="X82" s="5">
        <f t="shared" si="46"/>
        <v>48579433553.592552</v>
      </c>
      <c r="Y82" s="5">
        <f>W82/((1+'How much will I make'!$C$5/12)^(Calculations!$B$1*12-Calculations!$A82))</f>
        <v>83008371.528666928</v>
      </c>
      <c r="Z82" s="5">
        <f t="shared" si="47"/>
        <v>9282133280.512085</v>
      </c>
      <c r="AA82" s="5">
        <f t="shared" si="32"/>
        <v>1520788916.7568231</v>
      </c>
      <c r="AB82" s="5">
        <f t="shared" si="48"/>
        <v>246185646237.5054</v>
      </c>
      <c r="AC82" s="5">
        <f>AA82/((1+'How much will I make'!$C$5/12)^(Calculations!$B$1*12-Calculations!$A82))</f>
        <v>348991969.09516525</v>
      </c>
      <c r="AD82" s="5">
        <f t="shared" si="49"/>
        <v>46656540415.328262</v>
      </c>
      <c r="AE82" s="5">
        <f t="shared" si="33"/>
        <v>6356857811.6432257</v>
      </c>
      <c r="AF82" s="5">
        <f t="shared" si="50"/>
        <v>1248939934930.8345</v>
      </c>
      <c r="AG82" s="5">
        <f>AE82/((1+'How much will I make'!$C$5/12)^(Calculations!$B$1*12-Calculations!$A82))</f>
        <v>1458777283.6183112</v>
      </c>
      <c r="AH82" s="5">
        <f t="shared" si="51"/>
        <v>234846301254.73743</v>
      </c>
    </row>
    <row r="83" spans="1:34" x14ac:dyDescent="0.25">
      <c r="A83">
        <f t="shared" si="34"/>
        <v>79</v>
      </c>
      <c r="B83">
        <f t="shared" si="52"/>
        <v>57826.519140624965</v>
      </c>
      <c r="C83" s="5">
        <f t="shared" si="26"/>
        <v>250942.80925537035</v>
      </c>
      <c r="D83" s="5">
        <f t="shared" si="36"/>
        <v>15155694.826634901</v>
      </c>
      <c r="E83" s="5">
        <f>$C83/((1+'How much will I make'!$C$5/12)^(Calculations!$B$1*12-Calculations!$A83))</f>
        <v>57826.519140624965</v>
      </c>
      <c r="F83" s="5">
        <f t="shared" si="37"/>
        <v>3030907.1652343743</v>
      </c>
      <c r="G83" s="5">
        <f t="shared" si="27"/>
        <v>1082387.8726959007</v>
      </c>
      <c r="H83" s="5">
        <f t="shared" si="38"/>
        <v>75947412.823292896</v>
      </c>
      <c r="I83" s="5">
        <f>G83/((1+'How much will I make'!$C$5/12)^(Calculations!$B$1*12-Calculations!$A83))</f>
        <v>249422.26168487177</v>
      </c>
      <c r="J83" s="5">
        <f t="shared" si="39"/>
        <v>15054749.335697191</v>
      </c>
      <c r="K83" s="5">
        <f t="shared" si="28"/>
        <v>4640591.1429804368</v>
      </c>
      <c r="L83" s="5">
        <f t="shared" si="40"/>
        <v>381429314.71128315</v>
      </c>
      <c r="M83" s="5">
        <f>K83/((1+'How much will I make'!$C$5/12)^(Calculations!$B$1*12-Calculations!$A83))</f>
        <v>1069364.1047123573</v>
      </c>
      <c r="N83" s="5">
        <f t="shared" si="41"/>
        <v>74937711.110044405</v>
      </c>
      <c r="O83" s="5">
        <f t="shared" si="29"/>
        <v>19777319.254271507</v>
      </c>
      <c r="P83" s="5">
        <f t="shared" si="42"/>
        <v>1919854158.818856</v>
      </c>
      <c r="Q83" s="5">
        <f>O83/((1+'How much will I make'!$C$5/12)^(Calculations!$B$1*12-Calculations!$A83))</f>
        <v>4557426.984263774</v>
      </c>
      <c r="R83" s="5">
        <f t="shared" si="43"/>
        <v>373837819.7423963</v>
      </c>
      <c r="S83" s="5">
        <f t="shared" si="30"/>
        <v>83788903.537725896</v>
      </c>
      <c r="T83" s="5">
        <f t="shared" si="44"/>
        <v>9683330438.940258</v>
      </c>
      <c r="U83" s="5">
        <f>S83/((1+'How much will I make'!$C$5/12)^(Calculations!$B$1*12-Calculations!$A83))</f>
        <v>19308067.238800924</v>
      </c>
      <c r="V83" s="5">
        <f t="shared" si="45"/>
        <v>1869010106.851573</v>
      </c>
      <c r="W83" s="5">
        <f t="shared" si="31"/>
        <v>352899899.02011919</v>
      </c>
      <c r="X83" s="5">
        <f t="shared" si="46"/>
        <v>48932333452.612671</v>
      </c>
      <c r="Y83" s="5">
        <f>W83/((1+'How much will I make'!$C$5/12)^(Calculations!$B$1*12-Calculations!$A83))</f>
        <v>81321209.505726516</v>
      </c>
      <c r="Z83" s="5">
        <f t="shared" si="47"/>
        <v>9363454490.0178108</v>
      </c>
      <c r="AA83" s="5">
        <f t="shared" si="32"/>
        <v>1477689635.7151318</v>
      </c>
      <c r="AB83" s="5">
        <f t="shared" si="48"/>
        <v>247663335873.22052</v>
      </c>
      <c r="AC83" s="5">
        <f>AA83/((1+'How much will I make'!$C$5/12)^(Calculations!$B$1*12-Calculations!$A83))</f>
        <v>340514431.38435149</v>
      </c>
      <c r="AD83" s="5">
        <f t="shared" si="49"/>
        <v>46997054846.712616</v>
      </c>
      <c r="AE83" s="5">
        <f t="shared" si="33"/>
        <v>6151797882.2353802</v>
      </c>
      <c r="AF83" s="5">
        <f t="shared" si="50"/>
        <v>1255091732813.0698</v>
      </c>
      <c r="AG83" s="5">
        <f>AE83/((1+'How much will I make'!$C$5/12)^(Calculations!$B$1*12-Calculations!$A83))</f>
        <v>1417602118.3548911</v>
      </c>
      <c r="AH83" s="5">
        <f t="shared" si="51"/>
        <v>236263903373.09232</v>
      </c>
    </row>
    <row r="84" spans="1:34" x14ac:dyDescent="0.25">
      <c r="A84">
        <f t="shared" si="34"/>
        <v>80</v>
      </c>
      <c r="B84">
        <f t="shared" si="52"/>
        <v>57826.519140624965</v>
      </c>
      <c r="C84" s="5">
        <f t="shared" si="26"/>
        <v>249901.55278543101</v>
      </c>
      <c r="D84" s="5">
        <f t="shared" si="36"/>
        <v>15405596.379420331</v>
      </c>
      <c r="E84" s="5">
        <f>$C84/((1+'How much will I make'!$C$5/12)^(Calculations!$B$1*12-Calculations!$A84))</f>
        <v>57826.519140624965</v>
      </c>
      <c r="F84" s="5">
        <f t="shared" si="37"/>
        <v>3088733.6843749993</v>
      </c>
      <c r="G84" s="5">
        <f t="shared" si="27"/>
        <v>1073442.5183761001</v>
      </c>
      <c r="H84" s="5">
        <f t="shared" si="38"/>
        <v>77020855.341668993</v>
      </c>
      <c r="I84" s="5">
        <f>G84/((1+'How much will I make'!$C$5/12)^(Calculations!$B$1*12-Calculations!$A84))</f>
        <v>248391.5911820418</v>
      </c>
      <c r="J84" s="5">
        <f t="shared" si="39"/>
        <v>15303140.926879233</v>
      </c>
      <c r="K84" s="5">
        <f t="shared" si="28"/>
        <v>4583299.8943016659</v>
      </c>
      <c r="L84" s="5">
        <f t="shared" si="40"/>
        <v>386012614.6055848</v>
      </c>
      <c r="M84" s="5">
        <f>K84/((1+'How much will I make'!$C$5/12)^(Calculations!$B$1*12-Calculations!$A84))</f>
        <v>1060562.7540562884</v>
      </c>
      <c r="N84" s="5">
        <f t="shared" si="41"/>
        <v>75998273.864100695</v>
      </c>
      <c r="O84" s="5">
        <f t="shared" si="29"/>
        <v>19453100.905840829</v>
      </c>
      <c r="P84" s="5">
        <f t="shared" si="42"/>
        <v>1939307259.7246969</v>
      </c>
      <c r="Q84" s="5">
        <f>O84/((1+'How much will I make'!$C$5/12)^(Calculations!$B$1*12-Calculations!$A84))</f>
        <v>4501393.0459326636</v>
      </c>
      <c r="R84" s="5">
        <f t="shared" si="43"/>
        <v>378339212.78832895</v>
      </c>
      <c r="S84" s="5">
        <f t="shared" si="30"/>
        <v>82078925.914507017</v>
      </c>
      <c r="T84" s="5">
        <f t="shared" si="44"/>
        <v>9765409364.8547649</v>
      </c>
      <c r="U84" s="5">
        <f>S84/((1+'How much will I make'!$C$5/12)^(Calculations!$B$1*12-Calculations!$A84))</f>
        <v>18992833.487963364</v>
      </c>
      <c r="V84" s="5">
        <f t="shared" si="45"/>
        <v>1888002940.3395364</v>
      </c>
      <c r="W84" s="5">
        <f t="shared" si="31"/>
        <v>344292584.40987241</v>
      </c>
      <c r="X84" s="5">
        <f t="shared" si="46"/>
        <v>49276626037.022545</v>
      </c>
      <c r="Y84" s="5">
        <f>W84/((1+'How much will I make'!$C$5/12)^(Calculations!$B$1*12-Calculations!$A84))</f>
        <v>79668339.393821523</v>
      </c>
      <c r="Z84" s="5">
        <f t="shared" si="47"/>
        <v>9443122829.4116325</v>
      </c>
      <c r="AA84" s="5">
        <f t="shared" si="32"/>
        <v>1435811791.7879822</v>
      </c>
      <c r="AB84" s="5">
        <f t="shared" si="48"/>
        <v>249099147665.00851</v>
      </c>
      <c r="AC84" s="5">
        <f>AA84/((1+'How much will I make'!$C$5/12)^(Calculations!$B$1*12-Calculations!$A84))</f>
        <v>332242825.76367897</v>
      </c>
      <c r="AD84" s="5">
        <f t="shared" si="49"/>
        <v>47329297672.476295</v>
      </c>
      <c r="AE84" s="5">
        <f t="shared" si="33"/>
        <v>5953352789.2600441</v>
      </c>
      <c r="AF84" s="5">
        <f t="shared" si="50"/>
        <v>1261045085602.3298</v>
      </c>
      <c r="AG84" s="5">
        <f>AE84/((1+'How much will I make'!$C$5/12)^(Calculations!$B$1*12-Calculations!$A84))</f>
        <v>1377589155.3368094</v>
      </c>
      <c r="AH84" s="5">
        <f t="shared" si="51"/>
        <v>237641492528.42914</v>
      </c>
    </row>
    <row r="85" spans="1:34" x14ac:dyDescent="0.25">
      <c r="A85">
        <f t="shared" si="34"/>
        <v>81</v>
      </c>
      <c r="B85">
        <f t="shared" si="52"/>
        <v>57826.519140624965</v>
      </c>
      <c r="C85" s="5">
        <f t="shared" si="26"/>
        <v>248864.6168817571</v>
      </c>
      <c r="D85" s="5">
        <f t="shared" si="36"/>
        <v>15654460.996302089</v>
      </c>
      <c r="E85" s="5">
        <f>$C85/((1+'How much will I make'!$C$5/12)^(Calculations!$B$1*12-Calculations!$A85))</f>
        <v>57826.519140624965</v>
      </c>
      <c r="F85" s="5">
        <f t="shared" si="37"/>
        <v>3146560.2035156242</v>
      </c>
      <c r="G85" s="5">
        <f t="shared" si="27"/>
        <v>1064571.0926043969</v>
      </c>
      <c r="H85" s="5">
        <f t="shared" si="38"/>
        <v>78085426.434273392</v>
      </c>
      <c r="I85" s="5">
        <f>G85/((1+'How much will I make'!$C$5/12)^(Calculations!$B$1*12-Calculations!$A85))</f>
        <v>247365.17964823166</v>
      </c>
      <c r="J85" s="5">
        <f t="shared" si="39"/>
        <v>15550506.106527464</v>
      </c>
      <c r="K85" s="5">
        <f t="shared" si="28"/>
        <v>4526715.9449892994</v>
      </c>
      <c r="L85" s="5">
        <f t="shared" si="40"/>
        <v>390539330.55057412</v>
      </c>
      <c r="M85" s="5">
        <f>K85/((1+'How much will I make'!$C$5/12)^(Calculations!$B$1*12-Calculations!$A85))</f>
        <v>1051833.8425002694</v>
      </c>
      <c r="N85" s="5">
        <f t="shared" si="41"/>
        <v>77050107.706600964</v>
      </c>
      <c r="O85" s="5">
        <f t="shared" si="29"/>
        <v>19134197.612302456</v>
      </c>
      <c r="P85" s="5">
        <f t="shared" si="42"/>
        <v>1958441457.3369994</v>
      </c>
      <c r="Q85" s="5">
        <f>O85/((1+'How much will I make'!$C$5/12)^(Calculations!$B$1*12-Calculations!$A85))</f>
        <v>4446048.0494662775</v>
      </c>
      <c r="R85" s="5">
        <f t="shared" si="43"/>
        <v>382785260.8377952</v>
      </c>
      <c r="S85" s="5">
        <f t="shared" si="30"/>
        <v>80403845.793802813</v>
      </c>
      <c r="T85" s="5">
        <f t="shared" si="44"/>
        <v>9845813210.6485672</v>
      </c>
      <c r="U85" s="5">
        <f>S85/((1+'How much will I make'!$C$5/12)^(Calculations!$B$1*12-Calculations!$A85))</f>
        <v>18682746.410608862</v>
      </c>
      <c r="V85" s="5">
        <f t="shared" si="45"/>
        <v>1906685686.7501452</v>
      </c>
      <c r="W85" s="5">
        <f t="shared" si="31"/>
        <v>335895204.30231464</v>
      </c>
      <c r="X85" s="5">
        <f t="shared" si="46"/>
        <v>49612521241.32486</v>
      </c>
      <c r="Y85" s="5">
        <f>W85/((1+'How much will I make'!$C$5/12)^(Calculations!$B$1*12-Calculations!$A85))</f>
        <v>78049064.202890202</v>
      </c>
      <c r="Z85" s="5">
        <f t="shared" si="47"/>
        <v>9521171893.6145229</v>
      </c>
      <c r="AA85" s="5">
        <f t="shared" si="32"/>
        <v>1395120769.3486471</v>
      </c>
      <c r="AB85" s="5">
        <f t="shared" si="48"/>
        <v>250494268434.35715</v>
      </c>
      <c r="AC85" s="5">
        <f>AA85/((1+'How much will I make'!$C$5/12)^(Calculations!$B$1*12-Calculations!$A85))</f>
        <v>324172149.83419693</v>
      </c>
      <c r="AD85" s="5">
        <f t="shared" si="49"/>
        <v>47653469822.310493</v>
      </c>
      <c r="AE85" s="5">
        <f t="shared" si="33"/>
        <v>5761309150.8968163</v>
      </c>
      <c r="AF85" s="5">
        <f t="shared" si="50"/>
        <v>1266806394753.2266</v>
      </c>
      <c r="AG85" s="5">
        <f>AE85/((1+'How much will I make'!$C$5/12)^(Calculations!$B$1*12-Calculations!$A85))</f>
        <v>1338705590.468431</v>
      </c>
      <c r="AH85" s="5">
        <f t="shared" si="51"/>
        <v>238980198118.89758</v>
      </c>
    </row>
    <row r="86" spans="1:34" x14ac:dyDescent="0.25">
      <c r="A86">
        <f t="shared" si="34"/>
        <v>82</v>
      </c>
      <c r="B86">
        <f t="shared" si="52"/>
        <v>57826.519140624965</v>
      </c>
      <c r="C86" s="5">
        <f t="shared" si="26"/>
        <v>247831.98361668744</v>
      </c>
      <c r="D86" s="5">
        <f t="shared" si="36"/>
        <v>15902292.979918776</v>
      </c>
      <c r="E86" s="5">
        <f>$C86/((1+'How much will I make'!$C$5/12)^(Calculations!$B$1*12-Calculations!$A86))</f>
        <v>57826.519140624965</v>
      </c>
      <c r="F86" s="5">
        <f t="shared" si="37"/>
        <v>3204386.7226562491</v>
      </c>
      <c r="G86" s="5">
        <f t="shared" si="27"/>
        <v>1055772.9844010549</v>
      </c>
      <c r="H86" s="5">
        <f t="shared" si="38"/>
        <v>79141199.418674454</v>
      </c>
      <c r="I86" s="5">
        <f>G86/((1+'How much will I make'!$C$5/12)^(Calculations!$B$1*12-Calculations!$A86))</f>
        <v>246343.00948439614</v>
      </c>
      <c r="J86" s="5">
        <f t="shared" si="39"/>
        <v>15796849.11601186</v>
      </c>
      <c r="K86" s="5">
        <f t="shared" si="28"/>
        <v>4470830.5629523955</v>
      </c>
      <c r="L86" s="5">
        <f t="shared" si="40"/>
        <v>395010161.11352652</v>
      </c>
      <c r="M86" s="5">
        <f>K86/((1+'How much will I make'!$C$5/12)^(Calculations!$B$1*12-Calculations!$A86))</f>
        <v>1043176.7738377163</v>
      </c>
      <c r="N86" s="5">
        <f t="shared" si="41"/>
        <v>78093284.480438679</v>
      </c>
      <c r="O86" s="5">
        <f t="shared" si="29"/>
        <v>18820522.241608981</v>
      </c>
      <c r="P86" s="5">
        <f t="shared" si="42"/>
        <v>1977261979.5786085</v>
      </c>
      <c r="Q86" s="5">
        <f>O86/((1+'How much will I make'!$C$5/12)^(Calculations!$B$1*12-Calculations!$A86))</f>
        <v>4391383.5242679249</v>
      </c>
      <c r="R86" s="5">
        <f t="shared" si="43"/>
        <v>387176644.36206311</v>
      </c>
      <c r="S86" s="5">
        <f t="shared" si="30"/>
        <v>78762950.981684387</v>
      </c>
      <c r="T86" s="5">
        <f t="shared" si="44"/>
        <v>9924576161.6302509</v>
      </c>
      <c r="U86" s="5">
        <f>S86/((1+'How much will I make'!$C$5/12)^(Calculations!$B$1*12-Calculations!$A86))</f>
        <v>18377721.979415253</v>
      </c>
      <c r="V86" s="5">
        <f t="shared" si="45"/>
        <v>1925063408.7295604</v>
      </c>
      <c r="W86" s="5">
        <f t="shared" si="31"/>
        <v>327702638.34372157</v>
      </c>
      <c r="X86" s="5">
        <f t="shared" si="46"/>
        <v>49940223879.668579</v>
      </c>
      <c r="Y86" s="5">
        <f>W86/((1+'How much will I make'!$C$5/12)^(Calculations!$B$1*12-Calculations!$A86))</f>
        <v>76462701.109335542</v>
      </c>
      <c r="Z86" s="5">
        <f t="shared" si="47"/>
        <v>9597634594.7238579</v>
      </c>
      <c r="AA86" s="5">
        <f t="shared" si="32"/>
        <v>1355582933.7800622</v>
      </c>
      <c r="AB86" s="5">
        <f t="shared" si="48"/>
        <v>251849851368.13721</v>
      </c>
      <c r="AC86" s="5">
        <f>AA86/((1+'How much will I make'!$C$5/12)^(Calculations!$B$1*12-Calculations!$A86))</f>
        <v>316297522.71271867</v>
      </c>
      <c r="AD86" s="5">
        <f t="shared" si="49"/>
        <v>47969767345.023209</v>
      </c>
      <c r="AE86" s="5">
        <f t="shared" si="33"/>
        <v>5575460468.6098213</v>
      </c>
      <c r="AF86" s="5">
        <f t="shared" si="50"/>
        <v>1272381855221.8364</v>
      </c>
      <c r="AG86" s="5">
        <f>AE86/((1+'How much will I make'!$C$5/12)^(Calculations!$B$1*12-Calculations!$A86))</f>
        <v>1300919545.5761774</v>
      </c>
      <c r="AH86" s="5">
        <f t="shared" si="51"/>
        <v>240281117664.47375</v>
      </c>
    </row>
    <row r="87" spans="1:34" x14ac:dyDescent="0.25">
      <c r="A87">
        <f t="shared" si="34"/>
        <v>83</v>
      </c>
      <c r="B87">
        <f t="shared" si="52"/>
        <v>57826.519140624965</v>
      </c>
      <c r="C87" s="5">
        <f t="shared" si="26"/>
        <v>246803.63513695015</v>
      </c>
      <c r="D87" s="5">
        <f t="shared" si="36"/>
        <v>16149096.615055727</v>
      </c>
      <c r="E87" s="5">
        <f>$C87/((1+'How much will I make'!$C$5/12)^(Calculations!$B$1*12-Calculations!$A87))</f>
        <v>57826.519140624965</v>
      </c>
      <c r="F87" s="5">
        <f t="shared" si="37"/>
        <v>3262213.241796874</v>
      </c>
      <c r="G87" s="5">
        <f t="shared" si="27"/>
        <v>1047047.5878357566</v>
      </c>
      <c r="H87" s="5">
        <f t="shared" si="38"/>
        <v>80188247.006510213</v>
      </c>
      <c r="I87" s="5">
        <f>G87/((1+'How much will I make'!$C$5/12)^(Calculations!$B$1*12-Calculations!$A87))</f>
        <v>245325.06316421262</v>
      </c>
      <c r="J87" s="5">
        <f t="shared" si="39"/>
        <v>16042174.179176072</v>
      </c>
      <c r="K87" s="5">
        <f t="shared" si="28"/>
        <v>4415635.1239035996</v>
      </c>
      <c r="L87" s="5">
        <f t="shared" si="40"/>
        <v>399425796.2374301</v>
      </c>
      <c r="M87" s="5">
        <f>K87/((1+'How much will I make'!$C$5/12)^(Calculations!$B$1*12-Calculations!$A87))</f>
        <v>1034590.9567690929</v>
      </c>
      <c r="N87" s="5">
        <f t="shared" si="41"/>
        <v>79127875.437207773</v>
      </c>
      <c r="O87" s="5">
        <f t="shared" si="29"/>
        <v>18511989.090107195</v>
      </c>
      <c r="P87" s="5">
        <f t="shared" si="42"/>
        <v>1995773968.6687157</v>
      </c>
      <c r="Q87" s="5">
        <f>O87/((1+'How much will I make'!$C$5/12)^(Calculations!$B$1*12-Calculations!$A87))</f>
        <v>4337391.1038875822</v>
      </c>
      <c r="R87" s="5">
        <f t="shared" si="43"/>
        <v>391514035.46595067</v>
      </c>
      <c r="S87" s="5">
        <f t="shared" si="30"/>
        <v>77155543.81879288</v>
      </c>
      <c r="T87" s="5">
        <f t="shared" si="44"/>
        <v>10001731705.449043</v>
      </c>
      <c r="U87" s="5">
        <f>S87/((1+'How much will I make'!$C$5/12)^(Calculations!$B$1*12-Calculations!$A87))</f>
        <v>18077677.538935009</v>
      </c>
      <c r="V87" s="5">
        <f t="shared" si="45"/>
        <v>1943141086.2684953</v>
      </c>
      <c r="W87" s="5">
        <f t="shared" si="31"/>
        <v>319709891.06704545</v>
      </c>
      <c r="X87" s="5">
        <f t="shared" si="46"/>
        <v>50259933770.735626</v>
      </c>
      <c r="Y87" s="5">
        <f>W87/((1+'How much will I make'!$C$5/12)^(Calculations!$B$1*12-Calculations!$A87))</f>
        <v>74908581.168088898</v>
      </c>
      <c r="Z87" s="5">
        <f t="shared" si="47"/>
        <v>9672543175.8919468</v>
      </c>
      <c r="AA87" s="5">
        <f t="shared" si="32"/>
        <v>1317165603.6729348</v>
      </c>
      <c r="AB87" s="5">
        <f t="shared" si="48"/>
        <v>253167016971.81015</v>
      </c>
      <c r="AC87" s="5">
        <f>AA87/((1+'How much will I make'!$C$5/12)^(Calculations!$B$1*12-Calculations!$A87))</f>
        <v>308614182.08002096</v>
      </c>
      <c r="AD87" s="5">
        <f t="shared" si="49"/>
        <v>48278381527.103233</v>
      </c>
      <c r="AE87" s="5">
        <f t="shared" si="33"/>
        <v>5395606905.1062784</v>
      </c>
      <c r="AF87" s="5">
        <f t="shared" si="50"/>
        <v>1277777462126.9426</v>
      </c>
      <c r="AG87" s="5">
        <f>AE87/((1+'How much will I make'!$C$5/12)^(Calculations!$B$1*12-Calculations!$A87))</f>
        <v>1264200042.2736239</v>
      </c>
      <c r="AH87" s="5">
        <f t="shared" si="51"/>
        <v>241545317706.74738</v>
      </c>
    </row>
    <row r="88" spans="1:34" x14ac:dyDescent="0.25">
      <c r="A88">
        <f t="shared" si="34"/>
        <v>84</v>
      </c>
      <c r="B88">
        <f t="shared" si="52"/>
        <v>57826.519140624965</v>
      </c>
      <c r="C88" s="5">
        <f t="shared" si="26"/>
        <v>245779.55366335282</v>
      </c>
      <c r="D88" s="5">
        <f t="shared" si="36"/>
        <v>16394876.168719079</v>
      </c>
      <c r="E88" s="5">
        <f>$C88/((1+'How much will I make'!$C$5/12)^(Calculations!$B$1*12-Calculations!$A88))</f>
        <v>57826.519140624965</v>
      </c>
      <c r="F88" s="5">
        <f t="shared" si="37"/>
        <v>3320039.7609374989</v>
      </c>
      <c r="G88" s="5">
        <f t="shared" si="27"/>
        <v>1038394.3019858747</v>
      </c>
      <c r="H88" s="5">
        <f t="shared" si="38"/>
        <v>81226641.308496088</v>
      </c>
      <c r="I88" s="5">
        <f>G88/((1+'How much will I make'!$C$5/12)^(Calculations!$B$1*12-Calculations!$A88))</f>
        <v>244311.32323378208</v>
      </c>
      <c r="J88" s="5">
        <f t="shared" si="39"/>
        <v>16286485.502409853</v>
      </c>
      <c r="K88" s="5">
        <f t="shared" si="28"/>
        <v>4361121.1100282464</v>
      </c>
      <c r="L88" s="5">
        <f t="shared" si="40"/>
        <v>403786917.34745836</v>
      </c>
      <c r="M88" s="5">
        <f>K88/((1+'How much will I make'!$C$5/12)^(Calculations!$B$1*12-Calculations!$A88))</f>
        <v>1026075.8048615284</v>
      </c>
      <c r="N88" s="5">
        <f t="shared" si="41"/>
        <v>80153951.242069304</v>
      </c>
      <c r="O88" s="5">
        <f t="shared" si="29"/>
        <v>18208513.859121829</v>
      </c>
      <c r="P88" s="5">
        <f t="shared" si="42"/>
        <v>2013982482.5278375</v>
      </c>
      <c r="Q88" s="5">
        <f>O88/((1+'How much will I make'!$C$5/12)^(Calculations!$B$1*12-Calculations!$A88))</f>
        <v>4284062.5247414233</v>
      </c>
      <c r="R88" s="5">
        <f t="shared" si="43"/>
        <v>395798097.99069208</v>
      </c>
      <c r="S88" s="5">
        <f t="shared" si="30"/>
        <v>75580940.883715481</v>
      </c>
      <c r="T88" s="5">
        <f t="shared" si="44"/>
        <v>10077312646.332758</v>
      </c>
      <c r="U88" s="5">
        <f>S88/((1+'How much will I make'!$C$5/12)^(Calculations!$B$1*12-Calculations!$A88))</f>
        <v>17782531.783197295</v>
      </c>
      <c r="V88" s="5">
        <f t="shared" si="45"/>
        <v>1960923618.0516927</v>
      </c>
      <c r="W88" s="5">
        <f t="shared" si="31"/>
        <v>311912088.84589791</v>
      </c>
      <c r="X88" s="5">
        <f t="shared" si="46"/>
        <v>50571845859.581528</v>
      </c>
      <c r="Y88" s="5">
        <f>W88/((1+'How much will I make'!$C$5/12)^(Calculations!$B$1*12-Calculations!$A88))</f>
        <v>73386049.030526087</v>
      </c>
      <c r="Z88" s="5">
        <f t="shared" si="47"/>
        <v>9745929224.922472</v>
      </c>
      <c r="AA88" s="5">
        <f t="shared" si="32"/>
        <v>1279837023.8117588</v>
      </c>
      <c r="AB88" s="5">
        <f t="shared" si="48"/>
        <v>254446853995.62192</v>
      </c>
      <c r="AC88" s="5">
        <f>AA88/((1+'How much will I make'!$C$5/12)^(Calculations!$B$1*12-Calculations!$A88))</f>
        <v>301117481.3007493</v>
      </c>
      <c r="AD88" s="5">
        <f t="shared" si="49"/>
        <v>48579499008.403984</v>
      </c>
      <c r="AE88" s="5">
        <f t="shared" si="33"/>
        <v>5221555069.4576883</v>
      </c>
      <c r="AF88" s="5">
        <f t="shared" si="50"/>
        <v>1282999017196.4004</v>
      </c>
      <c r="AG88" s="5">
        <f>AE88/((1+'How much will I make'!$C$5/12)^(Calculations!$B$1*12-Calculations!$A88))</f>
        <v>1228516976.5642877</v>
      </c>
      <c r="AH88" s="5">
        <f t="shared" si="51"/>
        <v>242773834683.31168</v>
      </c>
    </row>
    <row r="89" spans="1:34" x14ac:dyDescent="0.25">
      <c r="A89">
        <f t="shared" si="34"/>
        <v>85</v>
      </c>
      <c r="B89">
        <f>B88*(1+'How much will I make'!$C$4)</f>
        <v>66500.497011718704</v>
      </c>
      <c r="C89" s="5">
        <f t="shared" si="26"/>
        <v>281473.67971404723</v>
      </c>
      <c r="D89" s="5">
        <f t="shared" si="36"/>
        <v>16676349.848433126</v>
      </c>
      <c r="E89" s="5">
        <f>$C89/((1+'How much will I make'!$C$5/12)^(Calculations!$B$1*12-Calculations!$A89))</f>
        <v>66500.497011718704</v>
      </c>
      <c r="F89" s="5">
        <f t="shared" si="37"/>
        <v>3386540.2579492177</v>
      </c>
      <c r="G89" s="5">
        <f t="shared" si="27"/>
        <v>1184284.4105293446</v>
      </c>
      <c r="H89" s="5">
        <f t="shared" si="38"/>
        <v>82410925.719025433</v>
      </c>
      <c r="I89" s="5">
        <f>G89/((1+'How much will I make'!$C$5/12)^(Calculations!$B$1*12-Calculations!$A89))</f>
        <v>279797.03815802769</v>
      </c>
      <c r="J89" s="5">
        <f t="shared" si="39"/>
        <v>16566282.54056788</v>
      </c>
      <c r="K89" s="5">
        <f t="shared" si="28"/>
        <v>4953372.1249703532</v>
      </c>
      <c r="L89" s="5">
        <f t="shared" si="40"/>
        <v>408740289.47242874</v>
      </c>
      <c r="M89" s="5">
        <f>K89/((1+'How much will I make'!$C$5/12)^(Calculations!$B$1*12-Calculations!$A89))</f>
        <v>1170275.3469850724</v>
      </c>
      <c r="N89" s="5">
        <f t="shared" si="41"/>
        <v>81324226.589054376</v>
      </c>
      <c r="O89" s="5">
        <f t="shared" si="29"/>
        <v>20596515.676711574</v>
      </c>
      <c r="P89" s="5">
        <f t="shared" si="42"/>
        <v>2034578998.2045491</v>
      </c>
      <c r="Q89" s="5">
        <f>O89/((1+'How much will I make'!$C$5/12)^(Calculations!$B$1*12-Calculations!$A89))</f>
        <v>4866098.0685741194</v>
      </c>
      <c r="R89" s="5">
        <f t="shared" si="43"/>
        <v>400664196.05926621</v>
      </c>
      <c r="S89" s="5">
        <f t="shared" si="30"/>
        <v>85144243.607777432</v>
      </c>
      <c r="T89" s="5">
        <f t="shared" si="44"/>
        <v>10162456889.940535</v>
      </c>
      <c r="U89" s="5">
        <f>S89/((1+'How much will I make'!$C$5/12)^(Calculations!$B$1*12-Calculations!$A89))</f>
        <v>20116035.443727061</v>
      </c>
      <c r="V89" s="5">
        <f t="shared" si="45"/>
        <v>1981039653.4954197</v>
      </c>
      <c r="W89" s="5">
        <f t="shared" si="31"/>
        <v>349950148.46125144</v>
      </c>
      <c r="X89" s="5">
        <f t="shared" si="46"/>
        <v>50921796008.042778</v>
      </c>
      <c r="Y89" s="5">
        <f>W89/((1+'How much will I make'!$C$5/12)^(Calculations!$B$1*12-Calculations!$A89))</f>
        <v>82678632.068334609</v>
      </c>
      <c r="Z89" s="5">
        <f t="shared" si="47"/>
        <v>9828607856.9908066</v>
      </c>
      <c r="AA89" s="5">
        <f t="shared" si="32"/>
        <v>1430101289.7653666</v>
      </c>
      <c r="AB89" s="5">
        <f t="shared" si="48"/>
        <v>255876955285.3873</v>
      </c>
      <c r="AC89" s="5">
        <f>AA89/((1+'How much will I make'!$C$5/12)^(Calculations!$B$1*12-Calculations!$A89))</f>
        <v>337873319.60527408</v>
      </c>
      <c r="AD89" s="5">
        <f t="shared" si="49"/>
        <v>48917372328.009254</v>
      </c>
      <c r="AE89" s="5">
        <f t="shared" si="33"/>
        <v>5811085480.5254889</v>
      </c>
      <c r="AF89" s="5">
        <f t="shared" si="50"/>
        <v>1288810102676.9258</v>
      </c>
      <c r="AG89" s="5">
        <f>AE89/((1+'How much will I make'!$C$5/12)^(Calculations!$B$1*12-Calculations!$A89))</f>
        <v>1372917258.2854521</v>
      </c>
      <c r="AH89" s="5">
        <f t="shared" si="51"/>
        <v>244146751941.59714</v>
      </c>
    </row>
    <row r="90" spans="1:34" x14ac:dyDescent="0.25">
      <c r="A90">
        <f t="shared" si="34"/>
        <v>86</v>
      </c>
      <c r="B90">
        <f>B89</f>
        <v>66500.497011718704</v>
      </c>
      <c r="C90" s="5">
        <f t="shared" si="26"/>
        <v>280305.73913432099</v>
      </c>
      <c r="D90" s="5">
        <f t="shared" si="36"/>
        <v>16956655.587567449</v>
      </c>
      <c r="E90" s="5">
        <f>$C90/((1+'How much will I make'!$C$5/12)^(Calculations!$B$1*12-Calculations!$A90))</f>
        <v>66500.497011718704</v>
      </c>
      <c r="F90" s="5">
        <f t="shared" si="37"/>
        <v>3453040.7549609365</v>
      </c>
      <c r="G90" s="5">
        <f t="shared" si="27"/>
        <v>1174496.9360621599</v>
      </c>
      <c r="H90" s="5">
        <f t="shared" si="38"/>
        <v>83585422.65508759</v>
      </c>
      <c r="I90" s="5">
        <f>G90/((1+'How much will I make'!$C$5/12)^(Calculations!$B$1*12-Calculations!$A90))</f>
        <v>278640.85204993654</v>
      </c>
      <c r="J90" s="5">
        <f t="shared" si="39"/>
        <v>16844923.392617818</v>
      </c>
      <c r="K90" s="5">
        <f t="shared" si="28"/>
        <v>4892219.3826867696</v>
      </c>
      <c r="L90" s="5">
        <f t="shared" si="40"/>
        <v>413632508.85511553</v>
      </c>
      <c r="M90" s="5">
        <f>K90/((1+'How much will I make'!$C$5/12)^(Calculations!$B$1*12-Calculations!$A90))</f>
        <v>1160643.4511251126</v>
      </c>
      <c r="N90" s="5">
        <f t="shared" si="41"/>
        <v>82484870.040179491</v>
      </c>
      <c r="O90" s="5">
        <f t="shared" si="29"/>
        <v>20258867.8787327</v>
      </c>
      <c r="P90" s="5">
        <f t="shared" si="42"/>
        <v>2054837866.0832818</v>
      </c>
      <c r="Q90" s="5">
        <f>O90/((1+'How much will I make'!$C$5/12)^(Calculations!$B$1*12-Calculations!$A90))</f>
        <v>4806268.9939605026</v>
      </c>
      <c r="R90" s="5">
        <f t="shared" si="43"/>
        <v>405470465.05322671</v>
      </c>
      <c r="S90" s="5">
        <f t="shared" si="30"/>
        <v>83406605.983128935</v>
      </c>
      <c r="T90" s="5">
        <f t="shared" si="44"/>
        <v>10245863495.923664</v>
      </c>
      <c r="U90" s="5">
        <f>S90/((1+'How much will I make'!$C$5/12)^(Calculations!$B$1*12-Calculations!$A90))</f>
        <v>19787610.375258047</v>
      </c>
      <c r="V90" s="5">
        <f t="shared" si="45"/>
        <v>2000827263.8706777</v>
      </c>
      <c r="W90" s="5">
        <f t="shared" si="31"/>
        <v>341414778.98658669</v>
      </c>
      <c r="X90" s="5">
        <f t="shared" si="46"/>
        <v>51263210787.029366</v>
      </c>
      <c r="Y90" s="5">
        <f>W90/((1+'How much will I make'!$C$5/12)^(Calculations!$B$1*12-Calculations!$A90))</f>
        <v>80998172.066945642</v>
      </c>
      <c r="Z90" s="5">
        <f t="shared" si="47"/>
        <v>9909606029.0577526</v>
      </c>
      <c r="AA90" s="5">
        <f t="shared" si="32"/>
        <v>1389572103.4157407</v>
      </c>
      <c r="AB90" s="5">
        <f t="shared" si="48"/>
        <v>257266527388.80304</v>
      </c>
      <c r="AC90" s="5">
        <f>AA90/((1+'How much will I make'!$C$5/12)^(Calculations!$B$1*12-Calculations!$A90))</f>
        <v>329665870.54603654</v>
      </c>
      <c r="AD90" s="5">
        <f t="shared" si="49"/>
        <v>49247038198.55529</v>
      </c>
      <c r="AE90" s="5">
        <f t="shared" si="33"/>
        <v>5623631110.185957</v>
      </c>
      <c r="AF90" s="5">
        <f t="shared" si="50"/>
        <v>1294433733787.1118</v>
      </c>
      <c r="AG90" s="5">
        <f>AE90/((1+'How much will I make'!$C$5/12)^(Calculations!$B$1*12-Calculations!$A90))</f>
        <v>1334165561.4790077</v>
      </c>
      <c r="AH90" s="5">
        <f t="shared" si="51"/>
        <v>245480917503.07614</v>
      </c>
    </row>
    <row r="91" spans="1:34" x14ac:dyDescent="0.25">
      <c r="A91">
        <f t="shared" si="34"/>
        <v>87</v>
      </c>
      <c r="B91">
        <f>B90</f>
        <v>66500.497011718704</v>
      </c>
      <c r="C91" s="5">
        <f t="shared" si="26"/>
        <v>279142.6447810664</v>
      </c>
      <c r="D91" s="5">
        <f t="shared" si="36"/>
        <v>17235798.232348517</v>
      </c>
      <c r="E91" s="5">
        <f>$C91/((1+'How much will I make'!$C$5/12)^(Calculations!$B$1*12-Calculations!$A91))</f>
        <v>66500.497011718704</v>
      </c>
      <c r="F91" s="5">
        <f t="shared" si="37"/>
        <v>3519541.2519726553</v>
      </c>
      <c r="G91" s="5">
        <f t="shared" si="27"/>
        <v>1164790.3498137123</v>
      </c>
      <c r="H91" s="5">
        <f t="shared" si="38"/>
        <v>84750213.004901305</v>
      </c>
      <c r="I91" s="5">
        <f>G91/((1+'How much will I make'!$C$5/12)^(Calculations!$B$1*12-Calculations!$A91))</f>
        <v>277489.44357039145</v>
      </c>
      <c r="J91" s="5">
        <f t="shared" si="39"/>
        <v>17122412.836188208</v>
      </c>
      <c r="K91" s="5">
        <f t="shared" si="28"/>
        <v>4831821.612530143</v>
      </c>
      <c r="L91" s="5">
        <f t="shared" si="40"/>
        <v>418464330.4676457</v>
      </c>
      <c r="M91" s="5">
        <f>K91/((1+'How much will I make'!$C$5/12)^(Calculations!$B$1*12-Calculations!$A91))</f>
        <v>1151090.8301281987</v>
      </c>
      <c r="N91" s="5">
        <f t="shared" si="41"/>
        <v>83635960.870307684</v>
      </c>
      <c r="O91" s="5">
        <f t="shared" si="29"/>
        <v>19926755.290556755</v>
      </c>
      <c r="P91" s="5">
        <f t="shared" si="42"/>
        <v>2074764621.3738384</v>
      </c>
      <c r="Q91" s="5">
        <f>O91/((1+'How much will I make'!$C$5/12)^(Calculations!$B$1*12-Calculations!$A91))</f>
        <v>4747175.5227232855</v>
      </c>
      <c r="R91" s="5">
        <f t="shared" si="43"/>
        <v>410217640.57594997</v>
      </c>
      <c r="S91" s="5">
        <f t="shared" si="30"/>
        <v>81704430.350820199</v>
      </c>
      <c r="T91" s="5">
        <f t="shared" si="44"/>
        <v>10327567926.274485</v>
      </c>
      <c r="U91" s="5">
        <f>S91/((1+'How much will I make'!$C$5/12)^(Calculations!$B$1*12-Calculations!$A91))</f>
        <v>19464547.348723233</v>
      </c>
      <c r="V91" s="5">
        <f t="shared" si="45"/>
        <v>2020291811.2194009</v>
      </c>
      <c r="W91" s="5">
        <f t="shared" si="31"/>
        <v>333087589.25520653</v>
      </c>
      <c r="X91" s="5">
        <f t="shared" si="46"/>
        <v>51596298376.284569</v>
      </c>
      <c r="Y91" s="5">
        <f>W91/((1+'How much will I make'!$C$5/12)^(Calculations!$B$1*12-Calculations!$A91))</f>
        <v>79351867.756641909</v>
      </c>
      <c r="Z91" s="5">
        <f t="shared" si="47"/>
        <v>9988957896.814394</v>
      </c>
      <c r="AA91" s="5">
        <f t="shared" si="32"/>
        <v>1350191517.4889791</v>
      </c>
      <c r="AB91" s="5">
        <f t="shared" si="48"/>
        <v>258616718906.29202</v>
      </c>
      <c r="AC91" s="5">
        <f>AA91/((1+'How much will I make'!$C$5/12)^(Calculations!$B$1*12-Calculations!$A91))</f>
        <v>321657792.71900749</v>
      </c>
      <c r="AD91" s="5">
        <f t="shared" si="49"/>
        <v>49568695991.2743</v>
      </c>
      <c r="AE91" s="5">
        <f t="shared" si="33"/>
        <v>5442223655.0186691</v>
      </c>
      <c r="AF91" s="5">
        <f t="shared" si="50"/>
        <v>1299875957442.1304</v>
      </c>
      <c r="AG91" s="5">
        <f>AE91/((1+'How much will I make'!$C$5/12)^(Calculations!$B$1*12-Calculations!$A91))</f>
        <v>1296507662.5662944</v>
      </c>
      <c r="AH91" s="5">
        <f t="shared" si="51"/>
        <v>246777425165.64243</v>
      </c>
    </row>
    <row r="92" spans="1:34" x14ac:dyDescent="0.25">
      <c r="A92">
        <f t="shared" si="34"/>
        <v>88</v>
      </c>
      <c r="B92">
        <f>B91</f>
        <v>66500.497011718704</v>
      </c>
      <c r="C92" s="5">
        <f t="shared" si="26"/>
        <v>277984.37654546037</v>
      </c>
      <c r="D92" s="5">
        <f t="shared" si="36"/>
        <v>17513782.608893976</v>
      </c>
      <c r="E92" s="5">
        <f>$C92/((1+'How much will I make'!$C$5/12)^(Calculations!$B$1*12-Calculations!$A92))</f>
        <v>66500.497011718704</v>
      </c>
      <c r="F92" s="5">
        <f t="shared" si="37"/>
        <v>3586041.7489843741</v>
      </c>
      <c r="G92" s="5">
        <f t="shared" si="27"/>
        <v>1155163.9832863263</v>
      </c>
      <c r="H92" s="5">
        <f t="shared" si="38"/>
        <v>85905376.988187626</v>
      </c>
      <c r="I92" s="5">
        <f>G92/((1+'How much will I make'!$C$5/12)^(Calculations!$B$1*12-Calculations!$A92))</f>
        <v>276342.79297712533</v>
      </c>
      <c r="J92" s="5">
        <f t="shared" si="39"/>
        <v>17398755.629165333</v>
      </c>
      <c r="K92" s="5">
        <f t="shared" si="28"/>
        <v>4772169.4938569311</v>
      </c>
      <c r="L92" s="5">
        <f t="shared" si="40"/>
        <v>423236499.96150261</v>
      </c>
      <c r="M92" s="5">
        <f>K92/((1+'How much will I make'!$C$5/12)^(Calculations!$B$1*12-Calculations!$A92))</f>
        <v>1141616.8315263202</v>
      </c>
      <c r="N92" s="5">
        <f t="shared" si="41"/>
        <v>84777577.701834008</v>
      </c>
      <c r="O92" s="5">
        <f t="shared" si="29"/>
        <v>19600087.171039429</v>
      </c>
      <c r="P92" s="5">
        <f t="shared" si="42"/>
        <v>2094364708.5448778</v>
      </c>
      <c r="Q92" s="5">
        <f>O92/((1+'How much will I make'!$C$5/12)^(Calculations!$B$1*12-Calculations!$A92))</f>
        <v>4688808.6105586533</v>
      </c>
      <c r="R92" s="5">
        <f t="shared" si="43"/>
        <v>414906449.1865086</v>
      </c>
      <c r="S92" s="5">
        <f t="shared" si="30"/>
        <v>80036992.996721819</v>
      </c>
      <c r="T92" s="5">
        <f t="shared" si="44"/>
        <v>10407604919.271206</v>
      </c>
      <c r="U92" s="5">
        <f>S92/((1+'How much will I make'!$C$5/12)^(Calculations!$B$1*12-Calculations!$A92))</f>
        <v>19146758.820580807</v>
      </c>
      <c r="V92" s="5">
        <f t="shared" si="45"/>
        <v>2039438570.0399816</v>
      </c>
      <c r="W92" s="5">
        <f t="shared" si="31"/>
        <v>324963501.71239674</v>
      </c>
      <c r="X92" s="5">
        <f t="shared" si="46"/>
        <v>51921261877.996964</v>
      </c>
      <c r="Y92" s="5">
        <f>W92/((1+'How much will I make'!$C$5/12)^(Calculations!$B$1*12-Calculations!$A92))</f>
        <v>77739024.916059762</v>
      </c>
      <c r="Z92" s="5">
        <f t="shared" si="47"/>
        <v>10066696921.730453</v>
      </c>
      <c r="AA92" s="5">
        <f t="shared" si="32"/>
        <v>1311926980.556093</v>
      </c>
      <c r="AB92" s="5">
        <f t="shared" si="48"/>
        <v>259928645886.84811</v>
      </c>
      <c r="AC92" s="5">
        <f>AA92/((1+'How much will I make'!$C$5/12)^(Calculations!$B$1*12-Calculations!$A92))</f>
        <v>313844243.09830278</v>
      </c>
      <c r="AD92" s="5">
        <f t="shared" si="49"/>
        <v>49882540234.372604</v>
      </c>
      <c r="AE92" s="5">
        <f t="shared" si="33"/>
        <v>5266668053.2438717</v>
      </c>
      <c r="AF92" s="5">
        <f t="shared" si="50"/>
        <v>1305142625495.3743</v>
      </c>
      <c r="AG92" s="5">
        <f>AE92/((1+'How much will I make'!$C$5/12)^(Calculations!$B$1*12-Calculations!$A92))</f>
        <v>1259912688.2196646</v>
      </c>
      <c r="AH92" s="5">
        <f t="shared" si="51"/>
        <v>248037337853.86209</v>
      </c>
    </row>
    <row r="93" spans="1:34" x14ac:dyDescent="0.25">
      <c r="A93">
        <f t="shared" si="34"/>
        <v>89</v>
      </c>
      <c r="B93">
        <f t="shared" ref="B93:B100" si="53">B92</f>
        <v>66500.497011718704</v>
      </c>
      <c r="C93" s="5">
        <f t="shared" si="26"/>
        <v>276830.91440211824</v>
      </c>
      <c r="D93" s="5">
        <f t="shared" si="36"/>
        <v>17790613.523296095</v>
      </c>
      <c r="E93" s="5">
        <f>$C93/((1+'How much will I make'!$C$5/12)^(Calculations!$B$1*12-Calculations!$A93))</f>
        <v>66500.497011718704</v>
      </c>
      <c r="F93" s="5">
        <f t="shared" si="37"/>
        <v>3652542.2459960929</v>
      </c>
      <c r="G93" s="5">
        <f t="shared" si="27"/>
        <v>1145617.1735071004</v>
      </c>
      <c r="H93" s="5">
        <f t="shared" si="38"/>
        <v>87050994.16169472</v>
      </c>
      <c r="I93" s="5">
        <f>G93/((1+'How much will I make'!$C$5/12)^(Calculations!$B$1*12-Calculations!$A93))</f>
        <v>275200.88060945121</v>
      </c>
      <c r="J93" s="5">
        <f t="shared" si="39"/>
        <v>17673956.509774785</v>
      </c>
      <c r="K93" s="5">
        <f t="shared" si="28"/>
        <v>4713253.821093264</v>
      </c>
      <c r="L93" s="5">
        <f t="shared" si="40"/>
        <v>427949753.78259587</v>
      </c>
      <c r="M93" s="5">
        <f>K93/((1+'How much will I make'!$C$5/12)^(Calculations!$B$1*12-Calculations!$A93))</f>
        <v>1132220.8082215763</v>
      </c>
      <c r="N93" s="5">
        <f t="shared" si="41"/>
        <v>85909798.510055587</v>
      </c>
      <c r="O93" s="5">
        <f t="shared" si="29"/>
        <v>19278774.266596157</v>
      </c>
      <c r="P93" s="5">
        <f t="shared" si="42"/>
        <v>2113643482.8114738</v>
      </c>
      <c r="Q93" s="5">
        <f>O93/((1+'How much will I make'!$C$5/12)^(Calculations!$B$1*12-Calculations!$A93))</f>
        <v>4631159.3243632587</v>
      </c>
      <c r="R93" s="5">
        <f t="shared" si="43"/>
        <v>419537608.51087183</v>
      </c>
      <c r="S93" s="5">
        <f t="shared" si="30"/>
        <v>78403584.976380572</v>
      </c>
      <c r="T93" s="5">
        <f t="shared" si="44"/>
        <v>10486008504.247587</v>
      </c>
      <c r="U93" s="5">
        <f>S93/((1+'How much will I make'!$C$5/12)^(Calculations!$B$1*12-Calculations!$A93))</f>
        <v>18834158.676571324</v>
      </c>
      <c r="V93" s="5">
        <f t="shared" si="45"/>
        <v>2058272728.716553</v>
      </c>
      <c r="W93" s="5">
        <f t="shared" si="31"/>
        <v>317037562.64624071</v>
      </c>
      <c r="X93" s="5">
        <f t="shared" si="46"/>
        <v>52238299440.643204</v>
      </c>
      <c r="Y93" s="5">
        <f>W93/((1+'How much will I make'!$C$5/12)^(Calculations!$B$1*12-Calculations!$A93))</f>
        <v>76158963.434026018</v>
      </c>
      <c r="Z93" s="5">
        <f t="shared" si="47"/>
        <v>10142855885.16448</v>
      </c>
      <c r="AA93" s="5">
        <f t="shared" si="32"/>
        <v>1274746863.6982284</v>
      </c>
      <c r="AB93" s="5">
        <f t="shared" si="48"/>
        <v>261203392750.54636</v>
      </c>
      <c r="AC93" s="5">
        <f>AA93/((1+'How much will I make'!$C$5/12)^(Calculations!$B$1*12-Calculations!$A93))</f>
        <v>306220496.3023926</v>
      </c>
      <c r="AD93" s="5">
        <f t="shared" si="49"/>
        <v>50188760730.674995</v>
      </c>
      <c r="AE93" s="5">
        <f t="shared" si="33"/>
        <v>5096775535.397295</v>
      </c>
      <c r="AF93" s="5">
        <f t="shared" si="50"/>
        <v>1310239401030.7715</v>
      </c>
      <c r="AG93" s="5">
        <f>AE93/((1+'How much will I make'!$C$5/12)^(Calculations!$B$1*12-Calculations!$A93))</f>
        <v>1224350636.5360448</v>
      </c>
      <c r="AH93" s="5">
        <f t="shared" si="51"/>
        <v>249261688490.39813</v>
      </c>
    </row>
    <row r="94" spans="1:34" x14ac:dyDescent="0.25">
      <c r="A94">
        <f t="shared" si="34"/>
        <v>90</v>
      </c>
      <c r="B94">
        <f t="shared" si="53"/>
        <v>66500.497011718704</v>
      </c>
      <c r="C94" s="5">
        <f t="shared" si="26"/>
        <v>275682.23840874841</v>
      </c>
      <c r="D94" s="5">
        <f t="shared" si="36"/>
        <v>18066295.761704843</v>
      </c>
      <c r="E94" s="5">
        <f>$C94/((1+'How much will I make'!$C$5/12)^(Calculations!$B$1*12-Calculations!$A94))</f>
        <v>66500.497011718704</v>
      </c>
      <c r="F94" s="5">
        <f t="shared" si="37"/>
        <v>3719042.7430078117</v>
      </c>
      <c r="G94" s="5">
        <f t="shared" si="27"/>
        <v>1136149.2629822486</v>
      </c>
      <c r="H94" s="5">
        <f t="shared" si="38"/>
        <v>88187143.42467697</v>
      </c>
      <c r="I94" s="5">
        <f>G94/((1+'How much will I make'!$C$5/12)^(Calculations!$B$1*12-Calculations!$A94))</f>
        <v>274063.68688792468</v>
      </c>
      <c r="J94" s="5">
        <f t="shared" si="39"/>
        <v>17948020.196662709</v>
      </c>
      <c r="K94" s="5">
        <f t="shared" si="28"/>
        <v>4655065.5023143357</v>
      </c>
      <c r="L94" s="5">
        <f t="shared" si="40"/>
        <v>432604819.2849102</v>
      </c>
      <c r="M94" s="5">
        <f>K94/((1+'How much will I make'!$C$5/12)^(Calculations!$B$1*12-Calculations!$A94))</f>
        <v>1122902.1184419754</v>
      </c>
      <c r="N94" s="5">
        <f t="shared" si="41"/>
        <v>87032700.628497556</v>
      </c>
      <c r="O94" s="5">
        <f t="shared" si="29"/>
        <v>18962728.786815897</v>
      </c>
      <c r="P94" s="5">
        <f t="shared" si="42"/>
        <v>2132606211.5982897</v>
      </c>
      <c r="Q94" s="5">
        <f>O94/((1+'How much will I make'!$C$5/12)^(Calculations!$B$1*12-Calculations!$A94))</f>
        <v>4574218.8408669923</v>
      </c>
      <c r="R94" s="5">
        <f t="shared" si="43"/>
        <v>424111827.35173881</v>
      </c>
      <c r="S94" s="5">
        <f t="shared" si="30"/>
        <v>76803511.813597307</v>
      </c>
      <c r="T94" s="5">
        <f t="shared" si="44"/>
        <v>10562812016.061184</v>
      </c>
      <c r="U94" s="5">
        <f>S94/((1+'How much will I make'!$C$5/12)^(Calculations!$B$1*12-Calculations!$A94))</f>
        <v>18526662.208382417</v>
      </c>
      <c r="V94" s="5">
        <f t="shared" si="45"/>
        <v>2076799390.9249353</v>
      </c>
      <c r="W94" s="5">
        <f t="shared" si="31"/>
        <v>309304939.16706413</v>
      </c>
      <c r="X94" s="5">
        <f t="shared" si="46"/>
        <v>52547604379.810265</v>
      </c>
      <c r="Y94" s="5">
        <f>W94/((1+'How much will I make'!$C$5/12)^(Calculations!$B$1*12-Calculations!$A94))</f>
        <v>74611017.022765353</v>
      </c>
      <c r="Z94" s="5">
        <f t="shared" si="47"/>
        <v>10217466902.187246</v>
      </c>
      <c r="AA94" s="5">
        <f t="shared" si="32"/>
        <v>1238620434.3626511</v>
      </c>
      <c r="AB94" s="5">
        <f t="shared" si="48"/>
        <v>262442013184.909</v>
      </c>
      <c r="AC94" s="5">
        <f>AA94/((1+'How much will I make'!$C$5/12)^(Calculations!$B$1*12-Calculations!$A94))</f>
        <v>298781941.73634273</v>
      </c>
      <c r="AD94" s="5">
        <f t="shared" si="49"/>
        <v>50487542672.411339</v>
      </c>
      <c r="AE94" s="5">
        <f t="shared" si="33"/>
        <v>4932363421.3522205</v>
      </c>
      <c r="AF94" s="5">
        <f t="shared" si="50"/>
        <v>1315171764452.1238</v>
      </c>
      <c r="AG94" s="5">
        <f>AE94/((1+'How much will I make'!$C$5/12)^(Calculations!$B$1*12-Calculations!$A94))</f>
        <v>1189792352.4402695</v>
      </c>
      <c r="AH94" s="5">
        <f t="shared" si="51"/>
        <v>250451480842.83841</v>
      </c>
    </row>
    <row r="95" spans="1:34" x14ac:dyDescent="0.25">
      <c r="A95">
        <f t="shared" si="34"/>
        <v>91</v>
      </c>
      <c r="B95">
        <f t="shared" si="53"/>
        <v>66500.497011718704</v>
      </c>
      <c r="C95" s="5">
        <f t="shared" si="26"/>
        <v>274538.32870580757</v>
      </c>
      <c r="D95" s="5">
        <f t="shared" si="36"/>
        <v>18340834.09041065</v>
      </c>
      <c r="E95" s="5">
        <f>$C95/((1+'How much will I make'!$C$5/12)^(Calculations!$B$1*12-Calculations!$A95))</f>
        <v>66500.497011718704</v>
      </c>
      <c r="F95" s="5">
        <f t="shared" si="37"/>
        <v>3785543.2400195305</v>
      </c>
      <c r="G95" s="5">
        <f t="shared" si="27"/>
        <v>1126759.5996518168</v>
      </c>
      <c r="H95" s="5">
        <f t="shared" si="38"/>
        <v>89313903.024328783</v>
      </c>
      <c r="I95" s="5">
        <f>G95/((1+'How much will I make'!$C$5/12)^(Calculations!$B$1*12-Calculations!$A95))</f>
        <v>272931.19231400761</v>
      </c>
      <c r="J95" s="5">
        <f t="shared" si="39"/>
        <v>18220951.388976716</v>
      </c>
      <c r="K95" s="5">
        <f t="shared" si="28"/>
        <v>4597595.5578413187</v>
      </c>
      <c r="L95" s="5">
        <f t="shared" si="40"/>
        <v>437202414.8427515</v>
      </c>
      <c r="M95" s="5">
        <f>K95/((1+'How much will I make'!$C$5/12)^(Calculations!$B$1*12-Calculations!$A95))</f>
        <v>1113660.1256975969</v>
      </c>
      <c r="N95" s="5">
        <f t="shared" si="41"/>
        <v>88146360.754195154</v>
      </c>
      <c r="O95" s="5">
        <f t="shared" si="29"/>
        <v>18651864.380474649</v>
      </c>
      <c r="P95" s="5">
        <f t="shared" si="42"/>
        <v>2151258075.9787645</v>
      </c>
      <c r="Q95" s="5">
        <f>O95/((1+'How much will I make'!$C$5/12)^(Calculations!$B$1*12-Calculations!$A95))</f>
        <v>4517978.4452825608</v>
      </c>
      <c r="R95" s="5">
        <f t="shared" si="43"/>
        <v>428629805.79702139</v>
      </c>
      <c r="S95" s="5">
        <f t="shared" si="30"/>
        <v>75236093.20515655</v>
      </c>
      <c r="T95" s="5">
        <f t="shared" si="44"/>
        <v>10638048109.26634</v>
      </c>
      <c r="U95" s="5">
        <f>S95/((1+'How much will I make'!$C$5/12)^(Calculations!$B$1*12-Calculations!$A95))</f>
        <v>18224186.090694539</v>
      </c>
      <c r="V95" s="5">
        <f t="shared" si="45"/>
        <v>2095023577.0156298</v>
      </c>
      <c r="W95" s="5">
        <f t="shared" si="31"/>
        <v>301760916.26055038</v>
      </c>
      <c r="X95" s="5">
        <f t="shared" si="46"/>
        <v>52849365296.070816</v>
      </c>
      <c r="Y95" s="5">
        <f>W95/((1+'How much will I make'!$C$5/12)^(Calculations!$B$1*12-Calculations!$A95))</f>
        <v>73094532.936936781</v>
      </c>
      <c r="Z95" s="5">
        <f t="shared" si="47"/>
        <v>10290561435.124184</v>
      </c>
      <c r="AA95" s="5">
        <f t="shared" si="32"/>
        <v>1203517830.959661</v>
      </c>
      <c r="AB95" s="5">
        <f t="shared" si="48"/>
        <v>263645531015.86865</v>
      </c>
      <c r="AC95" s="5">
        <f>AA95/((1+'How much will I make'!$C$5/12)^(Calculations!$B$1*12-Calculations!$A95))</f>
        <v>291524080.80347604</v>
      </c>
      <c r="AD95" s="5">
        <f t="shared" si="49"/>
        <v>50779066753.214813</v>
      </c>
      <c r="AE95" s="5">
        <f t="shared" si="33"/>
        <v>4773254923.889245</v>
      </c>
      <c r="AF95" s="5">
        <f t="shared" si="50"/>
        <v>1319945019376.0129</v>
      </c>
      <c r="AG95" s="5">
        <f>AE95/((1+'How much will I make'!$C$5/12)^(Calculations!$B$1*12-Calculations!$A95))</f>
        <v>1156209503.782681</v>
      </c>
      <c r="AH95" s="5">
        <f t="shared" si="51"/>
        <v>251607690346.62109</v>
      </c>
    </row>
    <row r="96" spans="1:34" x14ac:dyDescent="0.25">
      <c r="A96">
        <f t="shared" si="34"/>
        <v>92</v>
      </c>
      <c r="B96">
        <f t="shared" si="53"/>
        <v>66500.497011718704</v>
      </c>
      <c r="C96" s="5">
        <f t="shared" si="26"/>
        <v>273399.16551615688</v>
      </c>
      <c r="D96" s="5">
        <f t="shared" si="36"/>
        <v>18614233.255926806</v>
      </c>
      <c r="E96" s="5">
        <f>$C96/((1+'How much will I make'!$C$5/12)^(Calculations!$B$1*12-Calculations!$A96))</f>
        <v>66500.497011718704</v>
      </c>
      <c r="F96" s="5">
        <f t="shared" si="37"/>
        <v>3852043.7370312493</v>
      </c>
      <c r="G96" s="5">
        <f t="shared" si="27"/>
        <v>1117447.5368447769</v>
      </c>
      <c r="H96" s="5">
        <f t="shared" si="38"/>
        <v>90431350.561173558</v>
      </c>
      <c r="I96" s="5">
        <f>G96/((1+'How much will I make'!$C$5/12)^(Calculations!$B$1*12-Calculations!$A96))</f>
        <v>271803.37746973487</v>
      </c>
      <c r="J96" s="5">
        <f t="shared" si="39"/>
        <v>18492754.766446449</v>
      </c>
      <c r="K96" s="5">
        <f t="shared" si="28"/>
        <v>4540835.1188556254</v>
      </c>
      <c r="L96" s="5">
        <f t="shared" si="40"/>
        <v>441743249.9616071</v>
      </c>
      <c r="M96" s="5">
        <f>K96/((1+'How much will I make'!$C$5/12)^(Calculations!$B$1*12-Calculations!$A96))</f>
        <v>1104494.1987371233</v>
      </c>
      <c r="N96" s="5">
        <f t="shared" si="41"/>
        <v>89250854.952932283</v>
      </c>
      <c r="O96" s="5">
        <f t="shared" si="29"/>
        <v>18346096.11194228</v>
      </c>
      <c r="P96" s="5">
        <f t="shared" si="42"/>
        <v>2169604172.0907068</v>
      </c>
      <c r="Q96" s="5">
        <f>O96/((1+'How much will I make'!$C$5/12)^(Calculations!$B$1*12-Calculations!$A96))</f>
        <v>4462429.5299717104</v>
      </c>
      <c r="R96" s="5">
        <f t="shared" si="43"/>
        <v>433092235.32699311</v>
      </c>
      <c r="S96" s="5">
        <f t="shared" si="30"/>
        <v>73700662.731581926</v>
      </c>
      <c r="T96" s="5">
        <f t="shared" si="44"/>
        <v>10711748771.997923</v>
      </c>
      <c r="U96" s="5">
        <f>S96/((1+'How much will I make'!$C$5/12)^(Calculations!$B$1*12-Calculations!$A96))</f>
        <v>17926648.358601566</v>
      </c>
      <c r="V96" s="5">
        <f t="shared" si="45"/>
        <v>2112950225.3742313</v>
      </c>
      <c r="W96" s="5">
        <f t="shared" si="31"/>
        <v>294400893.91273206</v>
      </c>
      <c r="X96" s="5">
        <f t="shared" si="46"/>
        <v>53143766189.983551</v>
      </c>
      <c r="Y96" s="5">
        <f>W96/((1+'How much will I make'!$C$5/12)^(Calculations!$B$1*12-Calculations!$A96))</f>
        <v>71608871.698381171</v>
      </c>
      <c r="Z96" s="5">
        <f t="shared" si="47"/>
        <v>10362170306.822565</v>
      </c>
      <c r="AA96" s="5">
        <f t="shared" si="32"/>
        <v>1169410038.1794279</v>
      </c>
      <c r="AB96" s="5">
        <f t="shared" si="48"/>
        <v>264814941054.04807</v>
      </c>
      <c r="AC96" s="5">
        <f>AA96/((1+'How much will I make'!$C$5/12)^(Calculations!$B$1*12-Calculations!$A96))</f>
        <v>284442524.1847682</v>
      </c>
      <c r="AD96" s="5">
        <f t="shared" si="49"/>
        <v>51063509277.399582</v>
      </c>
      <c r="AE96" s="5">
        <f t="shared" si="33"/>
        <v>4619278958.6024952</v>
      </c>
      <c r="AF96" s="5">
        <f t="shared" si="50"/>
        <v>1324564298334.6155</v>
      </c>
      <c r="AG96" s="5">
        <f>AE96/((1+'How much will I make'!$C$5/12)^(Calculations!$B$1*12-Calculations!$A96))</f>
        <v>1123574558.1113958</v>
      </c>
      <c r="AH96" s="5">
        <f t="shared" si="51"/>
        <v>252731264904.73248</v>
      </c>
    </row>
    <row r="97" spans="1:34" x14ac:dyDescent="0.25">
      <c r="A97">
        <f t="shared" si="34"/>
        <v>93</v>
      </c>
      <c r="B97">
        <f t="shared" si="53"/>
        <v>66500.497011718704</v>
      </c>
      <c r="C97" s="5">
        <f t="shared" si="26"/>
        <v>272264.72914472054</v>
      </c>
      <c r="D97" s="5">
        <f t="shared" si="36"/>
        <v>18886497.985071529</v>
      </c>
      <c r="E97" s="5">
        <f>$C97/((1+'How much will I make'!$C$5/12)^(Calculations!$B$1*12-Calculations!$A97))</f>
        <v>66500.497011718704</v>
      </c>
      <c r="F97" s="5">
        <f t="shared" si="37"/>
        <v>3918544.2340429681</v>
      </c>
      <c r="G97" s="5">
        <f t="shared" si="27"/>
        <v>1108212.4332344895</v>
      </c>
      <c r="H97" s="5">
        <f t="shared" si="38"/>
        <v>91539562.994408041</v>
      </c>
      <c r="I97" s="5">
        <f>G97/((1+'How much will I make'!$C$5/12)^(Calculations!$B$1*12-Calculations!$A97))</f>
        <v>270680.22301738063</v>
      </c>
      <c r="J97" s="5">
        <f t="shared" si="39"/>
        <v>18763434.989463829</v>
      </c>
      <c r="K97" s="5">
        <f t="shared" si="28"/>
        <v>4484775.4260302465</v>
      </c>
      <c r="L97" s="5">
        <f t="shared" si="40"/>
        <v>446228025.38763732</v>
      </c>
      <c r="M97" s="5">
        <f>K97/((1+'How much will I make'!$C$5/12)^(Calculations!$B$1*12-Calculations!$A97))</f>
        <v>1095403.711504719</v>
      </c>
      <c r="N97" s="5">
        <f t="shared" si="41"/>
        <v>90346258.664436996</v>
      </c>
      <c r="O97" s="5">
        <f t="shared" si="29"/>
        <v>18045340.43797601</v>
      </c>
      <c r="P97" s="5">
        <f t="shared" si="42"/>
        <v>2187649512.5286827</v>
      </c>
      <c r="Q97" s="5">
        <f>O97/((1+'How much will I make'!$C$5/12)^(Calculations!$B$1*12-Calculations!$A97))</f>
        <v>4407563.5931277955</v>
      </c>
      <c r="R97" s="5">
        <f t="shared" si="43"/>
        <v>437499798.92012089</v>
      </c>
      <c r="S97" s="5">
        <f t="shared" si="30"/>
        <v>72196567.573794544</v>
      </c>
      <c r="T97" s="5">
        <f t="shared" si="44"/>
        <v>10783945339.571718</v>
      </c>
      <c r="U97" s="5">
        <f>S97/((1+'How much will I make'!$C$5/12)^(Calculations!$B$1*12-Calculations!$A97))</f>
        <v>17633968.385399912</v>
      </c>
      <c r="V97" s="5">
        <f t="shared" si="45"/>
        <v>2130584193.7596312</v>
      </c>
      <c r="W97" s="5">
        <f t="shared" si="31"/>
        <v>287220384.30510449</v>
      </c>
      <c r="X97" s="5">
        <f t="shared" si="46"/>
        <v>53430986574.288658</v>
      </c>
      <c r="Y97" s="5">
        <f>W97/((1+'How much will I make'!$C$5/12)^(Calculations!$B$1*12-Calculations!$A97))</f>
        <v>70153406.826462865</v>
      </c>
      <c r="Z97" s="5">
        <f t="shared" si="47"/>
        <v>10432323713.649029</v>
      </c>
      <c r="AA97" s="5">
        <f t="shared" si="32"/>
        <v>1136268863.0083513</v>
      </c>
      <c r="AB97" s="5">
        <f t="shared" si="48"/>
        <v>265951209917.05643</v>
      </c>
      <c r="AC97" s="5">
        <f>AA97/((1+'How much will I make'!$C$5/12)^(Calculations!$B$1*12-Calculations!$A97))</f>
        <v>277532989.18432862</v>
      </c>
      <c r="AD97" s="5">
        <f t="shared" si="49"/>
        <v>51341042266.583908</v>
      </c>
      <c r="AE97" s="5">
        <f t="shared" si="33"/>
        <v>4470269959.9378977</v>
      </c>
      <c r="AF97" s="5">
        <f t="shared" si="50"/>
        <v>1329034568294.5535</v>
      </c>
      <c r="AG97" s="5">
        <f>AE97/((1+'How much will I make'!$C$5/12)^(Calculations!$B$1*12-Calculations!$A97))</f>
        <v>1091860760.1001868</v>
      </c>
      <c r="AH97" s="5">
        <f t="shared" si="51"/>
        <v>253823125664.83267</v>
      </c>
    </row>
    <row r="98" spans="1:34" x14ac:dyDescent="0.25">
      <c r="A98">
        <f t="shared" si="34"/>
        <v>94</v>
      </c>
      <c r="B98">
        <f t="shared" si="53"/>
        <v>66500.497011718704</v>
      </c>
      <c r="C98" s="5">
        <f t="shared" si="26"/>
        <v>271134.99997814489</v>
      </c>
      <c r="D98" s="5">
        <f t="shared" si="36"/>
        <v>19157632.985049672</v>
      </c>
      <c r="E98" s="5">
        <f>$C98/((1+'How much will I make'!$C$5/12)^(Calculations!$B$1*12-Calculations!$A98))</f>
        <v>66500.497011718704</v>
      </c>
      <c r="F98" s="5">
        <f t="shared" si="37"/>
        <v>3985044.7310546869</v>
      </c>
      <c r="G98" s="5">
        <f t="shared" si="27"/>
        <v>1099053.6527945353</v>
      </c>
      <c r="H98" s="5">
        <f t="shared" si="38"/>
        <v>92638616.647202581</v>
      </c>
      <c r="I98" s="5">
        <f>G98/((1+'How much will I make'!$C$5/12)^(Calculations!$B$1*12-Calculations!$A98))</f>
        <v>269561.70969912707</v>
      </c>
      <c r="J98" s="5">
        <f t="shared" si="39"/>
        <v>19032996.699162956</v>
      </c>
      <c r="K98" s="5">
        <f t="shared" si="28"/>
        <v>4429407.8281780221</v>
      </c>
      <c r="L98" s="5">
        <f t="shared" si="40"/>
        <v>450657433.21581537</v>
      </c>
      <c r="M98" s="5">
        <f>K98/((1+'How much will I make'!$C$5/12)^(Calculations!$B$1*12-Calculations!$A98))</f>
        <v>1086388.043097273</v>
      </c>
      <c r="N98" s="5">
        <f t="shared" si="41"/>
        <v>91432646.707534268</v>
      </c>
      <c r="O98" s="5">
        <f t="shared" si="29"/>
        <v>17749515.184894443</v>
      </c>
      <c r="P98" s="5">
        <f t="shared" si="42"/>
        <v>2205399027.7135773</v>
      </c>
      <c r="Q98" s="5">
        <f>O98/((1+'How much will I make'!$C$5/12)^(Calculations!$B$1*12-Calculations!$A98))</f>
        <v>4353372.2374745868</v>
      </c>
      <c r="R98" s="5">
        <f t="shared" si="43"/>
        <v>441853171.15759546</v>
      </c>
      <c r="S98" s="5">
        <f t="shared" si="30"/>
        <v>70723168.235553846</v>
      </c>
      <c r="T98" s="5">
        <f t="shared" si="44"/>
        <v>10854668507.807272</v>
      </c>
      <c r="U98" s="5">
        <f>S98/((1+'How much will I make'!$C$5/12)^(Calculations!$B$1*12-Calculations!$A98))</f>
        <v>17346066.860740323</v>
      </c>
      <c r="V98" s="5">
        <f t="shared" si="45"/>
        <v>2147930260.6203713</v>
      </c>
      <c r="W98" s="5">
        <f t="shared" si="31"/>
        <v>280215009.07815075</v>
      </c>
      <c r="X98" s="5">
        <f t="shared" si="46"/>
        <v>53711201583.366806</v>
      </c>
      <c r="Y98" s="5">
        <f>W98/((1+'How much will I make'!$C$5/12)^(Calculations!$B$1*12-Calculations!$A98))</f>
        <v>68727524.573892489</v>
      </c>
      <c r="Z98" s="5">
        <f t="shared" si="47"/>
        <v>10501051238.222921</v>
      </c>
      <c r="AA98" s="5">
        <f t="shared" si="32"/>
        <v>1104066911.4251187</v>
      </c>
      <c r="AB98" s="5">
        <f t="shared" si="48"/>
        <v>267055276828.48154</v>
      </c>
      <c r="AC98" s="5">
        <f>AA98/((1+'How much will I make'!$C$5/12)^(Calculations!$B$1*12-Calculations!$A98))</f>
        <v>270791297.13936514</v>
      </c>
      <c r="AD98" s="5">
        <f t="shared" si="49"/>
        <v>51611833563.723274</v>
      </c>
      <c r="AE98" s="5">
        <f t="shared" si="33"/>
        <v>4326067703.1657066</v>
      </c>
      <c r="AF98" s="5">
        <f t="shared" si="50"/>
        <v>1333360635997.7192</v>
      </c>
      <c r="AG98" s="5">
        <f>AE98/((1+'How much will I make'!$C$5/12)^(Calculations!$B$1*12-Calculations!$A98))</f>
        <v>1061042109.613488</v>
      </c>
      <c r="AH98" s="5">
        <f t="shared" si="51"/>
        <v>254884167774.44617</v>
      </c>
    </row>
    <row r="99" spans="1:34" x14ac:dyDescent="0.25">
      <c r="A99">
        <f t="shared" si="34"/>
        <v>95</v>
      </c>
      <c r="B99">
        <f t="shared" si="53"/>
        <v>66500.497011718704</v>
      </c>
      <c r="C99" s="5">
        <f t="shared" si="26"/>
        <v>270009.95848445967</v>
      </c>
      <c r="D99" s="5">
        <f t="shared" si="36"/>
        <v>19427642.943534132</v>
      </c>
      <c r="E99" s="5">
        <f>$C99/((1+'How much will I make'!$C$5/12)^(Calculations!$B$1*12-Calculations!$A99))</f>
        <v>66500.497011718704</v>
      </c>
      <c r="F99" s="5">
        <f t="shared" si="37"/>
        <v>4051545.2280664057</v>
      </c>
      <c r="G99" s="5">
        <f t="shared" si="27"/>
        <v>1089970.5647549108</v>
      </c>
      <c r="H99" s="5">
        <f t="shared" si="38"/>
        <v>93728587.211957484</v>
      </c>
      <c r="I99" s="5">
        <f>G99/((1+'How much will I make'!$C$5/12)^(Calculations!$B$1*12-Calculations!$A99))</f>
        <v>268447.81833673391</v>
      </c>
      <c r="J99" s="5">
        <f t="shared" si="39"/>
        <v>19301444.517499689</v>
      </c>
      <c r="K99" s="5">
        <f t="shared" si="28"/>
        <v>4374723.7809165651</v>
      </c>
      <c r="L99" s="5">
        <f t="shared" si="40"/>
        <v>455032156.99673194</v>
      </c>
      <c r="M99" s="5">
        <f>K99/((1+'How much will I make'!$C$5/12)^(Calculations!$B$1*12-Calculations!$A99))</f>
        <v>1077446.5777219867</v>
      </c>
      <c r="N99" s="5">
        <f t="shared" si="41"/>
        <v>92510093.285256252</v>
      </c>
      <c r="O99" s="5">
        <f t="shared" si="29"/>
        <v>17458539.526125681</v>
      </c>
      <c r="P99" s="5">
        <f t="shared" si="42"/>
        <v>2222857567.2397032</v>
      </c>
      <c r="Q99" s="5">
        <f>O99/((1+'How much will I make'!$C$5/12)^(Calculations!$B$1*12-Calculations!$A99))</f>
        <v>4299847.1689810464</v>
      </c>
      <c r="R99" s="5">
        <f t="shared" si="43"/>
        <v>446153018.32657653</v>
      </c>
      <c r="S99" s="5">
        <f t="shared" si="30"/>
        <v>69279838.271562979</v>
      </c>
      <c r="T99" s="5">
        <f t="shared" si="44"/>
        <v>10923948346.078835</v>
      </c>
      <c r="U99" s="5">
        <f>S99/((1+'How much will I make'!$C$5/12)^(Calculations!$B$1*12-Calculations!$A99))</f>
        <v>17062865.769136406</v>
      </c>
      <c r="V99" s="5">
        <f t="shared" si="45"/>
        <v>2164993126.3895078</v>
      </c>
      <c r="W99" s="5">
        <f t="shared" si="31"/>
        <v>273380496.66161048</v>
      </c>
      <c r="X99" s="5">
        <f t="shared" si="46"/>
        <v>53984582080.028419</v>
      </c>
      <c r="Y99" s="5">
        <f>W99/((1+'How much will I make'!$C$5/12)^(Calculations!$B$1*12-Calculations!$A99))</f>
        <v>67330623.667919055</v>
      </c>
      <c r="Z99" s="5">
        <f t="shared" si="47"/>
        <v>10568381861.890841</v>
      </c>
      <c r="AA99" s="5">
        <f t="shared" si="32"/>
        <v>1072777565.7572002</v>
      </c>
      <c r="AB99" s="5">
        <f t="shared" si="48"/>
        <v>268128054394.23874</v>
      </c>
      <c r="AC99" s="5">
        <f>AA99/((1+'How much will I make'!$C$5/12)^(Calculations!$B$1*12-Calculations!$A99))</f>
        <v>264213370.89306477</v>
      </c>
      <c r="AD99" s="5">
        <f t="shared" si="49"/>
        <v>51876046934.616341</v>
      </c>
      <c r="AE99" s="5">
        <f t="shared" si="33"/>
        <v>4186517132.0958452</v>
      </c>
      <c r="AF99" s="5">
        <f t="shared" si="50"/>
        <v>1337547153129.8152</v>
      </c>
      <c r="AG99" s="5">
        <f>AE99/((1+'How much will I make'!$C$5/12)^(Calculations!$B$1*12-Calculations!$A99))</f>
        <v>1031093340.3905265</v>
      </c>
      <c r="AH99" s="5">
        <f t="shared" si="51"/>
        <v>255915261114.8367</v>
      </c>
    </row>
    <row r="100" spans="1:34" x14ac:dyDescent="0.25">
      <c r="A100">
        <f t="shared" si="34"/>
        <v>96</v>
      </c>
      <c r="B100">
        <f t="shared" si="53"/>
        <v>66500.497011718704</v>
      </c>
      <c r="C100" s="5">
        <f t="shared" si="26"/>
        <v>268889.58521273994</v>
      </c>
      <c r="D100" s="5">
        <f t="shared" si="36"/>
        <v>19696532.528746873</v>
      </c>
      <c r="E100" s="5">
        <f>$C100/((1+'How much will I make'!$C$5/12)^(Calculations!$B$1*12-Calculations!$A100))</f>
        <v>66500.497011718704</v>
      </c>
      <c r="F100" s="5">
        <f t="shared" si="37"/>
        <v>4118045.7250781246</v>
      </c>
      <c r="G100" s="5">
        <f t="shared" si="27"/>
        <v>1080962.5435585892</v>
      </c>
      <c r="H100" s="5">
        <f t="shared" si="38"/>
        <v>94809549.755516067</v>
      </c>
      <c r="I100" s="5">
        <f>G100/((1+'How much will I make'!$C$5/12)^(Calculations!$B$1*12-Calculations!$A100))</f>
        <v>267338.52983121015</v>
      </c>
      <c r="J100" s="5">
        <f t="shared" si="39"/>
        <v>19568783.047330901</v>
      </c>
      <c r="K100" s="5">
        <f t="shared" si="28"/>
        <v>4320714.8453496937</v>
      </c>
      <c r="L100" s="5">
        <f t="shared" si="40"/>
        <v>459352871.84208161</v>
      </c>
      <c r="M100" s="5">
        <f>K100/((1+'How much will I make'!$C$5/12)^(Calculations!$B$1*12-Calculations!$A100))</f>
        <v>1068578.704654316</v>
      </c>
      <c r="N100" s="5">
        <f t="shared" si="41"/>
        <v>93578671.989910573</v>
      </c>
      <c r="O100" s="5">
        <f t="shared" si="29"/>
        <v>17172333.960123625</v>
      </c>
      <c r="P100" s="5">
        <f t="shared" si="42"/>
        <v>2240029901.1998267</v>
      </c>
      <c r="Q100" s="5">
        <f>O100/((1+'How much will I make'!$C$5/12)^(Calculations!$B$1*12-Calculations!$A100))</f>
        <v>4246980.1955919359</v>
      </c>
      <c r="R100" s="5">
        <f t="shared" si="43"/>
        <v>450399998.52216846</v>
      </c>
      <c r="S100" s="5">
        <f t="shared" si="30"/>
        <v>67865964.021122918</v>
      </c>
      <c r="T100" s="5">
        <f t="shared" si="44"/>
        <v>10991814310.099957</v>
      </c>
      <c r="U100" s="5">
        <f>S100/((1+'How much will I make'!$C$5/12)^(Calculations!$B$1*12-Calculations!$A100))</f>
        <v>16784288.368823972</v>
      </c>
      <c r="V100" s="5">
        <f t="shared" si="45"/>
        <v>2181777414.7583318</v>
      </c>
      <c r="W100" s="5">
        <f t="shared" si="31"/>
        <v>266712679.66986391</v>
      </c>
      <c r="X100" s="5">
        <f t="shared" si="46"/>
        <v>54251294759.69828</v>
      </c>
      <c r="Y100" s="5">
        <f>W100/((1+'How much will I make'!$C$5/12)^(Calculations!$B$1*12-Calculations!$A100))</f>
        <v>65962115.056782492</v>
      </c>
      <c r="Z100" s="5">
        <f t="shared" si="47"/>
        <v>10634343976.947622</v>
      </c>
      <c r="AA100" s="5">
        <f t="shared" si="32"/>
        <v>1042374962.6790612</v>
      </c>
      <c r="AB100" s="5">
        <f t="shared" si="48"/>
        <v>269170429356.91779</v>
      </c>
      <c r="AC100" s="5">
        <f>AA100/((1+'How much will I make'!$C$5/12)^(Calculations!$B$1*12-Calculations!$A100))</f>
        <v>257795232.32886079</v>
      </c>
      <c r="AD100" s="5">
        <f t="shared" si="49"/>
        <v>52133842166.945198</v>
      </c>
      <c r="AE100" s="5">
        <f t="shared" si="33"/>
        <v>4051468192.3508177</v>
      </c>
      <c r="AF100" s="5">
        <f t="shared" si="50"/>
        <v>1341598621322.166</v>
      </c>
      <c r="AG100" s="5">
        <f>AE100/((1+'How much will I make'!$C$5/12)^(Calculations!$B$1*12-Calculations!$A100))</f>
        <v>1001989899.3311163</v>
      </c>
      <c r="AH100" s="5">
        <f t="shared" si="51"/>
        <v>256917251014.16782</v>
      </c>
    </row>
    <row r="101" spans="1:34" x14ac:dyDescent="0.25">
      <c r="A101">
        <f t="shared" si="34"/>
        <v>97</v>
      </c>
      <c r="B101">
        <f>B100*(1+'How much will I make'!$C$4)</f>
        <v>76475.571563476507</v>
      </c>
      <c r="C101" s="5">
        <f t="shared" si="26"/>
        <v>307939.93991168559</v>
      </c>
      <c r="D101" s="5">
        <f t="shared" si="36"/>
        <v>20004472.468658559</v>
      </c>
      <c r="E101" s="5">
        <f>$C101/((1+'How much will I make'!$C$5/12)^(Calculations!$B$1*12-Calculations!$A101))</f>
        <v>76475.571563476507</v>
      </c>
      <c r="F101" s="5">
        <f t="shared" si="37"/>
        <v>4194521.2966416012</v>
      </c>
      <c r="G101" s="5">
        <f t="shared" si="27"/>
        <v>1232833.3141412013</v>
      </c>
      <c r="H101" s="5">
        <f t="shared" si="38"/>
        <v>96042383.069657266</v>
      </c>
      <c r="I101" s="5">
        <f>G101/((1+'How much will I make'!$C$5/12)^(Calculations!$B$1*12-Calculations!$A101))</f>
        <v>306168.89893685916</v>
      </c>
      <c r="J101" s="5">
        <f t="shared" si="39"/>
        <v>19874951.946267761</v>
      </c>
      <c r="K101" s="5">
        <f t="shared" si="28"/>
        <v>4907478.5897798976</v>
      </c>
      <c r="L101" s="5">
        <f t="shared" si="40"/>
        <v>464260350.43186152</v>
      </c>
      <c r="M101" s="5">
        <f>K101/((1+'How much will I make'!$C$5/12)^(Calculations!$B$1*12-Calculations!$A101))</f>
        <v>1218751.3909256936</v>
      </c>
      <c r="N101" s="5">
        <f t="shared" si="41"/>
        <v>94797423.380836263</v>
      </c>
      <c r="O101" s="5">
        <f t="shared" si="29"/>
        <v>19424443.33194311</v>
      </c>
      <c r="P101" s="5">
        <f t="shared" si="42"/>
        <v>2259454344.5317698</v>
      </c>
      <c r="Q101" s="5">
        <f>O101/((1+'How much will I make'!$C$5/12)^(Calculations!$B$1*12-Calculations!$A101))</f>
        <v>4823977.7098701</v>
      </c>
      <c r="R101" s="5">
        <f t="shared" si="43"/>
        <v>455223976.23203856</v>
      </c>
      <c r="S101" s="5">
        <f t="shared" si="30"/>
        <v>76453085.999305815</v>
      </c>
      <c r="T101" s="5">
        <f t="shared" si="44"/>
        <v>11068267396.099262</v>
      </c>
      <c r="U101" s="5">
        <f>S101/((1+'How much will I make'!$C$5/12)^(Calculations!$B$1*12-Calculations!$A101))</f>
        <v>18986798.046610463</v>
      </c>
      <c r="V101" s="5">
        <f t="shared" si="45"/>
        <v>2200764212.8049421</v>
      </c>
      <c r="W101" s="5">
        <f t="shared" si="31"/>
        <v>299238616.21496928</v>
      </c>
      <c r="X101" s="5">
        <f t="shared" si="46"/>
        <v>54550533375.913246</v>
      </c>
      <c r="Y101" s="5">
        <f>W101/((1+'How much will I make'!$C$5/12)^(Calculations!$B$1*12-Calculations!$A101))</f>
        <v>74314634.91051735</v>
      </c>
      <c r="Z101" s="5">
        <f t="shared" si="47"/>
        <v>10708658611.858139</v>
      </c>
      <c r="AA101" s="5">
        <f t="shared" si="32"/>
        <v>1164759067.6089916</v>
      </c>
      <c r="AB101" s="5">
        <f t="shared" si="48"/>
        <v>270335188424.52676</v>
      </c>
      <c r="AC101" s="5">
        <f>AA101/((1+'How much will I make'!$C$5/12)^(Calculations!$B$1*12-Calculations!$A101))</f>
        <v>289262949.95928651</v>
      </c>
      <c r="AD101" s="5">
        <f t="shared" si="49"/>
        <v>52423105116.904488</v>
      </c>
      <c r="AE101" s="5">
        <f t="shared" si="33"/>
        <v>4508892020.5194569</v>
      </c>
      <c r="AF101" s="5">
        <f t="shared" si="50"/>
        <v>1346107513342.6855</v>
      </c>
      <c r="AG101" s="5">
        <f>AE101/((1+'How much will I make'!$C$5/12)^(Calculations!$B$1*12-Calculations!$A101))</f>
        <v>1119764115.3210435</v>
      </c>
      <c r="AH101" s="5">
        <f t="shared" si="51"/>
        <v>258037015129.48886</v>
      </c>
    </row>
    <row r="102" spans="1:34" x14ac:dyDescent="0.25">
      <c r="A102">
        <f t="shared" si="34"/>
        <v>98</v>
      </c>
      <c r="B102">
        <f>B101</f>
        <v>76475.571563476507</v>
      </c>
      <c r="C102" s="5">
        <f t="shared" si="26"/>
        <v>306662.18082491501</v>
      </c>
      <c r="D102" s="5">
        <f t="shared" si="36"/>
        <v>20311134.649483476</v>
      </c>
      <c r="E102" s="5">
        <f>$C102/((1+'How much will I make'!$C$5/12)^(Calculations!$B$1*12-Calculations!$A102))</f>
        <v>76475.571563476507</v>
      </c>
      <c r="F102" s="5">
        <f t="shared" si="37"/>
        <v>4270996.8682050779</v>
      </c>
      <c r="G102" s="5">
        <f t="shared" si="27"/>
        <v>1222644.6090656542</v>
      </c>
      <c r="H102" s="5">
        <f t="shared" si="38"/>
        <v>97265027.678722918</v>
      </c>
      <c r="I102" s="5">
        <f>G102/((1+'How much will I make'!$C$5/12)^(Calculations!$B$1*12-Calculations!$A102))</f>
        <v>304903.73819745076</v>
      </c>
      <c r="J102" s="5">
        <f t="shared" si="39"/>
        <v>20179855.684465211</v>
      </c>
      <c r="K102" s="5">
        <f t="shared" si="28"/>
        <v>4846892.4343505176</v>
      </c>
      <c r="L102" s="5">
        <f t="shared" si="40"/>
        <v>469107242.86621201</v>
      </c>
      <c r="M102" s="5">
        <f>K102/((1+'How much will I make'!$C$5/12)^(Calculations!$B$1*12-Calculations!$A102))</f>
        <v>1208720.5152802153</v>
      </c>
      <c r="N102" s="5">
        <f t="shared" si="41"/>
        <v>96006143.89611648</v>
      </c>
      <c r="O102" s="5">
        <f t="shared" si="29"/>
        <v>19106009.834698148</v>
      </c>
      <c r="P102" s="5">
        <f t="shared" si="42"/>
        <v>2278560354.366468</v>
      </c>
      <c r="Q102" s="5">
        <f>O102/((1+'How much will I make'!$C$5/12)^(Calculations!$B$1*12-Calculations!$A102))</f>
        <v>4764666.5085192416</v>
      </c>
      <c r="R102" s="5">
        <f t="shared" si="43"/>
        <v>459988642.74055779</v>
      </c>
      <c r="S102" s="5">
        <f t="shared" si="30"/>
        <v>74892818.938095495</v>
      </c>
      <c r="T102" s="5">
        <f t="shared" si="44"/>
        <v>11143160215.037357</v>
      </c>
      <c r="U102" s="5">
        <f>S102/((1+'How much will I make'!$C$5/12)^(Calculations!$B$1*12-Calculations!$A102))</f>
        <v>18676809.507073972</v>
      </c>
      <c r="V102" s="5">
        <f t="shared" si="45"/>
        <v>2219441022.312016</v>
      </c>
      <c r="W102" s="5">
        <f t="shared" si="31"/>
        <v>291940113.38045776</v>
      </c>
      <c r="X102" s="5">
        <f t="shared" si="46"/>
        <v>54842473489.293701</v>
      </c>
      <c r="Y102" s="5">
        <f>W102/((1+'How much will I make'!$C$5/12)^(Calculations!$B$1*12-Calculations!$A102))</f>
        <v>72804174.8513605</v>
      </c>
      <c r="Z102" s="5">
        <f t="shared" si="47"/>
        <v>10781462786.709499</v>
      </c>
      <c r="AA102" s="5">
        <f t="shared" si="32"/>
        <v>1131749701.3204777</v>
      </c>
      <c r="AB102" s="5">
        <f t="shared" si="48"/>
        <v>271466938125.84723</v>
      </c>
      <c r="AC102" s="5">
        <f>AA102/((1+'How much will I make'!$C$5/12)^(Calculations!$B$1*12-Calculations!$A102))</f>
        <v>282236319.59590316</v>
      </c>
      <c r="AD102" s="5">
        <f t="shared" si="49"/>
        <v>52705341436.500389</v>
      </c>
      <c r="AE102" s="5">
        <f t="shared" si="33"/>
        <v>4363443890.8252811</v>
      </c>
      <c r="AF102" s="5">
        <f t="shared" si="50"/>
        <v>1350470957233.5107</v>
      </c>
      <c r="AG102" s="5">
        <f>AE102/((1+'How much will I make'!$C$5/12)^(Calculations!$B$1*12-Calculations!$A102))</f>
        <v>1088157870.1305306</v>
      </c>
      <c r="AH102" s="5">
        <f t="shared" si="51"/>
        <v>259125172999.61938</v>
      </c>
    </row>
    <row r="103" spans="1:34" x14ac:dyDescent="0.25">
      <c r="A103">
        <f t="shared" si="34"/>
        <v>99</v>
      </c>
      <c r="B103">
        <f>B102</f>
        <v>76475.571563476507</v>
      </c>
      <c r="C103" s="5">
        <f t="shared" si="26"/>
        <v>305389.72364306886</v>
      </c>
      <c r="D103" s="5">
        <f t="shared" si="36"/>
        <v>20616524.373126544</v>
      </c>
      <c r="E103" s="5">
        <f>$C103/((1+'How much will I make'!$C$5/12)^(Calculations!$B$1*12-Calculations!$A103))</f>
        <v>76475.571563476507</v>
      </c>
      <c r="F103" s="5">
        <f t="shared" si="37"/>
        <v>4347472.4397685546</v>
      </c>
      <c r="G103" s="5">
        <f t="shared" si="27"/>
        <v>1212540.1081642848</v>
      </c>
      <c r="H103" s="5">
        <f t="shared" si="38"/>
        <v>98477567.786887199</v>
      </c>
      <c r="I103" s="5">
        <f>G103/((1+'How much will I make'!$C$5/12)^(Calculations!$B$1*12-Calculations!$A103))</f>
        <v>303643.80539498187</v>
      </c>
      <c r="J103" s="5">
        <f t="shared" si="39"/>
        <v>20483499.489860192</v>
      </c>
      <c r="K103" s="5">
        <f t="shared" si="28"/>
        <v>4787054.2561486587</v>
      </c>
      <c r="L103" s="5">
        <f t="shared" si="40"/>
        <v>473894297.12236065</v>
      </c>
      <c r="M103" s="5">
        <f>K103/((1+'How much will I make'!$C$5/12)^(Calculations!$B$1*12-Calculations!$A103))</f>
        <v>1198772.1982820241</v>
      </c>
      <c r="N103" s="5">
        <f t="shared" si="41"/>
        <v>97204916.094398499</v>
      </c>
      <c r="O103" s="5">
        <f t="shared" si="29"/>
        <v>18792796.55871949</v>
      </c>
      <c r="P103" s="5">
        <f t="shared" si="42"/>
        <v>2297353150.9251876</v>
      </c>
      <c r="Q103" s="5">
        <f>O103/((1+'How much will I make'!$C$5/12)^(Calculations!$B$1*12-Calculations!$A103))</f>
        <v>4706084.5432505626</v>
      </c>
      <c r="R103" s="5">
        <f t="shared" si="43"/>
        <v>464694727.28380835</v>
      </c>
      <c r="S103" s="5">
        <f t="shared" si="30"/>
        <v>73364394.061807871</v>
      </c>
      <c r="T103" s="5">
        <f t="shared" si="44"/>
        <v>11216524609.099165</v>
      </c>
      <c r="U103" s="5">
        <f>S103/((1+'How much will I make'!$C$5/12)^(Calculations!$B$1*12-Calculations!$A103))</f>
        <v>18371882.004917674</v>
      </c>
      <c r="V103" s="5">
        <f t="shared" si="45"/>
        <v>2237812904.3169336</v>
      </c>
      <c r="W103" s="5">
        <f t="shared" si="31"/>
        <v>284819622.81020278</v>
      </c>
      <c r="X103" s="5">
        <f t="shared" si="46"/>
        <v>55127293112.103905</v>
      </c>
      <c r="Y103" s="5">
        <f>W103/((1+'How much will I make'!$C$5/12)^(Calculations!$B$1*12-Calculations!$A103))</f>
        <v>71324415.199910104</v>
      </c>
      <c r="Z103" s="5">
        <f t="shared" si="47"/>
        <v>10852787201.909409</v>
      </c>
      <c r="AA103" s="5">
        <f t="shared" si="32"/>
        <v>1099675823.1454034</v>
      </c>
      <c r="AB103" s="5">
        <f t="shared" si="48"/>
        <v>272566613948.99265</v>
      </c>
      <c r="AC103" s="5">
        <f>AA103/((1+'How much will I make'!$C$5/12)^(Calculations!$B$1*12-Calculations!$A103))</f>
        <v>275380376.60976785</v>
      </c>
      <c r="AD103" s="5">
        <f t="shared" si="49"/>
        <v>52980721813.110153</v>
      </c>
      <c r="AE103" s="5">
        <f t="shared" si="33"/>
        <v>4222687636.2825298</v>
      </c>
      <c r="AF103" s="5">
        <f t="shared" si="50"/>
        <v>1354693644869.7932</v>
      </c>
      <c r="AG103" s="5">
        <f>AE103/((1+'How much will I make'!$C$5/12)^(Calculations!$B$1*12-Calculations!$A103))</f>
        <v>1057443736.6994269</v>
      </c>
      <c r="AH103" s="5">
        <f t="shared" si="51"/>
        <v>260182616736.31882</v>
      </c>
    </row>
    <row r="104" spans="1:34" x14ac:dyDescent="0.25">
      <c r="A104">
        <f t="shared" si="34"/>
        <v>100</v>
      </c>
      <c r="B104">
        <f>B103</f>
        <v>76475.571563476507</v>
      </c>
      <c r="C104" s="5">
        <f t="shared" si="26"/>
        <v>304122.54636654165</v>
      </c>
      <c r="D104" s="5">
        <f t="shared" si="36"/>
        <v>20920646.919493087</v>
      </c>
      <c r="E104" s="5">
        <f>$C104/((1+'How much will I make'!$C$5/12)^(Calculations!$B$1*12-Calculations!$A104))</f>
        <v>76475.571563476507</v>
      </c>
      <c r="F104" s="5">
        <f t="shared" si="37"/>
        <v>4423948.0113320313</v>
      </c>
      <c r="G104" s="5">
        <f t="shared" si="27"/>
        <v>1202519.1155348283</v>
      </c>
      <c r="H104" s="5">
        <f t="shared" si="38"/>
        <v>99680086.902422026</v>
      </c>
      <c r="I104" s="5">
        <f>G104/((1+'How much will I make'!$C$5/12)^(Calculations!$B$1*12-Calculations!$A104))</f>
        <v>302389.07892640762</v>
      </c>
      <c r="J104" s="5">
        <f t="shared" si="39"/>
        <v>20785888.568786599</v>
      </c>
      <c r="K104" s="5">
        <f t="shared" si="28"/>
        <v>4727954.8208875647</v>
      </c>
      <c r="L104" s="5">
        <f t="shared" si="40"/>
        <v>478622251.94324821</v>
      </c>
      <c r="M104" s="5">
        <f>K104/((1+'How much will I make'!$C$5/12)^(Calculations!$B$1*12-Calculations!$A104))</f>
        <v>1188905.7604360816</v>
      </c>
      <c r="N104" s="5">
        <f t="shared" si="41"/>
        <v>98393821.854834586</v>
      </c>
      <c r="O104" s="5">
        <f t="shared" si="29"/>
        <v>18484717.926609334</v>
      </c>
      <c r="P104" s="5">
        <f t="shared" si="42"/>
        <v>2315837868.8517971</v>
      </c>
      <c r="Q104" s="5">
        <f>O104/((1+'How much will I make'!$C$5/12)^(Calculations!$B$1*12-Calculations!$A104))</f>
        <v>4648222.8480466614</v>
      </c>
      <c r="R104" s="5">
        <f t="shared" si="43"/>
        <v>469342950.13185501</v>
      </c>
      <c r="S104" s="5">
        <f t="shared" si="30"/>
        <v>71867161.529934227</v>
      </c>
      <c r="T104" s="5">
        <f t="shared" si="44"/>
        <v>11288391770.629099</v>
      </c>
      <c r="U104" s="5">
        <f>S104/((1+'How much will I make'!$C$5/12)^(Calculations!$B$1*12-Calculations!$A104))</f>
        <v>18071932.910959829</v>
      </c>
      <c r="V104" s="5">
        <f t="shared" si="45"/>
        <v>2255884837.2278934</v>
      </c>
      <c r="W104" s="5">
        <f t="shared" si="31"/>
        <v>277872802.74166125</v>
      </c>
      <c r="X104" s="5">
        <f t="shared" si="46"/>
        <v>55405165914.845566</v>
      </c>
      <c r="Y104" s="5">
        <f>W104/((1+'How much will I make'!$C$5/12)^(Calculations!$B$1*12-Calculations!$A104))</f>
        <v>69874731.964139566</v>
      </c>
      <c r="Z104" s="5">
        <f t="shared" si="47"/>
        <v>10922661933.873549</v>
      </c>
      <c r="AA104" s="5">
        <f t="shared" si="32"/>
        <v>1068510921.2748861</v>
      </c>
      <c r="AB104" s="5">
        <f t="shared" si="48"/>
        <v>273635124870.26752</v>
      </c>
      <c r="AC104" s="5">
        <f>AA104/((1+'How much will I make'!$C$5/12)^(Calculations!$B$1*12-Calculations!$A104))</f>
        <v>268690974.74880183</v>
      </c>
      <c r="AD104" s="5">
        <f t="shared" si="49"/>
        <v>53249412787.858955</v>
      </c>
      <c r="AE104" s="5">
        <f t="shared" si="33"/>
        <v>4086471906.0798678</v>
      </c>
      <c r="AF104" s="5">
        <f t="shared" si="50"/>
        <v>1358780116775.873</v>
      </c>
      <c r="AG104" s="5">
        <f>AE104/((1+'How much will I make'!$C$5/12)^(Calculations!$B$1*12-Calculations!$A104))</f>
        <v>1027596534.4538784</v>
      </c>
      <c r="AH104" s="5">
        <f t="shared" si="51"/>
        <v>261210213270.77271</v>
      </c>
    </row>
    <row r="105" spans="1:34" x14ac:dyDescent="0.25">
      <c r="A105">
        <f t="shared" si="34"/>
        <v>101</v>
      </c>
      <c r="B105">
        <f t="shared" ref="B105:B112" si="54">B104</f>
        <v>76475.571563476507</v>
      </c>
      <c r="C105" s="5">
        <f t="shared" si="26"/>
        <v>302860.6270870124</v>
      </c>
      <c r="D105" s="5">
        <f t="shared" si="36"/>
        <v>21223507.546580099</v>
      </c>
      <c r="E105" s="5">
        <f>$C105/((1+'How much will I make'!$C$5/12)^(Calculations!$B$1*12-Calculations!$A105))</f>
        <v>76475.571563476507</v>
      </c>
      <c r="F105" s="5">
        <f t="shared" si="37"/>
        <v>4500423.582895508</v>
      </c>
      <c r="G105" s="5">
        <f t="shared" si="27"/>
        <v>1192580.9410262757</v>
      </c>
      <c r="H105" s="5">
        <f t="shared" si="38"/>
        <v>100872667.8434483</v>
      </c>
      <c r="I105" s="5">
        <f>G105/((1+'How much will I make'!$C$5/12)^(Calculations!$B$1*12-Calculations!$A105))</f>
        <v>301139.53727795137</v>
      </c>
      <c r="J105" s="5">
        <f t="shared" si="39"/>
        <v>21087028.106064551</v>
      </c>
      <c r="K105" s="5">
        <f t="shared" si="28"/>
        <v>4669585.0082840137</v>
      </c>
      <c r="L105" s="5">
        <f t="shared" si="40"/>
        <v>483291836.95153224</v>
      </c>
      <c r="M105" s="5">
        <f>K105/((1+'How much will I make'!$C$5/12)^(Calculations!$B$1*12-Calculations!$A105))</f>
        <v>1179120.5278398998</v>
      </c>
      <c r="N105" s="5">
        <f t="shared" si="41"/>
        <v>99572942.382674485</v>
      </c>
      <c r="O105" s="5">
        <f t="shared" si="29"/>
        <v>18181689.763878029</v>
      </c>
      <c r="P105" s="5">
        <f t="shared" si="42"/>
        <v>2334019558.615675</v>
      </c>
      <c r="Q105" s="5">
        <f>O105/((1+'How much will I make'!$C$5/12)^(Calculations!$B$1*12-Calculations!$A105))</f>
        <v>4591072.5671280539</v>
      </c>
      <c r="R105" s="5">
        <f t="shared" si="43"/>
        <v>473934022.69898307</v>
      </c>
      <c r="S105" s="5">
        <f t="shared" si="30"/>
        <v>70400484.764017195</v>
      </c>
      <c r="T105" s="5">
        <f t="shared" si="44"/>
        <v>11358792255.393116</v>
      </c>
      <c r="U105" s="5">
        <f>S105/((1+'How much will I make'!$C$5/12)^(Calculations!$B$1*12-Calculations!$A105))</f>
        <v>17776880.945066605</v>
      </c>
      <c r="V105" s="5">
        <f t="shared" si="45"/>
        <v>2273661718.1729598</v>
      </c>
      <c r="W105" s="5">
        <f t="shared" si="31"/>
        <v>271095417.30893785</v>
      </c>
      <c r="X105" s="5">
        <f t="shared" si="46"/>
        <v>55676261332.154503</v>
      </c>
      <c r="Y105" s="5">
        <f>W105/((1+'How much will I make'!$C$5/12)^(Calculations!$B$1*12-Calculations!$A105))</f>
        <v>68454513.834787145</v>
      </c>
      <c r="Z105" s="5">
        <f t="shared" si="47"/>
        <v>10991116447.708336</v>
      </c>
      <c r="AA105" s="5">
        <f t="shared" si="32"/>
        <v>1038229235.2468535</v>
      </c>
      <c r="AB105" s="5">
        <f t="shared" si="48"/>
        <v>274673354105.51437</v>
      </c>
      <c r="AC105" s="5">
        <f>AA105/((1+'How much will I make'!$C$5/12)^(Calculations!$B$1*12-Calculations!$A105))</f>
        <v>262164068.47960034</v>
      </c>
      <c r="AD105" s="5">
        <f t="shared" si="49"/>
        <v>53511576856.338554</v>
      </c>
      <c r="AE105" s="5">
        <f t="shared" si="33"/>
        <v>3954650231.6901927</v>
      </c>
      <c r="AF105" s="5">
        <f t="shared" si="50"/>
        <v>1362734767007.5632</v>
      </c>
      <c r="AG105" s="5">
        <f>AE105/((1+'How much will I make'!$C$5/12)^(Calculations!$B$1*12-Calculations!$A105))</f>
        <v>998591793.56203473</v>
      </c>
      <c r="AH105" s="5">
        <f t="shared" si="51"/>
        <v>262208805064.33475</v>
      </c>
    </row>
    <row r="106" spans="1:34" x14ac:dyDescent="0.25">
      <c r="A106">
        <f t="shared" si="34"/>
        <v>102</v>
      </c>
      <c r="B106">
        <f t="shared" si="54"/>
        <v>76475.571563476507</v>
      </c>
      <c r="C106" s="5">
        <f t="shared" si="26"/>
        <v>301603.94398706639</v>
      </c>
      <c r="D106" s="5">
        <f t="shared" si="36"/>
        <v>21525111.490567166</v>
      </c>
      <c r="E106" s="5">
        <f>$C106/((1+'How much will I make'!$C$5/12)^(Calculations!$B$1*12-Calculations!$A106))</f>
        <v>76475.571563476507</v>
      </c>
      <c r="F106" s="5">
        <f t="shared" si="37"/>
        <v>4576899.1544589847</v>
      </c>
      <c r="G106" s="5">
        <f t="shared" si="27"/>
        <v>1182724.900191348</v>
      </c>
      <c r="H106" s="5">
        <f t="shared" si="38"/>
        <v>102055392.74363965</v>
      </c>
      <c r="I106" s="5">
        <f>G106/((1+'How much will I make'!$C$5/12)^(Calculations!$B$1*12-Calculations!$A106))</f>
        <v>299895.15902473667</v>
      </c>
      <c r="J106" s="5">
        <f t="shared" si="39"/>
        <v>21386923.265089288</v>
      </c>
      <c r="K106" s="5">
        <f t="shared" si="28"/>
        <v>4611935.8106508786</v>
      </c>
      <c r="L106" s="5">
        <f t="shared" si="40"/>
        <v>487903772.76218313</v>
      </c>
      <c r="M106" s="5">
        <f>K106/((1+'How much will I make'!$C$5/12)^(Calculations!$B$1*12-Calculations!$A106))</f>
        <v>1169415.8321375137</v>
      </c>
      <c r="N106" s="5">
        <f t="shared" si="41"/>
        <v>100742358.214812</v>
      </c>
      <c r="O106" s="5">
        <f t="shared" si="29"/>
        <v>17883629.275945608</v>
      </c>
      <c r="P106" s="5">
        <f t="shared" si="42"/>
        <v>2351903187.8916206</v>
      </c>
      <c r="Q106" s="5">
        <f>O106/((1+'How much will I make'!$C$5/12)^(Calculations!$B$1*12-Calculations!$A106))</f>
        <v>4534624.9535977915</v>
      </c>
      <c r="R106" s="5">
        <f t="shared" si="43"/>
        <v>478468647.65258086</v>
      </c>
      <c r="S106" s="5">
        <f t="shared" si="30"/>
        <v>68963740.176996455</v>
      </c>
      <c r="T106" s="5">
        <f t="shared" si="44"/>
        <v>11427755995.570112</v>
      </c>
      <c r="U106" s="5">
        <f>S106/((1+'How much will I make'!$C$5/12)^(Calculations!$B$1*12-Calculations!$A106))</f>
        <v>17486646.154126745</v>
      </c>
      <c r="V106" s="5">
        <f t="shared" si="45"/>
        <v>2291148364.3270864</v>
      </c>
      <c r="W106" s="5">
        <f t="shared" si="31"/>
        <v>264483333.9599393</v>
      </c>
      <c r="X106" s="5">
        <f t="shared" si="46"/>
        <v>55940744666.114441</v>
      </c>
      <c r="Y106" s="5">
        <f>W106/((1+'How much will I make'!$C$5/12)^(Calculations!$B$1*12-Calculations!$A106))</f>
        <v>67063161.927575998</v>
      </c>
      <c r="Z106" s="5">
        <f t="shared" si="47"/>
        <v>11058179609.635912</v>
      </c>
      <c r="AA106" s="5">
        <f t="shared" si="32"/>
        <v>1008805734.652813</v>
      </c>
      <c r="AB106" s="5">
        <f t="shared" si="48"/>
        <v>275682159840.16718</v>
      </c>
      <c r="AC106" s="5">
        <f>AA106/((1+'How much will I make'!$C$5/12)^(Calculations!$B$1*12-Calculations!$A106))</f>
        <v>255795710.54082453</v>
      </c>
      <c r="AD106" s="5">
        <f t="shared" si="49"/>
        <v>53767372566.879379</v>
      </c>
      <c r="AE106" s="5">
        <f t="shared" si="33"/>
        <v>3827080869.3776054</v>
      </c>
      <c r="AF106" s="5">
        <f t="shared" si="50"/>
        <v>1366561847876.9409</v>
      </c>
      <c r="AG106" s="5">
        <f>AE106/((1+'How much will I make'!$C$5/12)^(Calculations!$B$1*12-Calculations!$A106))</f>
        <v>970405734.87278342</v>
      </c>
      <c r="AH106" s="5">
        <f t="shared" si="51"/>
        <v>263179210799.20752</v>
      </c>
    </row>
    <row r="107" spans="1:34" x14ac:dyDescent="0.25">
      <c r="A107">
        <f t="shared" si="34"/>
        <v>103</v>
      </c>
      <c r="B107">
        <f t="shared" si="54"/>
        <v>76475.571563476507</v>
      </c>
      <c r="C107" s="5">
        <f t="shared" si="26"/>
        <v>300352.47533981712</v>
      </c>
      <c r="D107" s="5">
        <f t="shared" si="36"/>
        <v>21825463.965906985</v>
      </c>
      <c r="E107" s="5">
        <f>$C107/((1+'How much will I make'!$C$5/12)^(Calculations!$B$1*12-Calculations!$A107))</f>
        <v>76475.571563476507</v>
      </c>
      <c r="F107" s="5">
        <f t="shared" si="37"/>
        <v>4653374.7260224614</v>
      </c>
      <c r="G107" s="5">
        <f t="shared" si="27"/>
        <v>1172950.3142393536</v>
      </c>
      <c r="H107" s="5">
        <f t="shared" si="38"/>
        <v>103228343.057879</v>
      </c>
      <c r="I107" s="5">
        <f>G107/((1+'How much will I make'!$C$5/12)^(Calculations!$B$1*12-Calculations!$A107))</f>
        <v>298655.92283041967</v>
      </c>
      <c r="J107" s="5">
        <f t="shared" si="39"/>
        <v>21685579.18791971</v>
      </c>
      <c r="K107" s="5">
        <f t="shared" si="28"/>
        <v>4554998.3315070393</v>
      </c>
      <c r="L107" s="5">
        <f t="shared" si="40"/>
        <v>492458771.09369016</v>
      </c>
      <c r="M107" s="5">
        <f>K107/((1+'How much will I make'!$C$5/12)^(Calculations!$B$1*12-Calculations!$A107))</f>
        <v>1159791.0104738302</v>
      </c>
      <c r="N107" s="5">
        <f t="shared" si="41"/>
        <v>101902149.22528583</v>
      </c>
      <c r="O107" s="5">
        <f t="shared" si="29"/>
        <v>17590455.025520273</v>
      </c>
      <c r="P107" s="5">
        <f t="shared" si="42"/>
        <v>2369493642.917141</v>
      </c>
      <c r="Q107" s="5">
        <f>O107/((1+'How much will I make'!$C$5/12)^(Calculations!$B$1*12-Calculations!$A107))</f>
        <v>4478871.3681027386</v>
      </c>
      <c r="R107" s="5">
        <f t="shared" si="43"/>
        <v>482947519.02068359</v>
      </c>
      <c r="S107" s="5">
        <f t="shared" si="30"/>
        <v>67556316.908078179</v>
      </c>
      <c r="T107" s="5">
        <f t="shared" si="44"/>
        <v>11495312312.478189</v>
      </c>
      <c r="U107" s="5">
        <f>S107/((1+'How much will I make'!$C$5/12)^(Calculations!$B$1*12-Calculations!$A107))</f>
        <v>17201149.890385907</v>
      </c>
      <c r="V107" s="5">
        <f t="shared" si="45"/>
        <v>2308349514.2174726</v>
      </c>
      <c r="W107" s="5">
        <f t="shared" si="31"/>
        <v>258032520.93652615</v>
      </c>
      <c r="X107" s="5">
        <f t="shared" si="46"/>
        <v>56198777187.050964</v>
      </c>
      <c r="Y107" s="5">
        <f>W107/((1+'How much will I make'!$C$5/12)^(Calculations!$B$1*12-Calculations!$A107))</f>
        <v>65700089.530674055</v>
      </c>
      <c r="Z107" s="5">
        <f t="shared" si="47"/>
        <v>11123879699.166586</v>
      </c>
      <c r="AA107" s="5">
        <f t="shared" si="32"/>
        <v>980216098.44807732</v>
      </c>
      <c r="AB107" s="5">
        <f t="shared" si="48"/>
        <v>276662375938.61523</v>
      </c>
      <c r="AC107" s="5">
        <f>AA107/((1+'How much will I make'!$C$5/12)^(Calculations!$B$1*12-Calculations!$A107))</f>
        <v>249582049.5560272</v>
      </c>
      <c r="AD107" s="5">
        <f t="shared" si="49"/>
        <v>54016954616.43541</v>
      </c>
      <c r="AE107" s="5">
        <f t="shared" si="33"/>
        <v>3703626647.78478</v>
      </c>
      <c r="AF107" s="5">
        <f t="shared" si="50"/>
        <v>1370265474524.7256</v>
      </c>
      <c r="AG107" s="5">
        <f>AE107/((1+'How much will I make'!$C$5/12)^(Calculations!$B$1*12-Calculations!$A107))</f>
        <v>943015250.42072928</v>
      </c>
      <c r="AH107" s="5">
        <f t="shared" si="51"/>
        <v>264122226049.62823</v>
      </c>
    </row>
    <row r="108" spans="1:34" x14ac:dyDescent="0.25">
      <c r="A108">
        <f t="shared" si="34"/>
        <v>104</v>
      </c>
      <c r="B108">
        <f t="shared" si="54"/>
        <v>76475.571563476507</v>
      </c>
      <c r="C108" s="5">
        <f t="shared" si="26"/>
        <v>299106.19950853154</v>
      </c>
      <c r="D108" s="5">
        <f t="shared" si="36"/>
        <v>22124570.165415518</v>
      </c>
      <c r="E108" s="5">
        <f>$C108/((1+'How much will I make'!$C$5/12)^(Calculations!$B$1*12-Calculations!$A108))</f>
        <v>76475.571563476507</v>
      </c>
      <c r="F108" s="5">
        <f t="shared" si="37"/>
        <v>4729850.2975859381</v>
      </c>
      <c r="G108" s="5">
        <f t="shared" si="27"/>
        <v>1163256.5099894416</v>
      </c>
      <c r="H108" s="5">
        <f t="shared" si="38"/>
        <v>104391599.56786844</v>
      </c>
      <c r="I108" s="5">
        <f>G108/((1+'How much will I make'!$C$5/12)^(Calculations!$B$1*12-Calculations!$A108))</f>
        <v>297421.80744682287</v>
      </c>
      <c r="J108" s="5">
        <f t="shared" si="39"/>
        <v>21983000.995366532</v>
      </c>
      <c r="K108" s="5">
        <f t="shared" si="28"/>
        <v>4498763.7842044849</v>
      </c>
      <c r="L108" s="5">
        <f t="shared" si="40"/>
        <v>496957534.87789464</v>
      </c>
      <c r="M108" s="5">
        <f>K108/((1+'How much will I make'!$C$5/12)^(Calculations!$B$1*12-Calculations!$A108))</f>
        <v>1150245.4054493548</v>
      </c>
      <c r="N108" s="5">
        <f t="shared" si="41"/>
        <v>103052394.63073519</v>
      </c>
      <c r="O108" s="5">
        <f t="shared" si="29"/>
        <v>17302086.910347808</v>
      </c>
      <c r="P108" s="5">
        <f t="shared" si="42"/>
        <v>2386795729.8274889</v>
      </c>
      <c r="Q108" s="5">
        <f>O108/((1+'How much will I make'!$C$5/12)^(Calculations!$B$1*12-Calculations!$A108))</f>
        <v>4423803.2775113108</v>
      </c>
      <c r="R108" s="5">
        <f t="shared" si="43"/>
        <v>487371322.29819489</v>
      </c>
      <c r="S108" s="5">
        <f t="shared" si="30"/>
        <v>66177616.563015349</v>
      </c>
      <c r="T108" s="5">
        <f t="shared" si="44"/>
        <v>11561489929.041204</v>
      </c>
      <c r="U108" s="5">
        <f>S108/((1+'How much will I make'!$C$5/12)^(Calculations!$B$1*12-Calculations!$A108))</f>
        <v>16920314.790134706</v>
      </c>
      <c r="V108" s="5">
        <f t="shared" si="45"/>
        <v>2325269829.0076075</v>
      </c>
      <c r="W108" s="5">
        <f t="shared" si="31"/>
        <v>251739044.81612313</v>
      </c>
      <c r="X108" s="5">
        <f t="shared" si="46"/>
        <v>56450516231.867088</v>
      </c>
      <c r="Y108" s="5">
        <f>W108/((1+'How much will I make'!$C$5/12)^(Calculations!$B$1*12-Calculations!$A108))</f>
        <v>64364721.857286386</v>
      </c>
      <c r="Z108" s="5">
        <f t="shared" si="47"/>
        <v>11188244421.023872</v>
      </c>
      <c r="AA108" s="5">
        <f t="shared" si="32"/>
        <v>952436694.84833443</v>
      </c>
      <c r="AB108" s="5">
        <f t="shared" si="48"/>
        <v>277614812633.46356</v>
      </c>
      <c r="AC108" s="5">
        <f>AA108/((1+'How much will I make'!$C$5/12)^(Calculations!$B$1*12-Calculations!$A108))</f>
        <v>243519327.70446384</v>
      </c>
      <c r="AD108" s="5">
        <f t="shared" si="49"/>
        <v>54260473944.13987</v>
      </c>
      <c r="AE108" s="5">
        <f t="shared" si="33"/>
        <v>3584154820.4368834</v>
      </c>
      <c r="AF108" s="5">
        <f t="shared" si="50"/>
        <v>1373849629345.1624</v>
      </c>
      <c r="AG108" s="5">
        <f>AE108/((1+'How much will I make'!$C$5/12)^(Calculations!$B$1*12-Calculations!$A108))</f>
        <v>916397884.48143435</v>
      </c>
      <c r="AH108" s="5">
        <f t="shared" si="51"/>
        <v>265038623934.10968</v>
      </c>
    </row>
    <row r="109" spans="1:34" x14ac:dyDescent="0.25">
      <c r="A109">
        <f t="shared" si="34"/>
        <v>105</v>
      </c>
      <c r="B109">
        <f t="shared" si="54"/>
        <v>76475.571563476507</v>
      </c>
      <c r="C109" s="5">
        <f t="shared" si="26"/>
        <v>297865.0949462555</v>
      </c>
      <c r="D109" s="5">
        <f t="shared" si="36"/>
        <v>22422435.260361772</v>
      </c>
      <c r="E109" s="5">
        <f>$C109/((1+'How much will I make'!$C$5/12)^(Calculations!$B$1*12-Calculations!$A109))</f>
        <v>76475.571563476507</v>
      </c>
      <c r="F109" s="5">
        <f t="shared" si="37"/>
        <v>4806325.8691494148</v>
      </c>
      <c r="G109" s="5">
        <f t="shared" si="27"/>
        <v>1153642.8198242395</v>
      </c>
      <c r="H109" s="5">
        <f t="shared" si="38"/>
        <v>105545242.38769267</v>
      </c>
      <c r="I109" s="5">
        <f>G109/((1+'How much will I make'!$C$5/12)^(Calculations!$B$1*12-Calculations!$A109))</f>
        <v>296192.79171357153</v>
      </c>
      <c r="J109" s="5">
        <f t="shared" si="39"/>
        <v>22279193.787080105</v>
      </c>
      <c r="K109" s="5">
        <f t="shared" si="28"/>
        <v>4443223.4905723296</v>
      </c>
      <c r="L109" s="5">
        <f t="shared" si="40"/>
        <v>501400758.36846697</v>
      </c>
      <c r="M109" s="5">
        <f>K109/((1+'How much will I make'!$C$5/12)^(Calculations!$B$1*12-Calculations!$A109))</f>
        <v>1140778.3650752855</v>
      </c>
      <c r="N109" s="5">
        <f t="shared" si="41"/>
        <v>104193172.99581048</v>
      </c>
      <c r="O109" s="5">
        <f t="shared" si="29"/>
        <v>17018446.141325712</v>
      </c>
      <c r="P109" s="5">
        <f t="shared" si="42"/>
        <v>2403814175.9688148</v>
      </c>
      <c r="Q109" s="5">
        <f>O109/((1+'How much will I make'!$C$5/12)^(Calculations!$B$1*12-Calculations!$A109))</f>
        <v>4369412.2536074826</v>
      </c>
      <c r="R109" s="5">
        <f t="shared" si="43"/>
        <v>491740734.5518024</v>
      </c>
      <c r="S109" s="5">
        <f t="shared" si="30"/>
        <v>64827052.959688522</v>
      </c>
      <c r="T109" s="5">
        <f t="shared" si="44"/>
        <v>11626316982.000893</v>
      </c>
      <c r="U109" s="5">
        <f>S109/((1+'How much will I make'!$C$5/12)^(Calculations!$B$1*12-Calculations!$A109))</f>
        <v>16644064.752744755</v>
      </c>
      <c r="V109" s="5">
        <f t="shared" si="45"/>
        <v>2341913893.7603521</v>
      </c>
      <c r="W109" s="5">
        <f t="shared" si="31"/>
        <v>245599068.11329091</v>
      </c>
      <c r="X109" s="5">
        <f t="shared" si="46"/>
        <v>56696115299.980377</v>
      </c>
      <c r="Y109" s="5">
        <f>W109/((1+'How much will I make'!$C$5/12)^(Calculations!$B$1*12-Calculations!$A109))</f>
        <v>63056495.803276509</v>
      </c>
      <c r="Z109" s="5">
        <f t="shared" si="47"/>
        <v>11251300916.827148</v>
      </c>
      <c r="AA109" s="5">
        <f t="shared" si="32"/>
        <v>925444561.79595268</v>
      </c>
      <c r="AB109" s="5">
        <f t="shared" si="48"/>
        <v>278540257195.25952</v>
      </c>
      <c r="AC109" s="5">
        <f>AA109/((1+'How much will I make'!$C$5/12)^(Calculations!$B$1*12-Calculations!$A109))</f>
        <v>237603878.44848499</v>
      </c>
      <c r="AD109" s="5">
        <f t="shared" si="49"/>
        <v>54498077822.588356</v>
      </c>
      <c r="AE109" s="5">
        <f t="shared" si="33"/>
        <v>3468536923.0034351</v>
      </c>
      <c r="AF109" s="5">
        <f t="shared" si="50"/>
        <v>1377318166268.1658</v>
      </c>
      <c r="AG109" s="5">
        <f>AE109/((1+'How much will I make'!$C$5/12)^(Calculations!$B$1*12-Calculations!$A109))</f>
        <v>890531815.16139376</v>
      </c>
      <c r="AH109" s="5">
        <f t="shared" si="51"/>
        <v>265929155749.27109</v>
      </c>
    </row>
    <row r="110" spans="1:34" x14ac:dyDescent="0.25">
      <c r="A110">
        <f t="shared" si="34"/>
        <v>106</v>
      </c>
      <c r="B110">
        <f t="shared" si="54"/>
        <v>76475.571563476507</v>
      </c>
      <c r="C110" s="5">
        <f t="shared" si="26"/>
        <v>296629.14019544114</v>
      </c>
      <c r="D110" s="5">
        <f t="shared" si="36"/>
        <v>22719064.400557213</v>
      </c>
      <c r="E110" s="5">
        <f>$C110/((1+'How much will I make'!$C$5/12)^(Calculations!$B$1*12-Calculations!$A110))</f>
        <v>76475.571563476507</v>
      </c>
      <c r="F110" s="5">
        <f t="shared" si="37"/>
        <v>4882801.4407128915</v>
      </c>
      <c r="G110" s="5">
        <f t="shared" si="27"/>
        <v>1144108.5816438741</v>
      </c>
      <c r="H110" s="5">
        <f t="shared" si="38"/>
        <v>106689350.96933655</v>
      </c>
      <c r="I110" s="5">
        <f>G110/((1+'How much will I make'!$C$5/12)^(Calculations!$B$1*12-Calculations!$A110))</f>
        <v>294968.85455773043</v>
      </c>
      <c r="J110" s="5">
        <f t="shared" si="39"/>
        <v>22574162.641637836</v>
      </c>
      <c r="K110" s="5">
        <f t="shared" si="28"/>
        <v>4388368.8795776097</v>
      </c>
      <c r="L110" s="5">
        <f t="shared" si="40"/>
        <v>505789127.24804461</v>
      </c>
      <c r="M110" s="5">
        <f>K110/((1+'How much will I make'!$C$5/12)^(Calculations!$B$1*12-Calculations!$A110))</f>
        <v>1131389.2427289872</v>
      </c>
      <c r="N110" s="5">
        <f t="shared" si="41"/>
        <v>105324562.23853947</v>
      </c>
      <c r="O110" s="5">
        <f t="shared" si="29"/>
        <v>16739455.220976112</v>
      </c>
      <c r="P110" s="5">
        <f t="shared" si="42"/>
        <v>2420553631.1897907</v>
      </c>
      <c r="Q110" s="5">
        <f>O110/((1+'How much will I make'!$C$5/12)^(Calculations!$B$1*12-Calculations!$A110))</f>
        <v>4315689.9718008349</v>
      </c>
      <c r="R110" s="5">
        <f t="shared" si="43"/>
        <v>496056424.52360326</v>
      </c>
      <c r="S110" s="5">
        <f t="shared" si="30"/>
        <v>63504051.878878564</v>
      </c>
      <c r="T110" s="5">
        <f t="shared" si="44"/>
        <v>11689821033.87977</v>
      </c>
      <c r="U110" s="5">
        <f>S110/((1+'How much will I make'!$C$5/12)^(Calculations!$B$1*12-Calculations!$A110))</f>
        <v>16372324.920046886</v>
      </c>
      <c r="V110" s="5">
        <f t="shared" si="45"/>
        <v>2358286218.6803989</v>
      </c>
      <c r="W110" s="5">
        <f t="shared" si="31"/>
        <v>239608846.93979597</v>
      </c>
      <c r="X110" s="5">
        <f t="shared" si="46"/>
        <v>56935724146.920174</v>
      </c>
      <c r="Y110" s="5">
        <f>W110/((1+'How much will I make'!$C$5/12)^(Calculations!$B$1*12-Calculations!$A110))</f>
        <v>61774859.709713981</v>
      </c>
      <c r="Z110" s="5">
        <f t="shared" si="47"/>
        <v>11313075776.536863</v>
      </c>
      <c r="AA110" s="5">
        <f t="shared" si="32"/>
        <v>899217387.97987306</v>
      </c>
      <c r="AB110" s="5">
        <f t="shared" si="48"/>
        <v>279439474583.23938</v>
      </c>
      <c r="AC110" s="5">
        <f>AA110/((1+'How much will I make'!$C$5/12)^(Calculations!$B$1*12-Calculations!$A110))</f>
        <v>231832124.31613317</v>
      </c>
      <c r="AD110" s="5">
        <f t="shared" si="49"/>
        <v>54729909946.904488</v>
      </c>
      <c r="AE110" s="5">
        <f t="shared" si="33"/>
        <v>3356648635.1646142</v>
      </c>
      <c r="AF110" s="5">
        <f t="shared" si="50"/>
        <v>1380674814903.3303</v>
      </c>
      <c r="AG110" s="5">
        <f>AE110/((1+'How much will I make'!$C$5/12)^(Calculations!$B$1*12-Calculations!$A110))</f>
        <v>865395836.50764477</v>
      </c>
      <c r="AH110" s="5">
        <f t="shared" si="51"/>
        <v>266794551585.77875</v>
      </c>
    </row>
    <row r="111" spans="1:34" x14ac:dyDescent="0.25">
      <c r="A111">
        <f t="shared" si="34"/>
        <v>107</v>
      </c>
      <c r="B111">
        <f t="shared" si="54"/>
        <v>76475.571563476507</v>
      </c>
      <c r="C111" s="5">
        <f t="shared" si="26"/>
        <v>295398.31388757617</v>
      </c>
      <c r="D111" s="5">
        <f t="shared" si="36"/>
        <v>23014462.71444479</v>
      </c>
      <c r="E111" s="5">
        <f>$C111/((1+'How much will I make'!$C$5/12)^(Calculations!$B$1*12-Calculations!$A111))</f>
        <v>76475.571563476507</v>
      </c>
      <c r="F111" s="5">
        <f t="shared" si="37"/>
        <v>4959277.0122763682</v>
      </c>
      <c r="G111" s="5">
        <f t="shared" si="27"/>
        <v>1134653.1388203709</v>
      </c>
      <c r="H111" s="5">
        <f t="shared" si="38"/>
        <v>107824004.10815692</v>
      </c>
      <c r="I111" s="5">
        <f>G111/((1+'How much will I make'!$C$5/12)^(Calculations!$B$1*12-Calculations!$A111))</f>
        <v>293749.9749934423</v>
      </c>
      <c r="J111" s="5">
        <f t="shared" si="39"/>
        <v>22867912.616631277</v>
      </c>
      <c r="K111" s="5">
        <f t="shared" si="28"/>
        <v>4334191.4860025775</v>
      </c>
      <c r="L111" s="5">
        <f t="shared" si="40"/>
        <v>510123318.73404717</v>
      </c>
      <c r="M111" s="5">
        <f>K111/((1+'How much will I make'!$C$5/12)^(Calculations!$B$1*12-Calculations!$A111))</f>
        <v>1122077.3971098186</v>
      </c>
      <c r="N111" s="5">
        <f t="shared" si="41"/>
        <v>106446639.63564929</v>
      </c>
      <c r="O111" s="5">
        <f t="shared" si="29"/>
        <v>16465037.922271589</v>
      </c>
      <c r="P111" s="5">
        <f t="shared" si="42"/>
        <v>2437018669.1120625</v>
      </c>
      <c r="Q111" s="5">
        <f>O111/((1+'How much will I make'!$C$5/12)^(Calculations!$B$1*12-Calculations!$A111))</f>
        <v>4262628.2098524645</v>
      </c>
      <c r="R111" s="5">
        <f t="shared" si="43"/>
        <v>500319052.73345572</v>
      </c>
      <c r="S111" s="5">
        <f t="shared" si="30"/>
        <v>62208050.820125945</v>
      </c>
      <c r="T111" s="5">
        <f t="shared" si="44"/>
        <v>11752029084.699896</v>
      </c>
      <c r="U111" s="5">
        <f>S111/((1+'How much will I make'!$C$5/12)^(Calculations!$B$1*12-Calculations!$A111))</f>
        <v>16105021.656046124</v>
      </c>
      <c r="V111" s="5">
        <f t="shared" si="45"/>
        <v>2374391240.3364449</v>
      </c>
      <c r="W111" s="5">
        <f t="shared" si="31"/>
        <v>233764728.72175217</v>
      </c>
      <c r="X111" s="5">
        <f t="shared" si="46"/>
        <v>57169488875.641922</v>
      </c>
      <c r="Y111" s="5">
        <f>W111/((1+'How much will I make'!$C$5/12)^(Calculations!$B$1*12-Calculations!$A111))</f>
        <v>60519273.130248256</v>
      </c>
      <c r="Z111" s="5">
        <f t="shared" si="47"/>
        <v>11373595049.667112</v>
      </c>
      <c r="AA111" s="5">
        <f t="shared" si="32"/>
        <v>873733494.393399</v>
      </c>
      <c r="AB111" s="5">
        <f t="shared" si="48"/>
        <v>280313208077.63275</v>
      </c>
      <c r="AC111" s="5">
        <f>AA111/((1+'How much will I make'!$C$5/12)^(Calculations!$B$1*12-Calculations!$A111))</f>
        <v>226200574.73760366</v>
      </c>
      <c r="AD111" s="5">
        <f t="shared" si="49"/>
        <v>54956110521.64209</v>
      </c>
      <c r="AE111" s="5">
        <f t="shared" si="33"/>
        <v>3248369646.9334979</v>
      </c>
      <c r="AF111" s="5">
        <f t="shared" si="50"/>
        <v>1383923184550.2639</v>
      </c>
      <c r="AG111" s="5">
        <f>AE111/((1+'How much will I make'!$C$5/12)^(Calculations!$B$1*12-Calculations!$A111))</f>
        <v>840969341.12234843</v>
      </c>
      <c r="AH111" s="5">
        <f t="shared" si="51"/>
        <v>267635520926.90109</v>
      </c>
    </row>
    <row r="112" spans="1:34" x14ac:dyDescent="0.25">
      <c r="A112">
        <f t="shared" si="34"/>
        <v>108</v>
      </c>
      <c r="B112">
        <f t="shared" si="54"/>
        <v>76475.571563476507</v>
      </c>
      <c r="C112" s="5">
        <f t="shared" si="26"/>
        <v>294172.59474281449</v>
      </c>
      <c r="D112" s="5">
        <f t="shared" si="36"/>
        <v>23308635.309187606</v>
      </c>
      <c r="E112" s="5">
        <f>$C112/((1+'How much will I make'!$C$5/12)^(Calculations!$B$1*12-Calculations!$A112))</f>
        <v>76475.571563476507</v>
      </c>
      <c r="F112" s="5">
        <f t="shared" si="37"/>
        <v>5035752.5838398449</v>
      </c>
      <c r="G112" s="5">
        <f t="shared" si="27"/>
        <v>1125275.8401524341</v>
      </c>
      <c r="H112" s="5">
        <f t="shared" si="38"/>
        <v>108949279.94830935</v>
      </c>
      <c r="I112" s="5">
        <f>G112/((1+'How much will I make'!$C$5/12)^(Calculations!$B$1*12-Calculations!$A112))</f>
        <v>292536.13212156855</v>
      </c>
      <c r="J112" s="5">
        <f t="shared" si="39"/>
        <v>23160448.748752847</v>
      </c>
      <c r="K112" s="5">
        <f t="shared" si="28"/>
        <v>4280682.949138348</v>
      </c>
      <c r="L112" s="5">
        <f t="shared" si="40"/>
        <v>514404001.68318552</v>
      </c>
      <c r="M112" s="5">
        <f>K112/((1+'How much will I make'!$C$5/12)^(Calculations!$B$1*12-Calculations!$A112))</f>
        <v>1112842.1921953345</v>
      </c>
      <c r="N112" s="5">
        <f t="shared" si="41"/>
        <v>107559481.82784463</v>
      </c>
      <c r="O112" s="5">
        <f t="shared" si="29"/>
        <v>16195119.267808119</v>
      </c>
      <c r="P112" s="5">
        <f t="shared" si="42"/>
        <v>2453213788.3798704</v>
      </c>
      <c r="Q112" s="5">
        <f>O112/((1+'How much will I make'!$C$5/12)^(Calculations!$B$1*12-Calculations!$A112))</f>
        <v>4210218.8466165727</v>
      </c>
      <c r="R112" s="5">
        <f t="shared" si="43"/>
        <v>504529271.58007228</v>
      </c>
      <c r="S112" s="5">
        <f t="shared" si="30"/>
        <v>60938498.762572356</v>
      </c>
      <c r="T112" s="5">
        <f t="shared" si="44"/>
        <v>11812967583.462469</v>
      </c>
      <c r="U112" s="5">
        <f>S112/((1+'How much will I make'!$C$5/12)^(Calculations!$B$1*12-Calculations!$A112))</f>
        <v>15842082.526967818</v>
      </c>
      <c r="V112" s="5">
        <f t="shared" si="45"/>
        <v>2390233322.8634129</v>
      </c>
      <c r="W112" s="5">
        <f t="shared" si="31"/>
        <v>228063149.9724412</v>
      </c>
      <c r="X112" s="5">
        <f t="shared" si="46"/>
        <v>57397552025.614365</v>
      </c>
      <c r="Y112" s="5">
        <f>W112/((1+'How much will I make'!$C$5/12)^(Calculations!$B$1*12-Calculations!$A112))</f>
        <v>59289206.603210695</v>
      </c>
      <c r="Z112" s="5">
        <f t="shared" si="47"/>
        <v>11432884256.270323</v>
      </c>
      <c r="AA112" s="5">
        <f t="shared" si="32"/>
        <v>848971816.41463876</v>
      </c>
      <c r="AB112" s="5">
        <f t="shared" si="48"/>
        <v>281162179894.04736</v>
      </c>
      <c r="AC112" s="5">
        <f>AA112/((1+'How much will I make'!$C$5/12)^(Calculations!$B$1*12-Calculations!$A112))</f>
        <v>220705823.93426105</v>
      </c>
      <c r="AD112" s="5">
        <f t="shared" si="49"/>
        <v>55176816345.576347</v>
      </c>
      <c r="AE112" s="5">
        <f t="shared" si="33"/>
        <v>3143583529.2904811</v>
      </c>
      <c r="AF112" s="5">
        <f t="shared" si="50"/>
        <v>1387066768079.5544</v>
      </c>
      <c r="AG112" s="5">
        <f>AE112/((1+'How much will I make'!$C$5/12)^(Calculations!$B$1*12-Calculations!$A112))</f>
        <v>817232303.26808834</v>
      </c>
      <c r="AH112" s="5">
        <f t="shared" si="51"/>
        <v>268452753230.16919</v>
      </c>
    </row>
    <row r="113" spans="1:34" x14ac:dyDescent="0.25">
      <c r="A113">
        <f t="shared" si="34"/>
        <v>109</v>
      </c>
      <c r="B113">
        <f>B112*(1+'How much will I make'!$C$4)</f>
        <v>87946.907297997983</v>
      </c>
      <c r="C113" s="5">
        <f t="shared" si="26"/>
        <v>336894.75580504898</v>
      </c>
      <c r="D113" s="5">
        <f t="shared" si="36"/>
        <v>23645530.064992655</v>
      </c>
      <c r="E113" s="5">
        <f>$C113/((1+'How much will I make'!$C$5/12)^(Calculations!$B$1*12-Calculations!$A113))</f>
        <v>87946.907297997983</v>
      </c>
      <c r="F113" s="5">
        <f t="shared" si="37"/>
        <v>5123699.4911378426</v>
      </c>
      <c r="G113" s="5">
        <f t="shared" si="27"/>
        <v>1283372.4457936853</v>
      </c>
      <c r="H113" s="5">
        <f t="shared" si="38"/>
        <v>110232652.39410304</v>
      </c>
      <c r="I113" s="5">
        <f>G113/((1+'How much will I make'!$C$5/12)^(Calculations!$B$1*12-Calculations!$A113))</f>
        <v>335026.40089873027</v>
      </c>
      <c r="J113" s="5">
        <f t="shared" si="39"/>
        <v>23495475.149651576</v>
      </c>
      <c r="K113" s="5">
        <f t="shared" si="28"/>
        <v>4862010.2632188639</v>
      </c>
      <c r="L113" s="5">
        <f t="shared" si="40"/>
        <v>519266011.9464044</v>
      </c>
      <c r="M113" s="5">
        <f>K113/((1+'How much will I make'!$C$5/12)^(Calculations!$B$1*12-Calculations!$A113))</f>
        <v>1269235.4467775181</v>
      </c>
      <c r="N113" s="5">
        <f t="shared" si="41"/>
        <v>108828717.27462216</v>
      </c>
      <c r="O113" s="5">
        <f t="shared" si="29"/>
        <v>18319069.335717376</v>
      </c>
      <c r="P113" s="5">
        <f t="shared" si="42"/>
        <v>2471532857.7155876</v>
      </c>
      <c r="Q113" s="5">
        <f>O113/((1+'How much will I make'!$C$5/12)^(Calculations!$B$1*12-Calculations!$A113))</f>
        <v>4782221.9399171434</v>
      </c>
      <c r="R113" s="5">
        <f t="shared" si="43"/>
        <v>509311493.51998943</v>
      </c>
      <c r="S113" s="5">
        <f t="shared" si="30"/>
        <v>68649084.320285603</v>
      </c>
      <c r="T113" s="5">
        <f t="shared" si="44"/>
        <v>11881616667.782755</v>
      </c>
      <c r="U113" s="5">
        <f>S113/((1+'How much will I make'!$C$5/12)^(Calculations!$B$1*12-Calculations!$A113))</f>
        <v>17920951.723874006</v>
      </c>
      <c r="V113" s="5">
        <f t="shared" si="45"/>
        <v>2408154274.5872869</v>
      </c>
      <c r="W113" s="5">
        <f t="shared" si="31"/>
        <v>255875729.23737308</v>
      </c>
      <c r="X113" s="5">
        <f t="shared" si="46"/>
        <v>57653427754.851738</v>
      </c>
      <c r="Y113" s="5">
        <f>W113/((1+'How much will I make'!$C$5/12)^(Calculations!$B$1*12-Calculations!$A113))</f>
        <v>66796762.642600998</v>
      </c>
      <c r="Z113" s="5">
        <f t="shared" si="47"/>
        <v>11499681018.912924</v>
      </c>
      <c r="AA113" s="5">
        <f t="shared" si="32"/>
        <v>948648669.35400951</v>
      </c>
      <c r="AB113" s="5">
        <f t="shared" si="48"/>
        <v>282110828563.40137</v>
      </c>
      <c r="AC113" s="5">
        <f>AA113/((1+'How much will I make'!$C$5/12)^(Calculations!$B$1*12-Calculations!$A113))</f>
        <v>247646231.18777514</v>
      </c>
      <c r="AD113" s="5">
        <f t="shared" si="49"/>
        <v>55424462576.764122</v>
      </c>
      <c r="AE113" s="5">
        <f t="shared" si="33"/>
        <v>3498504250.3394055</v>
      </c>
      <c r="AF113" s="5">
        <f t="shared" si="50"/>
        <v>1390565272329.8938</v>
      </c>
      <c r="AG113" s="5">
        <f>AE113/((1+'How much will I make'!$C$5/12)^(Calculations!$B$1*12-Calculations!$A113))</f>
        <v>913290051.81754279</v>
      </c>
      <c r="AH113" s="5">
        <f t="shared" si="51"/>
        <v>269366043281.98672</v>
      </c>
    </row>
    <row r="114" spans="1:34" x14ac:dyDescent="0.25">
      <c r="A114">
        <f t="shared" si="34"/>
        <v>110</v>
      </c>
      <c r="B114">
        <f>B113</f>
        <v>87946.907297997983</v>
      </c>
      <c r="C114" s="5">
        <f t="shared" si="26"/>
        <v>335496.85225399071</v>
      </c>
      <c r="D114" s="5">
        <f t="shared" si="36"/>
        <v>23981026.917246647</v>
      </c>
      <c r="E114" s="5">
        <f>$C114/((1+'How much will I make'!$C$5/12)^(Calculations!$B$1*12-Calculations!$A114))</f>
        <v>87946.907297997983</v>
      </c>
      <c r="F114" s="5">
        <f t="shared" si="37"/>
        <v>5211646.3984358404</v>
      </c>
      <c r="G114" s="5">
        <f t="shared" si="27"/>
        <v>1272766.0619441508</v>
      </c>
      <c r="H114" s="5">
        <f t="shared" si="38"/>
        <v>111505418.45604719</v>
      </c>
      <c r="I114" s="5">
        <f>G114/((1+'How much will I make'!$C$5/12)^(Calculations!$B$1*12-Calculations!$A114))</f>
        <v>333641.99428344629</v>
      </c>
      <c r="J114" s="5">
        <f t="shared" si="39"/>
        <v>23829117.143935021</v>
      </c>
      <c r="K114" s="5">
        <f t="shared" si="28"/>
        <v>4801985.445154435</v>
      </c>
      <c r="L114" s="5">
        <f t="shared" si="40"/>
        <v>524067997.39155883</v>
      </c>
      <c r="M114" s="5">
        <f>K114/((1+'How much will I make'!$C$5/12)^(Calculations!$B$1*12-Calculations!$A114))</f>
        <v>1258789.0644995142</v>
      </c>
      <c r="N114" s="5">
        <f t="shared" si="41"/>
        <v>110087506.33912167</v>
      </c>
      <c r="O114" s="5">
        <f t="shared" si="29"/>
        <v>18018756.723656442</v>
      </c>
      <c r="P114" s="5">
        <f t="shared" si="42"/>
        <v>2489551614.4392443</v>
      </c>
      <c r="Q114" s="5">
        <f>O114/((1+'How much will I make'!$C$5/12)^(Calculations!$B$1*12-Calculations!$A114))</f>
        <v>4723424.1291804584</v>
      </c>
      <c r="R114" s="5">
        <f t="shared" si="43"/>
        <v>514034917.64916986</v>
      </c>
      <c r="S114" s="5">
        <f t="shared" si="30"/>
        <v>67248082.599463463</v>
      </c>
      <c r="T114" s="5">
        <f t="shared" si="44"/>
        <v>11948864750.382217</v>
      </c>
      <c r="U114" s="5">
        <f>S114/((1+'How much will I make'!$C$5/12)^(Calculations!$B$1*12-Calculations!$A114))</f>
        <v>17628364.756953616</v>
      </c>
      <c r="V114" s="5">
        <f t="shared" si="45"/>
        <v>2425782639.3442407</v>
      </c>
      <c r="W114" s="5">
        <f t="shared" si="31"/>
        <v>249634857.79255909</v>
      </c>
      <c r="X114" s="5">
        <f t="shared" si="46"/>
        <v>57903062612.644295</v>
      </c>
      <c r="Y114" s="5">
        <f>W114/((1+'How much will I make'!$C$5/12)^(Calculations!$B$1*12-Calculations!$A114))</f>
        <v>65439104.86531236</v>
      </c>
      <c r="Z114" s="5">
        <f t="shared" si="47"/>
        <v>11565120123.778236</v>
      </c>
      <c r="AA114" s="5">
        <f t="shared" si="32"/>
        <v>921763889.2508595</v>
      </c>
      <c r="AB114" s="5">
        <f t="shared" si="48"/>
        <v>283032592452.65222</v>
      </c>
      <c r="AC114" s="5">
        <f>AA114/((1+'How much will I make'!$C$5/12)^(Calculations!$B$1*12-Calculations!$A114))</f>
        <v>241630533.26418549</v>
      </c>
      <c r="AD114" s="5">
        <f t="shared" si="49"/>
        <v>55666093110.028305</v>
      </c>
      <c r="AE114" s="5">
        <f t="shared" si="33"/>
        <v>3385649274.5220056</v>
      </c>
      <c r="AF114" s="5">
        <f t="shared" si="50"/>
        <v>1393950921604.4158</v>
      </c>
      <c r="AG114" s="5">
        <f>AE114/((1+'How much will I make'!$C$5/12)^(Calculations!$B$1*12-Calculations!$A114))</f>
        <v>887511703.58075738</v>
      </c>
      <c r="AH114" s="5">
        <f t="shared" si="51"/>
        <v>270253554985.56747</v>
      </c>
    </row>
    <row r="115" spans="1:34" x14ac:dyDescent="0.25">
      <c r="A115">
        <f t="shared" si="34"/>
        <v>111</v>
      </c>
      <c r="B115">
        <f>B114</f>
        <v>87946.907297997983</v>
      </c>
      <c r="C115" s="5">
        <f t="shared" si="26"/>
        <v>334104.7491326048</v>
      </c>
      <c r="D115" s="5">
        <f t="shared" si="36"/>
        <v>24315131.666379251</v>
      </c>
      <c r="E115" s="5">
        <f>$C115/((1+'How much will I make'!$C$5/12)^(Calculations!$B$1*12-Calculations!$A115))</f>
        <v>87946.907297997983</v>
      </c>
      <c r="F115" s="5">
        <f t="shared" si="37"/>
        <v>5299593.3057338381</v>
      </c>
      <c r="G115" s="5">
        <f t="shared" si="27"/>
        <v>1262247.3341594883</v>
      </c>
      <c r="H115" s="5">
        <f t="shared" si="38"/>
        <v>112767665.79020669</v>
      </c>
      <c r="I115" s="5">
        <f>G115/((1+'How much will I make'!$C$5/12)^(Calculations!$B$1*12-Calculations!$A115))</f>
        <v>332263.30835665518</v>
      </c>
      <c r="J115" s="5">
        <f t="shared" si="39"/>
        <v>24161380.452291675</v>
      </c>
      <c r="K115" s="5">
        <f t="shared" si="28"/>
        <v>4742701.6742266025</v>
      </c>
      <c r="L115" s="5">
        <f t="shared" si="40"/>
        <v>528810699.06578541</v>
      </c>
      <c r="M115" s="5">
        <f>K115/((1+'How much will I make'!$C$5/12)^(Calculations!$B$1*12-Calculations!$A115))</f>
        <v>1248428.6606764731</v>
      </c>
      <c r="N115" s="5">
        <f t="shared" si="41"/>
        <v>111335934.99979815</v>
      </c>
      <c r="O115" s="5">
        <f t="shared" si="29"/>
        <v>17723367.269170269</v>
      </c>
      <c r="P115" s="5">
        <f t="shared" si="42"/>
        <v>2507274981.7084146</v>
      </c>
      <c r="Q115" s="5">
        <f>O115/((1+'How much will I make'!$C$5/12)^(Calculations!$B$1*12-Calculations!$A115))</f>
        <v>4665349.2423462728</v>
      </c>
      <c r="R115" s="5">
        <f t="shared" si="43"/>
        <v>518700266.89151615</v>
      </c>
      <c r="S115" s="5">
        <f t="shared" si="30"/>
        <v>65875672.75049483</v>
      </c>
      <c r="T115" s="5">
        <f t="shared" si="44"/>
        <v>12014740423.132711</v>
      </c>
      <c r="U115" s="5">
        <f>S115/((1+'How much will I make'!$C$5/12)^(Calculations!$B$1*12-Calculations!$A115))</f>
        <v>17340554.720105398</v>
      </c>
      <c r="V115" s="5">
        <f t="shared" si="45"/>
        <v>2443123194.0643458</v>
      </c>
      <c r="W115" s="5">
        <f t="shared" si="31"/>
        <v>243546202.72444788</v>
      </c>
      <c r="X115" s="5">
        <f t="shared" si="46"/>
        <v>58146608815.368744</v>
      </c>
      <c r="Y115" s="5">
        <f>W115/((1+'How much will I make'!$C$5/12)^(Calculations!$B$1*12-Calculations!$A115))</f>
        <v>64109041.758293815</v>
      </c>
      <c r="Z115" s="5">
        <f t="shared" si="47"/>
        <v>11629229165.53653</v>
      </c>
      <c r="AA115" s="5">
        <f t="shared" si="32"/>
        <v>895641025.99273801</v>
      </c>
      <c r="AB115" s="5">
        <f t="shared" si="48"/>
        <v>283928233478.64496</v>
      </c>
      <c r="AC115" s="5">
        <f>AA115/((1+'How much will I make'!$C$5/12)^(Calculations!$B$1*12-Calculations!$A115))</f>
        <v>235760965.65452915</v>
      </c>
      <c r="AD115" s="5">
        <f t="shared" si="49"/>
        <v>55901854075.682831</v>
      </c>
      <c r="AE115" s="5">
        <f t="shared" si="33"/>
        <v>3276434781.7954893</v>
      </c>
      <c r="AF115" s="5">
        <f t="shared" si="50"/>
        <v>1397227356386.2112</v>
      </c>
      <c r="AG115" s="5">
        <f>AE115/((1+'How much will I make'!$C$5/12)^(Calculations!$B$1*12-Calculations!$A115))</f>
        <v>862460970.01194572</v>
      </c>
      <c r="AH115" s="5">
        <f t="shared" si="51"/>
        <v>271116015955.57941</v>
      </c>
    </row>
    <row r="116" spans="1:34" x14ac:dyDescent="0.25">
      <c r="A116">
        <f t="shared" si="34"/>
        <v>112</v>
      </c>
      <c r="B116">
        <f>B115</f>
        <v>87946.907297997983</v>
      </c>
      <c r="C116" s="5">
        <f t="shared" si="26"/>
        <v>332718.42237271846</v>
      </c>
      <c r="D116" s="5">
        <f t="shared" si="36"/>
        <v>24647850.088751968</v>
      </c>
      <c r="E116" s="5">
        <f>$C116/((1+'How much will I make'!$C$5/12)^(Calculations!$B$1*12-Calculations!$A116))</f>
        <v>87946.907297997983</v>
      </c>
      <c r="F116" s="5">
        <f t="shared" si="37"/>
        <v>5387540.2130318359</v>
      </c>
      <c r="G116" s="5">
        <f t="shared" si="27"/>
        <v>1251815.53800941</v>
      </c>
      <c r="H116" s="5">
        <f t="shared" si="38"/>
        <v>114019481.32821609</v>
      </c>
      <c r="I116" s="5">
        <f>G116/((1+'How much will I make'!$C$5/12)^(Calculations!$B$1*12-Calculations!$A116))</f>
        <v>330890.31947914843</v>
      </c>
      <c r="J116" s="5">
        <f t="shared" si="39"/>
        <v>24492270.771770824</v>
      </c>
      <c r="K116" s="5">
        <f t="shared" si="28"/>
        <v>4684149.8017052859</v>
      </c>
      <c r="L116" s="5">
        <f t="shared" si="40"/>
        <v>533494848.86749071</v>
      </c>
      <c r="M116" s="5">
        <f>K116/((1+'How much will I make'!$C$5/12)^(Calculations!$B$1*12-Calculations!$A116))</f>
        <v>1238153.5276667902</v>
      </c>
      <c r="N116" s="5">
        <f t="shared" si="41"/>
        <v>112574088.52746494</v>
      </c>
      <c r="O116" s="5">
        <f t="shared" si="29"/>
        <v>17432820.264757644</v>
      </c>
      <c r="P116" s="5">
        <f t="shared" si="42"/>
        <v>2524707801.9731722</v>
      </c>
      <c r="Q116" s="5">
        <f>O116/((1+'How much will I make'!$C$5/12)^(Calculations!$B$1*12-Calculations!$A116))</f>
        <v>4607988.391005951</v>
      </c>
      <c r="R116" s="5">
        <f t="shared" si="43"/>
        <v>523308255.28252208</v>
      </c>
      <c r="S116" s="5">
        <f t="shared" si="30"/>
        <v>64531271.26579085</v>
      </c>
      <c r="T116" s="5">
        <f t="shared" si="44"/>
        <v>12079271694.398502</v>
      </c>
      <c r="U116" s="5">
        <f>S116/((1+'How much will I make'!$C$5/12)^(Calculations!$B$1*12-Calculations!$A116))</f>
        <v>17057443.622634292</v>
      </c>
      <c r="V116" s="5">
        <f t="shared" si="45"/>
        <v>2460180637.6869802</v>
      </c>
      <c r="W116" s="5">
        <f t="shared" si="31"/>
        <v>237606051.43848574</v>
      </c>
      <c r="X116" s="5">
        <f t="shared" si="46"/>
        <v>58384214866.807228</v>
      </c>
      <c r="Y116" s="5">
        <f>W116/((1+'How much will I make'!$C$5/12)^(Calculations!$B$1*12-Calculations!$A116))</f>
        <v>62806012.454263456</v>
      </c>
      <c r="Z116" s="5">
        <f t="shared" si="47"/>
        <v>11692035177.990793</v>
      </c>
      <c r="AA116" s="5">
        <f t="shared" si="32"/>
        <v>870258486.79456353</v>
      </c>
      <c r="AB116" s="5">
        <f t="shared" si="48"/>
        <v>284798491965.43951</v>
      </c>
      <c r="AC116" s="5">
        <f>AA116/((1+'How much will I make'!$C$5/12)^(Calculations!$B$1*12-Calculations!$A116))</f>
        <v>230033978.63458121</v>
      </c>
      <c r="AD116" s="5">
        <f t="shared" si="49"/>
        <v>56131888054.317413</v>
      </c>
      <c r="AE116" s="5">
        <f t="shared" si="33"/>
        <v>3170743337.2214408</v>
      </c>
      <c r="AF116" s="5">
        <f t="shared" si="50"/>
        <v>1400398099723.4326</v>
      </c>
      <c r="AG116" s="5">
        <f>AE116/((1+'How much will I make'!$C$5/12)^(Calculations!$B$1*12-Calculations!$A116))</f>
        <v>838117313.60031819</v>
      </c>
      <c r="AH116" s="5">
        <f t="shared" si="51"/>
        <v>271954133269.17972</v>
      </c>
    </row>
    <row r="117" spans="1:34" x14ac:dyDescent="0.25">
      <c r="A117">
        <f t="shared" si="34"/>
        <v>113</v>
      </c>
      <c r="B117">
        <f t="shared" ref="B117:B124" si="55">B116</f>
        <v>87946.907297997983</v>
      </c>
      <c r="C117" s="5">
        <f t="shared" si="26"/>
        <v>331337.84800602682</v>
      </c>
      <c r="D117" s="5">
        <f t="shared" si="36"/>
        <v>24979187.936757997</v>
      </c>
      <c r="E117" s="5">
        <f>$C117/((1+'How much will I make'!$C$5/12)^(Calculations!$B$1*12-Calculations!$A117))</f>
        <v>87946.907297997983</v>
      </c>
      <c r="F117" s="5">
        <f t="shared" si="37"/>
        <v>5475487.1203298336</v>
      </c>
      <c r="G117" s="5">
        <f t="shared" si="27"/>
        <v>1241469.9550506545</v>
      </c>
      <c r="H117" s="5">
        <f t="shared" si="38"/>
        <v>115260951.28326674</v>
      </c>
      <c r="I117" s="5">
        <f>G117/((1+'How much will I make'!$C$5/12)^(Calculations!$B$1*12-Calculations!$A117))</f>
        <v>329523.00410939968</v>
      </c>
      <c r="J117" s="5">
        <f t="shared" si="39"/>
        <v>24821793.775880225</v>
      </c>
      <c r="K117" s="5">
        <f t="shared" si="28"/>
        <v>4626320.7918076897</v>
      </c>
      <c r="L117" s="5">
        <f t="shared" si="40"/>
        <v>538121169.65929842</v>
      </c>
      <c r="M117" s="5">
        <f>K117/((1+'How much will I make'!$C$5/12)^(Calculations!$B$1*12-Calculations!$A117))</f>
        <v>1227962.9636530711</v>
      </c>
      <c r="N117" s="5">
        <f t="shared" si="41"/>
        <v>113802051.49111801</v>
      </c>
      <c r="O117" s="5">
        <f t="shared" si="29"/>
        <v>17147036.325991124</v>
      </c>
      <c r="P117" s="5">
        <f t="shared" si="42"/>
        <v>2541854838.2991633</v>
      </c>
      <c r="Q117" s="5">
        <f>O117/((1+'How much will I make'!$C$5/12)^(Calculations!$B$1*12-Calculations!$A117))</f>
        <v>4551332.7960345633</v>
      </c>
      <c r="R117" s="5">
        <f t="shared" si="43"/>
        <v>527859588.07855666</v>
      </c>
      <c r="S117" s="5">
        <f t="shared" si="30"/>
        <v>63214306.546080843</v>
      </c>
      <c r="T117" s="5">
        <f t="shared" si="44"/>
        <v>12142486000.944584</v>
      </c>
      <c r="U117" s="5">
        <f>S117/((1+'How much will I make'!$C$5/12)^(Calculations!$B$1*12-Calculations!$A117))</f>
        <v>16778954.747162707</v>
      </c>
      <c r="V117" s="5">
        <f t="shared" si="45"/>
        <v>2476959592.4341431</v>
      </c>
      <c r="W117" s="5">
        <f t="shared" si="31"/>
        <v>231810781.8912057</v>
      </c>
      <c r="X117" s="5">
        <f t="shared" si="46"/>
        <v>58616025648.698433</v>
      </c>
      <c r="Y117" s="5">
        <f>W117/((1+'How much will I make'!$C$5/12)^(Calculations!$B$1*12-Calculations!$A117))</f>
        <v>61529467.485680871</v>
      </c>
      <c r="Z117" s="5">
        <f t="shared" si="47"/>
        <v>11753564645.476475</v>
      </c>
      <c r="AA117" s="5">
        <f t="shared" si="32"/>
        <v>845595290.81253147</v>
      </c>
      <c r="AB117" s="5">
        <f t="shared" si="48"/>
        <v>285644087256.25208</v>
      </c>
      <c r="AC117" s="5">
        <f>AA117/((1+'How much will I make'!$C$5/12)^(Calculations!$B$1*12-Calculations!$A117))</f>
        <v>224446108.70823503</v>
      </c>
      <c r="AD117" s="5">
        <f t="shared" si="49"/>
        <v>56356334163.02565</v>
      </c>
      <c r="AE117" s="5">
        <f t="shared" si="33"/>
        <v>3068461294.0852647</v>
      </c>
      <c r="AF117" s="5">
        <f t="shared" si="50"/>
        <v>1403466561017.5178</v>
      </c>
      <c r="AG117" s="5">
        <f>AE117/((1+'How much will I make'!$C$5/12)^(Calculations!$B$1*12-Calculations!$A117))</f>
        <v>814460776.52288938</v>
      </c>
      <c r="AH117" s="5">
        <f t="shared" si="51"/>
        <v>272768594045.70261</v>
      </c>
    </row>
    <row r="118" spans="1:34" x14ac:dyDescent="0.25">
      <c r="A118">
        <f t="shared" si="34"/>
        <v>114</v>
      </c>
      <c r="B118">
        <f t="shared" si="55"/>
        <v>87946.907297997983</v>
      </c>
      <c r="C118" s="5">
        <f t="shared" si="26"/>
        <v>329963.00216367794</v>
      </c>
      <c r="D118" s="5">
        <f t="shared" si="36"/>
        <v>25309150.938921675</v>
      </c>
      <c r="E118" s="5">
        <f>$C118/((1+'How much will I make'!$C$5/12)^(Calculations!$B$1*12-Calculations!$A118))</f>
        <v>87946.907297997983</v>
      </c>
      <c r="F118" s="5">
        <f t="shared" si="37"/>
        <v>5563434.0276278313</v>
      </c>
      <c r="G118" s="5">
        <f t="shared" si="27"/>
        <v>1231209.872777509</v>
      </c>
      <c r="H118" s="5">
        <f t="shared" si="38"/>
        <v>116492161.15604424</v>
      </c>
      <c r="I118" s="5">
        <f>G118/((1+'How much will I make'!$C$5/12)^(Calculations!$B$1*12-Calculations!$A118))</f>
        <v>328161.33880316286</v>
      </c>
      <c r="J118" s="5">
        <f t="shared" si="39"/>
        <v>25149955.11468339</v>
      </c>
      <c r="K118" s="5">
        <f t="shared" si="28"/>
        <v>4569205.7203038922</v>
      </c>
      <c r="L118" s="5">
        <f t="shared" si="40"/>
        <v>542690375.37960231</v>
      </c>
      <c r="M118" s="5">
        <f>K118/((1+'How much will I make'!$C$5/12)^(Calculations!$B$1*12-Calculations!$A118))</f>
        <v>1217856.2725941991</v>
      </c>
      <c r="N118" s="5">
        <f t="shared" si="41"/>
        <v>115019907.76371221</v>
      </c>
      <c r="O118" s="5">
        <f t="shared" si="29"/>
        <v>16865937.369827341</v>
      </c>
      <c r="P118" s="5">
        <f t="shared" si="42"/>
        <v>2558720775.6689906</v>
      </c>
      <c r="Q118" s="5">
        <f>O118/((1+'How much will I make'!$C$5/12)^(Calculations!$B$1*12-Calculations!$A118))</f>
        <v>4495373.7862472581</v>
      </c>
      <c r="R118" s="5">
        <f t="shared" si="43"/>
        <v>532354961.86480391</v>
      </c>
      <c r="S118" s="5">
        <f t="shared" si="30"/>
        <v>61924218.657385327</v>
      </c>
      <c r="T118" s="5">
        <f t="shared" si="44"/>
        <v>12204410219.601969</v>
      </c>
      <c r="U118" s="5">
        <f>S118/((1+'How much will I make'!$C$5/12)^(Calculations!$B$1*12-Calculations!$A118))</f>
        <v>16505012.628841696</v>
      </c>
      <c r="V118" s="5">
        <f t="shared" si="45"/>
        <v>2493464605.0629849</v>
      </c>
      <c r="W118" s="5">
        <f t="shared" si="31"/>
        <v>226156860.38166401</v>
      </c>
      <c r="X118" s="5">
        <f t="shared" si="46"/>
        <v>58842182509.080093</v>
      </c>
      <c r="Y118" s="5">
        <f>W118/((1+'How much will I make'!$C$5/12)^(Calculations!$B$1*12-Calculations!$A118))</f>
        <v>60278868.553045094</v>
      </c>
      <c r="Z118" s="5">
        <f t="shared" si="47"/>
        <v>11813843514.02952</v>
      </c>
      <c r="AA118" s="5">
        <f t="shared" si="32"/>
        <v>821631051.80165017</v>
      </c>
      <c r="AB118" s="5">
        <f t="shared" si="48"/>
        <v>286465718308.05371</v>
      </c>
      <c r="AC118" s="5">
        <f>AA118/((1+'How much will I make'!$C$5/12)^(Calculations!$B$1*12-Calculations!$A118))</f>
        <v>218993976.51289347</v>
      </c>
      <c r="AD118" s="5">
        <f t="shared" si="49"/>
        <v>56575328139.538544</v>
      </c>
      <c r="AE118" s="5">
        <f t="shared" si="33"/>
        <v>2969478671.6954174</v>
      </c>
      <c r="AF118" s="5">
        <f t="shared" si="50"/>
        <v>1406436039689.2131</v>
      </c>
      <c r="AG118" s="5">
        <f>AE118/((1+'How much will I make'!$C$5/12)^(Calculations!$B$1*12-Calculations!$A118))</f>
        <v>791471964.28232443</v>
      </c>
      <c r="AH118" s="5">
        <f t="shared" si="51"/>
        <v>273560066009.98492</v>
      </c>
    </row>
    <row r="119" spans="1:34" x14ac:dyDescent="0.25">
      <c r="A119">
        <f t="shared" si="34"/>
        <v>115</v>
      </c>
      <c r="B119">
        <f t="shared" si="55"/>
        <v>87946.907297997983</v>
      </c>
      <c r="C119" s="5">
        <f t="shared" si="26"/>
        <v>328593.8610758619</v>
      </c>
      <c r="D119" s="5">
        <f t="shared" si="36"/>
        <v>25637744.799997538</v>
      </c>
      <c r="E119" s="5">
        <f>$C119/((1+'How much will I make'!$C$5/12)^(Calculations!$B$1*12-Calculations!$A119))</f>
        <v>87946.907297997983</v>
      </c>
      <c r="F119" s="5">
        <f t="shared" si="37"/>
        <v>5651380.9349258291</v>
      </c>
      <c r="G119" s="5">
        <f t="shared" si="27"/>
        <v>1221034.5845727359</v>
      </c>
      <c r="H119" s="5">
        <f t="shared" si="38"/>
        <v>117713195.74061698</v>
      </c>
      <c r="I119" s="5">
        <f>G119/((1+'How much will I make'!$C$5/12)^(Calculations!$B$1*12-Calculations!$A119))</f>
        <v>326805.30021306698</v>
      </c>
      <c r="J119" s="5">
        <f t="shared" si="39"/>
        <v>25476760.414896458</v>
      </c>
      <c r="K119" s="5">
        <f t="shared" si="28"/>
        <v>4512795.7731396453</v>
      </c>
      <c r="L119" s="5">
        <f t="shared" si="40"/>
        <v>547203171.15274191</v>
      </c>
      <c r="M119" s="5">
        <f>K119/((1+'How much will I make'!$C$5/12)^(Calculations!$B$1*12-Calculations!$A119))</f>
        <v>1207832.7641777855</v>
      </c>
      <c r="N119" s="5">
        <f t="shared" si="41"/>
        <v>116227740.52789</v>
      </c>
      <c r="O119" s="5">
        <f t="shared" si="29"/>
        <v>16589446.593272794</v>
      </c>
      <c r="P119" s="5">
        <f t="shared" si="42"/>
        <v>2575310222.2622633</v>
      </c>
      <c r="Q119" s="5">
        <f>O119/((1+'How much will I make'!$C$5/12)^(Calculations!$B$1*12-Calculations!$A119))</f>
        <v>4440102.7970720856</v>
      </c>
      <c r="R119" s="5">
        <f t="shared" si="43"/>
        <v>536795064.66187602</v>
      </c>
      <c r="S119" s="5">
        <f t="shared" si="30"/>
        <v>60660459.092948906</v>
      </c>
      <c r="T119" s="5">
        <f t="shared" si="44"/>
        <v>12265070678.694918</v>
      </c>
      <c r="U119" s="5">
        <f>S119/((1+'How much will I make'!$C$5/12)^(Calculations!$B$1*12-Calculations!$A119))</f>
        <v>16235543.034901425</v>
      </c>
      <c r="V119" s="5">
        <f t="shared" si="45"/>
        <v>2509700148.0978866</v>
      </c>
      <c r="W119" s="5">
        <f t="shared" si="31"/>
        <v>220640839.39674541</v>
      </c>
      <c r="X119" s="5">
        <f t="shared" si="46"/>
        <v>59062823348.476837</v>
      </c>
      <c r="Y119" s="5">
        <f>W119/((1+'How much will I make'!$C$5/12)^(Calculations!$B$1*12-Calculations!$A119))</f>
        <v>59053688.297901899</v>
      </c>
      <c r="Z119" s="5">
        <f t="shared" si="47"/>
        <v>11872897202.327421</v>
      </c>
      <c r="AA119" s="5">
        <f t="shared" si="32"/>
        <v>798345961.26476121</v>
      </c>
      <c r="AB119" s="5">
        <f t="shared" si="48"/>
        <v>287264064269.31848</v>
      </c>
      <c r="AC119" s="5">
        <f>AA119/((1+'How much will I make'!$C$5/12)^(Calculations!$B$1*12-Calculations!$A119))</f>
        <v>213674284.77573809</v>
      </c>
      <c r="AD119" s="5">
        <f t="shared" si="49"/>
        <v>56789002424.314285</v>
      </c>
      <c r="AE119" s="5">
        <f t="shared" si="33"/>
        <v>2873689037.1245975</v>
      </c>
      <c r="AF119" s="5">
        <f t="shared" si="50"/>
        <v>1409309728726.3376</v>
      </c>
      <c r="AG119" s="5">
        <f>AE119/((1+'How much will I make'!$C$5/12)^(Calculations!$B$1*12-Calculations!$A119))</f>
        <v>769132029.80661356</v>
      </c>
      <c r="AH119" s="5">
        <f t="shared" si="51"/>
        <v>274329198039.79153</v>
      </c>
    </row>
    <row r="120" spans="1:34" x14ac:dyDescent="0.25">
      <c r="A120">
        <f t="shared" si="34"/>
        <v>116</v>
      </c>
      <c r="B120">
        <f t="shared" si="55"/>
        <v>87946.907297997983</v>
      </c>
      <c r="C120" s="5">
        <f t="shared" si="26"/>
        <v>327230.40107139776</v>
      </c>
      <c r="D120" s="5">
        <f t="shared" si="36"/>
        <v>25964975.201068938</v>
      </c>
      <c r="E120" s="5">
        <f>$C120/((1+'How much will I make'!$C$5/12)^(Calculations!$B$1*12-Calculations!$A120))</f>
        <v>87946.907297997983</v>
      </c>
      <c r="F120" s="5">
        <f t="shared" si="37"/>
        <v>5739327.8422238268</v>
      </c>
      <c r="G120" s="5">
        <f t="shared" si="27"/>
        <v>1210943.3896589119</v>
      </c>
      <c r="H120" s="5">
        <f t="shared" si="38"/>
        <v>118924139.13027589</v>
      </c>
      <c r="I120" s="5">
        <f>G120/((1+'How much will I make'!$C$5/12)^(Calculations!$B$1*12-Calculations!$A120))</f>
        <v>325454.8650882197</v>
      </c>
      <c r="J120" s="5">
        <f t="shared" si="39"/>
        <v>25802215.279984679</v>
      </c>
      <c r="K120" s="5">
        <f t="shared" si="28"/>
        <v>4457082.2450761935</v>
      </c>
      <c r="L120" s="5">
        <f t="shared" si="40"/>
        <v>551660253.39781809</v>
      </c>
      <c r="M120" s="5">
        <f>K120/((1+'How much will I make'!$C$5/12)^(Calculations!$B$1*12-Calculations!$A120))</f>
        <v>1197891.7537730301</v>
      </c>
      <c r="N120" s="5">
        <f t="shared" si="41"/>
        <v>117425632.28166303</v>
      </c>
      <c r="O120" s="5">
        <f t="shared" si="29"/>
        <v>16317488.452399468</v>
      </c>
      <c r="P120" s="5">
        <f t="shared" si="42"/>
        <v>2591627710.7146626</v>
      </c>
      <c r="Q120" s="5">
        <f>O120/((1+'How much will I make'!$C$5/12)^(Calculations!$B$1*12-Calculations!$A120))</f>
        <v>4385511.3692392316</v>
      </c>
      <c r="R120" s="5">
        <f t="shared" si="43"/>
        <v>541180576.03111529</v>
      </c>
      <c r="S120" s="5">
        <f t="shared" si="30"/>
        <v>59422490.540031575</v>
      </c>
      <c r="T120" s="5">
        <f t="shared" si="44"/>
        <v>12324493169.234949</v>
      </c>
      <c r="U120" s="5">
        <f>S120/((1+'How much will I make'!$C$5/12)^(Calculations!$B$1*12-Calculations!$A120))</f>
        <v>15970472.944535686</v>
      </c>
      <c r="V120" s="5">
        <f t="shared" si="45"/>
        <v>2525670621.0424223</v>
      </c>
      <c r="W120" s="5">
        <f t="shared" si="31"/>
        <v>215259355.50901994</v>
      </c>
      <c r="X120" s="5">
        <f t="shared" si="46"/>
        <v>59278082703.985855</v>
      </c>
      <c r="Y120" s="5">
        <f>W120/((1+'How much will I make'!$C$5/12)^(Calculations!$B$1*12-Calculations!$A120))</f>
        <v>57853410.080464877</v>
      </c>
      <c r="Z120" s="5">
        <f t="shared" si="47"/>
        <v>11930750612.407887</v>
      </c>
      <c r="AA120" s="5">
        <f t="shared" si="32"/>
        <v>775720772.0791204</v>
      </c>
      <c r="AB120" s="5">
        <f t="shared" si="48"/>
        <v>288039785041.39758</v>
      </c>
      <c r="AC120" s="5">
        <f>AA120/((1+'How much will I make'!$C$5/12)^(Calculations!$B$1*12-Calculations!$A120))</f>
        <v>208483816.31964734</v>
      </c>
      <c r="AD120" s="5">
        <f t="shared" si="49"/>
        <v>56997486240.633934</v>
      </c>
      <c r="AE120" s="5">
        <f t="shared" si="33"/>
        <v>2780989390.7657394</v>
      </c>
      <c r="AF120" s="5">
        <f t="shared" si="50"/>
        <v>1412090718117.1033</v>
      </c>
      <c r="AG120" s="5">
        <f>AE120/((1+'How much will I make'!$C$5/12)^(Calculations!$B$1*12-Calculations!$A120))</f>
        <v>747422657.99755597</v>
      </c>
      <c r="AH120" s="5">
        <f t="shared" si="51"/>
        <v>275076620697.78906</v>
      </c>
    </row>
    <row r="121" spans="1:34" x14ac:dyDescent="0.25">
      <c r="A121">
        <f t="shared" si="34"/>
        <v>117</v>
      </c>
      <c r="B121">
        <f t="shared" si="55"/>
        <v>87946.907297997983</v>
      </c>
      <c r="C121" s="5">
        <f t="shared" si="26"/>
        <v>325872.59857732558</v>
      </c>
      <c r="D121" s="5">
        <f t="shared" si="36"/>
        <v>26290847.799646262</v>
      </c>
      <c r="E121" s="5">
        <f>$C121/((1+'How much will I make'!$C$5/12)^(Calculations!$B$1*12-Calculations!$A121))</f>
        <v>87946.907297997983</v>
      </c>
      <c r="F121" s="5">
        <f t="shared" si="37"/>
        <v>5827274.7495218245</v>
      </c>
      <c r="G121" s="5">
        <f t="shared" si="27"/>
        <v>1200935.5930501604</v>
      </c>
      <c r="H121" s="5">
        <f t="shared" si="38"/>
        <v>120125074.72332606</v>
      </c>
      <c r="I121" s="5">
        <f>G121/((1+'How much will I make'!$C$5/12)^(Calculations!$B$1*12-Calculations!$A121))</f>
        <v>324110.01027380553</v>
      </c>
      <c r="J121" s="5">
        <f t="shared" si="39"/>
        <v>26126325.290258486</v>
      </c>
      <c r="K121" s="5">
        <f t="shared" si="28"/>
        <v>4402056.5383468568</v>
      </c>
      <c r="L121" s="5">
        <f t="shared" si="40"/>
        <v>556062309.93616498</v>
      </c>
      <c r="M121" s="5">
        <f>K121/((1+'How much will I make'!$C$5/12)^(Calculations!$B$1*12-Calculations!$A121))</f>
        <v>1188032.5623839516</v>
      </c>
      <c r="N121" s="5">
        <f t="shared" si="41"/>
        <v>118613664.84404698</v>
      </c>
      <c r="O121" s="5">
        <f t="shared" si="29"/>
        <v>16049988.641704392</v>
      </c>
      <c r="P121" s="5">
        <f t="shared" si="42"/>
        <v>2607677699.3563671</v>
      </c>
      <c r="Q121" s="5">
        <f>O121/((1+'How much will I make'!$C$5/12)^(Calculations!$B$1*12-Calculations!$A121))</f>
        <v>4331591.14748629</v>
      </c>
      <c r="R121" s="5">
        <f t="shared" si="43"/>
        <v>545512167.17860162</v>
      </c>
      <c r="S121" s="5">
        <f t="shared" si="30"/>
        <v>58209786.651459508</v>
      </c>
      <c r="T121" s="5">
        <f t="shared" si="44"/>
        <v>12382702955.886408</v>
      </c>
      <c r="U121" s="5">
        <f>S121/((1+'How much will I make'!$C$5/12)^(Calculations!$B$1*12-Calculations!$A121))</f>
        <v>15709730.529114697</v>
      </c>
      <c r="V121" s="5">
        <f t="shared" si="45"/>
        <v>2541380351.571537</v>
      </c>
      <c r="W121" s="5">
        <f t="shared" si="31"/>
        <v>210009127.32587311</v>
      </c>
      <c r="X121" s="5">
        <f t="shared" si="46"/>
        <v>59488091831.311729</v>
      </c>
      <c r="Y121" s="5">
        <f>W121/((1+'How much will I make'!$C$5/12)^(Calculations!$B$1*12-Calculations!$A121))</f>
        <v>56677527.761756241</v>
      </c>
      <c r="Z121" s="5">
        <f t="shared" si="47"/>
        <v>11987428140.169643</v>
      </c>
      <c r="AA121" s="5">
        <f t="shared" si="32"/>
        <v>753736782.58699965</v>
      </c>
      <c r="AB121" s="5">
        <f t="shared" si="48"/>
        <v>288793521823.98456</v>
      </c>
      <c r="AC121" s="5">
        <f>AA121/((1+'How much will I make'!$C$5/12)^(Calculations!$B$1*12-Calculations!$A121))</f>
        <v>203419432.11755067</v>
      </c>
      <c r="AD121" s="5">
        <f t="shared" si="49"/>
        <v>57200905672.751488</v>
      </c>
      <c r="AE121" s="5">
        <f t="shared" si="33"/>
        <v>2691280055.5797462</v>
      </c>
      <c r="AF121" s="5">
        <f t="shared" si="50"/>
        <v>1414781998172.6831</v>
      </c>
      <c r="AG121" s="5">
        <f>AE121/((1+'How much will I make'!$C$5/12)^(Calculations!$B$1*12-Calculations!$A121))</f>
        <v>726326050.71536636</v>
      </c>
      <c r="AH121" s="5">
        <f t="shared" si="51"/>
        <v>275802946748.50446</v>
      </c>
    </row>
    <row r="122" spans="1:34" x14ac:dyDescent="0.25">
      <c r="A122">
        <f t="shared" si="34"/>
        <v>118</v>
      </c>
      <c r="B122">
        <f t="shared" si="55"/>
        <v>87946.907297997983</v>
      </c>
      <c r="C122" s="5">
        <f t="shared" si="26"/>
        <v>324520.43011849851</v>
      </c>
      <c r="D122" s="5">
        <f t="shared" si="36"/>
        <v>26615368.22976476</v>
      </c>
      <c r="E122" s="5">
        <f>$C122/((1+'How much will I make'!$C$5/12)^(Calculations!$B$1*12-Calculations!$A122))</f>
        <v>87946.907297997983</v>
      </c>
      <c r="F122" s="5">
        <f t="shared" si="37"/>
        <v>5915221.6568198223</v>
      </c>
      <c r="G122" s="5">
        <f t="shared" si="27"/>
        <v>1191010.5055042915</v>
      </c>
      <c r="H122" s="5">
        <f t="shared" si="38"/>
        <v>121316085.22883035</v>
      </c>
      <c r="I122" s="5">
        <f>G122/((1+'How much will I make'!$C$5/12)^(Calculations!$B$1*12-Calculations!$A122))</f>
        <v>322770.71271069063</v>
      </c>
      <c r="J122" s="5">
        <f t="shared" si="39"/>
        <v>26449096.002969176</v>
      </c>
      <c r="K122" s="5">
        <f t="shared" si="28"/>
        <v>4347710.1613302315</v>
      </c>
      <c r="L122" s="5">
        <f t="shared" si="40"/>
        <v>560410020.0974952</v>
      </c>
      <c r="M122" s="5">
        <f>K122/((1+'How much will I make'!$C$5/12)^(Calculations!$B$1*12-Calculations!$A122))</f>
        <v>1178254.5166030142</v>
      </c>
      <c r="N122" s="5">
        <f t="shared" si="41"/>
        <v>119791919.36064999</v>
      </c>
      <c r="O122" s="5">
        <f t="shared" si="29"/>
        <v>15786874.073807605</v>
      </c>
      <c r="P122" s="5">
        <f t="shared" si="42"/>
        <v>2623464573.4301748</v>
      </c>
      <c r="Q122" s="5">
        <f>O122/((1+'How much will I make'!$C$5/12)^(Calculations!$B$1*12-Calculations!$A122))</f>
        <v>4278333.8792794924</v>
      </c>
      <c r="R122" s="5">
        <f t="shared" si="43"/>
        <v>549790501.05788112</v>
      </c>
      <c r="S122" s="5">
        <f t="shared" si="30"/>
        <v>57021831.821837895</v>
      </c>
      <c r="T122" s="5">
        <f t="shared" si="44"/>
        <v>12439724787.708246</v>
      </c>
      <c r="U122" s="5">
        <f>S122/((1+'How much will I make'!$C$5/12)^(Calculations!$B$1*12-Calculations!$A122))</f>
        <v>15453245.132720988</v>
      </c>
      <c r="V122" s="5">
        <f t="shared" si="45"/>
        <v>2556833596.704258</v>
      </c>
      <c r="W122" s="5">
        <f t="shared" si="31"/>
        <v>204886953.4886567</v>
      </c>
      <c r="X122" s="5">
        <f t="shared" si="46"/>
        <v>59692978784.800385</v>
      </c>
      <c r="Y122" s="5">
        <f>W122/((1+'How much will I make'!$C$5/12)^(Calculations!$B$1*12-Calculations!$A122))</f>
        <v>55525545.490175828</v>
      </c>
      <c r="Z122" s="5">
        <f t="shared" si="47"/>
        <v>12042953685.659819</v>
      </c>
      <c r="AA122" s="5">
        <f t="shared" si="32"/>
        <v>732375821.13716602</v>
      </c>
      <c r="AB122" s="5">
        <f t="shared" si="48"/>
        <v>289525897645.1217</v>
      </c>
      <c r="AC122" s="5">
        <f>AA122/((1+'How much will I make'!$C$5/12)^(Calculations!$B$1*12-Calculations!$A122))</f>
        <v>198478069.3940475</v>
      </c>
      <c r="AD122" s="5">
        <f t="shared" si="49"/>
        <v>57399383742.145538</v>
      </c>
      <c r="AE122" s="5">
        <f t="shared" si="33"/>
        <v>2604464569.915884</v>
      </c>
      <c r="AF122" s="5">
        <f t="shared" si="50"/>
        <v>1417386462742.5989</v>
      </c>
      <c r="AG122" s="5">
        <f>AE122/((1+'How much will I make'!$C$5/12)^(Calculations!$B$1*12-Calculations!$A122))</f>
        <v>705824912.18711019</v>
      </c>
      <c r="AH122" s="5">
        <f t="shared" si="51"/>
        <v>276508771660.69159</v>
      </c>
    </row>
    <row r="123" spans="1:34" x14ac:dyDescent="0.25">
      <c r="A123">
        <f t="shared" si="34"/>
        <v>119</v>
      </c>
      <c r="B123">
        <f t="shared" si="55"/>
        <v>87946.907297997983</v>
      </c>
      <c r="C123" s="5">
        <f t="shared" si="26"/>
        <v>323173.87231717684</v>
      </c>
      <c r="D123" s="5">
        <f t="shared" si="36"/>
        <v>26938542.102081936</v>
      </c>
      <c r="E123" s="5">
        <f>$C123/((1+'How much will I make'!$C$5/12)^(Calculations!$B$1*12-Calculations!$A123))</f>
        <v>87946.907297997983</v>
      </c>
      <c r="F123" s="5">
        <f t="shared" si="37"/>
        <v>6003168.56411782</v>
      </c>
      <c r="G123" s="5">
        <f t="shared" si="27"/>
        <v>1181167.4434753302</v>
      </c>
      <c r="H123" s="5">
        <f t="shared" si="38"/>
        <v>122497252.67230569</v>
      </c>
      <c r="I123" s="5">
        <f>G123/((1+'How much will I make'!$C$5/12)^(Calculations!$B$1*12-Calculations!$A123))</f>
        <v>321436.94943502668</v>
      </c>
      <c r="J123" s="5">
        <f t="shared" si="39"/>
        <v>26770532.952404201</v>
      </c>
      <c r="K123" s="5">
        <f t="shared" si="28"/>
        <v>4294034.7272397326</v>
      </c>
      <c r="L123" s="5">
        <f t="shared" si="40"/>
        <v>564704054.82473493</v>
      </c>
      <c r="M123" s="5">
        <f>K123/((1+'How much will I make'!$C$5/12)^(Calculations!$B$1*12-Calculations!$A123))</f>
        <v>1168556.948565129</v>
      </c>
      <c r="N123" s="5">
        <f t="shared" si="41"/>
        <v>120960476.30921511</v>
      </c>
      <c r="O123" s="5">
        <f t="shared" si="29"/>
        <v>15528072.859482888</v>
      </c>
      <c r="P123" s="5">
        <f t="shared" si="42"/>
        <v>2638992646.2896576</v>
      </c>
      <c r="Q123" s="5">
        <f>O123/((1+'How much will I make'!$C$5/12)^(Calculations!$B$1*12-Calculations!$A123))</f>
        <v>4225731.413550647</v>
      </c>
      <c r="R123" s="5">
        <f t="shared" si="43"/>
        <v>554016232.47143173</v>
      </c>
      <c r="S123" s="5">
        <f t="shared" si="30"/>
        <v>55858120.968331009</v>
      </c>
      <c r="T123" s="5">
        <f t="shared" si="44"/>
        <v>12495582908.676577</v>
      </c>
      <c r="U123" s="5">
        <f>S123/((1+'How much will I make'!$C$5/12)^(Calculations!$B$1*12-Calculations!$A123))</f>
        <v>15200947.253003102</v>
      </c>
      <c r="V123" s="5">
        <f t="shared" si="45"/>
        <v>2572034543.9572611</v>
      </c>
      <c r="W123" s="5">
        <f t="shared" si="31"/>
        <v>199889710.72064069</v>
      </c>
      <c r="X123" s="5">
        <f t="shared" si="46"/>
        <v>59892868495.521027</v>
      </c>
      <c r="Y123" s="5">
        <f>W123/((1+'How much will I make'!$C$5/12)^(Calculations!$B$1*12-Calculations!$A123))</f>
        <v>54396977.492408045</v>
      </c>
      <c r="Z123" s="5">
        <f t="shared" si="47"/>
        <v>12097350663.152227</v>
      </c>
      <c r="AA123" s="5">
        <f t="shared" si="32"/>
        <v>711620231.06445265</v>
      </c>
      <c r="AB123" s="5">
        <f t="shared" si="48"/>
        <v>290237517876.18616</v>
      </c>
      <c r="AC123" s="5">
        <f>AA123/((1+'How much will I make'!$C$5/12)^(Calculations!$B$1*12-Calculations!$A123))</f>
        <v>193656739.77313948</v>
      </c>
      <c r="AD123" s="5">
        <f t="shared" si="49"/>
        <v>57593040481.918678</v>
      </c>
      <c r="AE123" s="5">
        <f t="shared" si="33"/>
        <v>2520449583.7895651</v>
      </c>
      <c r="AF123" s="5">
        <f t="shared" si="50"/>
        <v>1419906912326.3884</v>
      </c>
      <c r="AG123" s="5">
        <f>AE123/((1+'How much will I make'!$C$5/12)^(Calculations!$B$1*12-Calculations!$A123))</f>
        <v>685902434.82699025</v>
      </c>
      <c r="AH123" s="5">
        <f t="shared" si="51"/>
        <v>277194674095.51855</v>
      </c>
    </row>
    <row r="124" spans="1:34" x14ac:dyDescent="0.25">
      <c r="A124">
        <f t="shared" si="34"/>
        <v>120</v>
      </c>
      <c r="B124">
        <f t="shared" si="55"/>
        <v>87946.907297997983</v>
      </c>
      <c r="C124" s="5">
        <f t="shared" si="26"/>
        <v>321832.90189262433</v>
      </c>
      <c r="D124" s="5">
        <f t="shared" si="36"/>
        <v>27260375.003974561</v>
      </c>
      <c r="E124" s="5">
        <f>$C124/((1+'How much will I make'!$C$5/12)^(Calculations!$B$1*12-Calculations!$A124))</f>
        <v>87946.907297997983</v>
      </c>
      <c r="F124" s="5">
        <f t="shared" si="37"/>
        <v>6091115.4714158177</v>
      </c>
      <c r="G124" s="5">
        <f t="shared" si="27"/>
        <v>1171405.7290664434</v>
      </c>
      <c r="H124" s="5">
        <f t="shared" si="38"/>
        <v>123668658.40137213</v>
      </c>
      <c r="I124" s="5">
        <f>G124/((1+'How much will I make'!$C$5/12)^(Calculations!$B$1*12-Calculations!$A124))</f>
        <v>320108.69757785712</v>
      </c>
      <c r="J124" s="5">
        <f t="shared" si="39"/>
        <v>27090641.649982058</v>
      </c>
      <c r="K124" s="5">
        <f t="shared" si="28"/>
        <v>4241021.9528293665</v>
      </c>
      <c r="L124" s="5">
        <f t="shared" si="40"/>
        <v>568945076.77756429</v>
      </c>
      <c r="M124" s="5">
        <f>K124/((1+'How much will I make'!$C$5/12)^(Calculations!$B$1*12-Calculations!$A124))</f>
        <v>1158939.1959020416</v>
      </c>
      <c r="N124" s="5">
        <f t="shared" si="41"/>
        <v>122119415.50511715</v>
      </c>
      <c r="O124" s="5">
        <f t="shared" si="29"/>
        <v>15273514.288015958</v>
      </c>
      <c r="P124" s="5">
        <f t="shared" si="42"/>
        <v>2654266160.5776734</v>
      </c>
      <c r="Q124" s="5">
        <f>O124/((1+'How much will I make'!$C$5/12)^(Calculations!$B$1*12-Calculations!$A124))</f>
        <v>4173775.6994496142</v>
      </c>
      <c r="R124" s="5">
        <f t="shared" si="43"/>
        <v>558190008.17088139</v>
      </c>
      <c r="S124" s="5">
        <f t="shared" si="30"/>
        <v>54718159.315916084</v>
      </c>
      <c r="T124" s="5">
        <f t="shared" si="44"/>
        <v>12550301067.992493</v>
      </c>
      <c r="U124" s="5">
        <f>S124/((1+'How much will I make'!$C$5/12)^(Calculations!$B$1*12-Calculations!$A124))</f>
        <v>14952768.522341821</v>
      </c>
      <c r="V124" s="5">
        <f t="shared" si="45"/>
        <v>2586987312.4796028</v>
      </c>
      <c r="W124" s="5">
        <f t="shared" si="31"/>
        <v>195014351.92257631</v>
      </c>
      <c r="X124" s="5">
        <f t="shared" si="46"/>
        <v>60087882847.443604</v>
      </c>
      <c r="Y124" s="5">
        <f>W124/((1+'How much will I make'!$C$5/12)^(Calculations!$B$1*12-Calculations!$A124))</f>
        <v>53291347.868578605</v>
      </c>
      <c r="Z124" s="5">
        <f t="shared" si="47"/>
        <v>12150642011.020805</v>
      </c>
      <c r="AA124" s="5">
        <f t="shared" si="32"/>
        <v>691452856.09501481</v>
      </c>
      <c r="AB124" s="5">
        <f t="shared" si="48"/>
        <v>290928970732.28119</v>
      </c>
      <c r="AC124" s="5">
        <f>AA124/((1+'How much will I make'!$C$5/12)^(Calculations!$B$1*12-Calculations!$A124))</f>
        <v>188952527.47095793</v>
      </c>
      <c r="AD124" s="5">
        <f t="shared" si="49"/>
        <v>57781993009.389633</v>
      </c>
      <c r="AE124" s="5">
        <f t="shared" si="33"/>
        <v>2439144758.5060306</v>
      </c>
      <c r="AF124" s="5">
        <f t="shared" si="50"/>
        <v>1422346057084.8945</v>
      </c>
      <c r="AG124" s="5">
        <f>AE124/((1+'How much will I make'!$C$5/12)^(Calculations!$B$1*12-Calculations!$A124))</f>
        <v>666542285.45687342</v>
      </c>
      <c r="AH124" s="5">
        <f t="shared" si="51"/>
        <v>277861216380.9754</v>
      </c>
    </row>
    <row r="125" spans="1:34" x14ac:dyDescent="0.25">
      <c r="A125">
        <f t="shared" si="34"/>
        <v>121</v>
      </c>
      <c r="B125">
        <f>B124*(1+'How much will I make'!$C$4)</f>
        <v>101138.94339269768</v>
      </c>
      <c r="C125" s="5">
        <f t="shared" si="26"/>
        <v>368572.12000981049</v>
      </c>
      <c r="D125" s="5">
        <f t="shared" si="36"/>
        <v>27628947.12398437</v>
      </c>
      <c r="E125" s="5">
        <f>$C125/((1+'How much will I make'!$C$5/12)^(Calculations!$B$1*12-Calculations!$A125))</f>
        <v>101138.94339269768</v>
      </c>
      <c r="F125" s="5">
        <f t="shared" si="37"/>
        <v>6192254.4148085155</v>
      </c>
      <c r="G125" s="5">
        <f t="shared" si="27"/>
        <v>1335983.393480737</v>
      </c>
      <c r="H125" s="5">
        <f t="shared" si="38"/>
        <v>125004641.79485287</v>
      </c>
      <c r="I125" s="5">
        <f>G125/((1+'How much will I make'!$C$5/12)^(Calculations!$B$1*12-Calculations!$A125))</f>
        <v>366603.82451943425</v>
      </c>
      <c r="J125" s="5">
        <f t="shared" si="39"/>
        <v>27457245.474501491</v>
      </c>
      <c r="K125" s="5">
        <f t="shared" si="28"/>
        <v>4816963.2056827368</v>
      </c>
      <c r="L125" s="5">
        <f t="shared" si="40"/>
        <v>573762039.98324704</v>
      </c>
      <c r="M125" s="5">
        <f>K125/((1+'How much will I make'!$C$5/12)^(Calculations!$B$1*12-Calculations!$A125))</f>
        <v>1321810.6919516493</v>
      </c>
      <c r="N125" s="5">
        <f t="shared" si="41"/>
        <v>123441226.1970688</v>
      </c>
      <c r="O125" s="5">
        <f t="shared" si="29"/>
        <v>17276598.129067227</v>
      </c>
      <c r="P125" s="5">
        <f t="shared" si="42"/>
        <v>2671542758.7067409</v>
      </c>
      <c r="Q125" s="5">
        <f>O125/((1+'How much will I make'!$C$5/12)^(Calculations!$B$1*12-Calculations!$A125))</f>
        <v>4740827.6028789347</v>
      </c>
      <c r="R125" s="5">
        <f t="shared" si="43"/>
        <v>562930835.77376032</v>
      </c>
      <c r="S125" s="5">
        <f t="shared" si="30"/>
        <v>61641681.515072823</v>
      </c>
      <c r="T125" s="5">
        <f t="shared" si="44"/>
        <v>12611942749.507565</v>
      </c>
      <c r="U125" s="5">
        <f>S125/((1+'How much will I make'!$C$5/12)^(Calculations!$B$1*12-Calculations!$A125))</f>
        <v>16914937.942722596</v>
      </c>
      <c r="V125" s="5">
        <f t="shared" si="45"/>
        <v>2603902250.4223256</v>
      </c>
      <c r="W125" s="5">
        <f t="shared" si="31"/>
        <v>218796589.9619149</v>
      </c>
      <c r="X125" s="5">
        <f t="shared" si="46"/>
        <v>60306679437.405518</v>
      </c>
      <c r="Y125" s="5">
        <f>W125/((1+'How much will I make'!$C$5/12)^(Calculations!$B$1*12-Calculations!$A125))</f>
        <v>60039418.950311221</v>
      </c>
      <c r="Z125" s="5">
        <f t="shared" si="47"/>
        <v>12210681429.971117</v>
      </c>
      <c r="AA125" s="5">
        <f t="shared" si="32"/>
        <v>772635580.08997631</v>
      </c>
      <c r="AB125" s="5">
        <f t="shared" si="48"/>
        <v>291701606312.37115</v>
      </c>
      <c r="AC125" s="5">
        <f>AA125/((1+'How much will I make'!$C$5/12)^(Calculations!$B$1*12-Calculations!$A125))</f>
        <v>212016975.66225103</v>
      </c>
      <c r="AD125" s="5">
        <f t="shared" si="49"/>
        <v>57994009985.051888</v>
      </c>
      <c r="AE125" s="5">
        <f t="shared" si="33"/>
        <v>2714532069.9502592</v>
      </c>
      <c r="AF125" s="5">
        <f t="shared" si="50"/>
        <v>1425060589154.8447</v>
      </c>
      <c r="AG125" s="5">
        <f>AE125/((1+'How much will I make'!$C$5/12)^(Calculations!$B$1*12-Calculations!$A125))</f>
        <v>744887880.70311451</v>
      </c>
      <c r="AH125" s="5">
        <f t="shared" si="51"/>
        <v>278606104261.67853</v>
      </c>
    </row>
    <row r="126" spans="1:34" x14ac:dyDescent="0.25">
      <c r="A126">
        <f t="shared" si="34"/>
        <v>122</v>
      </c>
      <c r="B126">
        <f>B125</f>
        <v>101138.94339269768</v>
      </c>
      <c r="C126" s="5">
        <f t="shared" si="26"/>
        <v>367042.77511350415</v>
      </c>
      <c r="D126" s="5">
        <f t="shared" si="36"/>
        <v>27995989.899097875</v>
      </c>
      <c r="E126" s="5">
        <f>$C126/((1+'How much will I make'!$C$5/12)^(Calculations!$B$1*12-Calculations!$A126))</f>
        <v>101138.94339269768</v>
      </c>
      <c r="F126" s="5">
        <f t="shared" si="37"/>
        <v>6293393.3582012132</v>
      </c>
      <c r="G126" s="5">
        <f t="shared" si="27"/>
        <v>1324942.2084106486</v>
      </c>
      <c r="H126" s="5">
        <f t="shared" si="38"/>
        <v>126329584.00326352</v>
      </c>
      <c r="I126" s="5">
        <f>G126/((1+'How much will I make'!$C$5/12)^(Calculations!$B$1*12-Calculations!$A126))</f>
        <v>365088.93268257723</v>
      </c>
      <c r="J126" s="5">
        <f t="shared" si="39"/>
        <v>27822334.407184068</v>
      </c>
      <c r="K126" s="5">
        <f t="shared" si="28"/>
        <v>4757494.5241310988</v>
      </c>
      <c r="L126" s="5">
        <f t="shared" si="40"/>
        <v>578519534.5073781</v>
      </c>
      <c r="M126" s="5">
        <f>K126/((1+'How much will I make'!$C$5/12)^(Calculations!$B$1*12-Calculations!$A126))</f>
        <v>1310931.5916063685</v>
      </c>
      <c r="N126" s="5">
        <f t="shared" si="41"/>
        <v>124752157.78867516</v>
      </c>
      <c r="O126" s="5">
        <f t="shared" si="29"/>
        <v>16993375.20891859</v>
      </c>
      <c r="P126" s="5">
        <f t="shared" si="42"/>
        <v>2688536133.9156594</v>
      </c>
      <c r="Q126" s="5">
        <f>O126/((1+'How much will I make'!$C$5/12)^(Calculations!$B$1*12-Calculations!$A126))</f>
        <v>4682538.7389091151</v>
      </c>
      <c r="R126" s="5">
        <f t="shared" si="43"/>
        <v>567613374.51266944</v>
      </c>
      <c r="S126" s="5">
        <f t="shared" si="30"/>
        <v>60383688.014765233</v>
      </c>
      <c r="T126" s="5">
        <f t="shared" si="44"/>
        <v>12672326437.522329</v>
      </c>
      <c r="U126" s="5">
        <f>S126/((1+'How much will I make'!$C$5/12)^(Calculations!$B$1*12-Calculations!$A126))</f>
        <v>16638775.690596521</v>
      </c>
      <c r="V126" s="5">
        <f t="shared" si="45"/>
        <v>2620541026.1129222</v>
      </c>
      <c r="W126" s="5">
        <f t="shared" si="31"/>
        <v>213460087.76772183</v>
      </c>
      <c r="X126" s="5">
        <f t="shared" si="46"/>
        <v>60520139525.173241</v>
      </c>
      <c r="Y126" s="5">
        <f>W126/((1+'How much will I make'!$C$5/12)^(Calculations!$B$1*12-Calculations!$A126))</f>
        <v>58819105.557012215</v>
      </c>
      <c r="Z126" s="5">
        <f t="shared" si="47"/>
        <v>12269500535.52813</v>
      </c>
      <c r="AA126" s="5">
        <f t="shared" si="32"/>
        <v>750739025.18864083</v>
      </c>
      <c r="AB126" s="5">
        <f t="shared" si="48"/>
        <v>292452345337.55981</v>
      </c>
      <c r="AC126" s="5">
        <f>AA126/((1+'How much will I make'!$C$5/12)^(Calculations!$B$1*12-Calculations!$A126))</f>
        <v>206866765.72713563</v>
      </c>
      <c r="AD126" s="5">
        <f t="shared" si="49"/>
        <v>58200876750.779022</v>
      </c>
      <c r="AE126" s="5">
        <f t="shared" si="33"/>
        <v>2626966519.3067021</v>
      </c>
      <c r="AF126" s="5">
        <f t="shared" si="50"/>
        <v>1427687555674.1514</v>
      </c>
      <c r="AG126" s="5">
        <f>AE126/((1+'How much will I make'!$C$5/12)^(Calculations!$B$1*12-Calculations!$A126))</f>
        <v>723862819.55423641</v>
      </c>
      <c r="AH126" s="5">
        <f t="shared" si="51"/>
        <v>279329967081.23279</v>
      </c>
    </row>
    <row r="127" spans="1:34" x14ac:dyDescent="0.25">
      <c r="A127">
        <f t="shared" si="34"/>
        <v>123</v>
      </c>
      <c r="B127">
        <f>B126</f>
        <v>101138.94339269768</v>
      </c>
      <c r="C127" s="5">
        <f t="shared" si="26"/>
        <v>365519.77604664309</v>
      </c>
      <c r="D127" s="5">
        <f t="shared" si="36"/>
        <v>28361509.67514452</v>
      </c>
      <c r="E127" s="5">
        <f>$C127/((1+'How much will I make'!$C$5/12)^(Calculations!$B$1*12-Calculations!$A127))</f>
        <v>101138.94339269768</v>
      </c>
      <c r="F127" s="5">
        <f t="shared" si="37"/>
        <v>6394532.3015939109</v>
      </c>
      <c r="G127" s="5">
        <f t="shared" si="27"/>
        <v>1313992.2728039487</v>
      </c>
      <c r="H127" s="5">
        <f t="shared" si="38"/>
        <v>127643576.27606747</v>
      </c>
      <c r="I127" s="5">
        <f>G127/((1+'How much will I make'!$C$5/12)^(Calculations!$B$1*12-Calculations!$A127))</f>
        <v>363580.30072934338</v>
      </c>
      <c r="J127" s="5">
        <f t="shared" si="39"/>
        <v>28185914.70791341</v>
      </c>
      <c r="K127" s="5">
        <f t="shared" si="28"/>
        <v>4698760.0238331836</v>
      </c>
      <c r="L127" s="5">
        <f t="shared" si="40"/>
        <v>583218294.53121126</v>
      </c>
      <c r="M127" s="5">
        <f>K127/((1+'How much will I make'!$C$5/12)^(Calculations!$B$1*12-Calculations!$A127))</f>
        <v>1300142.0311816246</v>
      </c>
      <c r="N127" s="5">
        <f t="shared" si="41"/>
        <v>126052299.81985678</v>
      </c>
      <c r="O127" s="5">
        <f t="shared" si="29"/>
        <v>16714795.287460906</v>
      </c>
      <c r="P127" s="5">
        <f t="shared" si="42"/>
        <v>2705250929.2031202</v>
      </c>
      <c r="Q127" s="5">
        <f>O127/((1+'How much will I make'!$C$5/12)^(Calculations!$B$1*12-Calculations!$A127))</f>
        <v>4624966.5412995759</v>
      </c>
      <c r="R127" s="5">
        <f t="shared" si="43"/>
        <v>572238341.05396903</v>
      </c>
      <c r="S127" s="5">
        <f t="shared" si="30"/>
        <v>59151367.851198599</v>
      </c>
      <c r="T127" s="5">
        <f t="shared" si="44"/>
        <v>12731477805.373528</v>
      </c>
      <c r="U127" s="5">
        <f>S127/((1+'How much will I make'!$C$5/12)^(Calculations!$B$1*12-Calculations!$A127))</f>
        <v>16367122.209933722</v>
      </c>
      <c r="V127" s="5">
        <f t="shared" si="45"/>
        <v>2636908148.3228559</v>
      </c>
      <c r="W127" s="5">
        <f t="shared" si="31"/>
        <v>208253744.16363108</v>
      </c>
      <c r="X127" s="5">
        <f t="shared" si="46"/>
        <v>60728393269.336868</v>
      </c>
      <c r="Y127" s="5">
        <f>W127/((1+'How much will I make'!$C$5/12)^(Calculations!$B$1*12-Calculations!$A127))</f>
        <v>57623595.281463198</v>
      </c>
      <c r="Z127" s="5">
        <f t="shared" si="47"/>
        <v>12327124130.809593</v>
      </c>
      <c r="AA127" s="5">
        <f t="shared" si="32"/>
        <v>729463020.42620981</v>
      </c>
      <c r="AB127" s="5">
        <f t="shared" si="48"/>
        <v>293181808357.98602</v>
      </c>
      <c r="AC127" s="5">
        <f>AA127/((1+'How much will I make'!$C$5/12)^(Calculations!$B$1*12-Calculations!$A127))</f>
        <v>201841662.10623357</v>
      </c>
      <c r="AD127" s="5">
        <f t="shared" si="49"/>
        <v>58402718412.885254</v>
      </c>
      <c r="AE127" s="5">
        <f t="shared" si="33"/>
        <v>2542225663.8451958</v>
      </c>
      <c r="AF127" s="5">
        <f t="shared" si="50"/>
        <v>1430229781337.9966</v>
      </c>
      <c r="AG127" s="5">
        <f>AE127/((1+'How much will I make'!$C$5/12)^(Calculations!$B$1*12-Calculations!$A127))</f>
        <v>703431207.71197975</v>
      </c>
      <c r="AH127" s="5">
        <f t="shared" si="51"/>
        <v>280033398288.94476</v>
      </c>
    </row>
    <row r="128" spans="1:34" x14ac:dyDescent="0.25">
      <c r="A128">
        <f t="shared" si="34"/>
        <v>124</v>
      </c>
      <c r="B128">
        <f>B127</f>
        <v>101138.94339269768</v>
      </c>
      <c r="C128" s="5">
        <f t="shared" si="26"/>
        <v>364003.09647798486</v>
      </c>
      <c r="D128" s="5">
        <f t="shared" si="36"/>
        <v>28725512.771622505</v>
      </c>
      <c r="E128" s="5">
        <f>$C128/((1+'How much will I make'!$C$5/12)^(Calculations!$B$1*12-Calculations!$A128))</f>
        <v>101138.94339269766</v>
      </c>
      <c r="F128" s="5">
        <f t="shared" si="37"/>
        <v>6495671.2449866086</v>
      </c>
      <c r="G128" s="5">
        <f t="shared" si="27"/>
        <v>1303132.8325328419</v>
      </c>
      <c r="H128" s="5">
        <f t="shared" si="38"/>
        <v>128946709.1086003</v>
      </c>
      <c r="I128" s="5">
        <f>G128/((1+'How much will I make'!$C$5/12)^(Calculations!$B$1*12-Calculations!$A128))</f>
        <v>362077.90279244527</v>
      </c>
      <c r="J128" s="5">
        <f t="shared" si="39"/>
        <v>28547992.610705856</v>
      </c>
      <c r="K128" s="5">
        <f t="shared" si="28"/>
        <v>4640750.6408228986</v>
      </c>
      <c r="L128" s="5">
        <f t="shared" si="40"/>
        <v>587859045.17203414</v>
      </c>
      <c r="M128" s="5">
        <f>K128/((1+'How much will I make'!$C$5/12)^(Calculations!$B$1*12-Calculations!$A128))</f>
        <v>1289441.2737233399</v>
      </c>
      <c r="N128" s="5">
        <f t="shared" si="41"/>
        <v>127341741.09358011</v>
      </c>
      <c r="O128" s="5">
        <f t="shared" si="29"/>
        <v>16440782.249961548</v>
      </c>
      <c r="P128" s="5">
        <f t="shared" si="42"/>
        <v>2721691711.4530816</v>
      </c>
      <c r="Q128" s="5">
        <f>O128/((1+'How much will I make'!$C$5/12)^(Calculations!$B$1*12-Calculations!$A128))</f>
        <v>4568102.198578679</v>
      </c>
      <c r="R128" s="5">
        <f t="shared" si="43"/>
        <v>576806443.25254774</v>
      </c>
      <c r="S128" s="5">
        <f t="shared" si="30"/>
        <v>57944197.078725152</v>
      </c>
      <c r="T128" s="5">
        <f t="shared" si="44"/>
        <v>12789422002.452253</v>
      </c>
      <c r="U128" s="5">
        <f>S128/((1+'How much will I make'!$C$5/12)^(Calculations!$B$1*12-Calculations!$A128))</f>
        <v>16099903.888138881</v>
      </c>
      <c r="V128" s="5">
        <f t="shared" si="45"/>
        <v>2653008052.2109947</v>
      </c>
      <c r="W128" s="5">
        <f t="shared" si="31"/>
        <v>203174384.54988399</v>
      </c>
      <c r="X128" s="5">
        <f t="shared" si="46"/>
        <v>60931567653.886749</v>
      </c>
      <c r="Y128" s="5">
        <f>W128/((1+'How much will I make'!$C$5/12)^(Calculations!$B$1*12-Calculations!$A128))</f>
        <v>56452383.995254591</v>
      </c>
      <c r="Z128" s="5">
        <f t="shared" si="47"/>
        <v>12383576514.804848</v>
      </c>
      <c r="AA128" s="5">
        <f t="shared" si="32"/>
        <v>708789979.36149943</v>
      </c>
      <c r="AB128" s="5">
        <f t="shared" si="48"/>
        <v>293890598337.34753</v>
      </c>
      <c r="AC128" s="5">
        <f>AA128/((1+'How much will I make'!$C$5/12)^(Calculations!$B$1*12-Calculations!$A128))</f>
        <v>196938625.77976632</v>
      </c>
      <c r="AD128" s="5">
        <f t="shared" si="49"/>
        <v>58599657038.665024</v>
      </c>
      <c r="AE128" s="5">
        <f t="shared" si="33"/>
        <v>2460218384.3663177</v>
      </c>
      <c r="AF128" s="5">
        <f t="shared" si="50"/>
        <v>1432689999722.3628</v>
      </c>
      <c r="AG128" s="5">
        <f>AE128/((1+'How much will I make'!$C$5/12)^(Calculations!$B$1*12-Calculations!$A128))</f>
        <v>683576294.59107685</v>
      </c>
      <c r="AH128" s="5">
        <f t="shared" si="51"/>
        <v>280716974583.53583</v>
      </c>
    </row>
    <row r="129" spans="1:34" x14ac:dyDescent="0.25">
      <c r="A129">
        <f t="shared" si="34"/>
        <v>125</v>
      </c>
      <c r="B129">
        <f t="shared" ref="B129:B136" si="56">B128</f>
        <v>101138.94339269768</v>
      </c>
      <c r="C129" s="5">
        <f t="shared" si="26"/>
        <v>362492.71018554503</v>
      </c>
      <c r="D129" s="5">
        <f t="shared" si="36"/>
        <v>29088005.481808051</v>
      </c>
      <c r="E129" s="5">
        <f>$C129/((1+'How much will I make'!$C$5/12)^(Calculations!$B$1*12-Calculations!$A129))</f>
        <v>101138.94339269768</v>
      </c>
      <c r="F129" s="5">
        <f t="shared" si="37"/>
        <v>6596810.1883793063</v>
      </c>
      <c r="G129" s="5">
        <f t="shared" si="27"/>
        <v>1292363.1397019923</v>
      </c>
      <c r="H129" s="5">
        <f t="shared" si="38"/>
        <v>130239072.2483023</v>
      </c>
      <c r="I129" s="5">
        <f>G129/((1+'How much will I make'!$C$5/12)^(Calculations!$B$1*12-Calculations!$A129))</f>
        <v>360581.71311148489</v>
      </c>
      <c r="J129" s="5">
        <f t="shared" si="39"/>
        <v>28908574.323817343</v>
      </c>
      <c r="K129" s="5">
        <f t="shared" si="28"/>
        <v>4583457.4230349604</v>
      </c>
      <c r="L129" s="5">
        <f t="shared" si="40"/>
        <v>592442502.59506905</v>
      </c>
      <c r="M129" s="5">
        <f>K129/((1+'How much will I make'!$C$5/12)^(Calculations!$B$1*12-Calculations!$A129))</f>
        <v>1278828.5883429009</v>
      </c>
      <c r="N129" s="5">
        <f t="shared" si="41"/>
        <v>128620569.68192302</v>
      </c>
      <c r="O129" s="5">
        <f t="shared" si="29"/>
        <v>16171261.229470372</v>
      </c>
      <c r="P129" s="5">
        <f t="shared" si="42"/>
        <v>2737862972.6825519</v>
      </c>
      <c r="Q129" s="5">
        <f>O129/((1+'How much will I make'!$C$5/12)^(Calculations!$B$1*12-Calculations!$A129))</f>
        <v>4511937.0076125478</v>
      </c>
      <c r="R129" s="5">
        <f t="shared" si="43"/>
        <v>581318380.26016033</v>
      </c>
      <c r="S129" s="5">
        <f t="shared" si="30"/>
        <v>56761662.444465458</v>
      </c>
      <c r="T129" s="5">
        <f t="shared" si="44"/>
        <v>12846183664.896719</v>
      </c>
      <c r="U129" s="5">
        <f>S129/((1+'How much will I make'!$C$5/12)^(Calculations!$B$1*12-Calculations!$A129))</f>
        <v>15837048.314454986</v>
      </c>
      <c r="V129" s="5">
        <f t="shared" si="45"/>
        <v>2668845100.5254498</v>
      </c>
      <c r="W129" s="5">
        <f t="shared" si="31"/>
        <v>198218911.75598443</v>
      </c>
      <c r="X129" s="5">
        <f t="shared" si="46"/>
        <v>61129786565.642731</v>
      </c>
      <c r="Y129" s="5">
        <f>W129/((1+'How much will I make'!$C$5/12)^(Calculations!$B$1*12-Calculations!$A129))</f>
        <v>55304977.816489272</v>
      </c>
      <c r="Z129" s="5">
        <f t="shared" si="47"/>
        <v>12438881492.621338</v>
      </c>
      <c r="AA129" s="5">
        <f t="shared" si="32"/>
        <v>688702813.95449364</v>
      </c>
      <c r="AB129" s="5">
        <f t="shared" si="48"/>
        <v>294579301151.302</v>
      </c>
      <c r="AC129" s="5">
        <f>AA129/((1+'How much will I make'!$C$5/12)^(Calculations!$B$1*12-Calculations!$A129))</f>
        <v>192154691.55029842</v>
      </c>
      <c r="AD129" s="5">
        <f t="shared" si="49"/>
        <v>58791811730.215324</v>
      </c>
      <c r="AE129" s="5">
        <f t="shared" si="33"/>
        <v>2380856500.9996619</v>
      </c>
      <c r="AF129" s="5">
        <f t="shared" si="50"/>
        <v>1435070856223.3625</v>
      </c>
      <c r="AG129" s="5">
        <f>AE129/((1+'How much will I make'!$C$5/12)^(Calculations!$B$1*12-Calculations!$A129))</f>
        <v>664281802.40503836</v>
      </c>
      <c r="AH129" s="5">
        <f t="shared" si="51"/>
        <v>281381256385.94086</v>
      </c>
    </row>
    <row r="130" spans="1:34" x14ac:dyDescent="0.25">
      <c r="A130">
        <f t="shared" si="34"/>
        <v>126</v>
      </c>
      <c r="B130">
        <f t="shared" si="56"/>
        <v>101138.94339269768</v>
      </c>
      <c r="C130" s="5">
        <f t="shared" si="26"/>
        <v>360988.59105614445</v>
      </c>
      <c r="D130" s="5">
        <f t="shared" si="36"/>
        <v>29448994.072864197</v>
      </c>
      <c r="E130" s="5">
        <f>$C130/((1+'How much will I make'!$C$5/12)^(Calculations!$B$1*12-Calculations!$A130))</f>
        <v>101138.94339269769</v>
      </c>
      <c r="F130" s="5">
        <f t="shared" si="37"/>
        <v>6697949.1317720041</v>
      </c>
      <c r="G130" s="5">
        <f t="shared" si="27"/>
        <v>1281682.4525970172</v>
      </c>
      <c r="H130" s="5">
        <f t="shared" si="38"/>
        <v>131520754.70089932</v>
      </c>
      <c r="I130" s="5">
        <f>G130/((1+'How much will I make'!$C$5/12)^(Calculations!$B$1*12-Calculations!$A130))</f>
        <v>359091.70603251184</v>
      </c>
      <c r="J130" s="5">
        <f t="shared" si="39"/>
        <v>29267666.029849853</v>
      </c>
      <c r="K130" s="5">
        <f t="shared" si="28"/>
        <v>4526871.5289234184</v>
      </c>
      <c r="L130" s="5">
        <f t="shared" si="40"/>
        <v>596969374.12399244</v>
      </c>
      <c r="M130" s="5">
        <f>K130/((1+'How much will I make'!$C$5/12)^(Calculations!$B$1*12-Calculations!$A130))</f>
        <v>1268303.2501672395</v>
      </c>
      <c r="N130" s="5">
        <f t="shared" si="41"/>
        <v>129888872.93209025</v>
      </c>
      <c r="O130" s="5">
        <f t="shared" si="29"/>
        <v>15906158.586364303</v>
      </c>
      <c r="P130" s="5">
        <f t="shared" si="42"/>
        <v>2753769131.2689161</v>
      </c>
      <c r="Q130" s="5">
        <f>O130/((1+'How much will I make'!$C$5/12)^(Calculations!$B$1*12-Calculations!$A130))</f>
        <v>4456462.3722730502</v>
      </c>
      <c r="R130" s="5">
        <f t="shared" si="43"/>
        <v>585774842.63243341</v>
      </c>
      <c r="S130" s="5">
        <f t="shared" si="30"/>
        <v>55603261.170088626</v>
      </c>
      <c r="T130" s="5">
        <f t="shared" si="44"/>
        <v>12901786926.066807</v>
      </c>
      <c r="U130" s="5">
        <f>S130/((1+'How much will I make'!$C$5/12)^(Calculations!$B$1*12-Calculations!$A130))</f>
        <v>15578484.260341439</v>
      </c>
      <c r="V130" s="5">
        <f t="shared" si="45"/>
        <v>2684423584.7857914</v>
      </c>
      <c r="W130" s="5">
        <f t="shared" si="31"/>
        <v>193384304.1521799</v>
      </c>
      <c r="X130" s="5">
        <f t="shared" si="46"/>
        <v>61323170869.794914</v>
      </c>
      <c r="Y130" s="5">
        <f>W130/((1+'How much will I make'!$C$5/12)^(Calculations!$B$1*12-Calculations!$A130))</f>
        <v>54180892.901519977</v>
      </c>
      <c r="Z130" s="5">
        <f t="shared" si="47"/>
        <v>12493062385.522858</v>
      </c>
      <c r="AA130" s="5">
        <f t="shared" si="32"/>
        <v>669184920.4416132</v>
      </c>
      <c r="AB130" s="5">
        <f t="shared" si="48"/>
        <v>295248486071.74359</v>
      </c>
      <c r="AC130" s="5">
        <f>AA130/((1+'How much will I make'!$C$5/12)^(Calculations!$B$1*12-Calculations!$A130))</f>
        <v>187486966.24948147</v>
      </c>
      <c r="AD130" s="5">
        <f t="shared" si="49"/>
        <v>58979298696.464806</v>
      </c>
      <c r="AE130" s="5">
        <f t="shared" si="33"/>
        <v>2304054678.3867698</v>
      </c>
      <c r="AF130" s="5">
        <f t="shared" si="50"/>
        <v>1437374910901.7493</v>
      </c>
      <c r="AG130" s="5">
        <f>AE130/((1+'How much will I make'!$C$5/12)^(Calculations!$B$1*12-Calculations!$A130))</f>
        <v>645531912.82102525</v>
      </c>
      <c r="AH130" s="5">
        <f t="shared" si="51"/>
        <v>282026788298.7619</v>
      </c>
    </row>
    <row r="131" spans="1:34" x14ac:dyDescent="0.25">
      <c r="A131">
        <f t="shared" si="34"/>
        <v>127</v>
      </c>
      <c r="B131">
        <f t="shared" si="56"/>
        <v>101138.94339269768</v>
      </c>
      <c r="C131" s="5">
        <f t="shared" si="26"/>
        <v>359490.71308495715</v>
      </c>
      <c r="D131" s="5">
        <f t="shared" si="36"/>
        <v>29808484.785949156</v>
      </c>
      <c r="E131" s="5">
        <f>$C131/((1+'How much will I make'!$C$5/12)^(Calculations!$B$1*12-Calculations!$A131))</f>
        <v>101138.94339269768</v>
      </c>
      <c r="F131" s="5">
        <f t="shared" si="37"/>
        <v>6799088.0751647018</v>
      </c>
      <c r="G131" s="5">
        <f t="shared" si="27"/>
        <v>1271090.0356334052</v>
      </c>
      <c r="H131" s="5">
        <f t="shared" si="38"/>
        <v>132791844.73653272</v>
      </c>
      <c r="I131" s="5">
        <f>G131/((1+'How much will I make'!$C$5/12)^(Calculations!$B$1*12-Calculations!$A131))</f>
        <v>357607.85600758402</v>
      </c>
      <c r="J131" s="5">
        <f t="shared" si="39"/>
        <v>29625273.885857437</v>
      </c>
      <c r="K131" s="5">
        <f t="shared" si="28"/>
        <v>4470984.2260972038</v>
      </c>
      <c r="L131" s="5">
        <f t="shared" si="40"/>
        <v>601440358.35008967</v>
      </c>
      <c r="M131" s="5">
        <f>K131/((1+'How much will I make'!$C$5/12)^(Calculations!$B$1*12-Calculations!$A131))</f>
        <v>1257864.5402893196</v>
      </c>
      <c r="N131" s="5">
        <f t="shared" si="41"/>
        <v>131146737.47237957</v>
      </c>
      <c r="O131" s="5">
        <f t="shared" si="29"/>
        <v>15645401.888227185</v>
      </c>
      <c r="P131" s="5">
        <f t="shared" si="42"/>
        <v>2769414533.1571431</v>
      </c>
      <c r="Q131" s="5">
        <f>O131/((1+'How much will I make'!$C$5/12)^(Calculations!$B$1*12-Calculations!$A131))</f>
        <v>4401669.8021221524</v>
      </c>
      <c r="R131" s="5">
        <f t="shared" si="43"/>
        <v>590176512.43455553</v>
      </c>
      <c r="S131" s="5">
        <f t="shared" si="30"/>
        <v>54468500.738046005</v>
      </c>
      <c r="T131" s="5">
        <f t="shared" si="44"/>
        <v>12956255426.804853</v>
      </c>
      <c r="U131" s="5">
        <f>S131/((1+'How much will I make'!$C$5/12)^(Calculations!$B$1*12-Calculations!$A131))</f>
        <v>15324141.660172598</v>
      </c>
      <c r="V131" s="5">
        <f t="shared" si="45"/>
        <v>2699747726.4459639</v>
      </c>
      <c r="W131" s="5">
        <f t="shared" si="31"/>
        <v>188667613.80700478</v>
      </c>
      <c r="X131" s="5">
        <f t="shared" si="46"/>
        <v>61511838483.601921</v>
      </c>
      <c r="Y131" s="5">
        <f>W131/((1+'How much will I make'!$C$5/12)^(Calculations!$B$1*12-Calculations!$A131))</f>
        <v>53079655.24091997</v>
      </c>
      <c r="Z131" s="5">
        <f t="shared" si="47"/>
        <v>12546142040.763777</v>
      </c>
      <c r="AA131" s="5">
        <f t="shared" si="32"/>
        <v>650220165.61128414</v>
      </c>
      <c r="AB131" s="5">
        <f t="shared" si="48"/>
        <v>295898706237.35486</v>
      </c>
      <c r="AC131" s="5">
        <f>AA131/((1+'How much will I make'!$C$5/12)^(Calculations!$B$1*12-Calculations!$A131))</f>
        <v>182932626.98836046</v>
      </c>
      <c r="AD131" s="5">
        <f t="shared" si="49"/>
        <v>59162231323.453163</v>
      </c>
      <c r="AE131" s="5">
        <f t="shared" si="33"/>
        <v>2229730333.9226804</v>
      </c>
      <c r="AF131" s="5">
        <f t="shared" si="50"/>
        <v>1439604641235.6719</v>
      </c>
      <c r="AG131" s="5">
        <f>AE131/((1+'How much will I make'!$C$5/12)^(Calculations!$B$1*12-Calculations!$A131))</f>
        <v>627311253.99139953</v>
      </c>
      <c r="AH131" s="5">
        <f t="shared" si="51"/>
        <v>282654099552.7533</v>
      </c>
    </row>
    <row r="132" spans="1:34" x14ac:dyDescent="0.25">
      <c r="A132">
        <f t="shared" si="34"/>
        <v>128</v>
      </c>
      <c r="B132">
        <f t="shared" si="56"/>
        <v>101138.94339269768</v>
      </c>
      <c r="C132" s="5">
        <f t="shared" si="26"/>
        <v>357999.05037506105</v>
      </c>
      <c r="D132" s="5">
        <f t="shared" si="36"/>
        <v>30166483.836324215</v>
      </c>
      <c r="E132" s="5">
        <f>$C132/((1+'How much will I make'!$C$5/12)^(Calculations!$B$1*12-Calculations!$A132))</f>
        <v>101138.94339269768</v>
      </c>
      <c r="F132" s="5">
        <f t="shared" si="37"/>
        <v>6900227.0185573995</v>
      </c>
      <c r="G132" s="5">
        <f t="shared" si="27"/>
        <v>1260585.1593058566</v>
      </c>
      <c r="H132" s="5">
        <f t="shared" si="38"/>
        <v>134052429.89583857</v>
      </c>
      <c r="I132" s="5">
        <f>G132/((1+'How much will I make'!$C$5/12)^(Calculations!$B$1*12-Calculations!$A132))</f>
        <v>356130.13759432954</v>
      </c>
      <c r="J132" s="5">
        <f t="shared" si="39"/>
        <v>29981404.023451768</v>
      </c>
      <c r="K132" s="5">
        <f t="shared" si="28"/>
        <v>4415786.8899725461</v>
      </c>
      <c r="L132" s="5">
        <f t="shared" si="40"/>
        <v>605856145.24006224</v>
      </c>
      <c r="M132" s="5">
        <f>K132/((1+'How much will I make'!$C$5/12)^(Calculations!$B$1*12-Calculations!$A132))</f>
        <v>1247511.745719037</v>
      </c>
      <c r="N132" s="5">
        <f t="shared" si="41"/>
        <v>132394249.2180986</v>
      </c>
      <c r="O132" s="5">
        <f t="shared" si="29"/>
        <v>15388919.890059527</v>
      </c>
      <c r="P132" s="5">
        <f t="shared" si="42"/>
        <v>2784803453.0472026</v>
      </c>
      <c r="Q132" s="5">
        <f>O132/((1+'How much will I make'!$C$5/12)^(Calculations!$B$1*12-Calculations!$A132))</f>
        <v>4347550.9111124538</v>
      </c>
      <c r="R132" s="5">
        <f t="shared" si="43"/>
        <v>594524063.34566796</v>
      </c>
      <c r="S132" s="5">
        <f t="shared" si="30"/>
        <v>53356898.682167523</v>
      </c>
      <c r="T132" s="5">
        <f t="shared" si="44"/>
        <v>13009612325.48702</v>
      </c>
      <c r="U132" s="5">
        <f>S132/((1+'How much will I make'!$C$5/12)^(Calculations!$B$1*12-Calculations!$A132))</f>
        <v>15073951.592251416</v>
      </c>
      <c r="V132" s="5">
        <f t="shared" si="45"/>
        <v>2714821678.0382152</v>
      </c>
      <c r="W132" s="5">
        <f t="shared" si="31"/>
        <v>184065964.68976077</v>
      </c>
      <c r="X132" s="5">
        <f t="shared" si="46"/>
        <v>61695904448.291679</v>
      </c>
      <c r="Y132" s="5">
        <f>W132/((1+'How much will I make'!$C$5/12)^(Calculations!$B$1*12-Calculations!$A132))</f>
        <v>52000800.459600464</v>
      </c>
      <c r="Z132" s="5">
        <f t="shared" si="47"/>
        <v>12598142841.223377</v>
      </c>
      <c r="AA132" s="5">
        <f t="shared" si="32"/>
        <v>631792873.46845436</v>
      </c>
      <c r="AB132" s="5">
        <f t="shared" si="48"/>
        <v>296530499110.8233</v>
      </c>
      <c r="AC132" s="5">
        <f>AA132/((1+'How much will I make'!$C$5/12)^(Calculations!$B$1*12-Calculations!$A132))</f>
        <v>178488919.45018169</v>
      </c>
      <c r="AD132" s="5">
        <f t="shared" si="49"/>
        <v>59340720242.903343</v>
      </c>
      <c r="AE132" s="5">
        <f t="shared" si="33"/>
        <v>2157803548.9574323</v>
      </c>
      <c r="AF132" s="5">
        <f t="shared" si="50"/>
        <v>1441762444784.6294</v>
      </c>
      <c r="AG132" s="5">
        <f>AE132/((1+'How much will I make'!$C$5/12)^(Calculations!$B$1*12-Calculations!$A132))</f>
        <v>609604887.95131958</v>
      </c>
      <c r="AH132" s="5">
        <f t="shared" si="51"/>
        <v>283263704440.70459</v>
      </c>
    </row>
    <row r="133" spans="1:34" x14ac:dyDescent="0.25">
      <c r="A133">
        <f t="shared" si="34"/>
        <v>129</v>
      </c>
      <c r="B133">
        <f t="shared" si="56"/>
        <v>101138.94339269768</v>
      </c>
      <c r="C133" s="5">
        <f t="shared" si="26"/>
        <v>356513.57713699032</v>
      </c>
      <c r="D133" s="5">
        <f t="shared" si="36"/>
        <v>30522997.413461205</v>
      </c>
      <c r="E133" s="5">
        <f>$C133/((1+'How much will I make'!$C$5/12)^(Calculations!$B$1*12-Calculations!$A133))</f>
        <v>101138.94339269768</v>
      </c>
      <c r="F133" s="5">
        <f t="shared" si="37"/>
        <v>7001365.9619500972</v>
      </c>
      <c r="G133" s="5">
        <f t="shared" si="27"/>
        <v>1250167.1001380396</v>
      </c>
      <c r="H133" s="5">
        <f t="shared" si="38"/>
        <v>135302596.99597663</v>
      </c>
      <c r="I133" s="5">
        <f>G133/((1+'How much will I make'!$C$5/12)^(Calculations!$B$1*12-Calculations!$A133))</f>
        <v>354658.52545550995</v>
      </c>
      <c r="J133" s="5">
        <f t="shared" si="39"/>
        <v>30336062.548907276</v>
      </c>
      <c r="K133" s="5">
        <f t="shared" si="28"/>
        <v>4361271.0024420209</v>
      </c>
      <c r="L133" s="5">
        <f t="shared" si="40"/>
        <v>610217416.24250424</v>
      </c>
      <c r="M133" s="5">
        <f>K133/((1+'How much will I make'!$C$5/12)^(Calculations!$B$1*12-Calculations!$A133))</f>
        <v>1237244.159334518</v>
      </c>
      <c r="N133" s="5">
        <f t="shared" si="41"/>
        <v>133631493.37743312</v>
      </c>
      <c r="O133" s="5">
        <f t="shared" si="29"/>
        <v>15136642.514812648</v>
      </c>
      <c r="P133" s="5">
        <f t="shared" si="42"/>
        <v>2799940095.5620151</v>
      </c>
      <c r="Q133" s="5">
        <f>O133/((1+'How much will I make'!$C$5/12)^(Calculations!$B$1*12-Calculations!$A133))</f>
        <v>4294097.4163036933</v>
      </c>
      <c r="R133" s="5">
        <f t="shared" si="43"/>
        <v>598818160.76197159</v>
      </c>
      <c r="S133" s="5">
        <f t="shared" si="30"/>
        <v>52267982.382531449</v>
      </c>
      <c r="T133" s="5">
        <f t="shared" si="44"/>
        <v>13061880307.869553</v>
      </c>
      <c r="U133" s="5">
        <f>S133/((1+'How much will I make'!$C$5/12)^(Calculations!$B$1*12-Calculations!$A133))</f>
        <v>14827846.260133022</v>
      </c>
      <c r="V133" s="5">
        <f t="shared" si="45"/>
        <v>2729649524.2983479</v>
      </c>
      <c r="W133" s="5">
        <f t="shared" si="31"/>
        <v>179576550.91683981</v>
      </c>
      <c r="X133" s="5">
        <f t="shared" si="46"/>
        <v>61875480999.208519</v>
      </c>
      <c r="Y133" s="5">
        <f>W133/((1+'How much will I make'!$C$5/12)^(Calculations!$B$1*12-Calculations!$A133))</f>
        <v>50943873.620990701</v>
      </c>
      <c r="Z133" s="5">
        <f t="shared" si="47"/>
        <v>12649086714.844368</v>
      </c>
      <c r="AA133" s="5">
        <f t="shared" si="32"/>
        <v>613887812.27704072</v>
      </c>
      <c r="AB133" s="5">
        <f t="shared" si="48"/>
        <v>297144386923.10034</v>
      </c>
      <c r="AC133" s="5">
        <f>AA133/((1+'How much will I make'!$C$5/12)^(Calculations!$B$1*12-Calculations!$A133))</f>
        <v>174153156.22467119</v>
      </c>
      <c r="AD133" s="5">
        <f t="shared" si="49"/>
        <v>59514873399.128014</v>
      </c>
      <c r="AE133" s="5">
        <f t="shared" si="33"/>
        <v>2088196982.8620305</v>
      </c>
      <c r="AF133" s="5">
        <f t="shared" si="50"/>
        <v>1443850641767.4915</v>
      </c>
      <c r="AG133" s="5">
        <f>AE133/((1+'How much will I make'!$C$5/12)^(Calculations!$B$1*12-Calculations!$A133))</f>
        <v>592398298.37204814</v>
      </c>
      <c r="AH133" s="5">
        <f t="shared" si="51"/>
        <v>283856102739.07666</v>
      </c>
    </row>
    <row r="134" spans="1:34" x14ac:dyDescent="0.25">
      <c r="A134">
        <f t="shared" si="34"/>
        <v>130</v>
      </c>
      <c r="B134">
        <f t="shared" si="56"/>
        <v>101138.94339269768</v>
      </c>
      <c r="C134" s="5">
        <f t="shared" ref="C134:C197" si="57">$B134*(1+$C$3/12)^($B$1*12-$A134)</f>
        <v>355034.26768828899</v>
      </c>
      <c r="D134" s="5">
        <f t="shared" si="36"/>
        <v>30878031.681149494</v>
      </c>
      <c r="E134" s="5">
        <f>$C134/((1+'How much will I make'!$C$5/12)^(Calculations!$B$1*12-Calculations!$A134))</f>
        <v>101138.94339269768</v>
      </c>
      <c r="F134" s="5">
        <f t="shared" si="37"/>
        <v>7102504.905342795</v>
      </c>
      <c r="G134" s="5">
        <f t="shared" ref="G134:G197" si="58">$B134*(1+G$3/12)^($B$1*12-$A134)</f>
        <v>1239835.1406327665</v>
      </c>
      <c r="H134" s="5">
        <f t="shared" si="38"/>
        <v>136542432.13660941</v>
      </c>
      <c r="I134" s="5">
        <f>G134/((1+'How much will I make'!$C$5/12)^(Calculations!$B$1*12-Calculations!$A134))</f>
        <v>353192.9943585865</v>
      </c>
      <c r="J134" s="5">
        <f t="shared" si="39"/>
        <v>30689255.543265864</v>
      </c>
      <c r="K134" s="5">
        <f t="shared" ref="K134:K197" si="59">$B134*(1+K$3/12)^($B$1*12-$A134)</f>
        <v>4307428.1505600214</v>
      </c>
      <c r="L134" s="5">
        <f t="shared" si="40"/>
        <v>614524844.39306426</v>
      </c>
      <c r="M134" s="5">
        <f>K134/((1+'How much will I make'!$C$5/12)^(Calculations!$B$1*12-Calculations!$A134))</f>
        <v>1227061.079833823</v>
      </c>
      <c r="N134" s="5">
        <f t="shared" si="41"/>
        <v>134858554.45726696</v>
      </c>
      <c r="O134" s="5">
        <f t="shared" ref="O134:O197" si="60">$B134*(1+O$3/12)^($B$1*12-$A134)</f>
        <v>14888500.834241955</v>
      </c>
      <c r="P134" s="5">
        <f t="shared" si="42"/>
        <v>2814828596.3962569</v>
      </c>
      <c r="Q134" s="5">
        <f>O134/((1+'How much will I make'!$C$5/12)^(Calculations!$B$1*12-Calculations!$A134))</f>
        <v>4241301.1365950443</v>
      </c>
      <c r="R134" s="5">
        <f t="shared" si="43"/>
        <v>603059461.8985666</v>
      </c>
      <c r="S134" s="5">
        <f t="shared" ref="S134:S197" si="61">$B134*(1+S$3/12)^($B$1*12-$A134)</f>
        <v>51201288.864520617</v>
      </c>
      <c r="T134" s="5">
        <f t="shared" si="44"/>
        <v>13113081596.734074</v>
      </c>
      <c r="U134" s="5">
        <f>S134/((1+'How much will I make'!$C$5/12)^(Calculations!$B$1*12-Calculations!$A134))</f>
        <v>14585758.97425331</v>
      </c>
      <c r="V134" s="5">
        <f t="shared" si="45"/>
        <v>2744235283.2726011</v>
      </c>
      <c r="W134" s="5">
        <f t="shared" ref="W134:W197" si="62">$B134*(1+W$3/12)^($B$1*12-$A134)</f>
        <v>175196635.04081929</v>
      </c>
      <c r="X134" s="5">
        <f t="shared" si="46"/>
        <v>62050677634.249336</v>
      </c>
      <c r="Y134" s="5">
        <f>W134/((1+'How much will I make'!$C$5/12)^(Calculations!$B$1*12-Calculations!$A134))</f>
        <v>49908429.035198212</v>
      </c>
      <c r="Z134" s="5">
        <f t="shared" si="47"/>
        <v>12698995143.879566</v>
      </c>
      <c r="AA134" s="5">
        <f t="shared" ref="AA134:AA197" si="63">$B134*(1+AA$3/12)^($B$1*12-$A134)</f>
        <v>596490181.96959436</v>
      </c>
      <c r="AB134" s="5">
        <f t="shared" si="48"/>
        <v>297740877105.06995</v>
      </c>
      <c r="AC134" s="5">
        <f>AA134/((1+'How much will I make'!$C$5/12)^(Calculations!$B$1*12-Calculations!$A134))</f>
        <v>169922715.18277645</v>
      </c>
      <c r="AD134" s="5">
        <f t="shared" si="49"/>
        <v>59684796114.310791</v>
      </c>
      <c r="AE134" s="5">
        <f t="shared" ref="AE134:AE197" si="64">$B134*(1+AE$3/12)^($B$1*12-$A134)</f>
        <v>2020835789.8664813</v>
      </c>
      <c r="AF134" s="5">
        <f t="shared" si="50"/>
        <v>1445871477557.3579</v>
      </c>
      <c r="AG134" s="5">
        <f>AE134/((1+'How much will I make'!$C$5/12)^(Calculations!$B$1*12-Calculations!$A134))</f>
        <v>575677378.65993416</v>
      </c>
      <c r="AH134" s="5">
        <f t="shared" si="51"/>
        <v>284431780117.73657</v>
      </c>
    </row>
    <row r="135" spans="1:34" x14ac:dyDescent="0.25">
      <c r="A135">
        <f t="shared" ref="A135:A198" si="65">A134+1</f>
        <v>131</v>
      </c>
      <c r="B135">
        <f t="shared" si="56"/>
        <v>101138.94339269768</v>
      </c>
      <c r="C135" s="5">
        <f t="shared" si="57"/>
        <v>353561.09645306785</v>
      </c>
      <c r="D135" s="5">
        <f t="shared" ref="D135:D198" si="66">C135+D134</f>
        <v>31231592.777602561</v>
      </c>
      <c r="E135" s="5">
        <f>$C135/((1+'How much will I make'!$C$5/12)^(Calculations!$B$1*12-Calculations!$A135))</f>
        <v>101138.94339269768</v>
      </c>
      <c r="F135" s="5">
        <f t="shared" ref="F135:F198" si="67">E135+F134</f>
        <v>7203643.8487354927</v>
      </c>
      <c r="G135" s="5">
        <f t="shared" si="58"/>
        <v>1229588.5692225783</v>
      </c>
      <c r="H135" s="5">
        <f t="shared" ref="H135:H198" si="68">G135+H134</f>
        <v>137772020.70583197</v>
      </c>
      <c r="I135" s="5">
        <f>G135/((1+'How much will I make'!$C$5/12)^(Calculations!$B$1*12-Calculations!$A135))</f>
        <v>351733.51917528658</v>
      </c>
      <c r="J135" s="5">
        <f t="shared" ref="J135:J198" si="69">I135+J134</f>
        <v>31040989.062441152</v>
      </c>
      <c r="K135" s="5">
        <f t="shared" si="59"/>
        <v>4254250.0252444642</v>
      </c>
      <c r="L135" s="5">
        <f t="shared" ref="L135:L198" si="70">K135+L134</f>
        <v>618779094.41830873</v>
      </c>
      <c r="M135" s="5">
        <f>K135/((1+'How much will I make'!$C$5/12)^(Calculations!$B$1*12-Calculations!$A135))</f>
        <v>1216961.8116870422</v>
      </c>
      <c r="N135" s="5">
        <f t="shared" ref="N135:N198" si="71">M135+N134</f>
        <v>136075516.26895401</v>
      </c>
      <c r="O135" s="5">
        <f t="shared" si="60"/>
        <v>14644427.050074054</v>
      </c>
      <c r="P135" s="5">
        <f t="shared" ref="P135:P198" si="72">O135+P134</f>
        <v>2829473023.446331</v>
      </c>
      <c r="Q135" s="5">
        <f>O135/((1+'How much will I make'!$C$5/12)^(Calculations!$B$1*12-Calculations!$A135))</f>
        <v>4189153.9914729744</v>
      </c>
      <c r="R135" s="5">
        <f t="shared" ref="R135:R198" si="73">Q135+R134</f>
        <v>607248615.89003956</v>
      </c>
      <c r="S135" s="5">
        <f t="shared" si="61"/>
        <v>50156364.60197939</v>
      </c>
      <c r="T135" s="5">
        <f t="shared" ref="T135:T198" si="74">S135+T134</f>
        <v>13163237961.336054</v>
      </c>
      <c r="U135" s="5">
        <f>S135/((1+'How much will I make'!$C$5/12)^(Calculations!$B$1*12-Calculations!$A135))</f>
        <v>14347624.133857341</v>
      </c>
      <c r="V135" s="5">
        <f t="shared" ref="V135:V198" si="75">U135+V134</f>
        <v>2758582907.4064584</v>
      </c>
      <c r="W135" s="5">
        <f t="shared" si="62"/>
        <v>170923546.38128713</v>
      </c>
      <c r="X135" s="5">
        <f t="shared" ref="X135:X198" si="76">W135+X134</f>
        <v>62221601180.630623</v>
      </c>
      <c r="Y135" s="5">
        <f>W135/((1+'How much will I make'!$C$5/12)^(Calculations!$B$1*12-Calculations!$A135))</f>
        <v>48894030.071068175</v>
      </c>
      <c r="Z135" s="5">
        <f t="shared" ref="Z135:Z198" si="77">Y135+Z134</f>
        <v>12747889173.950634</v>
      </c>
      <c r="AA135" s="5">
        <f t="shared" si="63"/>
        <v>579585601.9137758</v>
      </c>
      <c r="AB135" s="5">
        <f t="shared" ref="AB135:AB198" si="78">AA135+AB134</f>
        <v>298320462706.9837</v>
      </c>
      <c r="AC135" s="5">
        <f>AA135/((1+'How much will I make'!$C$5/12)^(Calculations!$B$1*12-Calculations!$A135))</f>
        <v>165795037.89088714</v>
      </c>
      <c r="AD135" s="5">
        <f t="shared" ref="AD135:AD198" si="79">AC135+AD134</f>
        <v>59850591152.201675</v>
      </c>
      <c r="AE135" s="5">
        <f t="shared" si="64"/>
        <v>1955647538.580466</v>
      </c>
      <c r="AF135" s="5">
        <f t="shared" ref="AF135:AF198" si="80">AE135+AF134</f>
        <v>1447827125095.9385</v>
      </c>
      <c r="AG135" s="5">
        <f>AE135/((1+'How much will I make'!$C$5/12)^(Calculations!$B$1*12-Calculations!$A135))</f>
        <v>559428420.39130712</v>
      </c>
      <c r="AH135" s="5">
        <f t="shared" ref="AH135:AH198" si="81">AG135+AH134</f>
        <v>284991208538.12787</v>
      </c>
    </row>
    <row r="136" spans="1:34" x14ac:dyDescent="0.25">
      <c r="A136">
        <f t="shared" si="65"/>
        <v>132</v>
      </c>
      <c r="B136">
        <f t="shared" si="56"/>
        <v>101138.94339269768</v>
      </c>
      <c r="C136" s="5">
        <f t="shared" si="57"/>
        <v>352094.03796156141</v>
      </c>
      <c r="D136" s="5">
        <f t="shared" si="66"/>
        <v>31583686.815564122</v>
      </c>
      <c r="E136" s="5">
        <f>$C136/((1+'How much will I make'!$C$5/12)^(Calculations!$B$1*12-Calculations!$A136))</f>
        <v>101138.94339269768</v>
      </c>
      <c r="F136" s="5">
        <f t="shared" si="67"/>
        <v>7304782.7921281904</v>
      </c>
      <c r="G136" s="5">
        <f t="shared" si="58"/>
        <v>1219426.6802207392</v>
      </c>
      <c r="H136" s="5">
        <f t="shared" si="68"/>
        <v>138991447.38605273</v>
      </c>
      <c r="I136" s="5">
        <f>G136/((1+'How much will I make'!$C$5/12)^(Calculations!$B$1*12-Calculations!$A136))</f>
        <v>350280.07488117384</v>
      </c>
      <c r="J136" s="5">
        <f t="shared" si="69"/>
        <v>31391269.137322325</v>
      </c>
      <c r="K136" s="5">
        <f t="shared" si="59"/>
        <v>4201728.419994534</v>
      </c>
      <c r="L136" s="5">
        <f t="shared" si="70"/>
        <v>622980822.83830333</v>
      </c>
      <c r="M136" s="5">
        <f>K136/((1+'How much will I make'!$C$5/12)^(Calculations!$B$1*12-Calculations!$A136))</f>
        <v>1206945.6650887951</v>
      </c>
      <c r="N136" s="5">
        <f t="shared" si="71"/>
        <v>137282461.93404281</v>
      </c>
      <c r="O136" s="5">
        <f t="shared" si="60"/>
        <v>14404354.475482676</v>
      </c>
      <c r="P136" s="5">
        <f t="shared" si="72"/>
        <v>2843877377.9218135</v>
      </c>
      <c r="Q136" s="5">
        <f>O136/((1+'How much will I make'!$C$5/12)^(Calculations!$B$1*12-Calculations!$A136))</f>
        <v>4137647.9997745357</v>
      </c>
      <c r="R136" s="5">
        <f t="shared" si="73"/>
        <v>611386263.88981414</v>
      </c>
      <c r="S136" s="5">
        <f t="shared" si="61"/>
        <v>49132765.324387968</v>
      </c>
      <c r="T136" s="5">
        <f t="shared" si="74"/>
        <v>13212370726.660442</v>
      </c>
      <c r="U136" s="5">
        <f>S136/((1+'How much will I make'!$C$5/12)^(Calculations!$B$1*12-Calculations!$A136))</f>
        <v>14113377.209222931</v>
      </c>
      <c r="V136" s="5">
        <f t="shared" si="75"/>
        <v>2772696284.6156812</v>
      </c>
      <c r="W136" s="5">
        <f t="shared" si="62"/>
        <v>166754679.39637768</v>
      </c>
      <c r="X136" s="5">
        <f t="shared" si="76"/>
        <v>62388355860.027</v>
      </c>
      <c r="Y136" s="5">
        <f>W136/((1+'How much will I make'!$C$5/12)^(Calculations!$B$1*12-Calculations!$A136))</f>
        <v>47900248.972062714</v>
      </c>
      <c r="Z136" s="5">
        <f t="shared" si="77"/>
        <v>12795789422.922697</v>
      </c>
      <c r="AA136" s="5">
        <f t="shared" si="63"/>
        <v>563160099.02553129</v>
      </c>
      <c r="AB136" s="5">
        <f t="shared" si="78"/>
        <v>298883622806.00922</v>
      </c>
      <c r="AC136" s="5">
        <f>AA136/((1+'How much will I make'!$C$5/12)^(Calculations!$B$1*12-Calculations!$A136))</f>
        <v>161767628.06357816</v>
      </c>
      <c r="AD136" s="5">
        <f t="shared" si="79"/>
        <v>60012358780.265251</v>
      </c>
      <c r="AE136" s="5">
        <f t="shared" si="64"/>
        <v>1892562134.1101282</v>
      </c>
      <c r="AF136" s="5">
        <f t="shared" si="80"/>
        <v>1449719687230.0486</v>
      </c>
      <c r="AG136" s="5">
        <f>AE136/((1+'How much will I make'!$C$5/12)^(Calculations!$B$1*12-Calculations!$A136))</f>
        <v>543638102.07381034</v>
      </c>
      <c r="AH136" s="5">
        <f t="shared" si="81"/>
        <v>285534846640.20166</v>
      </c>
    </row>
    <row r="137" spans="1:34" x14ac:dyDescent="0.25">
      <c r="A137">
        <f t="shared" si="65"/>
        <v>133</v>
      </c>
      <c r="B137">
        <f>B136*(1+'How much will I make'!$C$4)</f>
        <v>116309.78490160232</v>
      </c>
      <c r="C137" s="5">
        <f t="shared" si="57"/>
        <v>403228.0268771408</v>
      </c>
      <c r="D137" s="5">
        <f t="shared" si="66"/>
        <v>31986914.842441265</v>
      </c>
      <c r="E137" s="5">
        <f>$C137/((1+'How much will I make'!$C$5/12)^(Calculations!$B$1*12-Calculations!$A137))</f>
        <v>116309.78490160232</v>
      </c>
      <c r="F137" s="5">
        <f t="shared" si="67"/>
        <v>7421092.5770297926</v>
      </c>
      <c r="G137" s="5">
        <f t="shared" si="58"/>
        <v>1390751.0898385288</v>
      </c>
      <c r="H137" s="5">
        <f t="shared" si="68"/>
        <v>140382198.47589126</v>
      </c>
      <c r="I137" s="5">
        <f>G137/((1+'How much will I make'!$C$5/12)^(Calculations!$B$1*12-Calculations!$A137))</f>
        <v>401157.53203850135</v>
      </c>
      <c r="J137" s="5">
        <f t="shared" si="69"/>
        <v>31792426.669360828</v>
      </c>
      <c r="K137" s="5">
        <f t="shared" si="59"/>
        <v>4772333.514067864</v>
      </c>
      <c r="L137" s="5">
        <f t="shared" si="70"/>
        <v>627753156.35237122</v>
      </c>
      <c r="M137" s="5">
        <f>K137/((1+'How much will I make'!$C$5/12)^(Calculations!$B$1*12-Calculations!$A137))</f>
        <v>1376563.7492977758</v>
      </c>
      <c r="N137" s="5">
        <f t="shared" si="71"/>
        <v>138659025.68334058</v>
      </c>
      <c r="O137" s="5">
        <f t="shared" si="60"/>
        <v>16293450.144398434</v>
      </c>
      <c r="P137" s="5">
        <f t="shared" si="72"/>
        <v>2860170828.0662117</v>
      </c>
      <c r="Q137" s="5">
        <f>O137/((1+'How much will I make'!$C$5/12)^(Calculations!$B$1*12-Calculations!$A137))</f>
        <v>4699791.5702357069</v>
      </c>
      <c r="R137" s="5">
        <f t="shared" si="73"/>
        <v>616086055.46004987</v>
      </c>
      <c r="S137" s="5">
        <f t="shared" si="61"/>
        <v>55349564.202167675</v>
      </c>
      <c r="T137" s="5">
        <f t="shared" si="74"/>
        <v>13267720290.86261</v>
      </c>
      <c r="U137" s="5">
        <f>S137/((1+'How much will I make'!$C$5/12)^(Calculations!$B$1*12-Calculations!$A137))</f>
        <v>15965397.932800556</v>
      </c>
      <c r="V137" s="5">
        <f t="shared" si="75"/>
        <v>2788661682.5484819</v>
      </c>
      <c r="W137" s="5">
        <f t="shared" si="62"/>
        <v>187090615.90813109</v>
      </c>
      <c r="X137" s="5">
        <f t="shared" si="76"/>
        <v>62575446475.935135</v>
      </c>
      <c r="Y137" s="5">
        <f>W137/((1+'How much will I make'!$C$5/12)^(Calculations!$B$1*12-Calculations!$A137))</f>
        <v>53965666.677264981</v>
      </c>
      <c r="Z137" s="5">
        <f t="shared" si="77"/>
        <v>12849755089.599962</v>
      </c>
      <c r="AA137" s="5">
        <f t="shared" si="63"/>
        <v>629280110.65201092</v>
      </c>
      <c r="AB137" s="5">
        <f t="shared" si="78"/>
        <v>299512902916.66125</v>
      </c>
      <c r="AC137" s="5">
        <f>AA137/((1+'How much will I make'!$C$5/12)^(Calculations!$B$1*12-Calculations!$A137))</f>
        <v>181513757.56202716</v>
      </c>
      <c r="AD137" s="5">
        <f t="shared" si="79"/>
        <v>60193872537.827278</v>
      </c>
      <c r="AE137" s="5">
        <f t="shared" si="64"/>
        <v>2106238504.0903032</v>
      </c>
      <c r="AF137" s="5">
        <f t="shared" si="80"/>
        <v>1451825925734.1389</v>
      </c>
      <c r="AG137" s="5">
        <f>AE137/((1+'How much will I make'!$C$5/12)^(Calculations!$B$1*12-Calculations!$A137))</f>
        <v>607537499.95869553</v>
      </c>
      <c r="AH137" s="5">
        <f t="shared" si="81"/>
        <v>286142384140.16034</v>
      </c>
    </row>
    <row r="138" spans="1:34" x14ac:dyDescent="0.25">
      <c r="A138">
        <f t="shared" si="65"/>
        <v>134</v>
      </c>
      <c r="B138">
        <f>B137</f>
        <v>116309.78490160232</v>
      </c>
      <c r="C138" s="5">
        <f t="shared" si="57"/>
        <v>401554.8815374017</v>
      </c>
      <c r="D138" s="5">
        <f t="shared" si="66"/>
        <v>32388469.723978665</v>
      </c>
      <c r="E138" s="5">
        <f>$C138/((1+'How much will I make'!$C$5/12)^(Calculations!$B$1*12-Calculations!$A138))</f>
        <v>116309.78490160232</v>
      </c>
      <c r="F138" s="5">
        <f t="shared" si="67"/>
        <v>7537402.3619313948</v>
      </c>
      <c r="G138" s="5">
        <f t="shared" si="58"/>
        <v>1379257.2791787062</v>
      </c>
      <c r="H138" s="5">
        <f t="shared" si="68"/>
        <v>141761455.75506997</v>
      </c>
      <c r="I138" s="5">
        <f>G138/((1+'How much will I make'!$C$5/12)^(Calculations!$B$1*12-Calculations!$A138))</f>
        <v>399499.85628627607</v>
      </c>
      <c r="J138" s="5">
        <f t="shared" si="69"/>
        <v>32191926.525647104</v>
      </c>
      <c r="K138" s="5">
        <f t="shared" si="59"/>
        <v>4713415.8163633235</v>
      </c>
      <c r="L138" s="5">
        <f t="shared" si="70"/>
        <v>632466572.16873455</v>
      </c>
      <c r="M138" s="5">
        <f>K138/((1+'How much will I make'!$C$5/12)^(Calculations!$B$1*12-Calculations!$A138))</f>
        <v>1365234.0065052016</v>
      </c>
      <c r="N138" s="5">
        <f t="shared" si="71"/>
        <v>140024259.68984577</v>
      </c>
      <c r="O138" s="5">
        <f t="shared" si="60"/>
        <v>16026344.404326331</v>
      </c>
      <c r="P138" s="5">
        <f t="shared" si="72"/>
        <v>2876197172.4705381</v>
      </c>
      <c r="Q138" s="5">
        <f>O138/((1+'How much will I make'!$C$5/12)^(Calculations!$B$1*12-Calculations!$A138))</f>
        <v>4642007.2476508413</v>
      </c>
      <c r="R138" s="5">
        <f t="shared" si="73"/>
        <v>620728062.70770073</v>
      </c>
      <c r="S138" s="5">
        <f t="shared" si="61"/>
        <v>54219981.259266317</v>
      </c>
      <c r="T138" s="5">
        <f t="shared" si="74"/>
        <v>13321940272.121876</v>
      </c>
      <c r="U138" s="5">
        <f>S138/((1+'How much will I make'!$C$5/12)^(Calculations!$B$1*12-Calculations!$A138))</f>
        <v>15704738.374714019</v>
      </c>
      <c r="V138" s="5">
        <f t="shared" si="75"/>
        <v>2804366420.9231958</v>
      </c>
      <c r="W138" s="5">
        <f t="shared" si="62"/>
        <v>182527430.15427423</v>
      </c>
      <c r="X138" s="5">
        <f t="shared" si="76"/>
        <v>62757973906.089409</v>
      </c>
      <c r="Y138" s="5">
        <f>W138/((1+'How much will I make'!$C$5/12)^(Calculations!$B$1*12-Calculations!$A138))</f>
        <v>52868803.533418119</v>
      </c>
      <c r="Z138" s="5">
        <f t="shared" si="77"/>
        <v>12902623893.133381</v>
      </c>
      <c r="AA138" s="5">
        <f t="shared" si="63"/>
        <v>611446261.36227775</v>
      </c>
      <c r="AB138" s="5">
        <f t="shared" si="78"/>
        <v>300124349178.02356</v>
      </c>
      <c r="AC138" s="5">
        <f>AA138/((1+'How much will I make'!$C$5/12)^(Calculations!$B$1*12-Calculations!$A138))</f>
        <v>177104516.48764586</v>
      </c>
      <c r="AD138" s="5">
        <f t="shared" si="79"/>
        <v>60370977054.314926</v>
      </c>
      <c r="AE138" s="5">
        <f t="shared" si="64"/>
        <v>2038295326.5390029</v>
      </c>
      <c r="AF138" s="5">
        <f t="shared" si="80"/>
        <v>1453864221060.678</v>
      </c>
      <c r="AG138" s="5">
        <f>AE138/((1+'How much will I make'!$C$5/12)^(Calculations!$B$1*12-Calculations!$A138))</f>
        <v>590389264.0727644</v>
      </c>
      <c r="AH138" s="5">
        <f t="shared" si="81"/>
        <v>286732773404.23309</v>
      </c>
    </row>
    <row r="139" spans="1:34" x14ac:dyDescent="0.25">
      <c r="A139">
        <f t="shared" si="65"/>
        <v>135</v>
      </c>
      <c r="B139">
        <f>B138</f>
        <v>116309.78490160232</v>
      </c>
      <c r="C139" s="5">
        <f t="shared" si="57"/>
        <v>399888.67870944558</v>
      </c>
      <c r="D139" s="5">
        <f t="shared" si="66"/>
        <v>32788358.402688112</v>
      </c>
      <c r="E139" s="5">
        <f>$C139/((1+'How much will I make'!$C$5/12)^(Calculations!$B$1*12-Calculations!$A139))</f>
        <v>116309.78490160232</v>
      </c>
      <c r="F139" s="5">
        <f t="shared" si="67"/>
        <v>7653712.146832997</v>
      </c>
      <c r="G139" s="5">
        <f t="shared" si="58"/>
        <v>1367858.4586896261</v>
      </c>
      <c r="H139" s="5">
        <f t="shared" si="68"/>
        <v>143129314.2137596</v>
      </c>
      <c r="I139" s="5">
        <f>G139/((1+'How much will I make'!$C$5/12)^(Calculations!$B$1*12-Calculations!$A139))</f>
        <v>397849.03043385356</v>
      </c>
      <c r="J139" s="5">
        <f t="shared" si="69"/>
        <v>32589775.556080956</v>
      </c>
      <c r="K139" s="5">
        <f t="shared" si="59"/>
        <v>4655225.497642789</v>
      </c>
      <c r="L139" s="5">
        <f t="shared" si="70"/>
        <v>637121797.66637731</v>
      </c>
      <c r="M139" s="5">
        <f>K139/((1+'How much will I make'!$C$5/12)^(Calculations!$B$1*12-Calculations!$A139))</f>
        <v>1353997.5126245008</v>
      </c>
      <c r="N139" s="5">
        <f t="shared" si="71"/>
        <v>141378257.20247027</v>
      </c>
      <c r="O139" s="5">
        <f t="shared" si="60"/>
        <v>15763617.446878359</v>
      </c>
      <c r="P139" s="5">
        <f t="shared" si="72"/>
        <v>2891960789.9174166</v>
      </c>
      <c r="Q139" s="5">
        <f>O139/((1+'How much will I make'!$C$5/12)^(Calculations!$B$1*12-Calculations!$A139))</f>
        <v>4584933.3880485781</v>
      </c>
      <c r="R139" s="5">
        <f t="shared" si="73"/>
        <v>625312996.09574926</v>
      </c>
      <c r="S139" s="5">
        <f t="shared" si="61"/>
        <v>53113451.029485367</v>
      </c>
      <c r="T139" s="5">
        <f t="shared" si="74"/>
        <v>13375053723.151361</v>
      </c>
      <c r="U139" s="5">
        <f>S139/((1+'How much will I make'!$C$5/12)^(Calculations!$B$1*12-Calculations!$A139))</f>
        <v>15448334.482881958</v>
      </c>
      <c r="V139" s="5">
        <f t="shared" si="75"/>
        <v>2819814755.4060779</v>
      </c>
      <c r="W139" s="5">
        <f t="shared" si="62"/>
        <v>178075541.61392608</v>
      </c>
      <c r="X139" s="5">
        <f t="shared" si="76"/>
        <v>62936049447.703339</v>
      </c>
      <c r="Y139" s="5">
        <f>W139/((1+'How much will I make'!$C$5/12)^(Calculations!$B$1*12-Calculations!$A139))</f>
        <v>51794234.355909638</v>
      </c>
      <c r="Z139" s="5">
        <f t="shared" si="77"/>
        <v>12954418127.48929</v>
      </c>
      <c r="AA139" s="5">
        <f t="shared" si="63"/>
        <v>594117824.80545199</v>
      </c>
      <c r="AB139" s="5">
        <f t="shared" si="78"/>
        <v>300718467002.82904</v>
      </c>
      <c r="AC139" s="5">
        <f>AA139/((1+'How much will I make'!$C$5/12)^(Calculations!$B$1*12-Calculations!$A139))</f>
        <v>172802382.48389742</v>
      </c>
      <c r="AD139" s="5">
        <f t="shared" si="79"/>
        <v>60543779436.79882</v>
      </c>
      <c r="AE139" s="5">
        <f t="shared" si="64"/>
        <v>1972543864.3925834</v>
      </c>
      <c r="AF139" s="5">
        <f t="shared" si="80"/>
        <v>1455836764925.0706</v>
      </c>
      <c r="AG139" s="5">
        <f>AE139/((1+'How much will I make'!$C$5/12)^(Calculations!$B$1*12-Calculations!$A139))</f>
        <v>573725050.97393656</v>
      </c>
      <c r="AH139" s="5">
        <f t="shared" si="81"/>
        <v>287306498455.20703</v>
      </c>
    </row>
    <row r="140" spans="1:34" x14ac:dyDescent="0.25">
      <c r="A140">
        <f t="shared" si="65"/>
        <v>136</v>
      </c>
      <c r="B140">
        <f>B139</f>
        <v>116309.78490160232</v>
      </c>
      <c r="C140" s="5">
        <f t="shared" si="57"/>
        <v>398229.38958616985</v>
      </c>
      <c r="D140" s="5">
        <f t="shared" si="66"/>
        <v>33186587.792274281</v>
      </c>
      <c r="E140" s="5">
        <f>$C140/((1+'How much will I make'!$C$5/12)^(Calculations!$B$1*12-Calculations!$A140))</f>
        <v>116309.78490160231</v>
      </c>
      <c r="F140" s="5">
        <f t="shared" si="67"/>
        <v>7770021.9317345992</v>
      </c>
      <c r="G140" s="5">
        <f t="shared" si="58"/>
        <v>1356553.8433285549</v>
      </c>
      <c r="H140" s="5">
        <f t="shared" si="68"/>
        <v>144485868.05708817</v>
      </c>
      <c r="I140" s="5">
        <f>G140/((1+'How much will I make'!$C$5/12)^(Calculations!$B$1*12-Calculations!$A140))</f>
        <v>396205.02617586241</v>
      </c>
      <c r="J140" s="5">
        <f t="shared" si="69"/>
        <v>32985980.58225682</v>
      </c>
      <c r="K140" s="5">
        <f t="shared" si="59"/>
        <v>4597753.5779188043</v>
      </c>
      <c r="L140" s="5">
        <f t="shared" si="70"/>
        <v>641719551.24429607</v>
      </c>
      <c r="M140" s="5">
        <f>K140/((1+'How much will I make'!$C$5/12)^(Calculations!$B$1*12-Calculations!$A140))</f>
        <v>1342853.5001749163</v>
      </c>
      <c r="N140" s="5">
        <f t="shared" si="71"/>
        <v>142721110.70264518</v>
      </c>
      <c r="O140" s="5">
        <f t="shared" si="60"/>
        <v>15505197.488732811</v>
      </c>
      <c r="P140" s="5">
        <f t="shared" si="72"/>
        <v>2907465987.4061494</v>
      </c>
      <c r="Q140" s="5">
        <f>O140/((1+'How much will I make'!$C$5/12)^(Calculations!$B$1*12-Calculations!$A140))</f>
        <v>4528561.2562283082</v>
      </c>
      <c r="R140" s="5">
        <f t="shared" si="73"/>
        <v>629841557.35197759</v>
      </c>
      <c r="S140" s="5">
        <f t="shared" si="61"/>
        <v>52029503.04929179</v>
      </c>
      <c r="T140" s="5">
        <f t="shared" si="74"/>
        <v>13427083226.200653</v>
      </c>
      <c r="U140" s="5">
        <f>S140/((1+'How much will I make'!$C$5/12)^(Calculations!$B$1*12-Calculations!$A140))</f>
        <v>15196116.777038986</v>
      </c>
      <c r="V140" s="5">
        <f t="shared" si="75"/>
        <v>2835010872.1831169</v>
      </c>
      <c r="W140" s="5">
        <f t="shared" si="62"/>
        <v>173732235.72090352</v>
      </c>
      <c r="X140" s="5">
        <f t="shared" si="76"/>
        <v>63109781683.42424</v>
      </c>
      <c r="Y140" s="5">
        <f>W140/((1+'How much will I make'!$C$5/12)^(Calculations!$B$1*12-Calculations!$A140))</f>
        <v>50741506.01534237</v>
      </c>
      <c r="Z140" s="5">
        <f t="shared" si="77"/>
        <v>13005159633.504633</v>
      </c>
      <c r="AA140" s="5">
        <f t="shared" si="63"/>
        <v>577280477.54375923</v>
      </c>
      <c r="AB140" s="5">
        <f t="shared" si="78"/>
        <v>301295747480.3728</v>
      </c>
      <c r="AC140" s="5">
        <f>AA140/((1+'How much will I make'!$C$5/12)^(Calculations!$B$1*12-Calculations!$A140))</f>
        <v>168604753.75959226</v>
      </c>
      <c r="AD140" s="5">
        <f t="shared" si="79"/>
        <v>60712384190.558411</v>
      </c>
      <c r="AE140" s="5">
        <f t="shared" si="64"/>
        <v>1908913417.1541128</v>
      </c>
      <c r="AF140" s="5">
        <f t="shared" si="80"/>
        <v>1457745678342.2246</v>
      </c>
      <c r="AG140" s="5">
        <f>AE140/((1+'How much will I make'!$C$5/12)^(Calculations!$B$1*12-Calculations!$A140))</f>
        <v>557531198.72870445</v>
      </c>
      <c r="AH140" s="5">
        <f t="shared" si="81"/>
        <v>287864029653.93573</v>
      </c>
    </row>
    <row r="141" spans="1:34" x14ac:dyDescent="0.25">
      <c r="A141">
        <f t="shared" si="65"/>
        <v>137</v>
      </c>
      <c r="B141">
        <f t="shared" ref="B141:B148" si="82">B140</f>
        <v>116309.78490160232</v>
      </c>
      <c r="C141" s="5">
        <f t="shared" si="57"/>
        <v>396576.98548000323</v>
      </c>
      <c r="D141" s="5">
        <f t="shared" si="66"/>
        <v>33583164.777754284</v>
      </c>
      <c r="E141" s="5">
        <f>$C141/((1+'How much will I make'!$C$5/12)^(Calculations!$B$1*12-Calculations!$A141))</f>
        <v>116309.78490160232</v>
      </c>
      <c r="F141" s="5">
        <f t="shared" si="67"/>
        <v>7886331.7166362014</v>
      </c>
      <c r="G141" s="5">
        <f t="shared" si="58"/>
        <v>1345342.6545407155</v>
      </c>
      <c r="H141" s="5">
        <f t="shared" si="68"/>
        <v>145831210.71162888</v>
      </c>
      <c r="I141" s="5">
        <f>G141/((1+'How much will I make'!$C$5/12)^(Calculations!$B$1*12-Calculations!$A141))</f>
        <v>394567.81532389601</v>
      </c>
      <c r="J141" s="5">
        <f t="shared" si="69"/>
        <v>33380548.397580717</v>
      </c>
      <c r="K141" s="5">
        <f t="shared" si="59"/>
        <v>4540991.188067954</v>
      </c>
      <c r="L141" s="5">
        <f t="shared" si="70"/>
        <v>646260542.43236399</v>
      </c>
      <c r="M141" s="5">
        <f>K141/((1+'How much will I make'!$C$5/12)^(Calculations!$B$1*12-Calculations!$A141))</f>
        <v>1331801.2079924063</v>
      </c>
      <c r="N141" s="5">
        <f t="shared" si="71"/>
        <v>144052911.91063759</v>
      </c>
      <c r="O141" s="5">
        <f t="shared" si="60"/>
        <v>15251013.92334375</v>
      </c>
      <c r="P141" s="5">
        <f t="shared" si="72"/>
        <v>2922717001.329493</v>
      </c>
      <c r="Q141" s="5">
        <f>O141/((1+'How much will I make'!$C$5/12)^(Calculations!$B$1*12-Calculations!$A141))</f>
        <v>4472882.2243894348</v>
      </c>
      <c r="R141" s="5">
        <f t="shared" si="73"/>
        <v>634314439.57636702</v>
      </c>
      <c r="S141" s="5">
        <f t="shared" si="61"/>
        <v>50967676.456449106</v>
      </c>
      <c r="T141" s="5">
        <f t="shared" si="74"/>
        <v>13478050902.657103</v>
      </c>
      <c r="U141" s="5">
        <f>S141/((1+'How much will I make'!$C$5/12)^(Calculations!$B$1*12-Calculations!$A141))</f>
        <v>14948016.911291409</v>
      </c>
      <c r="V141" s="5">
        <f t="shared" si="75"/>
        <v>2849958889.0944085</v>
      </c>
      <c r="W141" s="5">
        <f t="shared" si="62"/>
        <v>169494864.11795464</v>
      </c>
      <c r="X141" s="5">
        <f t="shared" si="76"/>
        <v>63279276547.542198</v>
      </c>
      <c r="Y141" s="5">
        <f>W141/((1+'How much will I make'!$C$5/12)^(Calculations!$B$1*12-Calculations!$A141))</f>
        <v>49710174.592266299</v>
      </c>
      <c r="Z141" s="5">
        <f t="shared" si="77"/>
        <v>13054869808.096899</v>
      </c>
      <c r="AA141" s="5">
        <f t="shared" si="63"/>
        <v>560920302.06681061</v>
      </c>
      <c r="AB141" s="5">
        <f t="shared" si="78"/>
        <v>301856667782.43964</v>
      </c>
      <c r="AC141" s="5">
        <f>AA141/((1+'How much will I make'!$C$5/12)^(Calculations!$B$1*12-Calculations!$A141))</f>
        <v>164509091.72494629</v>
      </c>
      <c r="AD141" s="5">
        <f t="shared" si="79"/>
        <v>60876893282.283356</v>
      </c>
      <c r="AE141" s="5">
        <f t="shared" si="64"/>
        <v>1847335564.9878507</v>
      </c>
      <c r="AF141" s="5">
        <f t="shared" si="80"/>
        <v>1459593013907.2124</v>
      </c>
      <c r="AG141" s="5">
        <f>AE141/((1+'How much will I make'!$C$5/12)^(Calculations!$B$1*12-Calculations!$A141))</f>
        <v>541794431.02265203</v>
      </c>
      <c r="AH141" s="5">
        <f t="shared" si="81"/>
        <v>288405824084.95837</v>
      </c>
    </row>
    <row r="142" spans="1:34" x14ac:dyDescent="0.25">
      <c r="A142">
        <f t="shared" si="65"/>
        <v>138</v>
      </c>
      <c r="B142">
        <f t="shared" si="82"/>
        <v>116309.78490160232</v>
      </c>
      <c r="C142" s="5">
        <f t="shared" si="57"/>
        <v>394931.43782240985</v>
      </c>
      <c r="D142" s="5">
        <f t="shared" si="66"/>
        <v>33978096.215576693</v>
      </c>
      <c r="E142" s="5">
        <f>$C142/((1+'How much will I make'!$C$5/12)^(Calculations!$B$1*12-Calculations!$A142))</f>
        <v>116309.78490160232</v>
      </c>
      <c r="F142" s="5">
        <f t="shared" si="67"/>
        <v>8002641.5015378036</v>
      </c>
      <c r="G142" s="5">
        <f t="shared" si="58"/>
        <v>1334224.1202056685</v>
      </c>
      <c r="H142" s="5">
        <f t="shared" si="68"/>
        <v>147165434.83183455</v>
      </c>
      <c r="I142" s="5">
        <f>G142/((1+'How much will I make'!$C$5/12)^(Calculations!$B$1*12-Calculations!$A142))</f>
        <v>392937.36980602879</v>
      </c>
      <c r="J142" s="5">
        <f t="shared" si="69"/>
        <v>33773485.767386742</v>
      </c>
      <c r="K142" s="5">
        <f t="shared" si="59"/>
        <v>4484929.5684621781</v>
      </c>
      <c r="L142" s="5">
        <f t="shared" si="70"/>
        <v>650745472.00082612</v>
      </c>
      <c r="M142" s="5">
        <f>K142/((1+'How much will I make'!$C$5/12)^(Calculations!$B$1*12-Calculations!$A142))</f>
        <v>1320839.8811776545</v>
      </c>
      <c r="N142" s="5">
        <f t="shared" si="71"/>
        <v>145373751.79181525</v>
      </c>
      <c r="O142" s="5">
        <f t="shared" si="60"/>
        <v>15000997.301649595</v>
      </c>
      <c r="P142" s="5">
        <f t="shared" si="72"/>
        <v>2937717998.6311426</v>
      </c>
      <c r="Q142" s="5">
        <f>O142/((1+'How much will I make'!$C$5/12)^(Calculations!$B$1*12-Calculations!$A142))</f>
        <v>4417887.7708108788</v>
      </c>
      <c r="R142" s="5">
        <f t="shared" si="73"/>
        <v>638732327.34717786</v>
      </c>
      <c r="S142" s="5">
        <f t="shared" si="61"/>
        <v>49927519.794072606</v>
      </c>
      <c r="T142" s="5">
        <f t="shared" si="74"/>
        <v>13527978422.451176</v>
      </c>
      <c r="U142" s="5">
        <f>S142/((1+'How much will I make'!$C$5/12)^(Calculations!$B$1*12-Calculations!$A142))</f>
        <v>14703967.655596862</v>
      </c>
      <c r="V142" s="5">
        <f t="shared" si="75"/>
        <v>2864662856.7500052</v>
      </c>
      <c r="W142" s="5">
        <f t="shared" si="62"/>
        <v>165360843.04190698</v>
      </c>
      <c r="X142" s="5">
        <f t="shared" si="76"/>
        <v>63444637390.584106</v>
      </c>
      <c r="Y142" s="5">
        <f>W142/((1+'How much will I make'!$C$5/12)^(Calculations!$B$1*12-Calculations!$A142))</f>
        <v>48699805.189984471</v>
      </c>
      <c r="Z142" s="5">
        <f t="shared" si="77"/>
        <v>13103569613.286884</v>
      </c>
      <c r="AA142" s="5">
        <f t="shared" si="63"/>
        <v>545023775.28758931</v>
      </c>
      <c r="AB142" s="5">
        <f t="shared" si="78"/>
        <v>302401691557.72723</v>
      </c>
      <c r="AC142" s="5">
        <f>AA142/((1+'How much will I make'!$C$5/12)^(Calculations!$B$1*12-Calculations!$A142))</f>
        <v>160512919.45632413</v>
      </c>
      <c r="AD142" s="5">
        <f t="shared" si="79"/>
        <v>61037406201.739677</v>
      </c>
      <c r="AE142" s="5">
        <f t="shared" si="64"/>
        <v>1787744095.1495328</v>
      </c>
      <c r="AF142" s="5">
        <f t="shared" si="80"/>
        <v>1461380758002.3618</v>
      </c>
      <c r="AG142" s="5">
        <f>AE142/((1+'How much will I make'!$C$5/12)^(Calculations!$B$1*12-Calculations!$A142))</f>
        <v>526501846.27604496</v>
      </c>
      <c r="AH142" s="5">
        <f t="shared" si="81"/>
        <v>288932325931.23444</v>
      </c>
    </row>
    <row r="143" spans="1:34" x14ac:dyDescent="0.25">
      <c r="A143">
        <f t="shared" si="65"/>
        <v>139</v>
      </c>
      <c r="B143">
        <f t="shared" si="82"/>
        <v>116309.78490160232</v>
      </c>
      <c r="C143" s="5">
        <f t="shared" si="57"/>
        <v>393292.71816339565</v>
      </c>
      <c r="D143" s="5">
        <f t="shared" si="66"/>
        <v>34371388.933740087</v>
      </c>
      <c r="E143" s="5">
        <f>$C143/((1+'How much will I make'!$C$5/12)^(Calculations!$B$1*12-Calculations!$A143))</f>
        <v>116309.78490160232</v>
      </c>
      <c r="F143" s="5">
        <f t="shared" si="67"/>
        <v>8118951.2864394058</v>
      </c>
      <c r="G143" s="5">
        <f t="shared" si="58"/>
        <v>1323197.4745841338</v>
      </c>
      <c r="H143" s="5">
        <f t="shared" si="68"/>
        <v>148488632.30641869</v>
      </c>
      <c r="I143" s="5">
        <f>G143/((1+'How much will I make'!$C$5/12)^(Calculations!$B$1*12-Calculations!$A143))</f>
        <v>391313.66166633437</v>
      </c>
      <c r="J143" s="5">
        <f t="shared" si="69"/>
        <v>34164799.429053076</v>
      </c>
      <c r="K143" s="5">
        <f t="shared" si="59"/>
        <v>4429560.0676169647</v>
      </c>
      <c r="L143" s="5">
        <f t="shared" si="70"/>
        <v>655175032.06844306</v>
      </c>
      <c r="M143" s="5">
        <f>K143/((1+'How much will I make'!$C$5/12)^(Calculations!$B$1*12-Calculations!$A143))</f>
        <v>1309968.7710445048</v>
      </c>
      <c r="N143" s="5">
        <f t="shared" si="71"/>
        <v>146683720.56285974</v>
      </c>
      <c r="O143" s="5">
        <f t="shared" si="60"/>
        <v>14755079.313097961</v>
      </c>
      <c r="P143" s="5">
        <f t="shared" si="72"/>
        <v>2952473077.9442406</v>
      </c>
      <c r="Q143" s="5">
        <f>O143/((1+'How much will I make'!$C$5/12)^(Calculations!$B$1*12-Calculations!$A143))</f>
        <v>4363569.4785468103</v>
      </c>
      <c r="R143" s="5">
        <f t="shared" si="73"/>
        <v>643095896.82572472</v>
      </c>
      <c r="S143" s="5">
        <f t="shared" si="61"/>
        <v>48908590.818683378</v>
      </c>
      <c r="T143" s="5">
        <f t="shared" si="74"/>
        <v>13576887013.269859</v>
      </c>
      <c r="U143" s="5">
        <f>S143/((1+'How much will I make'!$C$5/12)^(Calculations!$B$1*12-Calculations!$A143))</f>
        <v>14463902.877546305</v>
      </c>
      <c r="V143" s="5">
        <f t="shared" si="75"/>
        <v>2879126759.6275516</v>
      </c>
      <c r="W143" s="5">
        <f t="shared" si="62"/>
        <v>161327651.74820197</v>
      </c>
      <c r="X143" s="5">
        <f t="shared" si="76"/>
        <v>63605965042.332306</v>
      </c>
      <c r="Y143" s="5">
        <f>W143/((1+'How much will I make'!$C$5/12)^(Calculations!$B$1*12-Calculations!$A143))</f>
        <v>47709971.751163661</v>
      </c>
      <c r="Z143" s="5">
        <f t="shared" si="77"/>
        <v>13151279585.038048</v>
      </c>
      <c r="AA143" s="5">
        <f t="shared" si="63"/>
        <v>529577757.36445928</v>
      </c>
      <c r="AB143" s="5">
        <f t="shared" si="78"/>
        <v>302931269315.09167</v>
      </c>
      <c r="AC143" s="5">
        <f>AA143/((1+'How much will I make'!$C$5/12)^(Calculations!$B$1*12-Calculations!$A143))</f>
        <v>156613820.1982758</v>
      </c>
      <c r="AD143" s="5">
        <f t="shared" si="79"/>
        <v>61194020021.93795</v>
      </c>
      <c r="AE143" s="5">
        <f t="shared" si="64"/>
        <v>1730074930.7898705</v>
      </c>
      <c r="AF143" s="5">
        <f t="shared" si="80"/>
        <v>1463110832933.1516</v>
      </c>
      <c r="AG143" s="5">
        <f>AE143/((1+'How much will I make'!$C$5/12)^(Calculations!$B$1*12-Calculations!$A143))</f>
        <v>511640907.06664056</v>
      </c>
      <c r="AH143" s="5">
        <f t="shared" si="81"/>
        <v>289443966838.30109</v>
      </c>
    </row>
    <row r="144" spans="1:34" x14ac:dyDescent="0.25">
      <c r="A144">
        <f t="shared" si="65"/>
        <v>140</v>
      </c>
      <c r="B144">
        <f t="shared" si="82"/>
        <v>116309.78490160232</v>
      </c>
      <c r="C144" s="5">
        <f t="shared" si="57"/>
        <v>391660.79817101639</v>
      </c>
      <c r="D144" s="5">
        <f t="shared" si="66"/>
        <v>34763049.7319111</v>
      </c>
      <c r="E144" s="5">
        <f>$C144/((1+'How much will I make'!$C$5/12)^(Calculations!$B$1*12-Calculations!$A144))</f>
        <v>116309.78490160232</v>
      </c>
      <c r="F144" s="5">
        <f t="shared" si="67"/>
        <v>8235261.0713410079</v>
      </c>
      <c r="G144" s="5">
        <f t="shared" si="58"/>
        <v>1312261.9582652568</v>
      </c>
      <c r="H144" s="5">
        <f t="shared" si="68"/>
        <v>149800894.26468393</v>
      </c>
      <c r="I144" s="5">
        <f>G144/((1+'How much will I make'!$C$5/12)^(Calculations!$B$1*12-Calculations!$A144))</f>
        <v>389696.66306440748</v>
      </c>
      <c r="J144" s="5">
        <f t="shared" si="69"/>
        <v>34554496.092117481</v>
      </c>
      <c r="K144" s="5">
        <f t="shared" si="59"/>
        <v>4374874.1408562623</v>
      </c>
      <c r="L144" s="5">
        <f t="shared" si="70"/>
        <v>659549906.20929933</v>
      </c>
      <c r="M144" s="5">
        <f>K144/((1+'How much will I make'!$C$5/12)^(Calculations!$B$1*12-Calculations!$A144))</f>
        <v>1299187.1350688303</v>
      </c>
      <c r="N144" s="5">
        <f t="shared" si="71"/>
        <v>147982907.69792858</v>
      </c>
      <c r="O144" s="5">
        <f t="shared" si="60"/>
        <v>14513192.7669816</v>
      </c>
      <c r="P144" s="5">
        <f t="shared" si="72"/>
        <v>2966986270.7112222</v>
      </c>
      <c r="Q144" s="5">
        <f>O144/((1+'How much will I make'!$C$5/12)^(Calculations!$B$1*12-Calculations!$A144))</f>
        <v>4309919.0341384476</v>
      </c>
      <c r="R144" s="5">
        <f t="shared" si="73"/>
        <v>647405815.85986316</v>
      </c>
      <c r="S144" s="5">
        <f t="shared" si="61"/>
        <v>47910456.31217964</v>
      </c>
      <c r="T144" s="5">
        <f t="shared" si="74"/>
        <v>13624797469.582039</v>
      </c>
      <c r="U144" s="5">
        <f>S144/((1+'How much will I make'!$C$5/12)^(Calculations!$B$1*12-Calculations!$A144))</f>
        <v>14227757.524443509</v>
      </c>
      <c r="V144" s="5">
        <f t="shared" si="75"/>
        <v>2893354517.1519952</v>
      </c>
      <c r="W144" s="5">
        <f t="shared" si="62"/>
        <v>157392830.97385558</v>
      </c>
      <c r="X144" s="5">
        <f t="shared" si="76"/>
        <v>63763357873.30616</v>
      </c>
      <c r="Y144" s="5">
        <f>W144/((1+'How much will I make'!$C$5/12)^(Calculations!$B$1*12-Calculations!$A144))</f>
        <v>46740256.878172539</v>
      </c>
      <c r="Z144" s="5">
        <f t="shared" si="77"/>
        <v>13198019841.91622</v>
      </c>
      <c r="AA144" s="5">
        <f t="shared" si="63"/>
        <v>514569480.83996052</v>
      </c>
      <c r="AB144" s="5">
        <f t="shared" si="78"/>
        <v>303445838795.93164</v>
      </c>
      <c r="AC144" s="5">
        <f>AA144/((1+'How much will I make'!$C$5/12)^(Calculations!$B$1*12-Calculations!$A144))</f>
        <v>152809435.90196145</v>
      </c>
      <c r="AD144" s="5">
        <f t="shared" si="79"/>
        <v>61346829457.839912</v>
      </c>
      <c r="AE144" s="5">
        <f t="shared" si="64"/>
        <v>1674266062.0547132</v>
      </c>
      <c r="AF144" s="5">
        <f t="shared" si="80"/>
        <v>1464785098995.2063</v>
      </c>
      <c r="AG144" s="5">
        <f>AE144/((1+'How much will I make'!$C$5/12)^(Calculations!$B$1*12-Calculations!$A144))</f>
        <v>497199429.85104984</v>
      </c>
      <c r="AH144" s="5">
        <f t="shared" si="81"/>
        <v>289941166268.15216</v>
      </c>
    </row>
    <row r="145" spans="1:34" x14ac:dyDescent="0.25">
      <c r="A145">
        <f t="shared" si="65"/>
        <v>141</v>
      </c>
      <c r="B145">
        <f t="shared" si="82"/>
        <v>116309.78490160232</v>
      </c>
      <c r="C145" s="5">
        <f t="shared" si="57"/>
        <v>390035.64963088778</v>
      </c>
      <c r="D145" s="5">
        <f t="shared" si="66"/>
        <v>35153085.38154199</v>
      </c>
      <c r="E145" s="5">
        <f>$C145/((1+'How much will I make'!$C$5/12)^(Calculations!$B$1*12-Calculations!$A145))</f>
        <v>116309.78490160232</v>
      </c>
      <c r="F145" s="5">
        <f t="shared" si="67"/>
        <v>8351570.8562426101</v>
      </c>
      <c r="G145" s="5">
        <f t="shared" si="58"/>
        <v>1301416.8181143042</v>
      </c>
      <c r="H145" s="5">
        <f t="shared" si="68"/>
        <v>151102311.08279824</v>
      </c>
      <c r="I145" s="5">
        <f>G145/((1+'How much will I make'!$C$5/12)^(Calculations!$B$1*12-Calculations!$A145))</f>
        <v>388086.346274885</v>
      </c>
      <c r="J145" s="5">
        <f t="shared" si="69"/>
        <v>34942582.438392363</v>
      </c>
      <c r="K145" s="5">
        <f t="shared" si="59"/>
        <v>4320863.3489938397</v>
      </c>
      <c r="L145" s="5">
        <f t="shared" si="70"/>
        <v>663870769.55829322</v>
      </c>
      <c r="M145" s="5">
        <f>K145/((1+'How much will I make'!$C$5/12)^(Calculations!$B$1*12-Calculations!$A145))</f>
        <v>1288494.2368378108</v>
      </c>
      <c r="N145" s="5">
        <f t="shared" si="71"/>
        <v>149271401.93476638</v>
      </c>
      <c r="O145" s="5">
        <f t="shared" si="60"/>
        <v>14275271.574080262</v>
      </c>
      <c r="P145" s="5">
        <f t="shared" si="72"/>
        <v>2981261542.2853026</v>
      </c>
      <c r="Q145" s="5">
        <f>O145/((1+'How much will I make'!$C$5/12)^(Calculations!$B$1*12-Calculations!$A145))</f>
        <v>4256928.2263416629</v>
      </c>
      <c r="R145" s="5">
        <f t="shared" si="73"/>
        <v>651662744.08620477</v>
      </c>
      <c r="S145" s="5">
        <f t="shared" si="61"/>
        <v>46932691.897645362</v>
      </c>
      <c r="T145" s="5">
        <f t="shared" si="74"/>
        <v>13671730161.479685</v>
      </c>
      <c r="U145" s="5">
        <f>S145/((1+'How much will I make'!$C$5/12)^(Calculations!$B$1*12-Calculations!$A145))</f>
        <v>13995467.605677083</v>
      </c>
      <c r="V145" s="5">
        <f t="shared" si="75"/>
        <v>2907349984.7576723</v>
      </c>
      <c r="W145" s="5">
        <f t="shared" si="62"/>
        <v>153553981.43790787</v>
      </c>
      <c r="X145" s="5">
        <f t="shared" si="76"/>
        <v>63916911854.744064</v>
      </c>
      <c r="Y145" s="5">
        <f>W145/((1+'How much will I make'!$C$5/12)^(Calculations!$B$1*12-Calculations!$A145))</f>
        <v>45790251.657071456</v>
      </c>
      <c r="Z145" s="5">
        <f t="shared" si="77"/>
        <v>13243810093.573292</v>
      </c>
      <c r="AA145" s="5">
        <f t="shared" si="63"/>
        <v>499986540.08741117</v>
      </c>
      <c r="AB145" s="5">
        <f t="shared" si="78"/>
        <v>303945825336.01904</v>
      </c>
      <c r="AC145" s="5">
        <f>AA145/((1+'How much will I make'!$C$5/12)^(Calculations!$B$1*12-Calculations!$A145))</f>
        <v>149097465.79907981</v>
      </c>
      <c r="AD145" s="5">
        <f t="shared" si="79"/>
        <v>61495926923.638992</v>
      </c>
      <c r="AE145" s="5">
        <f t="shared" si="64"/>
        <v>1620257479.4077866</v>
      </c>
      <c r="AF145" s="5">
        <f t="shared" si="80"/>
        <v>1466405356474.614</v>
      </c>
      <c r="AG145" s="5">
        <f>AE145/((1+'How much will I make'!$C$5/12)^(Calculations!$B$1*12-Calculations!$A145))</f>
        <v>483165574.97622162</v>
      </c>
      <c r="AH145" s="5">
        <f t="shared" si="81"/>
        <v>290424331843.12836</v>
      </c>
    </row>
    <row r="146" spans="1:34" x14ac:dyDescent="0.25">
      <c r="A146">
        <f t="shared" si="65"/>
        <v>142</v>
      </c>
      <c r="B146">
        <f t="shared" si="82"/>
        <v>116309.78490160232</v>
      </c>
      <c r="C146" s="5">
        <f t="shared" si="57"/>
        <v>388417.24444569735</v>
      </c>
      <c r="D146" s="5">
        <f t="shared" si="66"/>
        <v>35541502.625987686</v>
      </c>
      <c r="E146" s="5">
        <f>$C146/((1+'How much will I make'!$C$5/12)^(Calculations!$B$1*12-Calculations!$A146))</f>
        <v>116309.78490160232</v>
      </c>
      <c r="F146" s="5">
        <f t="shared" si="67"/>
        <v>8467880.6411442123</v>
      </c>
      <c r="G146" s="5">
        <f t="shared" si="58"/>
        <v>1290661.307220798</v>
      </c>
      <c r="H146" s="5">
        <f t="shared" si="68"/>
        <v>152392972.39001903</v>
      </c>
      <c r="I146" s="5">
        <f>G146/((1+'How much will I make'!$C$5/12)^(Calculations!$B$1*12-Calculations!$A146))</f>
        <v>386482.68368697242</v>
      </c>
      <c r="J146" s="5">
        <f t="shared" si="69"/>
        <v>35329065.122079335</v>
      </c>
      <c r="K146" s="5">
        <f t="shared" si="59"/>
        <v>4267519.3570309533</v>
      </c>
      <c r="L146" s="5">
        <f t="shared" si="70"/>
        <v>668138288.91532421</v>
      </c>
      <c r="M146" s="5">
        <f>K146/((1+'How much will I make'!$C$5/12)^(Calculations!$B$1*12-Calculations!$A146))</f>
        <v>1277889.3459996399</v>
      </c>
      <c r="N146" s="5">
        <f t="shared" si="71"/>
        <v>150549291.28076601</v>
      </c>
      <c r="O146" s="5">
        <f t="shared" si="60"/>
        <v>14041250.728603538</v>
      </c>
      <c r="P146" s="5">
        <f t="shared" si="72"/>
        <v>2995302793.013906</v>
      </c>
      <c r="Q146" s="5">
        <f>O146/((1+'How much will I make'!$C$5/12)^(Calculations!$B$1*12-Calculations!$A146))</f>
        <v>4204588.9448702494</v>
      </c>
      <c r="R146" s="5">
        <f t="shared" si="73"/>
        <v>655867333.031075</v>
      </c>
      <c r="S146" s="5">
        <f t="shared" si="61"/>
        <v>45974881.858917907</v>
      </c>
      <c r="T146" s="5">
        <f t="shared" si="74"/>
        <v>13717705043.338602</v>
      </c>
      <c r="U146" s="5">
        <f>S146/((1+'How much will I make'!$C$5/12)^(Calculations!$B$1*12-Calculations!$A146))</f>
        <v>13766970.175380316</v>
      </c>
      <c r="V146" s="5">
        <f t="shared" si="75"/>
        <v>2921116954.9330525</v>
      </c>
      <c r="W146" s="5">
        <f t="shared" si="62"/>
        <v>149808762.37844673</v>
      </c>
      <c r="X146" s="5">
        <f t="shared" si="76"/>
        <v>64066720617.122513</v>
      </c>
      <c r="Y146" s="5">
        <f>W146/((1+'How much will I make'!$C$5/12)^(Calculations!$B$1*12-Calculations!$A146))</f>
        <v>44859555.485179767</v>
      </c>
      <c r="Z146" s="5">
        <f t="shared" si="77"/>
        <v>13288669649.058472</v>
      </c>
      <c r="AA146" s="5">
        <f t="shared" si="63"/>
        <v>485816881.05659384</v>
      </c>
      <c r="AB146" s="5">
        <f t="shared" si="78"/>
        <v>304431642217.07562</v>
      </c>
      <c r="AC146" s="5">
        <f>AA146/((1+'How much will I make'!$C$5/12)^(Calculations!$B$1*12-Calculations!$A146))</f>
        <v>145475665.0104382</v>
      </c>
      <c r="AD146" s="5">
        <f t="shared" si="79"/>
        <v>61641402588.649429</v>
      </c>
      <c r="AE146" s="5">
        <f t="shared" si="64"/>
        <v>1567991109.1043096</v>
      </c>
      <c r="AF146" s="5">
        <f t="shared" si="80"/>
        <v>1467973347583.7183</v>
      </c>
      <c r="AG146" s="5">
        <f>AE146/((1+'How much will I make'!$C$5/12)^(Calculations!$B$1*12-Calculations!$A146))</f>
        <v>469527836.97286057</v>
      </c>
      <c r="AH146" s="5">
        <f t="shared" si="81"/>
        <v>290893859680.1012</v>
      </c>
    </row>
    <row r="147" spans="1:34" x14ac:dyDescent="0.25">
      <c r="A147">
        <f t="shared" si="65"/>
        <v>143</v>
      </c>
      <c r="B147">
        <f t="shared" si="82"/>
        <v>116309.78490160232</v>
      </c>
      <c r="C147" s="5">
        <f t="shared" si="57"/>
        <v>386805.55463471939</v>
      </c>
      <c r="D147" s="5">
        <f t="shared" si="66"/>
        <v>35928308.180622406</v>
      </c>
      <c r="E147" s="5">
        <f>$C147/((1+'How much will I make'!$C$5/12)^(Calculations!$B$1*12-Calculations!$A147))</f>
        <v>116309.78490160232</v>
      </c>
      <c r="F147" s="5">
        <f t="shared" si="67"/>
        <v>8584190.4260458145</v>
      </c>
      <c r="G147" s="5">
        <f t="shared" si="58"/>
        <v>1279994.6848470722</v>
      </c>
      <c r="H147" s="5">
        <f t="shared" si="68"/>
        <v>153672967.07486612</v>
      </c>
      <c r="I147" s="5">
        <f>G147/((1+'How much will I make'!$C$5/12)^(Calculations!$B$1*12-Calculations!$A147))</f>
        <v>384885.64780396834</v>
      </c>
      <c r="J147" s="5">
        <f t="shared" si="69"/>
        <v>35713950.769883305</v>
      </c>
      <c r="K147" s="5">
        <f t="shared" si="59"/>
        <v>4214833.932870077</v>
      </c>
      <c r="L147" s="5">
        <f t="shared" si="70"/>
        <v>672353122.84819424</v>
      </c>
      <c r="M147" s="5">
        <f>K147/((1+'How much will I make'!$C$5/12)^(Calculations!$B$1*12-Calculations!$A147))</f>
        <v>1267371.7382136344</v>
      </c>
      <c r="N147" s="5">
        <f t="shared" si="71"/>
        <v>151816663.01897964</v>
      </c>
      <c r="O147" s="5">
        <f t="shared" si="60"/>
        <v>13811066.290429709</v>
      </c>
      <c r="P147" s="5">
        <f t="shared" si="72"/>
        <v>3009113859.3043356</v>
      </c>
      <c r="Q147" s="5">
        <f>O147/((1+'How much will I make'!$C$5/12)^(Calculations!$B$1*12-Calculations!$A147))</f>
        <v>4152893.1791546317</v>
      </c>
      <c r="R147" s="5">
        <f t="shared" si="73"/>
        <v>660020226.21022964</v>
      </c>
      <c r="S147" s="5">
        <f t="shared" si="61"/>
        <v>45036618.963837959</v>
      </c>
      <c r="T147" s="5">
        <f t="shared" si="74"/>
        <v>13762741662.302441</v>
      </c>
      <c r="U147" s="5">
        <f>S147/((1+'How much will I make'!$C$5/12)^(Calculations!$B$1*12-Calculations!$A147))</f>
        <v>13542203.315374108</v>
      </c>
      <c r="V147" s="5">
        <f t="shared" si="75"/>
        <v>2934659158.2484264</v>
      </c>
      <c r="W147" s="5">
        <f t="shared" si="62"/>
        <v>146154890.12531391</v>
      </c>
      <c r="X147" s="5">
        <f t="shared" si="76"/>
        <v>64212875507.247826</v>
      </c>
      <c r="Y147" s="5">
        <f>W147/((1+'How much will I make'!$C$5/12)^(Calculations!$B$1*12-Calculations!$A147))</f>
        <v>43947775.902147666</v>
      </c>
      <c r="Z147" s="5">
        <f t="shared" si="77"/>
        <v>13332617424.960619</v>
      </c>
      <c r="AA147" s="5">
        <f t="shared" si="63"/>
        <v>472048791.31005073</v>
      </c>
      <c r="AB147" s="5">
        <f t="shared" si="78"/>
        <v>304903691008.38568</v>
      </c>
      <c r="AC147" s="5">
        <f>AA147/((1+'How much will I make'!$C$5/12)^(Calculations!$B$1*12-Calculations!$A147))</f>
        <v>141941843.18832228</v>
      </c>
      <c r="AD147" s="5">
        <f t="shared" si="79"/>
        <v>61783344431.837753</v>
      </c>
      <c r="AE147" s="5">
        <f t="shared" si="64"/>
        <v>1517410750.7461061</v>
      </c>
      <c r="AF147" s="5">
        <f t="shared" si="80"/>
        <v>1469490758334.4644</v>
      </c>
      <c r="AG147" s="5">
        <f>AE147/((1+'How much will I make'!$C$5/12)^(Calculations!$B$1*12-Calculations!$A147))</f>
        <v>456275035.12282014</v>
      </c>
      <c r="AH147" s="5">
        <f t="shared" si="81"/>
        <v>291350134715.224</v>
      </c>
    </row>
    <row r="148" spans="1:34" x14ac:dyDescent="0.25">
      <c r="A148">
        <f t="shared" si="65"/>
        <v>144</v>
      </c>
      <c r="B148">
        <f t="shared" si="82"/>
        <v>116309.78490160232</v>
      </c>
      <c r="C148" s="5">
        <f t="shared" si="57"/>
        <v>385200.55233333044</v>
      </c>
      <c r="D148" s="5">
        <f t="shared" si="66"/>
        <v>36313508.732955739</v>
      </c>
      <c r="E148" s="5">
        <f>$C148/((1+'How much will I make'!$C$5/12)^(Calculations!$B$1*12-Calculations!$A148))</f>
        <v>116309.78490160232</v>
      </c>
      <c r="F148" s="5">
        <f t="shared" si="67"/>
        <v>8700500.2109474167</v>
      </c>
      <c r="G148" s="5">
        <f t="shared" si="58"/>
        <v>1269416.2163772618</v>
      </c>
      <c r="H148" s="5">
        <f t="shared" si="68"/>
        <v>154942383.29124337</v>
      </c>
      <c r="I148" s="5">
        <f>G148/((1+'How much will I make'!$C$5/12)^(Calculations!$B$1*12-Calculations!$A148))</f>
        <v>383295.21124279499</v>
      </c>
      <c r="J148" s="5">
        <f t="shared" si="69"/>
        <v>36097245.9811261</v>
      </c>
      <c r="K148" s="5">
        <f t="shared" si="59"/>
        <v>4162798.94604452</v>
      </c>
      <c r="L148" s="5">
        <f t="shared" si="70"/>
        <v>676515921.79423881</v>
      </c>
      <c r="M148" s="5">
        <f>K148/((1+'How much will I make'!$C$5/12)^(Calculations!$B$1*12-Calculations!$A148))</f>
        <v>1256940.695100765</v>
      </c>
      <c r="N148" s="5">
        <f t="shared" si="71"/>
        <v>153073603.71408039</v>
      </c>
      <c r="O148" s="5">
        <f t="shared" si="60"/>
        <v>13584655.367635779</v>
      </c>
      <c r="P148" s="5">
        <f t="shared" si="72"/>
        <v>3022698514.6719713</v>
      </c>
      <c r="Q148" s="5">
        <f>O148/((1+'How much will I make'!$C$5/12)^(Calculations!$B$1*12-Calculations!$A148))</f>
        <v>4101833.0171158453</v>
      </c>
      <c r="R148" s="5">
        <f t="shared" si="73"/>
        <v>664122059.22734547</v>
      </c>
      <c r="S148" s="5">
        <f t="shared" si="61"/>
        <v>44117504.291106574</v>
      </c>
      <c r="T148" s="5">
        <f t="shared" si="74"/>
        <v>13806859166.593548</v>
      </c>
      <c r="U148" s="5">
        <f>S148/((1+'How much will I make'!$C$5/12)^(Calculations!$B$1*12-Calculations!$A148))</f>
        <v>13321106.118388411</v>
      </c>
      <c r="V148" s="5">
        <f t="shared" si="75"/>
        <v>2947980264.3668146</v>
      </c>
      <c r="W148" s="5">
        <f t="shared" si="62"/>
        <v>142590136.7076233</v>
      </c>
      <c r="X148" s="5">
        <f t="shared" si="76"/>
        <v>64355465643.955452</v>
      </c>
      <c r="Y148" s="5">
        <f>W148/((1+'How much will I make'!$C$5/12)^(Calculations!$B$1*12-Calculations!$A148))</f>
        <v>43054528.424461737</v>
      </c>
      <c r="Z148" s="5">
        <f t="shared" si="77"/>
        <v>13375671953.38508</v>
      </c>
      <c r="AA148" s="5">
        <f t="shared" si="63"/>
        <v>458670890.34174973</v>
      </c>
      <c r="AB148" s="5">
        <f t="shared" si="78"/>
        <v>305362361898.72742</v>
      </c>
      <c r="AC148" s="5">
        <f>AA148/((1+'How much will I make'!$C$5/12)^(Calculations!$B$1*12-Calculations!$A148))</f>
        <v>138493863.19184485</v>
      </c>
      <c r="AD148" s="5">
        <f t="shared" si="79"/>
        <v>61921838295.029594</v>
      </c>
      <c r="AE148" s="5">
        <f t="shared" si="64"/>
        <v>1468462016.8510702</v>
      </c>
      <c r="AF148" s="5">
        <f t="shared" si="80"/>
        <v>1470959220351.3154</v>
      </c>
      <c r="AG148" s="5">
        <f>AE148/((1+'How much will I make'!$C$5/12)^(Calculations!$B$1*12-Calculations!$A148))</f>
        <v>443396304.29274052</v>
      </c>
      <c r="AH148" s="5">
        <f t="shared" si="81"/>
        <v>291793531019.51672</v>
      </c>
    </row>
    <row r="149" spans="1:34" x14ac:dyDescent="0.25">
      <c r="A149">
        <f t="shared" si="65"/>
        <v>145</v>
      </c>
      <c r="B149">
        <f>B148*(1+'How much will I make'!$C$4)</f>
        <v>133756.25263684266</v>
      </c>
      <c r="C149" s="5">
        <f t="shared" si="57"/>
        <v>441142.54126140755</v>
      </c>
      <c r="D149" s="5">
        <f t="shared" si="66"/>
        <v>36754651.274217144</v>
      </c>
      <c r="E149" s="5">
        <f>$C149/((1+'How much will I make'!$C$5/12)^(Calculations!$B$1*12-Calculations!$A149))</f>
        <v>133756.25263684266</v>
      </c>
      <c r="F149" s="5">
        <f t="shared" si="67"/>
        <v>8834256.4635842592</v>
      </c>
      <c r="G149" s="5">
        <f t="shared" si="58"/>
        <v>1447763.9492567119</v>
      </c>
      <c r="H149" s="5">
        <f t="shared" si="68"/>
        <v>156390147.24050009</v>
      </c>
      <c r="I149" s="5">
        <f>G149/((1+'How much will I make'!$C$5/12)^(Calculations!$B$1*12-Calculations!$A149))</f>
        <v>438968.04874355625</v>
      </c>
      <c r="J149" s="5">
        <f t="shared" si="69"/>
        <v>36536214.029869653</v>
      </c>
      <c r="K149" s="5">
        <f t="shared" si="59"/>
        <v>4728117.3214332806</v>
      </c>
      <c r="L149" s="5">
        <f t="shared" si="70"/>
        <v>681244039.11567211</v>
      </c>
      <c r="M149" s="5">
        <f>K149/((1+'How much will I make'!$C$5/12)^(Calculations!$B$1*12-Calculations!$A149))</f>
        <v>1433584.8298237731</v>
      </c>
      <c r="N149" s="5">
        <f t="shared" si="71"/>
        <v>154507188.54390416</v>
      </c>
      <c r="O149" s="5">
        <f t="shared" si="60"/>
        <v>15366249.514210964</v>
      </c>
      <c r="P149" s="5">
        <f t="shared" si="72"/>
        <v>3038064764.1861825</v>
      </c>
      <c r="Q149" s="5">
        <f>O149/((1+'How much will I make'!$C$5/12)^(Calculations!$B$1*12-Calculations!$A149))</f>
        <v>4659110.7405477716</v>
      </c>
      <c r="R149" s="5">
        <f t="shared" si="73"/>
        <v>668781169.96789324</v>
      </c>
      <c r="S149" s="5">
        <f t="shared" si="61"/>
        <v>49699719.11977721</v>
      </c>
      <c r="T149" s="5">
        <f t="shared" si="74"/>
        <v>13856558885.713326</v>
      </c>
      <c r="U149" s="5">
        <f>S149/((1+'How much will I make'!$C$5/12)^(Calculations!$B$1*12-Calculations!$A149))</f>
        <v>15069161.472291214</v>
      </c>
      <c r="V149" s="5">
        <f t="shared" si="75"/>
        <v>2963049425.8391056</v>
      </c>
      <c r="W149" s="5">
        <f t="shared" si="62"/>
        <v>159979177.7695286</v>
      </c>
      <c r="X149" s="5">
        <f t="shared" si="76"/>
        <v>64515444821.724983</v>
      </c>
      <c r="Y149" s="5">
        <f>W149/((1+'How much will I make'!$C$5/12)^(Calculations!$B$1*12-Calculations!$A149))</f>
        <v>48506351.840811253</v>
      </c>
      <c r="Z149" s="5">
        <f t="shared" si="77"/>
        <v>13424178305.225891</v>
      </c>
      <c r="AA149" s="5">
        <f t="shared" si="63"/>
        <v>512522938.19563949</v>
      </c>
      <c r="AB149" s="5">
        <f t="shared" si="78"/>
        <v>305874884836.92303</v>
      </c>
      <c r="AC149" s="5">
        <f>AA149/((1+'How much will I make'!$C$5/12)^(Calculations!$B$1*12-Calculations!$A149))</f>
        <v>155399085.76364291</v>
      </c>
      <c r="AD149" s="5">
        <f t="shared" si="79"/>
        <v>62077237380.793236</v>
      </c>
      <c r="AE149" s="5">
        <f t="shared" si="64"/>
        <v>1634256115.5278034</v>
      </c>
      <c r="AF149" s="5">
        <f t="shared" si="80"/>
        <v>1472593476466.8433</v>
      </c>
      <c r="AG149" s="5">
        <f>AE149/((1+'How much will I make'!$C$5/12)^(Calculations!$B$1*12-Calculations!$A149))</f>
        <v>495513248.93037486</v>
      </c>
      <c r="AH149" s="5">
        <f t="shared" si="81"/>
        <v>292289044268.44708</v>
      </c>
    </row>
    <row r="150" spans="1:34" x14ac:dyDescent="0.25">
      <c r="A150">
        <f t="shared" si="65"/>
        <v>146</v>
      </c>
      <c r="B150">
        <f>B149</f>
        <v>133756.25263684266</v>
      </c>
      <c r="C150" s="5">
        <f t="shared" si="57"/>
        <v>439312.0742852189</v>
      </c>
      <c r="D150" s="5">
        <f t="shared" si="66"/>
        <v>37193963.34850236</v>
      </c>
      <c r="E150" s="5">
        <f>$C150/((1+'How much will I make'!$C$5/12)^(Calculations!$B$1*12-Calculations!$A150))</f>
        <v>133756.25263684266</v>
      </c>
      <c r="F150" s="5">
        <f t="shared" si="67"/>
        <v>8968012.7162211016</v>
      </c>
      <c r="G150" s="5">
        <f t="shared" si="58"/>
        <v>1435798.9579405407</v>
      </c>
      <c r="H150" s="5">
        <f t="shared" si="68"/>
        <v>157825946.19844064</v>
      </c>
      <c r="I150" s="5">
        <f>G150/((1+'How much will I make'!$C$5/12)^(Calculations!$B$1*12-Calculations!$A150))</f>
        <v>437154.13118676492</v>
      </c>
      <c r="J150" s="5">
        <f t="shared" si="69"/>
        <v>36973368.161056422</v>
      </c>
      <c r="K150" s="5">
        <f t="shared" si="59"/>
        <v>4669745.5026501557</v>
      </c>
      <c r="L150" s="5">
        <f t="shared" si="70"/>
        <v>685913784.61832225</v>
      </c>
      <c r="M150" s="5">
        <f>K150/((1+'How much will I make'!$C$5/12)^(Calculations!$B$1*12-Calculations!$A150))</f>
        <v>1421785.7777264593</v>
      </c>
      <c r="N150" s="5">
        <f t="shared" si="71"/>
        <v>155928974.32163063</v>
      </c>
      <c r="O150" s="5">
        <f t="shared" si="60"/>
        <v>15114343.784469806</v>
      </c>
      <c r="P150" s="5">
        <f t="shared" si="72"/>
        <v>3053179107.9706521</v>
      </c>
      <c r="Q150" s="5">
        <f>O150/((1+'How much will I make'!$C$5/12)^(Calculations!$B$1*12-Calculations!$A150))</f>
        <v>4601826.5920984177</v>
      </c>
      <c r="R150" s="5">
        <f t="shared" si="73"/>
        <v>673382996.55999172</v>
      </c>
      <c r="S150" s="5">
        <f t="shared" si="61"/>
        <v>48685439.137740947</v>
      </c>
      <c r="T150" s="5">
        <f t="shared" si="74"/>
        <v>13905244324.851067</v>
      </c>
      <c r="U150" s="5">
        <f>S150/((1+'How much will I make'!$C$5/12)^(Calculations!$B$1*12-Calculations!$A150))</f>
        <v>14823134.346213</v>
      </c>
      <c r="V150" s="5">
        <f t="shared" si="75"/>
        <v>2977872560.1853185</v>
      </c>
      <c r="W150" s="5">
        <f t="shared" si="62"/>
        <v>156077246.60441813</v>
      </c>
      <c r="X150" s="5">
        <f t="shared" si="76"/>
        <v>64671522068.329399</v>
      </c>
      <c r="Y150" s="5">
        <f>W150/((1+'How much will I make'!$C$5/12)^(Calculations!$B$1*12-Calculations!$A150))</f>
        <v>47520450.380632184</v>
      </c>
      <c r="Z150" s="5">
        <f t="shared" si="77"/>
        <v>13471698755.606524</v>
      </c>
      <c r="AA150" s="5">
        <f t="shared" si="63"/>
        <v>497997996.6273421</v>
      </c>
      <c r="AB150" s="5">
        <f t="shared" si="78"/>
        <v>306372882833.55035</v>
      </c>
      <c r="AC150" s="5">
        <f>AA150/((1+'How much will I make'!$C$5/12)^(Calculations!$B$1*12-Calculations!$A150))</f>
        <v>151624209.18638852</v>
      </c>
      <c r="AD150" s="5">
        <f t="shared" si="79"/>
        <v>62228861589.979622</v>
      </c>
      <c r="AE150" s="5">
        <f t="shared" si="64"/>
        <v>1581538176.317229</v>
      </c>
      <c r="AF150" s="5">
        <f t="shared" si="80"/>
        <v>1474175014643.1604</v>
      </c>
      <c r="AG150" s="5">
        <f>AE150/((1+'How much will I make'!$C$5/12)^(Calculations!$B$1*12-Calculations!$A150))</f>
        <v>481526987.87185645</v>
      </c>
      <c r="AH150" s="5">
        <f t="shared" si="81"/>
        <v>292770571256.31891</v>
      </c>
    </row>
    <row r="151" spans="1:34" x14ac:dyDescent="0.25">
      <c r="A151">
        <f t="shared" si="65"/>
        <v>147</v>
      </c>
      <c r="B151">
        <f>B150</f>
        <v>133756.25263684266</v>
      </c>
      <c r="C151" s="5">
        <f t="shared" si="57"/>
        <v>437489.20260768692</v>
      </c>
      <c r="D151" s="5">
        <f t="shared" si="66"/>
        <v>37631452.551110044</v>
      </c>
      <c r="E151" s="5">
        <f>$C151/((1+'How much will I make'!$C$5/12)^(Calculations!$B$1*12-Calculations!$A151))</f>
        <v>133756.25263684266</v>
      </c>
      <c r="F151" s="5">
        <f t="shared" si="67"/>
        <v>9101768.968857944</v>
      </c>
      <c r="G151" s="5">
        <f t="shared" si="58"/>
        <v>1423932.8508501227</v>
      </c>
      <c r="H151" s="5">
        <f t="shared" si="68"/>
        <v>159249879.04929078</v>
      </c>
      <c r="I151" s="5">
        <f>G151/((1+'How much will I make'!$C$5/12)^(Calculations!$B$1*12-Calculations!$A151))</f>
        <v>435347.70915706741</v>
      </c>
      <c r="J151" s="5">
        <f t="shared" si="69"/>
        <v>37408715.870213486</v>
      </c>
      <c r="K151" s="5">
        <f t="shared" si="59"/>
        <v>4612094.3236050904</v>
      </c>
      <c r="L151" s="5">
        <f t="shared" si="70"/>
        <v>690525878.94192731</v>
      </c>
      <c r="M151" s="5">
        <f>K151/((1+'How much will I make'!$C$5/12)^(Calculations!$B$1*12-Calculations!$A151))</f>
        <v>1410083.8371690393</v>
      </c>
      <c r="N151" s="5">
        <f t="shared" si="71"/>
        <v>157339058.15879968</v>
      </c>
      <c r="O151" s="5">
        <f t="shared" si="60"/>
        <v>14866567.656855546</v>
      </c>
      <c r="P151" s="5">
        <f t="shared" si="72"/>
        <v>3068045675.6275077</v>
      </c>
      <c r="Q151" s="5">
        <f>O151/((1+'How much will I make'!$C$5/12)^(Calculations!$B$1*12-Calculations!$A151))</f>
        <v>4545246.756949666</v>
      </c>
      <c r="R151" s="5">
        <f t="shared" si="73"/>
        <v>677928243.31694138</v>
      </c>
      <c r="S151" s="5">
        <f t="shared" si="61"/>
        <v>47691858.747174814</v>
      </c>
      <c r="T151" s="5">
        <f t="shared" si="74"/>
        <v>13952936183.598242</v>
      </c>
      <c r="U151" s="5">
        <f>S151/((1+'How much will I make'!$C$5/12)^(Calculations!$B$1*12-Calculations!$A151))</f>
        <v>14581123.989540135</v>
      </c>
      <c r="V151" s="5">
        <f t="shared" si="75"/>
        <v>2992453684.1748586</v>
      </c>
      <c r="W151" s="5">
        <f t="shared" si="62"/>
        <v>152270484.49211526</v>
      </c>
      <c r="X151" s="5">
        <f t="shared" si="76"/>
        <v>64823792552.821518</v>
      </c>
      <c r="Y151" s="5">
        <f>W151/((1+'How much will I make'!$C$5/12)^(Calculations!$B$1*12-Calculations!$A151))</f>
        <v>46554587.568017706</v>
      </c>
      <c r="Z151" s="5">
        <f t="shared" si="77"/>
        <v>13518253343.174541</v>
      </c>
      <c r="AA151" s="5">
        <f t="shared" si="63"/>
        <v>483884693.07919878</v>
      </c>
      <c r="AB151" s="5">
        <f t="shared" si="78"/>
        <v>306856767526.62958</v>
      </c>
      <c r="AC151" s="5">
        <f>AA151/((1+'How much will I make'!$C$5/12)^(Calculations!$B$1*12-Calculations!$A151))</f>
        <v>147941030.01586896</v>
      </c>
      <c r="AD151" s="5">
        <f t="shared" si="79"/>
        <v>62376802619.995491</v>
      </c>
      <c r="AE151" s="5">
        <f t="shared" si="64"/>
        <v>1530520815.7908669</v>
      </c>
      <c r="AF151" s="5">
        <f t="shared" si="80"/>
        <v>1475705535458.9512</v>
      </c>
      <c r="AG151" s="5">
        <f>AE151/((1+'How much will I make'!$C$5/12)^(Calculations!$B$1*12-Calculations!$A151))</f>
        <v>467935500.31095725</v>
      </c>
      <c r="AH151" s="5">
        <f t="shared" si="81"/>
        <v>293238506756.62988</v>
      </c>
    </row>
    <row r="152" spans="1:34" x14ac:dyDescent="0.25">
      <c r="A152">
        <f t="shared" si="65"/>
        <v>148</v>
      </c>
      <c r="B152">
        <f>B151</f>
        <v>133756.25263684266</v>
      </c>
      <c r="C152" s="5">
        <f t="shared" si="57"/>
        <v>435673.89471304923</v>
      </c>
      <c r="D152" s="5">
        <f t="shared" si="66"/>
        <v>38067126.445823096</v>
      </c>
      <c r="E152" s="5">
        <f>$C152/((1+'How much will I make'!$C$5/12)^(Calculations!$B$1*12-Calculations!$A152))</f>
        <v>133756.25263684266</v>
      </c>
      <c r="F152" s="5">
        <f t="shared" si="67"/>
        <v>9235525.2214947864</v>
      </c>
      <c r="G152" s="5">
        <f t="shared" si="58"/>
        <v>1412164.8107604529</v>
      </c>
      <c r="H152" s="5">
        <f t="shared" si="68"/>
        <v>160662043.86005121</v>
      </c>
      <c r="I152" s="5">
        <f>G152/((1+'How much will I make'!$C$5/12)^(Calculations!$B$1*12-Calculations!$A152))</f>
        <v>433548.75168121187</v>
      </c>
      <c r="J152" s="5">
        <f t="shared" si="69"/>
        <v>37842264.621894695</v>
      </c>
      <c r="K152" s="5">
        <f t="shared" si="59"/>
        <v>4555154.8875112012</v>
      </c>
      <c r="L152" s="5">
        <f t="shared" si="70"/>
        <v>695081033.82943857</v>
      </c>
      <c r="M152" s="5">
        <f>K152/((1+'How much will I make'!$C$5/12)^(Calculations!$B$1*12-Calculations!$A152))</f>
        <v>1398478.2088795824</v>
      </c>
      <c r="N152" s="5">
        <f t="shared" si="71"/>
        <v>158737536.36767927</v>
      </c>
      <c r="O152" s="5">
        <f t="shared" si="60"/>
        <v>14622853.432972668</v>
      </c>
      <c r="P152" s="5">
        <f t="shared" si="72"/>
        <v>3082668529.0604801</v>
      </c>
      <c r="Q152" s="5">
        <f>O152/((1+'How much will I make'!$C$5/12)^(Calculations!$B$1*12-Calculations!$A152))</f>
        <v>4489362.5755117601</v>
      </c>
      <c r="R152" s="5">
        <f t="shared" si="73"/>
        <v>682417605.89245319</v>
      </c>
      <c r="S152" s="5">
        <f t="shared" si="61"/>
        <v>46718555.507436551</v>
      </c>
      <c r="T152" s="5">
        <f t="shared" si="74"/>
        <v>13999654739.105679</v>
      </c>
      <c r="U152" s="5">
        <f>S152/((1+'How much will I make'!$C$5/12)^(Calculations!$B$1*12-Calculations!$A152))</f>
        <v>14343064.822363969</v>
      </c>
      <c r="V152" s="5">
        <f t="shared" si="75"/>
        <v>3006796748.9972224</v>
      </c>
      <c r="W152" s="5">
        <f t="shared" si="62"/>
        <v>148556570.23620999</v>
      </c>
      <c r="X152" s="5">
        <f t="shared" si="76"/>
        <v>64972349123.057732</v>
      </c>
      <c r="Y152" s="5">
        <f>W152/((1+'How much will I make'!$C$5/12)^(Calculations!$B$1*12-Calculations!$A152))</f>
        <v>45608356.113383189</v>
      </c>
      <c r="Z152" s="5">
        <f t="shared" si="77"/>
        <v>13563861699.287924</v>
      </c>
      <c r="AA152" s="5">
        <f t="shared" si="63"/>
        <v>470171361.69638753</v>
      </c>
      <c r="AB152" s="5">
        <f t="shared" si="78"/>
        <v>307326938888.32599</v>
      </c>
      <c r="AC152" s="5">
        <f>AA152/((1+'How much will I make'!$C$5/12)^(Calculations!$B$1*12-Calculations!$A152))</f>
        <v>144347320.78471425</v>
      </c>
      <c r="AD152" s="5">
        <f t="shared" si="79"/>
        <v>62521149940.780205</v>
      </c>
      <c r="AE152" s="5">
        <f t="shared" si="64"/>
        <v>1481149176.5718064</v>
      </c>
      <c r="AF152" s="5">
        <f t="shared" si="80"/>
        <v>1477186684635.5229</v>
      </c>
      <c r="AG152" s="5">
        <f>AE152/((1+'How much will I make'!$C$5/12)^(Calculations!$B$1*12-Calculations!$A152))</f>
        <v>454727643.44734144</v>
      </c>
      <c r="AH152" s="5">
        <f t="shared" si="81"/>
        <v>293693234400.07721</v>
      </c>
    </row>
    <row r="153" spans="1:34" x14ac:dyDescent="0.25">
      <c r="A153">
        <f t="shared" si="65"/>
        <v>149</v>
      </c>
      <c r="B153">
        <f t="shared" ref="B153:B160" si="83">B152</f>
        <v>133756.25263684266</v>
      </c>
      <c r="C153" s="5">
        <f t="shared" si="57"/>
        <v>433866.11921631458</v>
      </c>
      <c r="D153" s="5">
        <f t="shared" si="66"/>
        <v>38500992.565039411</v>
      </c>
      <c r="E153" s="5">
        <f>$C153/((1+'How much will I make'!$C$5/12)^(Calculations!$B$1*12-Calculations!$A153))</f>
        <v>133756.25263684266</v>
      </c>
      <c r="F153" s="5">
        <f t="shared" si="67"/>
        <v>9369281.4741316289</v>
      </c>
      <c r="G153" s="5">
        <f t="shared" si="58"/>
        <v>1400494.027200449</v>
      </c>
      <c r="H153" s="5">
        <f t="shared" si="68"/>
        <v>162062537.88725168</v>
      </c>
      <c r="I153" s="5">
        <f>G153/((1+'How much will I make'!$C$5/12)^(Calculations!$B$1*12-Calculations!$A153))</f>
        <v>431757.22791393416</v>
      </c>
      <c r="J153" s="5">
        <f t="shared" si="69"/>
        <v>38274021.849808626</v>
      </c>
      <c r="K153" s="5">
        <f t="shared" si="59"/>
        <v>4498918.4074184699</v>
      </c>
      <c r="L153" s="5">
        <f t="shared" si="70"/>
        <v>699579952.23685706</v>
      </c>
      <c r="M153" s="5">
        <f>K153/((1+'How much will I make'!$C$5/12)^(Calculations!$B$1*12-Calculations!$A153))</f>
        <v>1386968.100164524</v>
      </c>
      <c r="N153" s="5">
        <f t="shared" si="71"/>
        <v>160124504.4678438</v>
      </c>
      <c r="O153" s="5">
        <f t="shared" si="60"/>
        <v>14383134.524235409</v>
      </c>
      <c r="P153" s="5">
        <f t="shared" si="72"/>
        <v>3097051663.5847154</v>
      </c>
      <c r="Q153" s="5">
        <f>O153/((1+'How much will I make'!$C$5/12)^(Calculations!$B$1*12-Calculations!$A153))</f>
        <v>4434165.4946653033</v>
      </c>
      <c r="R153" s="5">
        <f t="shared" si="73"/>
        <v>686851771.38711846</v>
      </c>
      <c r="S153" s="5">
        <f t="shared" si="61"/>
        <v>45765115.599121518</v>
      </c>
      <c r="T153" s="5">
        <f t="shared" si="74"/>
        <v>14045419854.7048</v>
      </c>
      <c r="U153" s="5">
        <f>S153/((1+'How much will I make'!$C$5/12)^(Calculations!$B$1*12-Calculations!$A153))</f>
        <v>14108892.335468233</v>
      </c>
      <c r="V153" s="5">
        <f t="shared" si="75"/>
        <v>3020905641.3326907</v>
      </c>
      <c r="W153" s="5">
        <f t="shared" si="62"/>
        <v>144933239.25483906</v>
      </c>
      <c r="X153" s="5">
        <f t="shared" si="76"/>
        <v>65117282362.312569</v>
      </c>
      <c r="Y153" s="5">
        <f>W153/((1+'How much will I make'!$C$5/12)^(Calculations!$B$1*12-Calculations!$A153))</f>
        <v>44681357.005387619</v>
      </c>
      <c r="Z153" s="5">
        <f t="shared" si="77"/>
        <v>13608543056.293312</v>
      </c>
      <c r="AA153" s="5">
        <f t="shared" si="63"/>
        <v>456846667.23535645</v>
      </c>
      <c r="AB153" s="5">
        <f t="shared" si="78"/>
        <v>307783785555.56134</v>
      </c>
      <c r="AC153" s="5">
        <f>AA153/((1+'How much will I make'!$C$5/12)^(Calculations!$B$1*12-Calculations!$A153))</f>
        <v>140840908.13407347</v>
      </c>
      <c r="AD153" s="5">
        <f t="shared" si="79"/>
        <v>62661990848.914276</v>
      </c>
      <c r="AE153" s="5">
        <f t="shared" si="64"/>
        <v>1433370170.8759413</v>
      </c>
      <c r="AF153" s="5">
        <f t="shared" si="80"/>
        <v>1478620054806.3989</v>
      </c>
      <c r="AG153" s="5">
        <f>AE153/((1+'How much will I make'!$C$5/12)^(Calculations!$B$1*12-Calculations!$A153))</f>
        <v>441892588.99519861</v>
      </c>
      <c r="AH153" s="5">
        <f t="shared" si="81"/>
        <v>294135126989.07239</v>
      </c>
    </row>
    <row r="154" spans="1:34" x14ac:dyDescent="0.25">
      <c r="A154">
        <f t="shared" si="65"/>
        <v>150</v>
      </c>
      <c r="B154">
        <f t="shared" si="83"/>
        <v>133756.25263684266</v>
      </c>
      <c r="C154" s="5">
        <f t="shared" si="57"/>
        <v>432065.84486272</v>
      </c>
      <c r="D154" s="5">
        <f t="shared" si="66"/>
        <v>38933058.409902133</v>
      </c>
      <c r="E154" s="5">
        <f>$C154/((1+'How much will I make'!$C$5/12)^(Calculations!$B$1*12-Calculations!$A154))</f>
        <v>133756.25263684266</v>
      </c>
      <c r="F154" s="5">
        <f t="shared" si="67"/>
        <v>9503037.7267684713</v>
      </c>
      <c r="G154" s="5">
        <f t="shared" si="58"/>
        <v>1388919.6963971395</v>
      </c>
      <c r="H154" s="5">
        <f t="shared" si="68"/>
        <v>163451457.5836488</v>
      </c>
      <c r="I154" s="5">
        <f>G154/((1+'How much will I make'!$C$5/12)^(Calculations!$B$1*12-Calculations!$A154))</f>
        <v>429973.10713743017</v>
      </c>
      <c r="J154" s="5">
        <f t="shared" si="69"/>
        <v>38703994.956946053</v>
      </c>
      <c r="K154" s="5">
        <f t="shared" si="59"/>
        <v>4443376.2048577499</v>
      </c>
      <c r="L154" s="5">
        <f t="shared" si="70"/>
        <v>704023328.44171476</v>
      </c>
      <c r="M154" s="5">
        <f>K154/((1+'How much will I make'!$C$5/12)^(Calculations!$B$1*12-Calculations!$A154))</f>
        <v>1375552.7248545282</v>
      </c>
      <c r="N154" s="5">
        <f t="shared" si="71"/>
        <v>161500057.19269833</v>
      </c>
      <c r="O154" s="5">
        <f t="shared" si="60"/>
        <v>14147345.433674175</v>
      </c>
      <c r="P154" s="5">
        <f t="shared" si="72"/>
        <v>3111199009.0183897</v>
      </c>
      <c r="Q154" s="5">
        <f>O154/((1+'How much will I make'!$C$5/12)^(Calculations!$B$1*12-Calculations!$A154))</f>
        <v>4379647.0664522061</v>
      </c>
      <c r="R154" s="5">
        <f t="shared" si="73"/>
        <v>691231418.45357072</v>
      </c>
      <c r="S154" s="5">
        <f t="shared" si="61"/>
        <v>44831133.648119055</v>
      </c>
      <c r="T154" s="5">
        <f t="shared" si="74"/>
        <v>14090250988.352919</v>
      </c>
      <c r="U154" s="5">
        <f>S154/((1+'How much will I make'!$C$5/12)^(Calculations!$B$1*12-Calculations!$A154))</f>
        <v>13878543.072848344</v>
      </c>
      <c r="V154" s="5">
        <f t="shared" si="75"/>
        <v>3034784184.405539</v>
      </c>
      <c r="W154" s="5">
        <f t="shared" si="62"/>
        <v>141398282.19984299</v>
      </c>
      <c r="X154" s="5">
        <f t="shared" si="76"/>
        <v>65258680644.512413</v>
      </c>
      <c r="Y154" s="5">
        <f>W154/((1+'How much will I make'!$C$5/12)^(Calculations!$B$1*12-Calculations!$A154))</f>
        <v>43773199.342676476</v>
      </c>
      <c r="Z154" s="5">
        <f t="shared" si="77"/>
        <v>13652316255.635988</v>
      </c>
      <c r="AA154" s="5">
        <f t="shared" si="63"/>
        <v>443899595.69427353</v>
      </c>
      <c r="AB154" s="5">
        <f t="shared" si="78"/>
        <v>308227685151.25562</v>
      </c>
      <c r="AC154" s="5">
        <f>AA154/((1+'How much will I make'!$C$5/12)^(Calculations!$B$1*12-Calculations!$A154))</f>
        <v>137419671.49923766</v>
      </c>
      <c r="AD154" s="5">
        <f t="shared" si="79"/>
        <v>62799410520.413513</v>
      </c>
      <c r="AE154" s="5">
        <f t="shared" si="64"/>
        <v>1387132423.4283304</v>
      </c>
      <c r="AF154" s="5">
        <f t="shared" si="80"/>
        <v>1480007187229.8271</v>
      </c>
      <c r="AG154" s="5">
        <f>AE154/((1+'How much will I make'!$C$5/12)^(Calculations!$B$1*12-Calculations!$A154))</f>
        <v>429419814.30581796</v>
      </c>
      <c r="AH154" s="5">
        <f t="shared" si="81"/>
        <v>294564546803.37823</v>
      </c>
    </row>
    <row r="155" spans="1:34" x14ac:dyDescent="0.25">
      <c r="A155">
        <f t="shared" si="65"/>
        <v>151</v>
      </c>
      <c r="B155">
        <f t="shared" si="83"/>
        <v>133756.25263684266</v>
      </c>
      <c r="C155" s="5">
        <f t="shared" si="57"/>
        <v>430273.04052718997</v>
      </c>
      <c r="D155" s="5">
        <f t="shared" si="66"/>
        <v>39363331.45042932</v>
      </c>
      <c r="E155" s="5">
        <f>$C155/((1+'How much will I make'!$C$5/12)^(Calculations!$B$1*12-Calculations!$A155))</f>
        <v>133756.25263684266</v>
      </c>
      <c r="F155" s="5">
        <f t="shared" si="67"/>
        <v>9636793.9794053137</v>
      </c>
      <c r="G155" s="5">
        <f t="shared" si="58"/>
        <v>1377441.0212203036</v>
      </c>
      <c r="H155" s="5">
        <f t="shared" si="68"/>
        <v>164828898.6048691</v>
      </c>
      <c r="I155" s="5">
        <f>G155/((1+'How much will I make'!$C$5/12)^(Calculations!$B$1*12-Calculations!$A155))</f>
        <v>428196.35876082932</v>
      </c>
      <c r="J155" s="5">
        <f t="shared" si="69"/>
        <v>39132191.315706879</v>
      </c>
      <c r="K155" s="5">
        <f t="shared" si="59"/>
        <v>4388519.7085014796</v>
      </c>
      <c r="L155" s="5">
        <f t="shared" si="70"/>
        <v>708411848.15021622</v>
      </c>
      <c r="M155" s="5">
        <f>K155/((1+'How much will I make'!$C$5/12)^(Calculations!$B$1*12-Calculations!$A155))</f>
        <v>1364231.3032507871</v>
      </c>
      <c r="N155" s="5">
        <f t="shared" si="71"/>
        <v>162864288.49594912</v>
      </c>
      <c r="O155" s="5">
        <f t="shared" si="60"/>
        <v>13915421.738040173</v>
      </c>
      <c r="P155" s="5">
        <f t="shared" si="72"/>
        <v>3125114430.7564297</v>
      </c>
      <c r="Q155" s="5">
        <f>O155/((1+'How much will I make'!$C$5/12)^(Calculations!$B$1*12-Calculations!$A155))</f>
        <v>4325798.9467827128</v>
      </c>
      <c r="R155" s="5">
        <f t="shared" si="73"/>
        <v>695557217.40035343</v>
      </c>
      <c r="S155" s="5">
        <f t="shared" si="61"/>
        <v>43916212.553259484</v>
      </c>
      <c r="T155" s="5">
        <f t="shared" si="74"/>
        <v>14134167200.906178</v>
      </c>
      <c r="U155" s="5">
        <f>S155/((1+'How much will I make'!$C$5/12)^(Calculations!$B$1*12-Calculations!$A155))</f>
        <v>13651954.61451613</v>
      </c>
      <c r="V155" s="5">
        <f t="shared" si="75"/>
        <v>3048436139.0200553</v>
      </c>
      <c r="W155" s="5">
        <f t="shared" si="62"/>
        <v>137949543.6096029</v>
      </c>
      <c r="X155" s="5">
        <f t="shared" si="76"/>
        <v>65396630188.122017</v>
      </c>
      <c r="Y155" s="5">
        <f>W155/((1+'How much will I make'!$C$5/12)^(Calculations!$B$1*12-Calculations!$A155))</f>
        <v>42883500.169044845</v>
      </c>
      <c r="Z155" s="5">
        <f t="shared" si="77"/>
        <v>13695199755.805033</v>
      </c>
      <c r="AA155" s="5">
        <f t="shared" si="63"/>
        <v>431319445.20901072</v>
      </c>
      <c r="AB155" s="5">
        <f t="shared" si="78"/>
        <v>308659004596.4646</v>
      </c>
      <c r="AC155" s="5">
        <f>AA155/((1+'How much will I make'!$C$5/12)^(Calculations!$B$1*12-Calculations!$A155))</f>
        <v>134081541.82719144</v>
      </c>
      <c r="AD155" s="5">
        <f t="shared" si="79"/>
        <v>62933492062.240707</v>
      </c>
      <c r="AE155" s="5">
        <f t="shared" si="64"/>
        <v>1342386216.2209649</v>
      </c>
      <c r="AF155" s="5">
        <f t="shared" si="80"/>
        <v>1481349573446.0481</v>
      </c>
      <c r="AG155" s="5">
        <f>AE155/((1+'How much will I make'!$C$5/12)^(Calculations!$B$1*12-Calculations!$A155))</f>
        <v>417299093.74073446</v>
      </c>
      <c r="AH155" s="5">
        <f t="shared" si="81"/>
        <v>294981845897.11896</v>
      </c>
    </row>
    <row r="156" spans="1:34" x14ac:dyDescent="0.25">
      <c r="A156">
        <f t="shared" si="65"/>
        <v>152</v>
      </c>
      <c r="B156">
        <f t="shared" si="83"/>
        <v>133756.25263684266</v>
      </c>
      <c r="C156" s="5">
        <f t="shared" si="57"/>
        <v>428487.67521379917</v>
      </c>
      <c r="D156" s="5">
        <f t="shared" si="66"/>
        <v>39791819.125643119</v>
      </c>
      <c r="E156" s="5">
        <f>$C156/((1+'How much will I make'!$C$5/12)^(Calculations!$B$1*12-Calculations!$A156))</f>
        <v>133756.25263684266</v>
      </c>
      <c r="F156" s="5">
        <f t="shared" si="67"/>
        <v>9770550.2320421562</v>
      </c>
      <c r="G156" s="5">
        <f t="shared" si="58"/>
        <v>1366057.2111275739</v>
      </c>
      <c r="H156" s="5">
        <f t="shared" si="68"/>
        <v>166194955.81599668</v>
      </c>
      <c r="I156" s="5">
        <f>G156/((1+'How much will I make'!$C$5/12)^(Calculations!$B$1*12-Calculations!$A156))</f>
        <v>426426.95231966884</v>
      </c>
      <c r="J156" s="5">
        <f t="shared" si="69"/>
        <v>39558618.268026546</v>
      </c>
      <c r="K156" s="5">
        <f t="shared" si="59"/>
        <v>4334340.452840968</v>
      </c>
      <c r="L156" s="5">
        <f t="shared" si="70"/>
        <v>712746188.60305715</v>
      </c>
      <c r="M156" s="5">
        <f>K156/((1+'How much will I make'!$C$5/12)^(Calculations!$B$1*12-Calculations!$A156))</f>
        <v>1353003.0620717683</v>
      </c>
      <c r="N156" s="5">
        <f t="shared" si="71"/>
        <v>164217291.55802089</v>
      </c>
      <c r="O156" s="5">
        <f t="shared" si="60"/>
        <v>13687300.07020345</v>
      </c>
      <c r="P156" s="5">
        <f t="shared" si="72"/>
        <v>3138801730.826633</v>
      </c>
      <c r="Q156" s="5">
        <f>O156/((1+'How much will I make'!$C$5/12)^(Calculations!$B$1*12-Calculations!$A156))</f>
        <v>4272612.8941583345</v>
      </c>
      <c r="R156" s="5">
        <f t="shared" si="73"/>
        <v>699829830.2945118</v>
      </c>
      <c r="S156" s="5">
        <f t="shared" si="61"/>
        <v>43019963.317478679</v>
      </c>
      <c r="T156" s="5">
        <f t="shared" si="74"/>
        <v>14177187164.223656</v>
      </c>
      <c r="U156" s="5">
        <f>S156/((1+'How much will I make'!$C$5/12)^(Calculations!$B$1*12-Calculations!$A156))</f>
        <v>13429065.559585255</v>
      </c>
      <c r="V156" s="5">
        <f t="shared" si="75"/>
        <v>3061865204.5796404</v>
      </c>
      <c r="W156" s="5">
        <f t="shared" si="62"/>
        <v>134584920.59473458</v>
      </c>
      <c r="X156" s="5">
        <f t="shared" si="76"/>
        <v>65531215108.716751</v>
      </c>
      <c r="Y156" s="5">
        <f>W156/((1+'How much will I make'!$C$5/12)^(Calculations!$B$1*12-Calculations!$A156))</f>
        <v>42011884.311950445</v>
      </c>
      <c r="Z156" s="5">
        <f t="shared" si="77"/>
        <v>13737211640.116983</v>
      </c>
      <c r="AA156" s="5">
        <f t="shared" si="63"/>
        <v>419095817.20713592</v>
      </c>
      <c r="AB156" s="5">
        <f t="shared" si="78"/>
        <v>309078100413.67175</v>
      </c>
      <c r="AC156" s="5">
        <f>AA156/((1+'How much will I make'!$C$5/12)^(Calculations!$B$1*12-Calculations!$A156))</f>
        <v>130824500.32531632</v>
      </c>
      <c r="AD156" s="5">
        <f t="shared" si="79"/>
        <v>63064316562.566025</v>
      </c>
      <c r="AE156" s="5">
        <f t="shared" si="64"/>
        <v>1299083435.0525463</v>
      </c>
      <c r="AF156" s="5">
        <f t="shared" si="80"/>
        <v>1482648656881.1006</v>
      </c>
      <c r="AG156" s="5">
        <f>AE156/((1+'How much will I make'!$C$5/12)^(Calculations!$B$1*12-Calculations!$A156))</f>
        <v>405520490.2883749</v>
      </c>
      <c r="AH156" s="5">
        <f t="shared" si="81"/>
        <v>295387366387.40735</v>
      </c>
    </row>
    <row r="157" spans="1:34" x14ac:dyDescent="0.25">
      <c r="A157">
        <f t="shared" si="65"/>
        <v>153</v>
      </c>
      <c r="B157">
        <f t="shared" si="83"/>
        <v>133756.25263684266</v>
      </c>
      <c r="C157" s="5">
        <f t="shared" si="57"/>
        <v>426709.71805523575</v>
      </c>
      <c r="D157" s="5">
        <f t="shared" si="66"/>
        <v>40218528.843698353</v>
      </c>
      <c r="E157" s="5">
        <f>$C157/((1+'How much will I make'!$C$5/12)^(Calculations!$B$1*12-Calculations!$A157))</f>
        <v>133756.25263684266</v>
      </c>
      <c r="F157" s="5">
        <f t="shared" si="67"/>
        <v>9904306.4846789986</v>
      </c>
      <c r="G157" s="5">
        <f t="shared" si="58"/>
        <v>1354767.4821099909</v>
      </c>
      <c r="H157" s="5">
        <f t="shared" si="68"/>
        <v>167549723.29810667</v>
      </c>
      <c r="I157" s="5">
        <f>G157/((1+'How much will I make'!$C$5/12)^(Calculations!$B$1*12-Calculations!$A157))</f>
        <v>424664.85747537273</v>
      </c>
      <c r="J157" s="5">
        <f t="shared" si="69"/>
        <v>39983283.125501916</v>
      </c>
      <c r="K157" s="5">
        <f t="shared" si="59"/>
        <v>4280830.0768799679</v>
      </c>
      <c r="L157" s="5">
        <f t="shared" si="70"/>
        <v>717027018.67993712</v>
      </c>
      <c r="M157" s="5">
        <f>K157/((1+'How much will I make'!$C$5/12)^(Calculations!$B$1*12-Calculations!$A157))</f>
        <v>1341867.2344003953</v>
      </c>
      <c r="N157" s="5">
        <f t="shared" si="71"/>
        <v>165559158.79242128</v>
      </c>
      <c r="O157" s="5">
        <f t="shared" si="60"/>
        <v>13462918.101839459</v>
      </c>
      <c r="P157" s="5">
        <f t="shared" si="72"/>
        <v>3152264648.9284725</v>
      </c>
      <c r="Q157" s="5">
        <f>O157/((1+'How much will I make'!$C$5/12)^(Calculations!$B$1*12-Calculations!$A157))</f>
        <v>4220080.7684104852</v>
      </c>
      <c r="R157" s="5">
        <f t="shared" si="73"/>
        <v>704049911.06292224</v>
      </c>
      <c r="S157" s="5">
        <f t="shared" si="61"/>
        <v>42142004.882428095</v>
      </c>
      <c r="T157" s="5">
        <f t="shared" si="74"/>
        <v>14219329169.106083</v>
      </c>
      <c r="U157" s="5">
        <f>S157/((1+'How much will I make'!$C$5/12)^(Calculations!$B$1*12-Calculations!$A157))</f>
        <v>13209815.509632839</v>
      </c>
      <c r="V157" s="5">
        <f t="shared" si="75"/>
        <v>3075075020.0892735</v>
      </c>
      <c r="W157" s="5">
        <f t="shared" si="62"/>
        <v>131302361.55583861</v>
      </c>
      <c r="X157" s="5">
        <f t="shared" si="76"/>
        <v>65662517470.272591</v>
      </c>
      <c r="Y157" s="5">
        <f>W157/((1+'How much will I make'!$C$5/12)^(Calculations!$B$1*12-Calculations!$A157))</f>
        <v>41157984.224309176</v>
      </c>
      <c r="Z157" s="5">
        <f t="shared" si="77"/>
        <v>13778369624.341293</v>
      </c>
      <c r="AA157" s="5">
        <f t="shared" si="63"/>
        <v>407218607.8126018</v>
      </c>
      <c r="AB157" s="5">
        <f t="shared" si="78"/>
        <v>309485319021.48438</v>
      </c>
      <c r="AC157" s="5">
        <f>AA157/((1+'How much will I make'!$C$5/12)^(Calculations!$B$1*12-Calculations!$A157))</f>
        <v>127646577.24049084</v>
      </c>
      <c r="AD157" s="5">
        <f t="shared" si="79"/>
        <v>63191963139.806519</v>
      </c>
      <c r="AE157" s="5">
        <f t="shared" si="64"/>
        <v>1257177517.7927866</v>
      </c>
      <c r="AF157" s="5">
        <f t="shared" si="80"/>
        <v>1483905834398.8933</v>
      </c>
      <c r="AG157" s="5">
        <f>AE157/((1+'How much will I make'!$C$5/12)^(Calculations!$B$1*12-Calculations!$A157))</f>
        <v>394074347.41733193</v>
      </c>
      <c r="AH157" s="5">
        <f t="shared" si="81"/>
        <v>295781440734.82471</v>
      </c>
    </row>
    <row r="158" spans="1:34" x14ac:dyDescent="0.25">
      <c r="A158">
        <f t="shared" si="65"/>
        <v>154</v>
      </c>
      <c r="B158">
        <f t="shared" si="83"/>
        <v>133756.25263684266</v>
      </c>
      <c r="C158" s="5">
        <f t="shared" si="57"/>
        <v>424939.13831226784</v>
      </c>
      <c r="D158" s="5">
        <f t="shared" si="66"/>
        <v>40643467.982010618</v>
      </c>
      <c r="E158" s="5">
        <f>$C158/((1+'How much will I make'!$C$5/12)^(Calculations!$B$1*12-Calculations!$A158))</f>
        <v>133756.25263684266</v>
      </c>
      <c r="F158" s="5">
        <f t="shared" si="67"/>
        <v>10038062.737315841</v>
      </c>
      <c r="G158" s="5">
        <f t="shared" si="58"/>
        <v>1343571.0566380075</v>
      </c>
      <c r="H158" s="5">
        <f t="shared" si="68"/>
        <v>168893294.35474467</v>
      </c>
      <c r="I158" s="5">
        <f>G158/((1+'How much will I make'!$C$5/12)^(Calculations!$B$1*12-Calculations!$A158))</f>
        <v>422910.04401473078</v>
      </c>
      <c r="J158" s="5">
        <f t="shared" si="69"/>
        <v>40406193.169516645</v>
      </c>
      <c r="K158" s="5">
        <f t="shared" si="59"/>
        <v>4227980.3228444131</v>
      </c>
      <c r="L158" s="5">
        <f t="shared" si="70"/>
        <v>721254999.00278151</v>
      </c>
      <c r="M158" s="5">
        <f>K158/((1+'How much will I make'!$C$5/12)^(Calculations!$B$1*12-Calculations!$A158))</f>
        <v>1330823.0596316683</v>
      </c>
      <c r="N158" s="5">
        <f t="shared" si="71"/>
        <v>166889981.85205296</v>
      </c>
      <c r="O158" s="5">
        <f t="shared" si="60"/>
        <v>13242214.526399471</v>
      </c>
      <c r="P158" s="5">
        <f t="shared" si="72"/>
        <v>3165506863.4548721</v>
      </c>
      <c r="Q158" s="5">
        <f>O158/((1+'How much will I make'!$C$5/12)^(Calculations!$B$1*12-Calculations!$A158))</f>
        <v>4168194.529454621</v>
      </c>
      <c r="R158" s="5">
        <f t="shared" si="73"/>
        <v>708218105.59237683</v>
      </c>
      <c r="S158" s="5">
        <f t="shared" si="61"/>
        <v>41281963.966460191</v>
      </c>
      <c r="T158" s="5">
        <f t="shared" si="74"/>
        <v>14260611133.072542</v>
      </c>
      <c r="U158" s="5">
        <f>S158/((1+'How much will I make'!$C$5/12)^(Calculations!$B$1*12-Calculations!$A158))</f>
        <v>12994145.05233272</v>
      </c>
      <c r="V158" s="5">
        <f t="shared" si="75"/>
        <v>3088069165.1416063</v>
      </c>
      <c r="W158" s="5">
        <f t="shared" si="62"/>
        <v>128099864.93252547</v>
      </c>
      <c r="X158" s="5">
        <f t="shared" si="76"/>
        <v>65790617335.205116</v>
      </c>
      <c r="Y158" s="5">
        <f>W158/((1+'How much will I make'!$C$5/12)^(Calculations!$B$1*12-Calculations!$A158))</f>
        <v>40321439.829506151</v>
      </c>
      <c r="Z158" s="5">
        <f t="shared" si="77"/>
        <v>13818691064.170799</v>
      </c>
      <c r="AA158" s="5">
        <f t="shared" si="63"/>
        <v>395677999.49402606</v>
      </c>
      <c r="AB158" s="5">
        <f t="shared" si="78"/>
        <v>309880997020.97839</v>
      </c>
      <c r="AC158" s="5">
        <f>AA158/((1+'How much will I make'!$C$5/12)^(Calculations!$B$1*12-Calculations!$A158))</f>
        <v>124545850.66784738</v>
      </c>
      <c r="AD158" s="5">
        <f t="shared" si="79"/>
        <v>63316508990.474365</v>
      </c>
      <c r="AE158" s="5">
        <f t="shared" si="64"/>
        <v>1216623404.3155999</v>
      </c>
      <c r="AF158" s="5">
        <f t="shared" si="80"/>
        <v>1485122457803.209</v>
      </c>
      <c r="AG158" s="5">
        <f>AE158/((1+'How much will I make'!$C$5/12)^(Calculations!$B$1*12-Calculations!$A158))</f>
        <v>382951281.15958476</v>
      </c>
      <c r="AH158" s="5">
        <f t="shared" si="81"/>
        <v>296164392015.98431</v>
      </c>
    </row>
    <row r="159" spans="1:34" x14ac:dyDescent="0.25">
      <c r="A159">
        <f t="shared" si="65"/>
        <v>155</v>
      </c>
      <c r="B159">
        <f t="shared" si="83"/>
        <v>133756.25263684266</v>
      </c>
      <c r="C159" s="5">
        <f t="shared" si="57"/>
        <v>423175.90537321276</v>
      </c>
      <c r="D159" s="5">
        <f t="shared" si="66"/>
        <v>41066643.887383834</v>
      </c>
      <c r="E159" s="5">
        <f>$C159/((1+'How much will I make'!$C$5/12)^(Calculations!$B$1*12-Calculations!$A159))</f>
        <v>133756.25263684266</v>
      </c>
      <c r="F159" s="5">
        <f t="shared" si="67"/>
        <v>10171818.989952683</v>
      </c>
      <c r="G159" s="5">
        <f t="shared" si="58"/>
        <v>1332467.163607941</v>
      </c>
      <c r="H159" s="5">
        <f t="shared" si="68"/>
        <v>170225761.51835263</v>
      </c>
      <c r="I159" s="5">
        <f>G159/((1+'How much will I make'!$C$5/12)^(Calculations!$B$1*12-Calculations!$A159))</f>
        <v>421162.48184938059</v>
      </c>
      <c r="J159" s="5">
        <f t="shared" si="69"/>
        <v>40827355.651366025</v>
      </c>
      <c r="K159" s="5">
        <f t="shared" si="59"/>
        <v>4175783.0349080623</v>
      </c>
      <c r="L159" s="5">
        <f t="shared" si="70"/>
        <v>725430782.03768957</v>
      </c>
      <c r="M159" s="5">
        <f>K159/((1+'How much will I make'!$C$5/12)^(Calculations!$B$1*12-Calculations!$A159))</f>
        <v>1319869.783420708</v>
      </c>
      <c r="N159" s="5">
        <f t="shared" si="71"/>
        <v>168209851.63547367</v>
      </c>
      <c r="O159" s="5">
        <f t="shared" si="60"/>
        <v>13025129.042360134</v>
      </c>
      <c r="P159" s="5">
        <f t="shared" si="72"/>
        <v>3178531992.4972324</v>
      </c>
      <c r="Q159" s="5">
        <f>O159/((1+'How much will I make'!$C$5/12)^(Calculations!$B$1*12-Calculations!$A159))</f>
        <v>4116946.2360596871</v>
      </c>
      <c r="R159" s="5">
        <f t="shared" si="73"/>
        <v>712335051.82843649</v>
      </c>
      <c r="S159" s="5">
        <f t="shared" si="61"/>
        <v>40439474.905920185</v>
      </c>
      <c r="T159" s="5">
        <f t="shared" si="74"/>
        <v>14301050607.978462</v>
      </c>
      <c r="U159" s="5">
        <f>S159/((1+'How much will I make'!$C$5/12)^(Calculations!$B$1*12-Calculations!$A159))</f>
        <v>12781995.745355859</v>
      </c>
      <c r="V159" s="5">
        <f t="shared" si="75"/>
        <v>3100851160.8869624</v>
      </c>
      <c r="W159" s="5">
        <f t="shared" si="62"/>
        <v>124975477.98295167</v>
      </c>
      <c r="X159" s="5">
        <f t="shared" si="76"/>
        <v>65915592813.188065</v>
      </c>
      <c r="Y159" s="5">
        <f>W159/((1+'How much will I make'!$C$5/12)^(Calculations!$B$1*12-Calculations!$A159))</f>
        <v>39501898.369556837</v>
      </c>
      <c r="Z159" s="5">
        <f t="shared" si="77"/>
        <v>13858192962.540356</v>
      </c>
      <c r="AA159" s="5">
        <f t="shared" si="63"/>
        <v>384464452.94966102</v>
      </c>
      <c r="AB159" s="5">
        <f t="shared" si="78"/>
        <v>310265461473.92804</v>
      </c>
      <c r="AC159" s="5">
        <f>AA159/((1+'How much will I make'!$C$5/12)^(Calculations!$B$1*12-Calculations!$A159))</f>
        <v>121520445.38846649</v>
      </c>
      <c r="AD159" s="5">
        <f t="shared" si="79"/>
        <v>63438029435.862831</v>
      </c>
      <c r="AE159" s="5">
        <f t="shared" si="64"/>
        <v>1177377488.0473545</v>
      </c>
      <c r="AF159" s="5">
        <f t="shared" si="80"/>
        <v>1486299835291.2563</v>
      </c>
      <c r="AG159" s="5">
        <f>AE159/((1+'How much will I make'!$C$5/12)^(Calculations!$B$1*12-Calculations!$A159))</f>
        <v>372142172.41717702</v>
      </c>
      <c r="AH159" s="5">
        <f t="shared" si="81"/>
        <v>296536534188.40149</v>
      </c>
    </row>
    <row r="160" spans="1:34" x14ac:dyDescent="0.25">
      <c r="A160">
        <f t="shared" si="65"/>
        <v>156</v>
      </c>
      <c r="B160">
        <f t="shared" si="83"/>
        <v>133756.25263684266</v>
      </c>
      <c r="C160" s="5">
        <f t="shared" si="57"/>
        <v>421419.98875340697</v>
      </c>
      <c r="D160" s="5">
        <f t="shared" si="66"/>
        <v>41488063.876137242</v>
      </c>
      <c r="E160" s="5">
        <f>$C160/((1+'How much will I make'!$C$5/12)^(Calculations!$B$1*12-Calculations!$A160))</f>
        <v>133756.25263684266</v>
      </c>
      <c r="F160" s="5">
        <f t="shared" si="67"/>
        <v>10305575.242589526</v>
      </c>
      <c r="G160" s="5">
        <f t="shared" si="58"/>
        <v>1321455.0382888673</v>
      </c>
      <c r="H160" s="5">
        <f t="shared" si="68"/>
        <v>171547216.55664149</v>
      </c>
      <c r="I160" s="5">
        <f>G160/((1+'How much will I make'!$C$5/12)^(Calculations!$B$1*12-Calculations!$A160))</f>
        <v>419422.14101529226</v>
      </c>
      <c r="J160" s="5">
        <f t="shared" si="69"/>
        <v>41246777.792381316</v>
      </c>
      <c r="K160" s="5">
        <f t="shared" si="59"/>
        <v>4124230.1579338894</v>
      </c>
      <c r="L160" s="5">
        <f t="shared" si="70"/>
        <v>729555012.1956234</v>
      </c>
      <c r="M160" s="5">
        <f>K160/((1+'How much will I make'!$C$5/12)^(Calculations!$B$1*12-Calculations!$A160))</f>
        <v>1309006.6576312373</v>
      </c>
      <c r="N160" s="5">
        <f t="shared" si="71"/>
        <v>169518858.29310492</v>
      </c>
      <c r="O160" s="5">
        <f t="shared" si="60"/>
        <v>12811602.336747674</v>
      </c>
      <c r="P160" s="5">
        <f t="shared" si="72"/>
        <v>3191343594.8339801</v>
      </c>
      <c r="Q160" s="5">
        <f>O160/((1+'How much will I make'!$C$5/12)^(Calculations!$B$1*12-Calculations!$A160))</f>
        <v>4066328.0446327236</v>
      </c>
      <c r="R160" s="5">
        <f t="shared" si="73"/>
        <v>716401379.87306917</v>
      </c>
      <c r="S160" s="5">
        <f t="shared" si="61"/>
        <v>39614179.499676913</v>
      </c>
      <c r="T160" s="5">
        <f t="shared" si="74"/>
        <v>14340664787.47814</v>
      </c>
      <c r="U160" s="5">
        <f>S160/((1+'How much will I make'!$C$5/12)^(Calculations!$B$1*12-Calculations!$A160))</f>
        <v>12573310.10053372</v>
      </c>
      <c r="V160" s="5">
        <f t="shared" si="75"/>
        <v>3113424470.9874959</v>
      </c>
      <c r="W160" s="5">
        <f t="shared" si="62"/>
        <v>121927295.59312361</v>
      </c>
      <c r="X160" s="5">
        <f t="shared" si="76"/>
        <v>66037520108.781189</v>
      </c>
      <c r="Y160" s="5">
        <f>W160/((1+'How much will I make'!$C$5/12)^(Calculations!$B$1*12-Calculations!$A160))</f>
        <v>38699014.256354466</v>
      </c>
      <c r="Z160" s="5">
        <f t="shared" si="77"/>
        <v>13896891976.796711</v>
      </c>
      <c r="AA160" s="5">
        <f t="shared" si="63"/>
        <v>373568699.22234273</v>
      </c>
      <c r="AB160" s="5">
        <f t="shared" si="78"/>
        <v>310639030173.15039</v>
      </c>
      <c r="AC160" s="5">
        <f>AA160/((1+'How much will I make'!$C$5/12)^(Calculations!$B$1*12-Calculations!$A160))</f>
        <v>118568531.73530535</v>
      </c>
      <c r="AD160" s="5">
        <f t="shared" si="79"/>
        <v>63556597967.598137</v>
      </c>
      <c r="AE160" s="5">
        <f t="shared" si="64"/>
        <v>1139397569.0780849</v>
      </c>
      <c r="AF160" s="5">
        <f t="shared" si="80"/>
        <v>1487439232860.3345</v>
      </c>
      <c r="AG160" s="5">
        <f>AE160/((1+'How much will I make'!$C$5/12)^(Calculations!$B$1*12-Calculations!$A160))</f>
        <v>361638159.48604697</v>
      </c>
      <c r="AH160" s="5">
        <f t="shared" si="81"/>
        <v>296898172347.88751</v>
      </c>
    </row>
    <row r="161" spans="1:34" x14ac:dyDescent="0.25">
      <c r="A161">
        <f t="shared" si="65"/>
        <v>157</v>
      </c>
      <c r="B161">
        <f>B160*(1+'How much will I make'!$C$4)</f>
        <v>153819.69053236904</v>
      </c>
      <c r="C161" s="5">
        <f t="shared" si="57"/>
        <v>482622.06180888094</v>
      </c>
      <c r="D161" s="5">
        <f t="shared" si="66"/>
        <v>41970685.937946126</v>
      </c>
      <c r="E161" s="5">
        <f>$C161/((1+'How much will I make'!$C$5/12)^(Calculations!$B$1*12-Calculations!$A161))</f>
        <v>153819.69053236904</v>
      </c>
      <c r="F161" s="5">
        <f t="shared" si="67"/>
        <v>10459394.933121895</v>
      </c>
      <c r="G161" s="5">
        <f t="shared" si="58"/>
        <v>1507114.0106104438</v>
      </c>
      <c r="H161" s="5">
        <f t="shared" si="68"/>
        <v>173054330.56725192</v>
      </c>
      <c r="I161" s="5">
        <f>G161/((1+'How much will I make'!$C$5/12)^(Calculations!$B$1*12-Calculations!$A161))</f>
        <v>480342.34042309196</v>
      </c>
      <c r="J161" s="5">
        <f t="shared" si="69"/>
        <v>41727120.132804409</v>
      </c>
      <c r="K161" s="5">
        <f t="shared" si="59"/>
        <v>4684310.7966656508</v>
      </c>
      <c r="L161" s="5">
        <f t="shared" si="70"/>
        <v>734239322.99228907</v>
      </c>
      <c r="M161" s="5">
        <f>K161/((1+'How much will I make'!$C$5/12)^(Calculations!$B$1*12-Calculations!$A161))</f>
        <v>1492967.8813271492</v>
      </c>
      <c r="N161" s="5">
        <f t="shared" si="71"/>
        <v>171011826.17443207</v>
      </c>
      <c r="O161" s="5">
        <f t="shared" si="60"/>
        <v>14491812.479271954</v>
      </c>
      <c r="P161" s="5">
        <f t="shared" si="72"/>
        <v>3205835407.313252</v>
      </c>
      <c r="Q161" s="5">
        <f>O161/((1+'How much will I make'!$C$5/12)^(Calculations!$B$1*12-Calculations!$A161))</f>
        <v>4618782.0392211434</v>
      </c>
      <c r="R161" s="5">
        <f t="shared" si="73"/>
        <v>721020161.91229033</v>
      </c>
      <c r="S161" s="5">
        <f t="shared" si="61"/>
        <v>44626585.885350324</v>
      </c>
      <c r="T161" s="5">
        <f t="shared" si="74"/>
        <v>14385291373.363491</v>
      </c>
      <c r="U161" s="5">
        <f>S161/((1+'How much will I make'!$C$5/12)^(Calculations!$B$1*12-Calculations!$A161))</f>
        <v>14223236.303522127</v>
      </c>
      <c r="V161" s="5">
        <f t="shared" si="75"/>
        <v>3127647707.291018</v>
      </c>
      <c r="W161" s="5">
        <f t="shared" si="62"/>
        <v>136796477.98252892</v>
      </c>
      <c r="X161" s="5">
        <f t="shared" si="76"/>
        <v>66174316586.763718</v>
      </c>
      <c r="Y161" s="5">
        <f>W161/((1+'How much will I make'!$C$5/12)^(Calculations!$B$1*12-Calculations!$A161))</f>
        <v>43599316.264831871</v>
      </c>
      <c r="Z161" s="5">
        <f t="shared" si="77"/>
        <v>13940491293.061543</v>
      </c>
      <c r="AA161" s="5">
        <f t="shared" si="63"/>
        <v>417428991.84358948</v>
      </c>
      <c r="AB161" s="5">
        <f t="shared" si="78"/>
        <v>311056459164.99396</v>
      </c>
      <c r="AC161" s="5">
        <f>AA161/((1+'How much will I make'!$C$5/12)^(Calculations!$B$1*12-Calculations!$A161))</f>
        <v>133041573.15967564</v>
      </c>
      <c r="AD161" s="5">
        <f t="shared" si="79"/>
        <v>63689639540.757813</v>
      </c>
      <c r="AE161" s="5">
        <f t="shared" si="64"/>
        <v>1268039230.1030297</v>
      </c>
      <c r="AF161" s="5">
        <f t="shared" si="80"/>
        <v>1488707272090.4375</v>
      </c>
      <c r="AG161" s="5">
        <f>AE161/((1+'How much will I make'!$C$5/12)^(Calculations!$B$1*12-Calculations!$A161))</f>
        <v>404145225.40950769</v>
      </c>
      <c r="AH161" s="5">
        <f t="shared" si="81"/>
        <v>297302317573.297</v>
      </c>
    </row>
    <row r="162" spans="1:34" x14ac:dyDescent="0.25">
      <c r="A162">
        <f t="shared" si="65"/>
        <v>158</v>
      </c>
      <c r="B162">
        <f>B161</f>
        <v>153819.69053236904</v>
      </c>
      <c r="C162" s="5">
        <f t="shared" si="57"/>
        <v>480619.48063954938</v>
      </c>
      <c r="D162" s="5">
        <f t="shared" si="66"/>
        <v>42451305.418585673</v>
      </c>
      <c r="E162" s="5">
        <f>$C162/((1+'How much will I make'!$C$5/12)^(Calculations!$B$1*12-Calculations!$A162))</f>
        <v>153819.69053236904</v>
      </c>
      <c r="F162" s="5">
        <f t="shared" si="67"/>
        <v>10613214.623654265</v>
      </c>
      <c r="G162" s="5">
        <f t="shared" si="58"/>
        <v>1494658.5229194486</v>
      </c>
      <c r="H162" s="5">
        <f t="shared" si="68"/>
        <v>174548989.09017137</v>
      </c>
      <c r="I162" s="5">
        <f>G162/((1+'How much will I make'!$C$5/12)^(Calculations!$B$1*12-Calculations!$A162))</f>
        <v>478357.45471886446</v>
      </c>
      <c r="J162" s="5">
        <f t="shared" si="69"/>
        <v>42205477.587523274</v>
      </c>
      <c r="K162" s="5">
        <f t="shared" si="59"/>
        <v>4626479.7991759526</v>
      </c>
      <c r="L162" s="5">
        <f t="shared" si="70"/>
        <v>738865802.79146504</v>
      </c>
      <c r="M162" s="5">
        <f>K162/((1+'How much will I make'!$C$5/12)^(Calculations!$B$1*12-Calculations!$A162))</f>
        <v>1480680.0798347455</v>
      </c>
      <c r="N162" s="5">
        <f t="shared" si="71"/>
        <v>172492506.25426683</v>
      </c>
      <c r="O162" s="5">
        <f t="shared" si="60"/>
        <v>14254241.782890448</v>
      </c>
      <c r="P162" s="5">
        <f t="shared" si="72"/>
        <v>3220089649.0961423</v>
      </c>
      <c r="Q162" s="5">
        <f>O162/((1+'How much will I make'!$C$5/12)^(Calculations!$B$1*12-Calculations!$A162))</f>
        <v>4561993.7354602292</v>
      </c>
      <c r="R162" s="5">
        <f t="shared" si="73"/>
        <v>725582155.64775062</v>
      </c>
      <c r="S162" s="5">
        <f t="shared" si="61"/>
        <v>43715839.234628886</v>
      </c>
      <c r="T162" s="5">
        <f t="shared" si="74"/>
        <v>14429007212.59812</v>
      </c>
      <c r="U162" s="5">
        <f>S162/((1+'How much will I make'!$C$5/12)^(Calculations!$B$1*12-Calculations!$A162))</f>
        <v>13991020.200607482</v>
      </c>
      <c r="V162" s="5">
        <f t="shared" si="75"/>
        <v>3141638727.4916253</v>
      </c>
      <c r="W162" s="5">
        <f t="shared" si="62"/>
        <v>133459978.51954043</v>
      </c>
      <c r="X162" s="5">
        <f t="shared" si="76"/>
        <v>66307776565.283257</v>
      </c>
      <c r="Y162" s="5">
        <f>W162/((1+'How much will I make'!$C$5/12)^(Calculations!$B$1*12-Calculations!$A162))</f>
        <v>42713151.300099529</v>
      </c>
      <c r="Z162" s="5">
        <f t="shared" si="77"/>
        <v>13983204444.361643</v>
      </c>
      <c r="AA162" s="5">
        <f t="shared" si="63"/>
        <v>405599020.41482371</v>
      </c>
      <c r="AB162" s="5">
        <f t="shared" si="78"/>
        <v>311462058185.40875</v>
      </c>
      <c r="AC162" s="5">
        <f>AA162/((1+'How much will I make'!$C$5/12)^(Calculations!$B$1*12-Calculations!$A162))</f>
        <v>129809794.05458231</v>
      </c>
      <c r="AD162" s="5">
        <f t="shared" si="79"/>
        <v>63819449334.812393</v>
      </c>
      <c r="AE162" s="5">
        <f t="shared" si="64"/>
        <v>1227134738.8093836</v>
      </c>
      <c r="AF162" s="5">
        <f t="shared" si="80"/>
        <v>1489934406829.2468</v>
      </c>
      <c r="AG162" s="5">
        <f>AE162/((1+'How much will I make'!$C$5/12)^(Calculations!$B$1*12-Calculations!$A162))</f>
        <v>392737900.49875551</v>
      </c>
      <c r="AH162" s="5">
        <f t="shared" si="81"/>
        <v>297695055473.79578</v>
      </c>
    </row>
    <row r="163" spans="1:34" x14ac:dyDescent="0.25">
      <c r="A163">
        <f t="shared" si="65"/>
        <v>159</v>
      </c>
      <c r="B163">
        <f>B162</f>
        <v>153819.69053236904</v>
      </c>
      <c r="C163" s="5">
        <f t="shared" si="57"/>
        <v>478625.20893565088</v>
      </c>
      <c r="D163" s="5">
        <f t="shared" si="66"/>
        <v>42929930.627521321</v>
      </c>
      <c r="E163" s="5">
        <f>$C163/((1+'How much will I make'!$C$5/12)^(Calculations!$B$1*12-Calculations!$A163))</f>
        <v>153819.69053236904</v>
      </c>
      <c r="F163" s="5">
        <f t="shared" si="67"/>
        <v>10767034.314186634</v>
      </c>
      <c r="G163" s="5">
        <f t="shared" si="58"/>
        <v>1482305.9731432546</v>
      </c>
      <c r="H163" s="5">
        <f t="shared" si="68"/>
        <v>176031295.06331462</v>
      </c>
      <c r="I163" s="5">
        <f>G163/((1+'How much will I make'!$C$5/12)^(Calculations!$B$1*12-Calculations!$A163))</f>
        <v>476380.77102167899</v>
      </c>
      <c r="J163" s="5">
        <f t="shared" si="69"/>
        <v>42681858.358544953</v>
      </c>
      <c r="K163" s="5">
        <f t="shared" si="59"/>
        <v>4569362.7646182245</v>
      </c>
      <c r="L163" s="5">
        <f t="shared" si="70"/>
        <v>743435165.55608332</v>
      </c>
      <c r="M163" s="5">
        <f>K163/((1+'How much will I make'!$C$5/12)^(Calculations!$B$1*12-Calculations!$A163))</f>
        <v>1468493.4125110025</v>
      </c>
      <c r="N163" s="5">
        <f t="shared" si="71"/>
        <v>173960999.66677782</v>
      </c>
      <c r="O163" s="5">
        <f t="shared" si="60"/>
        <v>14020565.688088967</v>
      </c>
      <c r="P163" s="5">
        <f t="shared" si="72"/>
        <v>3234110214.7842312</v>
      </c>
      <c r="Q163" s="5">
        <f>O163/((1+'How much will I make'!$C$5/12)^(Calculations!$B$1*12-Calculations!$A163))</f>
        <v>4505903.6485488331</v>
      </c>
      <c r="R163" s="5">
        <f t="shared" si="73"/>
        <v>730088059.29629946</v>
      </c>
      <c r="S163" s="5">
        <f t="shared" si="61"/>
        <v>42823679.250248723</v>
      </c>
      <c r="T163" s="5">
        <f t="shared" si="74"/>
        <v>14471830891.848368</v>
      </c>
      <c r="U163" s="5">
        <f>S163/((1+'How much will I make'!$C$5/12)^(Calculations!$B$1*12-Calculations!$A163))</f>
        <v>13762595.381005732</v>
      </c>
      <c r="V163" s="5">
        <f t="shared" si="75"/>
        <v>3155401322.8726311</v>
      </c>
      <c r="W163" s="5">
        <f t="shared" si="62"/>
        <v>130204857.09223454</v>
      </c>
      <c r="X163" s="5">
        <f t="shared" si="76"/>
        <v>66437981422.375488</v>
      </c>
      <c r="Y163" s="5">
        <f>W163/((1+'How much will I make'!$C$5/12)^(Calculations!$B$1*12-Calculations!$A163))</f>
        <v>41844997.818390176</v>
      </c>
      <c r="Z163" s="5">
        <f t="shared" si="77"/>
        <v>14025049442.180033</v>
      </c>
      <c r="AA163" s="5">
        <f t="shared" si="63"/>
        <v>394104311.33424181</v>
      </c>
      <c r="AB163" s="5">
        <f t="shared" si="78"/>
        <v>311856162496.74298</v>
      </c>
      <c r="AC163" s="5">
        <f>AA163/((1+'How much will I make'!$C$5/12)^(Calculations!$B$1*12-Calculations!$A163))</f>
        <v>126656519.70507833</v>
      </c>
      <c r="AD163" s="5">
        <f t="shared" si="79"/>
        <v>63946105854.517471</v>
      </c>
      <c r="AE163" s="5">
        <f t="shared" si="64"/>
        <v>1187549747.2348874</v>
      </c>
      <c r="AF163" s="5">
        <f t="shared" si="80"/>
        <v>1491121956576.4817</v>
      </c>
      <c r="AG163" s="5">
        <f>AE163/((1+'How much will I make'!$C$5/12)^(Calculations!$B$1*12-Calculations!$A163))</f>
        <v>381652556.53306484</v>
      </c>
      <c r="AH163" s="5">
        <f t="shared" si="81"/>
        <v>298076708030.32886</v>
      </c>
    </row>
    <row r="164" spans="1:34" x14ac:dyDescent="0.25">
      <c r="A164">
        <f t="shared" si="65"/>
        <v>160</v>
      </c>
      <c r="B164">
        <f>B163</f>
        <v>153819.69053236904</v>
      </c>
      <c r="C164" s="5">
        <f t="shared" si="57"/>
        <v>476639.21221807553</v>
      </c>
      <c r="D164" s="5">
        <f t="shared" si="66"/>
        <v>43406569.839739397</v>
      </c>
      <c r="E164" s="5">
        <f>$C164/((1+'How much will I make'!$C$5/12)^(Calculations!$B$1*12-Calculations!$A164))</f>
        <v>153819.69053236904</v>
      </c>
      <c r="F164" s="5">
        <f t="shared" si="67"/>
        <v>10920854.004719004</v>
      </c>
      <c r="G164" s="5">
        <f t="shared" si="58"/>
        <v>1470055.5105552941</v>
      </c>
      <c r="H164" s="5">
        <f t="shared" si="68"/>
        <v>177501350.57386991</v>
      </c>
      <c r="I164" s="5">
        <f>G164/((1+'How much will I make'!$C$5/12)^(Calculations!$B$1*12-Calculations!$A164))</f>
        <v>474412.25543894491</v>
      </c>
      <c r="J164" s="5">
        <f t="shared" si="69"/>
        <v>43156270.613983899</v>
      </c>
      <c r="K164" s="5">
        <f t="shared" si="59"/>
        <v>4512950.8786352836</v>
      </c>
      <c r="L164" s="5">
        <f t="shared" si="70"/>
        <v>747948116.43471861</v>
      </c>
      <c r="M164" s="5">
        <f>K164/((1+'How much will I make'!$C$5/12)^(Calculations!$B$1*12-Calculations!$A164))</f>
        <v>1456407.0469759328</v>
      </c>
      <c r="N164" s="5">
        <f t="shared" si="71"/>
        <v>175417406.71375376</v>
      </c>
      <c r="O164" s="5">
        <f t="shared" si="60"/>
        <v>13790720.348939968</v>
      </c>
      <c r="P164" s="5">
        <f t="shared" si="72"/>
        <v>3247900935.1331711</v>
      </c>
      <c r="Q164" s="5">
        <f>O164/((1+'How much will I make'!$C$5/12)^(Calculations!$B$1*12-Calculations!$A164))</f>
        <v>4450503.1938535608</v>
      </c>
      <c r="R164" s="5">
        <f t="shared" si="73"/>
        <v>734538562.49015307</v>
      </c>
      <c r="S164" s="5">
        <f t="shared" si="61"/>
        <v>41949726.612488538</v>
      </c>
      <c r="T164" s="5">
        <f t="shared" si="74"/>
        <v>14513780618.460855</v>
      </c>
      <c r="U164" s="5">
        <f>S164/((1+'How much will I make'!$C$5/12)^(Calculations!$B$1*12-Calculations!$A164))</f>
        <v>13537899.9462138</v>
      </c>
      <c r="V164" s="5">
        <f t="shared" si="75"/>
        <v>3168939222.8188448</v>
      </c>
      <c r="W164" s="5">
        <f t="shared" si="62"/>
        <v>127029128.87047274</v>
      </c>
      <c r="X164" s="5">
        <f t="shared" si="76"/>
        <v>66565010551.245964</v>
      </c>
      <c r="Y164" s="5">
        <f>W164/((1+'How much will I make'!$C$5/12)^(Calculations!$B$1*12-Calculations!$A164))</f>
        <v>40994489.732650548</v>
      </c>
      <c r="Z164" s="5">
        <f t="shared" si="77"/>
        <v>14066043931.912683</v>
      </c>
      <c r="AA164" s="5">
        <f t="shared" si="63"/>
        <v>382935363.23974913</v>
      </c>
      <c r="AB164" s="5">
        <f t="shared" si="78"/>
        <v>312239097859.98273</v>
      </c>
      <c r="AC164" s="5">
        <f>AA164/((1+'How much will I make'!$C$5/12)^(Calculations!$B$1*12-Calculations!$A164))</f>
        <v>123579843.11305214</v>
      </c>
      <c r="AD164" s="5">
        <f t="shared" si="79"/>
        <v>64069685697.630524</v>
      </c>
      <c r="AE164" s="5">
        <f t="shared" si="64"/>
        <v>1149241690.8724713</v>
      </c>
      <c r="AF164" s="5">
        <f t="shared" si="80"/>
        <v>1492271198267.3542</v>
      </c>
      <c r="AG164" s="5">
        <f>AE164/((1+'How much will I make'!$C$5/12)^(Calculations!$B$1*12-Calculations!$A164))</f>
        <v>370880105.34059918</v>
      </c>
      <c r="AH164" s="5">
        <f t="shared" si="81"/>
        <v>298447588135.66943</v>
      </c>
    </row>
    <row r="165" spans="1:34" x14ac:dyDescent="0.25">
      <c r="A165">
        <f t="shared" si="65"/>
        <v>161</v>
      </c>
      <c r="B165">
        <f t="shared" ref="B165:B172" si="84">B164</f>
        <v>153819.69053236904</v>
      </c>
      <c r="C165" s="5">
        <f t="shared" si="57"/>
        <v>474661.45615078072</v>
      </c>
      <c r="D165" s="5">
        <f t="shared" si="66"/>
        <v>43881231.295890175</v>
      </c>
      <c r="E165" s="5">
        <f>$C165/((1+'How much will I make'!$C$5/12)^(Calculations!$B$1*12-Calculations!$A165))</f>
        <v>153819.69053236904</v>
      </c>
      <c r="F165" s="5">
        <f t="shared" si="67"/>
        <v>11074673.695251374</v>
      </c>
      <c r="G165" s="5">
        <f t="shared" si="58"/>
        <v>1457906.2914597958</v>
      </c>
      <c r="H165" s="5">
        <f t="shared" si="68"/>
        <v>178959256.86532971</v>
      </c>
      <c r="I165" s="5">
        <f>G165/((1+'How much will I make'!$C$5/12)^(Calculations!$B$1*12-Calculations!$A165))</f>
        <v>472451.87421812268</v>
      </c>
      <c r="J165" s="5">
        <f t="shared" si="69"/>
        <v>43628722.488202021</v>
      </c>
      <c r="K165" s="5">
        <f t="shared" si="59"/>
        <v>4457235.4356891681</v>
      </c>
      <c r="L165" s="5">
        <f t="shared" si="70"/>
        <v>752405351.87040782</v>
      </c>
      <c r="M165" s="5">
        <f>K165/((1+'How much will I make'!$C$5/12)^(Calculations!$B$1*12-Calculations!$A165))</f>
        <v>1444420.1577004099</v>
      </c>
      <c r="N165" s="5">
        <f t="shared" si="71"/>
        <v>176861826.87145418</v>
      </c>
      <c r="O165" s="5">
        <f t="shared" si="60"/>
        <v>13564642.96617046</v>
      </c>
      <c r="P165" s="5">
        <f t="shared" si="72"/>
        <v>3261465578.0993414</v>
      </c>
      <c r="Q165" s="5">
        <f>O165/((1+'How much will I make'!$C$5/12)^(Calculations!$B$1*12-Calculations!$A165))</f>
        <v>4395783.8922897866</v>
      </c>
      <c r="R165" s="5">
        <f t="shared" si="73"/>
        <v>738934346.38244283</v>
      </c>
      <c r="S165" s="5">
        <f t="shared" si="61"/>
        <v>41093609.742845923</v>
      </c>
      <c r="T165" s="5">
        <f t="shared" si="74"/>
        <v>14554874228.203701</v>
      </c>
      <c r="U165" s="5">
        <f>S165/((1+'How much will I make'!$C$5/12)^(Calculations!$B$1*12-Calculations!$A165))</f>
        <v>13316873.008316431</v>
      </c>
      <c r="V165" s="5">
        <f t="shared" si="75"/>
        <v>3182256095.8271613</v>
      </c>
      <c r="W165" s="5">
        <f t="shared" si="62"/>
        <v>123930857.43460758</v>
      </c>
      <c r="X165" s="5">
        <f t="shared" si="76"/>
        <v>66688941408.680573</v>
      </c>
      <c r="Y165" s="5">
        <f>W165/((1+'How much will I make'!$C$5/12)^(Calculations!$B$1*12-Calculations!$A165))</f>
        <v>40161268.396621063</v>
      </c>
      <c r="Z165" s="5">
        <f t="shared" si="77"/>
        <v>14106205200.309305</v>
      </c>
      <c r="AA165" s="5">
        <f t="shared" si="63"/>
        <v>372082944.03862274</v>
      </c>
      <c r="AB165" s="5">
        <f t="shared" si="78"/>
        <v>312611180804.02136</v>
      </c>
      <c r="AC165" s="5">
        <f>AA165/((1+'How much will I make'!$C$5/12)^(Calculations!$B$1*12-Calculations!$A165))</f>
        <v>120577903.60423307</v>
      </c>
      <c r="AD165" s="5">
        <f t="shared" si="79"/>
        <v>64190263601.234756</v>
      </c>
      <c r="AE165" s="5">
        <f t="shared" si="64"/>
        <v>1112169378.2636817</v>
      </c>
      <c r="AF165" s="5">
        <f t="shared" si="80"/>
        <v>1493383367645.6179</v>
      </c>
      <c r="AG165" s="5">
        <f>AE165/((1+'How much will I make'!$C$5/12)^(Calculations!$B$1*12-Calculations!$A165))</f>
        <v>360411715.27050143</v>
      </c>
      <c r="AH165" s="5">
        <f t="shared" si="81"/>
        <v>298807999850.93994</v>
      </c>
    </row>
    <row r="166" spans="1:34" x14ac:dyDescent="0.25">
      <c r="A166">
        <f t="shared" si="65"/>
        <v>162</v>
      </c>
      <c r="B166">
        <f t="shared" si="84"/>
        <v>153819.69053236904</v>
      </c>
      <c r="C166" s="5">
        <f t="shared" si="57"/>
        <v>472691.90654019639</v>
      </c>
      <c r="D166" s="5">
        <f t="shared" si="66"/>
        <v>44353923.202430367</v>
      </c>
      <c r="E166" s="5">
        <f>$C166/((1+'How much will I make'!$C$5/12)^(Calculations!$B$1*12-Calculations!$A166))</f>
        <v>153819.69053236904</v>
      </c>
      <c r="F166" s="5">
        <f t="shared" si="67"/>
        <v>11228493.385783743</v>
      </c>
      <c r="G166" s="5">
        <f t="shared" si="58"/>
        <v>1445857.4791336816</v>
      </c>
      <c r="H166" s="5">
        <f t="shared" si="68"/>
        <v>180405114.34446341</v>
      </c>
      <c r="I166" s="5">
        <f>G166/((1+'How much will I make'!$C$5/12)^(Calculations!$B$1*12-Calculations!$A166))</f>
        <v>470499.59374614712</v>
      </c>
      <c r="J166" s="5">
        <f t="shared" si="69"/>
        <v>44099222.081948169</v>
      </c>
      <c r="K166" s="5">
        <f t="shared" si="59"/>
        <v>4402207.837717698</v>
      </c>
      <c r="L166" s="5">
        <f t="shared" si="70"/>
        <v>756807559.70812547</v>
      </c>
      <c r="M166" s="5">
        <f>K166/((1+'How much will I make'!$C$5/12)^(Calculations!$B$1*12-Calculations!$A166))</f>
        <v>1432531.9259497903</v>
      </c>
      <c r="N166" s="5">
        <f t="shared" si="71"/>
        <v>178294358.79740396</v>
      </c>
      <c r="O166" s="5">
        <f t="shared" si="60"/>
        <v>13342271.770003736</v>
      </c>
      <c r="P166" s="5">
        <f t="shared" si="72"/>
        <v>3274807849.8693452</v>
      </c>
      <c r="Q166" s="5">
        <f>O166/((1+'How much will I make'!$C$5/12)^(Calculations!$B$1*12-Calculations!$A166))</f>
        <v>4341737.3690239312</v>
      </c>
      <c r="R166" s="5">
        <f t="shared" si="73"/>
        <v>743276083.75146675</v>
      </c>
      <c r="S166" s="5">
        <f t="shared" si="61"/>
        <v>40254964.64605315</v>
      </c>
      <c r="T166" s="5">
        <f t="shared" si="74"/>
        <v>14595129192.849754</v>
      </c>
      <c r="U166" s="5">
        <f>S166/((1+'How much will I make'!$C$5/12)^(Calculations!$B$1*12-Calculations!$A166))</f>
        <v>13099454.67348678</v>
      </c>
      <c r="V166" s="5">
        <f t="shared" si="75"/>
        <v>3195355550.500648</v>
      </c>
      <c r="W166" s="5">
        <f t="shared" si="62"/>
        <v>120908153.59473908</v>
      </c>
      <c r="X166" s="5">
        <f t="shared" si="76"/>
        <v>66809849562.275314</v>
      </c>
      <c r="Y166" s="5">
        <f>W166/((1+'How much will I make'!$C$5/12)^(Calculations!$B$1*12-Calculations!$A166))</f>
        <v>39344982.453600317</v>
      </c>
      <c r="Z166" s="5">
        <f t="shared" si="77"/>
        <v>14145550182.762905</v>
      </c>
      <c r="AA166" s="5">
        <f t="shared" si="63"/>
        <v>361538083.27639461</v>
      </c>
      <c r="AB166" s="5">
        <f t="shared" si="78"/>
        <v>312972718887.29773</v>
      </c>
      <c r="AC166" s="5">
        <f>AA166/((1+'How much will I make'!$C$5/12)^(Calculations!$B$1*12-Calculations!$A166))</f>
        <v>117648885.70291573</v>
      </c>
      <c r="AD166" s="5">
        <f t="shared" si="79"/>
        <v>64307912486.937675</v>
      </c>
      <c r="AE166" s="5">
        <f t="shared" si="64"/>
        <v>1076292946.7067888</v>
      </c>
      <c r="AF166" s="5">
        <f t="shared" si="80"/>
        <v>1494459660592.3247</v>
      </c>
      <c r="AG166" s="5">
        <f>AE166/((1+'How much will I make'!$C$5/12)^(Calculations!$B$1*12-Calculations!$A166))</f>
        <v>350238803.95238262</v>
      </c>
      <c r="AH166" s="5">
        <f t="shared" si="81"/>
        <v>299158238654.89233</v>
      </c>
    </row>
    <row r="167" spans="1:34" x14ac:dyDescent="0.25">
      <c r="A167">
        <f t="shared" si="65"/>
        <v>163</v>
      </c>
      <c r="B167">
        <f t="shared" si="84"/>
        <v>153819.69053236904</v>
      </c>
      <c r="C167" s="5">
        <f t="shared" si="57"/>
        <v>470730.52933463542</v>
      </c>
      <c r="D167" s="5">
        <f t="shared" si="66"/>
        <v>44824653.731765002</v>
      </c>
      <c r="E167" s="5">
        <f>$C167/((1+'How much will I make'!$C$5/12)^(Calculations!$B$1*12-Calculations!$A167))</f>
        <v>153819.69053236904</v>
      </c>
      <c r="F167" s="5">
        <f t="shared" si="67"/>
        <v>11382313.076316113</v>
      </c>
      <c r="G167" s="5">
        <f t="shared" si="58"/>
        <v>1433908.2437689404</v>
      </c>
      <c r="H167" s="5">
        <f t="shared" si="68"/>
        <v>181839022.58823234</v>
      </c>
      <c r="I167" s="5">
        <f>G167/((1+'How much will I make'!$C$5/12)^(Calculations!$B$1*12-Calculations!$A167))</f>
        <v>468555.380548849</v>
      </c>
      <c r="J167" s="5">
        <f t="shared" si="69"/>
        <v>44567777.462497018</v>
      </c>
      <c r="K167" s="5">
        <f t="shared" si="59"/>
        <v>4347859.5928076021</v>
      </c>
      <c r="L167" s="5">
        <f t="shared" si="70"/>
        <v>761155419.30093312</v>
      </c>
      <c r="M167" s="5">
        <f>K167/((1+'How much will I make'!$C$5/12)^(Calculations!$B$1*12-Calculations!$A167))</f>
        <v>1420741.539727981</v>
      </c>
      <c r="N167" s="5">
        <f t="shared" si="71"/>
        <v>179715100.33713195</v>
      </c>
      <c r="O167" s="5">
        <f t="shared" si="60"/>
        <v>13123546.003282363</v>
      </c>
      <c r="P167" s="5">
        <f t="shared" si="72"/>
        <v>3287931395.8726277</v>
      </c>
      <c r="Q167" s="5">
        <f>O167/((1+'How much will I make'!$C$5/12)^(Calculations!$B$1*12-Calculations!$A167))</f>
        <v>4288355.3521916699</v>
      </c>
      <c r="R167" s="5">
        <f t="shared" si="73"/>
        <v>747564439.10365844</v>
      </c>
      <c r="S167" s="5">
        <f t="shared" si="61"/>
        <v>39433434.75531739</v>
      </c>
      <c r="T167" s="5">
        <f t="shared" si="74"/>
        <v>14634562627.605072</v>
      </c>
      <c r="U167" s="5">
        <f>S167/((1+'How much will I make'!$C$5/12)^(Calculations!$B$1*12-Calculations!$A167))</f>
        <v>12885586.025756391</v>
      </c>
      <c r="V167" s="5">
        <f t="shared" si="75"/>
        <v>3208241136.5264044</v>
      </c>
      <c r="W167" s="5">
        <f t="shared" si="62"/>
        <v>117959174.23876984</v>
      </c>
      <c r="X167" s="5">
        <f t="shared" si="76"/>
        <v>66927808736.514084</v>
      </c>
      <c r="Y167" s="5">
        <f>W167/((1+'How much will I make'!$C$5/12)^(Calculations!$B$1*12-Calculations!$A167))</f>
        <v>38545287.688283242</v>
      </c>
      <c r="Z167" s="5">
        <f t="shared" si="77"/>
        <v>14184095470.451189</v>
      </c>
      <c r="AA167" s="5">
        <f t="shared" si="63"/>
        <v>351292064.72200286</v>
      </c>
      <c r="AB167" s="5">
        <f t="shared" si="78"/>
        <v>313324010952.01971</v>
      </c>
      <c r="AC167" s="5">
        <f>AA167/((1+'How much will I make'!$C$5/12)^(Calculations!$B$1*12-Calculations!$A167))</f>
        <v>114791018.03401899</v>
      </c>
      <c r="AD167" s="5">
        <f t="shared" si="79"/>
        <v>64422703504.971695</v>
      </c>
      <c r="AE167" s="5">
        <f t="shared" si="64"/>
        <v>1041573819.3936665</v>
      </c>
      <c r="AF167" s="5">
        <f t="shared" si="80"/>
        <v>1495501234411.7183</v>
      </c>
      <c r="AG167" s="5">
        <f>AE167/((1+'How much will I make'!$C$5/12)^(Calculations!$B$1*12-Calculations!$A167))</f>
        <v>340353031.26017827</v>
      </c>
      <c r="AH167" s="5">
        <f t="shared" si="81"/>
        <v>299498591686.15253</v>
      </c>
    </row>
    <row r="168" spans="1:34" x14ac:dyDescent="0.25">
      <c r="A168">
        <f t="shared" si="65"/>
        <v>164</v>
      </c>
      <c r="B168">
        <f t="shared" si="84"/>
        <v>153819.69053236904</v>
      </c>
      <c r="C168" s="5">
        <f t="shared" si="57"/>
        <v>468777.29062370339</v>
      </c>
      <c r="D168" s="5">
        <f t="shared" si="66"/>
        <v>45293431.022388704</v>
      </c>
      <c r="E168" s="5">
        <f>$C168/((1+'How much will I make'!$C$5/12)^(Calculations!$B$1*12-Calculations!$A168))</f>
        <v>153819.69053236904</v>
      </c>
      <c r="F168" s="5">
        <f t="shared" si="67"/>
        <v>11536132.766848482</v>
      </c>
      <c r="G168" s="5">
        <f t="shared" si="58"/>
        <v>1422057.7624154785</v>
      </c>
      <c r="H168" s="5">
        <f t="shared" si="68"/>
        <v>183261080.35064781</v>
      </c>
      <c r="I168" s="5">
        <f>G168/((1+'How much will I make'!$C$5/12)^(Calculations!$B$1*12-Calculations!$A168))</f>
        <v>466619.20129038265</v>
      </c>
      <c r="J168" s="5">
        <f t="shared" si="69"/>
        <v>45034396.663787402</v>
      </c>
      <c r="K168" s="5">
        <f t="shared" si="59"/>
        <v>4294182.3138840524</v>
      </c>
      <c r="L168" s="5">
        <f t="shared" si="70"/>
        <v>765449601.61481714</v>
      </c>
      <c r="M168" s="5">
        <f>K168/((1+'How much will I make'!$C$5/12)^(Calculations!$B$1*12-Calculations!$A168))</f>
        <v>1409048.1937219894</v>
      </c>
      <c r="N168" s="5">
        <f t="shared" si="71"/>
        <v>181124148.53085393</v>
      </c>
      <c r="O168" s="5">
        <f t="shared" si="60"/>
        <v>12908405.904867897</v>
      </c>
      <c r="P168" s="5">
        <f t="shared" si="72"/>
        <v>3300839801.7774959</v>
      </c>
      <c r="Q168" s="5">
        <f>O168/((1+'How much will I make'!$C$5/12)^(Calculations!$B$1*12-Calculations!$A168))</f>
        <v>4235629.6716319351</v>
      </c>
      <c r="R168" s="5">
        <f t="shared" si="73"/>
        <v>751800068.77529037</v>
      </c>
      <c r="S168" s="5">
        <f t="shared" si="61"/>
        <v>38628670.780719072</v>
      </c>
      <c r="T168" s="5">
        <f t="shared" si="74"/>
        <v>14673191298.385792</v>
      </c>
      <c r="U168" s="5">
        <f>S168/((1+'How much will I make'!$C$5/12)^(Calculations!$B$1*12-Calculations!$A168))</f>
        <v>12675209.111050159</v>
      </c>
      <c r="V168" s="5">
        <f t="shared" si="75"/>
        <v>3220916345.6374545</v>
      </c>
      <c r="W168" s="5">
        <f t="shared" si="62"/>
        <v>115082121.20855594</v>
      </c>
      <c r="X168" s="5">
        <f t="shared" si="76"/>
        <v>67042890857.722641</v>
      </c>
      <c r="Y168" s="5">
        <f>W168/((1+'How much will I make'!$C$5/12)^(Calculations!$B$1*12-Calculations!$A168))</f>
        <v>37761846.881610811</v>
      </c>
      <c r="Z168" s="5">
        <f t="shared" si="77"/>
        <v>14221857317.3328</v>
      </c>
      <c r="AA168" s="5">
        <f t="shared" si="63"/>
        <v>341336419.16307974</v>
      </c>
      <c r="AB168" s="5">
        <f t="shared" si="78"/>
        <v>313665347371.1828</v>
      </c>
      <c r="AC168" s="5">
        <f>AA168/((1+'How much will I make'!$C$5/12)^(Calculations!$B$1*12-Calculations!$A168))</f>
        <v>112002572.25181608</v>
      </c>
      <c r="AD168" s="5">
        <f t="shared" si="79"/>
        <v>64534706077.223511</v>
      </c>
      <c r="AE168" s="5">
        <f t="shared" si="64"/>
        <v>1007974663.9293547</v>
      </c>
      <c r="AF168" s="5">
        <f t="shared" si="80"/>
        <v>1496509209075.6477</v>
      </c>
      <c r="AG168" s="5">
        <f>AE168/((1+'How much will I make'!$C$5/12)^(Calculations!$B$1*12-Calculations!$A168))</f>
        <v>330746292.47460866</v>
      </c>
      <c r="AH168" s="5">
        <f t="shared" si="81"/>
        <v>299829337978.62714</v>
      </c>
    </row>
    <row r="169" spans="1:34" x14ac:dyDescent="0.25">
      <c r="A169">
        <f t="shared" si="65"/>
        <v>165</v>
      </c>
      <c r="B169">
        <f t="shared" si="84"/>
        <v>153819.69053236904</v>
      </c>
      <c r="C169" s="5">
        <f t="shared" si="57"/>
        <v>466832.15663771291</v>
      </c>
      <c r="D169" s="5">
        <f t="shared" si="66"/>
        <v>45760263.179026417</v>
      </c>
      <c r="E169" s="5">
        <f>$C169/((1+'How much will I make'!$C$5/12)^(Calculations!$B$1*12-Calculations!$A169))</f>
        <v>153819.69053236904</v>
      </c>
      <c r="F169" s="5">
        <f t="shared" si="67"/>
        <v>11689952.457380852</v>
      </c>
      <c r="G169" s="5">
        <f t="shared" si="58"/>
        <v>1410305.2189244414</v>
      </c>
      <c r="H169" s="5">
        <f t="shared" si="68"/>
        <v>184671385.56957224</v>
      </c>
      <c r="I169" s="5">
        <f>G169/((1+'How much will I make'!$C$5/12)^(Calculations!$B$1*12-Calculations!$A169))</f>
        <v>464691.02277265384</v>
      </c>
      <c r="J169" s="5">
        <f t="shared" si="69"/>
        <v>45499087.686560057</v>
      </c>
      <c r="K169" s="5">
        <f t="shared" si="59"/>
        <v>4241167.717416347</v>
      </c>
      <c r="L169" s="5">
        <f t="shared" si="70"/>
        <v>769690769.33223355</v>
      </c>
      <c r="M169" s="5">
        <f>K169/((1+'How much will I make'!$C$5/12)^(Calculations!$B$1*12-Calculations!$A169))</f>
        <v>1397451.089246911</v>
      </c>
      <c r="N169" s="5">
        <f t="shared" si="71"/>
        <v>182521599.62010083</v>
      </c>
      <c r="O169" s="5">
        <f t="shared" si="60"/>
        <v>12696792.693312684</v>
      </c>
      <c r="P169" s="5">
        <f t="shared" si="72"/>
        <v>3313536594.4708085</v>
      </c>
      <c r="Q169" s="5">
        <f>O169/((1+'How much will I make'!$C$5/12)^(Calculations!$B$1*12-Calculations!$A169))</f>
        <v>4183552.2576364605</v>
      </c>
      <c r="R169" s="5">
        <f t="shared" si="73"/>
        <v>755983621.0329268</v>
      </c>
      <c r="S169" s="5">
        <f t="shared" si="61"/>
        <v>37840330.560704395</v>
      </c>
      <c r="T169" s="5">
        <f t="shared" si="74"/>
        <v>14711031628.946497</v>
      </c>
      <c r="U169" s="5">
        <f>S169/((1+'How much will I make'!$C$5/12)^(Calculations!$B$1*12-Calculations!$A169))</f>
        <v>12468266.921481995</v>
      </c>
      <c r="V169" s="5">
        <f t="shared" si="75"/>
        <v>3233384612.5589366</v>
      </c>
      <c r="W169" s="5">
        <f t="shared" si="62"/>
        <v>112275240.20346922</v>
      </c>
      <c r="X169" s="5">
        <f t="shared" si="76"/>
        <v>67155166097.926109</v>
      </c>
      <c r="Y169" s="5">
        <f>W169/((1+'How much will I make'!$C$5/12)^(Calculations!$B$1*12-Calculations!$A169))</f>
        <v>36994329.668569945</v>
      </c>
      <c r="Z169" s="5">
        <f t="shared" si="77"/>
        <v>14258851647.001369</v>
      </c>
      <c r="AA169" s="5">
        <f t="shared" si="63"/>
        <v>331662917.40542173</v>
      </c>
      <c r="AB169" s="5">
        <f t="shared" si="78"/>
        <v>313997010288.5882</v>
      </c>
      <c r="AC169" s="5">
        <f>AA169/((1+'How much will I make'!$C$5/12)^(Calculations!$B$1*12-Calculations!$A169))</f>
        <v>109281861.99468701</v>
      </c>
      <c r="AD169" s="5">
        <f t="shared" si="79"/>
        <v>64643987939.218201</v>
      </c>
      <c r="AE169" s="5">
        <f t="shared" si="64"/>
        <v>975459352.18969786</v>
      </c>
      <c r="AF169" s="5">
        <f t="shared" si="80"/>
        <v>1497484668427.8374</v>
      </c>
      <c r="AG169" s="5">
        <f>AE169/((1+'How much will I make'!$C$5/12)^(Calculations!$B$1*12-Calculations!$A169))</f>
        <v>321410711.63863176</v>
      </c>
      <c r="AH169" s="5">
        <f t="shared" si="81"/>
        <v>300150748690.26575</v>
      </c>
    </row>
    <row r="170" spans="1:34" x14ac:dyDescent="0.25">
      <c r="A170">
        <f t="shared" si="65"/>
        <v>166</v>
      </c>
      <c r="B170">
        <f t="shared" si="84"/>
        <v>153819.69053236904</v>
      </c>
      <c r="C170" s="5">
        <f t="shared" si="57"/>
        <v>464895.09374709998</v>
      </c>
      <c r="D170" s="5">
        <f t="shared" si="66"/>
        <v>46225158.272773519</v>
      </c>
      <c r="E170" s="5">
        <f>$C170/((1+'How much will I make'!$C$5/12)^(Calculations!$B$1*12-Calculations!$A170))</f>
        <v>153819.69053236904</v>
      </c>
      <c r="F170" s="5">
        <f t="shared" si="67"/>
        <v>11843772.147913221</v>
      </c>
      <c r="G170" s="5">
        <f t="shared" si="58"/>
        <v>1398649.803892008</v>
      </c>
      <c r="H170" s="5">
        <f t="shared" si="68"/>
        <v>186070035.37346426</v>
      </c>
      <c r="I170" s="5">
        <f>G170/((1+'How much will I make'!$C$5/12)^(Calculations!$B$1*12-Calculations!$A170))</f>
        <v>462770.81193475035</v>
      </c>
      <c r="J170" s="5">
        <f t="shared" si="69"/>
        <v>45961858.498494804</v>
      </c>
      <c r="K170" s="5">
        <f t="shared" si="59"/>
        <v>4188807.6221396029</v>
      </c>
      <c r="L170" s="5">
        <f t="shared" si="70"/>
        <v>773879576.95437312</v>
      </c>
      <c r="M170" s="5">
        <f>K170/((1+'How much will I make'!$C$5/12)^(Calculations!$B$1*12-Calculations!$A170))</f>
        <v>1385949.4341913813</v>
      </c>
      <c r="N170" s="5">
        <f t="shared" si="71"/>
        <v>183907549.0542922</v>
      </c>
      <c r="O170" s="5">
        <f t="shared" si="60"/>
        <v>12488648.550799364</v>
      </c>
      <c r="P170" s="5">
        <f t="shared" si="72"/>
        <v>3326025243.0216079</v>
      </c>
      <c r="Q170" s="5">
        <f>O170/((1+'How much will I make'!$C$5/12)^(Calculations!$B$1*12-Calculations!$A170))</f>
        <v>4132115.1397147016</v>
      </c>
      <c r="R170" s="5">
        <f t="shared" si="73"/>
        <v>760115736.17264152</v>
      </c>
      <c r="S170" s="5">
        <f t="shared" si="61"/>
        <v>37068078.916608401</v>
      </c>
      <c r="T170" s="5">
        <f t="shared" si="74"/>
        <v>14748099707.863106</v>
      </c>
      <c r="U170" s="5">
        <f>S170/((1+'How much will I make'!$C$5/12)^(Calculations!$B$1*12-Calculations!$A170))</f>
        <v>12264703.379906783</v>
      </c>
      <c r="V170" s="5">
        <f t="shared" si="75"/>
        <v>3245649315.9388433</v>
      </c>
      <c r="W170" s="5">
        <f t="shared" si="62"/>
        <v>109536819.71070167</v>
      </c>
      <c r="X170" s="5">
        <f t="shared" si="76"/>
        <v>67264702917.63681</v>
      </c>
      <c r="Y170" s="5">
        <f>W170/((1+'How much will I make'!$C$5/12)^(Calculations!$B$1*12-Calculations!$A170))</f>
        <v>36242412.398883566</v>
      </c>
      <c r="Z170" s="5">
        <f t="shared" si="77"/>
        <v>14295094059.400253</v>
      </c>
      <c r="AA170" s="5">
        <f t="shared" si="63"/>
        <v>322263563.47085512</v>
      </c>
      <c r="AB170" s="5">
        <f t="shared" si="78"/>
        <v>314319273852.05902</v>
      </c>
      <c r="AC170" s="5">
        <f>AA170/((1+'How much will I make'!$C$5/12)^(Calculations!$B$1*12-Calculations!$A170))</f>
        <v>106627241.86526141</v>
      </c>
      <c r="AD170" s="5">
        <f t="shared" si="79"/>
        <v>64750615181.083466</v>
      </c>
      <c r="AE170" s="5">
        <f t="shared" si="64"/>
        <v>943992921.47390103</v>
      </c>
      <c r="AF170" s="5">
        <f t="shared" si="80"/>
        <v>1498428661349.3113</v>
      </c>
      <c r="AG170" s="5">
        <f>AE170/((1+'How much will I make'!$C$5/12)^(Calculations!$B$1*12-Calculations!$A170))</f>
        <v>312338635.10044456</v>
      </c>
      <c r="AH170" s="5">
        <f t="shared" si="81"/>
        <v>300463087325.36621</v>
      </c>
    </row>
    <row r="171" spans="1:34" x14ac:dyDescent="0.25">
      <c r="A171">
        <f t="shared" si="65"/>
        <v>167</v>
      </c>
      <c r="B171">
        <f t="shared" si="84"/>
        <v>153819.69053236904</v>
      </c>
      <c r="C171" s="5">
        <f t="shared" si="57"/>
        <v>462966.06846184225</v>
      </c>
      <c r="D171" s="5">
        <f t="shared" si="66"/>
        <v>46688124.341235362</v>
      </c>
      <c r="E171" s="5">
        <f>$C171/((1+'How much will I make'!$C$5/12)^(Calculations!$B$1*12-Calculations!$A171))</f>
        <v>153819.69053236904</v>
      </c>
      <c r="F171" s="5">
        <f t="shared" si="67"/>
        <v>11997591.838445591</v>
      </c>
      <c r="G171" s="5">
        <f t="shared" si="58"/>
        <v>1387090.7146036443</v>
      </c>
      <c r="H171" s="5">
        <f t="shared" si="68"/>
        <v>187457126.08806789</v>
      </c>
      <c r="I171" s="5">
        <f>G171/((1+'How much will I make'!$C$5/12)^(Calculations!$B$1*12-Calculations!$A171))</f>
        <v>460858.53585237538</v>
      </c>
      <c r="J171" s="5">
        <f t="shared" si="69"/>
        <v>46422717.034347177</v>
      </c>
      <c r="K171" s="5">
        <f t="shared" si="59"/>
        <v>4137093.9477922004</v>
      </c>
      <c r="L171" s="5">
        <f t="shared" si="70"/>
        <v>778016670.90216529</v>
      </c>
      <c r="M171" s="5">
        <f>K171/((1+'How much will I make'!$C$5/12)^(Calculations!$B$1*12-Calculations!$A171))</f>
        <v>1374542.4429634688</v>
      </c>
      <c r="N171" s="5">
        <f t="shared" si="71"/>
        <v>185282091.49725568</v>
      </c>
      <c r="O171" s="5">
        <f t="shared" si="60"/>
        <v>12283916.607343638</v>
      </c>
      <c r="P171" s="5">
        <f t="shared" si="72"/>
        <v>3338309159.6289515</v>
      </c>
      <c r="Q171" s="5">
        <f>O171/((1+'How much will I make'!$C$5/12)^(Calculations!$B$1*12-Calculations!$A171))</f>
        <v>4081310.4453739482</v>
      </c>
      <c r="R171" s="5">
        <f t="shared" si="73"/>
        <v>764197046.61801541</v>
      </c>
      <c r="S171" s="5">
        <f t="shared" si="61"/>
        <v>36311587.510147005</v>
      </c>
      <c r="T171" s="5">
        <f t="shared" si="74"/>
        <v>14784411295.373253</v>
      </c>
      <c r="U171" s="5">
        <f>S171/((1+'How much will I make'!$C$5/12)^(Calculations!$B$1*12-Calculations!$A171))</f>
        <v>12064463.324724633</v>
      </c>
      <c r="V171" s="5">
        <f t="shared" si="75"/>
        <v>3257713779.2635679</v>
      </c>
      <c r="W171" s="5">
        <f t="shared" si="62"/>
        <v>106865189.96166018</v>
      </c>
      <c r="X171" s="5">
        <f t="shared" si="76"/>
        <v>67371568107.598473</v>
      </c>
      <c r="Y171" s="5">
        <f>W171/((1+'How much will I make'!$C$5/12)^(Calculations!$B$1*12-Calculations!$A171))</f>
        <v>35505778.000532277</v>
      </c>
      <c r="Z171" s="5">
        <f t="shared" si="77"/>
        <v>14330599837.400785</v>
      </c>
      <c r="AA171" s="5">
        <f t="shared" si="63"/>
        <v>313130587.9878754</v>
      </c>
      <c r="AB171" s="5">
        <f t="shared" si="78"/>
        <v>314632404440.04688</v>
      </c>
      <c r="AC171" s="5">
        <f>AA171/((1+'How much will I make'!$C$5/12)^(Calculations!$B$1*12-Calculations!$A171))</f>
        <v>104037106.43533602</v>
      </c>
      <c r="AD171" s="5">
        <f t="shared" si="79"/>
        <v>64854652287.518799</v>
      </c>
      <c r="AE171" s="5">
        <f t="shared" si="64"/>
        <v>913541536.9102267</v>
      </c>
      <c r="AF171" s="5">
        <f t="shared" si="80"/>
        <v>1499342202886.2214</v>
      </c>
      <c r="AG171" s="5">
        <f>AE171/((1+'How much will I make'!$C$5/12)^(Calculations!$B$1*12-Calculations!$A171))</f>
        <v>303522625.23873842</v>
      </c>
      <c r="AH171" s="5">
        <f t="shared" si="81"/>
        <v>300766609950.60492</v>
      </c>
    </row>
    <row r="172" spans="1:34" x14ac:dyDescent="0.25">
      <c r="A172">
        <f t="shared" si="65"/>
        <v>168</v>
      </c>
      <c r="B172">
        <f t="shared" si="84"/>
        <v>153819.69053236904</v>
      </c>
      <c r="C172" s="5">
        <f t="shared" si="57"/>
        <v>461045.04743088031</v>
      </c>
      <c r="D172" s="5">
        <f t="shared" si="66"/>
        <v>47149169.388666242</v>
      </c>
      <c r="E172" s="5">
        <f>$C172/((1+'How much will I make'!$C$5/12)^(Calculations!$B$1*12-Calculations!$A172))</f>
        <v>153819.69053236904</v>
      </c>
      <c r="F172" s="5">
        <f t="shared" si="67"/>
        <v>12151411.52897796</v>
      </c>
      <c r="G172" s="5">
        <f t="shared" si="58"/>
        <v>1375627.1549788208</v>
      </c>
      <c r="H172" s="5">
        <f t="shared" si="68"/>
        <v>188832753.2430467</v>
      </c>
      <c r="I172" s="5">
        <f>G172/((1+'How much will I make'!$C$5/12)^(Calculations!$B$1*12-Calculations!$A172))</f>
        <v>458954.16173728288</v>
      </c>
      <c r="J172" s="5">
        <f t="shared" si="69"/>
        <v>46881671.196084462</v>
      </c>
      <c r="K172" s="5">
        <f t="shared" si="59"/>
        <v>4086018.7138688401</v>
      </c>
      <c r="L172" s="5">
        <f t="shared" si="70"/>
        <v>782102689.61603415</v>
      </c>
      <c r="M172" s="5">
        <f>K172/((1+'How much will I make'!$C$5/12)^(Calculations!$B$1*12-Calculations!$A172))</f>
        <v>1363229.3364370205</v>
      </c>
      <c r="N172" s="5">
        <f t="shared" si="71"/>
        <v>186645320.8336927</v>
      </c>
      <c r="O172" s="5">
        <f t="shared" si="60"/>
        <v>12082540.925256036</v>
      </c>
      <c r="P172" s="5">
        <f t="shared" si="72"/>
        <v>3350391700.5542078</v>
      </c>
      <c r="Q172" s="5">
        <f>O172/((1+'How much will I make'!$C$5/12)^(Calculations!$B$1*12-Calculations!$A172))</f>
        <v>4031130.3989144312</v>
      </c>
      <c r="R172" s="5">
        <f t="shared" si="73"/>
        <v>768228177.01692986</v>
      </c>
      <c r="S172" s="5">
        <f t="shared" si="61"/>
        <v>35570534.703817479</v>
      </c>
      <c r="T172" s="5">
        <f t="shared" si="74"/>
        <v>14819981830.07707</v>
      </c>
      <c r="U172" s="5">
        <f>S172/((1+'How much will I make'!$C$5/12)^(Calculations!$B$1*12-Calculations!$A172))</f>
        <v>11867492.49493321</v>
      </c>
      <c r="V172" s="5">
        <f t="shared" si="75"/>
        <v>3269581271.7585011</v>
      </c>
      <c r="W172" s="5">
        <f t="shared" si="62"/>
        <v>104258721.91381483</v>
      </c>
      <c r="X172" s="5">
        <f t="shared" si="76"/>
        <v>67475826829.512291</v>
      </c>
      <c r="Y172" s="5">
        <f>W172/((1+'How much will I make'!$C$5/12)^(Calculations!$B$1*12-Calculations!$A172))</f>
        <v>34784115.84604992</v>
      </c>
      <c r="Z172" s="5">
        <f t="shared" si="77"/>
        <v>14365383953.246836</v>
      </c>
      <c r="AA172" s="5">
        <f t="shared" si="63"/>
        <v>304256441.76959556</v>
      </c>
      <c r="AB172" s="5">
        <f t="shared" si="78"/>
        <v>314936660881.81647</v>
      </c>
      <c r="AC172" s="5">
        <f>AA172/((1+'How much will I make'!$C$5/12)^(Calculations!$B$1*12-Calculations!$A172))</f>
        <v>101509889.2749635</v>
      </c>
      <c r="AD172" s="5">
        <f t="shared" si="79"/>
        <v>64956162176.793762</v>
      </c>
      <c r="AE172" s="5">
        <f t="shared" si="64"/>
        <v>884072455.07441294</v>
      </c>
      <c r="AF172" s="5">
        <f t="shared" si="80"/>
        <v>1500226275341.2959</v>
      </c>
      <c r="AG172" s="5">
        <f>AE172/((1+'How much will I make'!$C$5/12)^(Calculations!$B$1*12-Calculations!$A172))</f>
        <v>294955454.36506432</v>
      </c>
      <c r="AH172" s="5">
        <f t="shared" si="81"/>
        <v>301061565404.96997</v>
      </c>
    </row>
    <row r="173" spans="1:34" x14ac:dyDescent="0.25">
      <c r="A173">
        <f t="shared" si="65"/>
        <v>169</v>
      </c>
      <c r="B173">
        <f>B172*(1+'How much will I make'!$C$4)</f>
        <v>176892.6441122244</v>
      </c>
      <c r="C173" s="5">
        <f t="shared" si="57"/>
        <v>528001.79705777171</v>
      </c>
      <c r="D173" s="5">
        <f t="shared" si="66"/>
        <v>47677171.185724013</v>
      </c>
      <c r="E173" s="5">
        <f>$C173/((1+'How much will I make'!$C$5/12)^(Calculations!$B$1*12-Calculations!$A173))</f>
        <v>176892.6441122244</v>
      </c>
      <c r="F173" s="5">
        <f t="shared" si="67"/>
        <v>12328304.173090184</v>
      </c>
      <c r="G173" s="5">
        <f t="shared" si="58"/>
        <v>1568897.0858436141</v>
      </c>
      <c r="H173" s="5">
        <f t="shared" si="68"/>
        <v>190401650.32889032</v>
      </c>
      <c r="I173" s="5">
        <f>G173/((1+'How much will I make'!$C$5/12)^(Calculations!$B$1*12-Calculations!$A173))</f>
        <v>525616.30547722289</v>
      </c>
      <c r="J173" s="5">
        <f t="shared" si="69"/>
        <v>47407287.501561686</v>
      </c>
      <c r="K173" s="5">
        <f t="shared" si="59"/>
        <v>4640910.1441473234</v>
      </c>
      <c r="L173" s="5">
        <f t="shared" si="70"/>
        <v>786743599.76018143</v>
      </c>
      <c r="M173" s="5">
        <f>K173/((1+'How much will I make'!$C$5/12)^(Calculations!$B$1*12-Calculations!$A173))</f>
        <v>1554810.74318321</v>
      </c>
      <c r="N173" s="5">
        <f t="shared" si="71"/>
        <v>188200131.5768759</v>
      </c>
      <c r="O173" s="5">
        <f t="shared" si="60"/>
        <v>13667136.456437156</v>
      </c>
      <c r="P173" s="5">
        <f t="shared" si="72"/>
        <v>3364058837.0106449</v>
      </c>
      <c r="Q173" s="5">
        <f>O173/((1+'How much will I make'!$C$5/12)^(Calculations!$B$1*12-Calculations!$A173))</f>
        <v>4578802.4182751412</v>
      </c>
      <c r="R173" s="5">
        <f t="shared" si="73"/>
        <v>772806979.43520498</v>
      </c>
      <c r="S173" s="5">
        <f t="shared" si="61"/>
        <v>40071296.237769894</v>
      </c>
      <c r="T173" s="5">
        <f t="shared" si="74"/>
        <v>14860053126.31484</v>
      </c>
      <c r="U173" s="5">
        <f>S173/((1+'How much will I make'!$C$5/12)^(Calculations!$B$1*12-Calculations!$A173))</f>
        <v>13424798.142737709</v>
      </c>
      <c r="V173" s="5">
        <f t="shared" si="75"/>
        <v>3283006069.9012389</v>
      </c>
      <c r="W173" s="5">
        <f t="shared" si="62"/>
        <v>116973200.19598737</v>
      </c>
      <c r="X173" s="5">
        <f t="shared" si="76"/>
        <v>67592800029.708275</v>
      </c>
      <c r="Y173" s="5">
        <f>W173/((1+'How much will I make'!$C$5/12)^(Calculations!$B$1*12-Calculations!$A173))</f>
        <v>39188689.864767209</v>
      </c>
      <c r="Z173" s="5">
        <f t="shared" si="77"/>
        <v>14404572643.111603</v>
      </c>
      <c r="AA173" s="5">
        <f t="shared" si="63"/>
        <v>339978858.0097506</v>
      </c>
      <c r="AB173" s="5">
        <f t="shared" si="78"/>
        <v>315276639739.82623</v>
      </c>
      <c r="AC173" s="5">
        <f>AA173/((1+'How much will I make'!$C$5/12)^(Calculations!$B$1*12-Calculations!$A173))</f>
        <v>113900671.30589528</v>
      </c>
      <c r="AD173" s="5">
        <f t="shared" si="79"/>
        <v>65070062848.099655</v>
      </c>
      <c r="AE173" s="5">
        <f t="shared" si="64"/>
        <v>983887087.09894323</v>
      </c>
      <c r="AF173" s="5">
        <f t="shared" si="80"/>
        <v>1501210162428.3948</v>
      </c>
      <c r="AG173" s="5">
        <f>AE173/((1+'How much will I make'!$C$5/12)^(Calculations!$B$1*12-Calculations!$A173))</f>
        <v>329624613.61805463</v>
      </c>
      <c r="AH173" s="5">
        <f t="shared" si="81"/>
        <v>301391190018.58801</v>
      </c>
    </row>
    <row r="174" spans="1:34" x14ac:dyDescent="0.25">
      <c r="A174">
        <f t="shared" si="65"/>
        <v>170</v>
      </c>
      <c r="B174">
        <f>B173</f>
        <v>176892.6441122244</v>
      </c>
      <c r="C174" s="5">
        <f t="shared" si="57"/>
        <v>525810.91823180567</v>
      </c>
      <c r="D174" s="5">
        <f t="shared" si="66"/>
        <v>48202982.10395582</v>
      </c>
      <c r="E174" s="5">
        <f>$C174/((1+'How much will I make'!$C$5/12)^(Calculations!$B$1*12-Calculations!$A174))</f>
        <v>176892.6441122244</v>
      </c>
      <c r="F174" s="5">
        <f t="shared" si="67"/>
        <v>12505196.817202408</v>
      </c>
      <c r="G174" s="5">
        <f t="shared" si="58"/>
        <v>1555930.994225072</v>
      </c>
      <c r="H174" s="5">
        <f t="shared" si="68"/>
        <v>191957581.32311541</v>
      </c>
      <c r="I174" s="5">
        <f>G174/((1+'How much will I make'!$C$5/12)^(Calculations!$B$1*12-Calculations!$A174))</f>
        <v>523444.33727277181</v>
      </c>
      <c r="J174" s="5">
        <f t="shared" si="69"/>
        <v>47930731.838834457</v>
      </c>
      <c r="K174" s="5">
        <f t="shared" si="59"/>
        <v>4583614.9571825424</v>
      </c>
      <c r="L174" s="5">
        <f t="shared" si="70"/>
        <v>791327214.71736395</v>
      </c>
      <c r="M174" s="5">
        <f>K174/((1+'How much will I make'!$C$5/12)^(Calculations!$B$1*12-Calculations!$A174))</f>
        <v>1542013.9469430197</v>
      </c>
      <c r="N174" s="5">
        <f t="shared" si="71"/>
        <v>189742145.52381891</v>
      </c>
      <c r="O174" s="5">
        <f t="shared" si="60"/>
        <v>13443085.039118517</v>
      </c>
      <c r="P174" s="5">
        <f t="shared" si="72"/>
        <v>3377501922.0497632</v>
      </c>
      <c r="Q174" s="5">
        <f>O174/((1+'How much will I make'!$C$5/12)^(Calculations!$B$1*12-Calculations!$A174))</f>
        <v>4522505.6672307774</v>
      </c>
      <c r="R174" s="5">
        <f t="shared" si="73"/>
        <v>777329485.10243571</v>
      </c>
      <c r="S174" s="5">
        <f t="shared" si="61"/>
        <v>39253514.681897052</v>
      </c>
      <c r="T174" s="5">
        <f t="shared" si="74"/>
        <v>14899306640.996737</v>
      </c>
      <c r="U174" s="5">
        <f>S174/((1+'How much will I make'!$C$5/12)^(Calculations!$B$1*12-Calculations!$A174))</f>
        <v>13205617.764897101</v>
      </c>
      <c r="V174" s="5">
        <f t="shared" si="75"/>
        <v>3296211687.6661358</v>
      </c>
      <c r="W174" s="5">
        <f t="shared" si="62"/>
        <v>114120195.31315841</v>
      </c>
      <c r="X174" s="5">
        <f t="shared" si="76"/>
        <v>67706920225.021431</v>
      </c>
      <c r="Y174" s="5">
        <f>W174/((1+'How much will I make'!$C$5/12)^(Calculations!$B$1*12-Calculations!$A174))</f>
        <v>38392171.778084956</v>
      </c>
      <c r="Z174" s="5">
        <f t="shared" si="77"/>
        <v>14442964814.889688</v>
      </c>
      <c r="AA174" s="5">
        <f t="shared" si="63"/>
        <v>330343829.64510179</v>
      </c>
      <c r="AB174" s="5">
        <f t="shared" si="78"/>
        <v>315606983569.47131</v>
      </c>
      <c r="AC174" s="5">
        <f>AA174/((1+'How much will I make'!$C$5/12)^(Calculations!$B$1*12-Calculations!$A174))</f>
        <v>111133853.37943631</v>
      </c>
      <c r="AD174" s="5">
        <f t="shared" si="79"/>
        <v>65181196701.479088</v>
      </c>
      <c r="AE174" s="5">
        <f t="shared" si="64"/>
        <v>952148793.96671903</v>
      </c>
      <c r="AF174" s="5">
        <f t="shared" si="80"/>
        <v>1502162311222.3616</v>
      </c>
      <c r="AG174" s="5">
        <f>AE174/((1+'How much will I make'!$C$5/12)^(Calculations!$B$1*12-Calculations!$A174))</f>
        <v>320320693.07238376</v>
      </c>
      <c r="AH174" s="5">
        <f t="shared" si="81"/>
        <v>301711510711.6604</v>
      </c>
    </row>
    <row r="175" spans="1:34" x14ac:dyDescent="0.25">
      <c r="A175">
        <f t="shared" si="65"/>
        <v>171</v>
      </c>
      <c r="B175">
        <f>B174</f>
        <v>176892.6441122244</v>
      </c>
      <c r="C175" s="5">
        <f t="shared" si="57"/>
        <v>523629.13018935005</v>
      </c>
      <c r="D175" s="5">
        <f t="shared" si="66"/>
        <v>48726611.234145172</v>
      </c>
      <c r="E175" s="5">
        <f>$C175/((1+'How much will I make'!$C$5/12)^(Calculations!$B$1*12-Calculations!$A175))</f>
        <v>176892.6441122244</v>
      </c>
      <c r="F175" s="5">
        <f t="shared" si="67"/>
        <v>12682089.461314632</v>
      </c>
      <c r="G175" s="5">
        <f t="shared" si="58"/>
        <v>1543072.0603885008</v>
      </c>
      <c r="H175" s="5">
        <f t="shared" si="68"/>
        <v>193500653.38350391</v>
      </c>
      <c r="I175" s="5">
        <f>G175/((1+'How much will I make'!$C$5/12)^(Calculations!$B$1*12-Calculations!$A175))</f>
        <v>521281.34414354537</v>
      </c>
      <c r="J175" s="5">
        <f t="shared" si="69"/>
        <v>48452013.182978004</v>
      </c>
      <c r="K175" s="5">
        <f t="shared" si="59"/>
        <v>4527027.1182049802</v>
      </c>
      <c r="L175" s="5">
        <f t="shared" si="70"/>
        <v>795854241.8355689</v>
      </c>
      <c r="M175" s="5">
        <f>K175/((1+'How much will I make'!$C$5/12)^(Calculations!$B$1*12-Calculations!$A175))</f>
        <v>1529322.474128674</v>
      </c>
      <c r="N175" s="5">
        <f t="shared" si="71"/>
        <v>191271467.99794757</v>
      </c>
      <c r="O175" s="5">
        <f t="shared" si="60"/>
        <v>13222706.595854279</v>
      </c>
      <c r="P175" s="5">
        <f t="shared" si="72"/>
        <v>3390724628.6456175</v>
      </c>
      <c r="Q175" s="5">
        <f>O175/((1+'How much will I make'!$C$5/12)^(Calculations!$B$1*12-Calculations!$A175))</f>
        <v>4466901.0893549891</v>
      </c>
      <c r="R175" s="5">
        <f t="shared" si="73"/>
        <v>781796386.1917907</v>
      </c>
      <c r="S175" s="5">
        <f t="shared" si="61"/>
        <v>38452422.545531809</v>
      </c>
      <c r="T175" s="5">
        <f t="shared" si="74"/>
        <v>14937759063.542269</v>
      </c>
      <c r="U175" s="5">
        <f>S175/((1+'How much will I make'!$C$5/12)^(Calculations!$B$1*12-Calculations!$A175))</f>
        <v>12990015.842204906</v>
      </c>
      <c r="V175" s="5">
        <f t="shared" si="75"/>
        <v>3309201703.5083408</v>
      </c>
      <c r="W175" s="5">
        <f t="shared" si="62"/>
        <v>111336775.9152765</v>
      </c>
      <c r="X175" s="5">
        <f t="shared" si="76"/>
        <v>67818257000.936707</v>
      </c>
      <c r="Y175" s="5">
        <f>W175/((1+'How much will I make'!$C$5/12)^(Calculations!$B$1*12-Calculations!$A175))</f>
        <v>37611843.083408438</v>
      </c>
      <c r="Z175" s="5">
        <f t="shared" si="77"/>
        <v>14480576657.973097</v>
      </c>
      <c r="AA175" s="5">
        <f t="shared" si="63"/>
        <v>320981858.76447141</v>
      </c>
      <c r="AB175" s="5">
        <f t="shared" si="78"/>
        <v>315927965428.23578</v>
      </c>
      <c r="AC175" s="5">
        <f>AA175/((1+'How much will I make'!$C$5/12)^(Calculations!$B$1*12-Calculations!$A175))</f>
        <v>108434245.60503708</v>
      </c>
      <c r="AD175" s="5">
        <f t="shared" si="79"/>
        <v>65289630947.084122</v>
      </c>
      <c r="AE175" s="5">
        <f t="shared" si="64"/>
        <v>921434316.74198627</v>
      </c>
      <c r="AF175" s="5">
        <f t="shared" si="80"/>
        <v>1503083745539.1035</v>
      </c>
      <c r="AG175" s="5">
        <f>AE175/((1+'How much will I make'!$C$5/12)^(Calculations!$B$1*12-Calculations!$A175))</f>
        <v>311279383.18727618</v>
      </c>
      <c r="AH175" s="5">
        <f t="shared" si="81"/>
        <v>302022790094.84766</v>
      </c>
    </row>
    <row r="176" spans="1:34" x14ac:dyDescent="0.25">
      <c r="A176">
        <f t="shared" si="65"/>
        <v>172</v>
      </c>
      <c r="B176">
        <f>B175</f>
        <v>176892.6441122244</v>
      </c>
      <c r="C176" s="5">
        <f t="shared" si="57"/>
        <v>521456.39520931133</v>
      </c>
      <c r="D176" s="5">
        <f t="shared" si="66"/>
        <v>49248067.629354484</v>
      </c>
      <c r="E176" s="5">
        <f>$C176/((1+'How much will I make'!$C$5/12)^(Calculations!$B$1*12-Calculations!$A176))</f>
        <v>176892.6441122244</v>
      </c>
      <c r="F176" s="5">
        <f t="shared" si="67"/>
        <v>12858982.105426855</v>
      </c>
      <c r="G176" s="5">
        <f t="shared" si="58"/>
        <v>1530319.3987323977</v>
      </c>
      <c r="H176" s="5">
        <f t="shared" si="68"/>
        <v>195030972.78223631</v>
      </c>
      <c r="I176" s="5">
        <f>G176/((1+'How much will I make'!$C$5/12)^(Calculations!$B$1*12-Calculations!$A176))</f>
        <v>519127.28900245635</v>
      </c>
      <c r="J176" s="5">
        <f t="shared" si="69"/>
        <v>48971140.47198046</v>
      </c>
      <c r="K176" s="5">
        <f t="shared" si="59"/>
        <v>4471137.8945234381</v>
      </c>
      <c r="L176" s="5">
        <f t="shared" si="70"/>
        <v>800325379.73009229</v>
      </c>
      <c r="M176" s="5">
        <f>K176/((1+'How much will I make'!$C$5/12)^(Calculations!$B$1*12-Calculations!$A176))</f>
        <v>1516735.4578807014</v>
      </c>
      <c r="N176" s="5">
        <f t="shared" si="71"/>
        <v>192788203.45582828</v>
      </c>
      <c r="O176" s="5">
        <f t="shared" si="60"/>
        <v>13005940.913955029</v>
      </c>
      <c r="P176" s="5">
        <f t="shared" si="72"/>
        <v>3403730569.5595727</v>
      </c>
      <c r="Q176" s="5">
        <f>O176/((1+'How much will I make'!$C$5/12)^(Calculations!$B$1*12-Calculations!$A176))</f>
        <v>4411980.1743219355</v>
      </c>
      <c r="R176" s="5">
        <f t="shared" si="73"/>
        <v>786208366.36611259</v>
      </c>
      <c r="S176" s="5">
        <f t="shared" si="61"/>
        <v>37667679.228276059</v>
      </c>
      <c r="T176" s="5">
        <f t="shared" si="74"/>
        <v>14975426742.770544</v>
      </c>
      <c r="U176" s="5">
        <f>S176/((1+'How much will I make'!$C$5/12)^(Calculations!$B$1*12-Calculations!$A176))</f>
        <v>12777933.9509036</v>
      </c>
      <c r="V176" s="5">
        <f t="shared" si="75"/>
        <v>3321979637.4592443</v>
      </c>
      <c r="W176" s="5">
        <f t="shared" si="62"/>
        <v>108621244.79539172</v>
      </c>
      <c r="X176" s="5">
        <f t="shared" si="76"/>
        <v>67926878245.732101</v>
      </c>
      <c r="Y176" s="5">
        <f>W176/((1+'How much will I make'!$C$5/12)^(Calculations!$B$1*12-Calculations!$A176))</f>
        <v>36847374.728054613</v>
      </c>
      <c r="Z176" s="5">
        <f t="shared" si="77"/>
        <v>14517424032.701151</v>
      </c>
      <c r="AA176" s="5">
        <f t="shared" si="63"/>
        <v>311885206.89665246</v>
      </c>
      <c r="AB176" s="5">
        <f t="shared" si="78"/>
        <v>316239850635.13245</v>
      </c>
      <c r="AC176" s="5">
        <f>AA176/((1+'How much will I make'!$C$5/12)^(Calculations!$B$1*12-Calculations!$A176))</f>
        <v>105800215.34742485</v>
      </c>
      <c r="AD176" s="5">
        <f t="shared" si="79"/>
        <v>65395431162.431549</v>
      </c>
      <c r="AE176" s="5">
        <f t="shared" si="64"/>
        <v>891710629.10514784</v>
      </c>
      <c r="AF176" s="5">
        <f t="shared" si="80"/>
        <v>1503975456168.2087</v>
      </c>
      <c r="AG176" s="5">
        <f>AE176/((1+'How much will I make'!$C$5/12)^(Calculations!$B$1*12-Calculations!$A176))</f>
        <v>302493271.5650546</v>
      </c>
      <c r="AH176" s="5">
        <f t="shared" si="81"/>
        <v>302325283366.41272</v>
      </c>
    </row>
    <row r="177" spans="1:34" x14ac:dyDescent="0.25">
      <c r="A177">
        <f t="shared" si="65"/>
        <v>173</v>
      </c>
      <c r="B177">
        <f t="shared" ref="B177:B184" si="85">B176</f>
        <v>176892.6441122244</v>
      </c>
      <c r="C177" s="5">
        <f t="shared" si="57"/>
        <v>519292.67572711507</v>
      </c>
      <c r="D177" s="5">
        <f t="shared" si="66"/>
        <v>49767360.305081598</v>
      </c>
      <c r="E177" s="5">
        <f>$C177/((1+'How much will I make'!$C$5/12)^(Calculations!$B$1*12-Calculations!$A177))</f>
        <v>176892.6441122244</v>
      </c>
      <c r="F177" s="5">
        <f t="shared" si="67"/>
        <v>13035874.749539079</v>
      </c>
      <c r="G177" s="5">
        <f t="shared" si="58"/>
        <v>1517672.130974279</v>
      </c>
      <c r="H177" s="5">
        <f t="shared" si="68"/>
        <v>196548644.9132106</v>
      </c>
      <c r="I177" s="5">
        <f>G177/((1+'How much will I make'!$C$5/12)^(Calculations!$B$1*12-Calculations!$A177))</f>
        <v>516982.13491566939</v>
      </c>
      <c r="J177" s="5">
        <f t="shared" si="69"/>
        <v>49488122.606896132</v>
      </c>
      <c r="K177" s="5">
        <f t="shared" si="59"/>
        <v>4415938.6612577159</v>
      </c>
      <c r="L177" s="5">
        <f t="shared" si="70"/>
        <v>804741318.39135003</v>
      </c>
      <c r="M177" s="5">
        <f>K177/((1+'How much will I make'!$C$5/12)^(Calculations!$B$1*12-Calculations!$A177))</f>
        <v>1504252.0384742755</v>
      </c>
      <c r="N177" s="5">
        <f t="shared" si="71"/>
        <v>194292455.49430254</v>
      </c>
      <c r="O177" s="5">
        <f t="shared" si="60"/>
        <v>12792728.767824618</v>
      </c>
      <c r="P177" s="5">
        <f t="shared" si="72"/>
        <v>3416523298.3273973</v>
      </c>
      <c r="Q177" s="5">
        <f>O177/((1+'How much will I make'!$C$5/12)^(Calculations!$B$1*12-Calculations!$A177))</f>
        <v>4357734.516440928</v>
      </c>
      <c r="R177" s="5">
        <f t="shared" si="73"/>
        <v>790566100.88255358</v>
      </c>
      <c r="S177" s="5">
        <f t="shared" si="61"/>
        <v>36898951.080760218</v>
      </c>
      <c r="T177" s="5">
        <f t="shared" si="74"/>
        <v>15012325693.851305</v>
      </c>
      <c r="U177" s="5">
        <f>S177/((1+'How much will I make'!$C$5/12)^(Calculations!$B$1*12-Calculations!$A177))</f>
        <v>12569314.621092927</v>
      </c>
      <c r="V177" s="5">
        <f t="shared" si="75"/>
        <v>3334548952.080337</v>
      </c>
      <c r="W177" s="5">
        <f t="shared" si="62"/>
        <v>105971946.14184558</v>
      </c>
      <c r="X177" s="5">
        <f t="shared" si="76"/>
        <v>68032850191.873947</v>
      </c>
      <c r="Y177" s="5">
        <f>W177/((1+'How much will I make'!$C$5/12)^(Calculations!$B$1*12-Calculations!$A177))</f>
        <v>36098444.347403094</v>
      </c>
      <c r="Z177" s="5">
        <f t="shared" si="77"/>
        <v>14553522477.048553</v>
      </c>
      <c r="AA177" s="5">
        <f t="shared" si="63"/>
        <v>303046354.87933844</v>
      </c>
      <c r="AB177" s="5">
        <f t="shared" si="78"/>
        <v>316542896990.01178</v>
      </c>
      <c r="AC177" s="5">
        <f>AA177/((1+'How much will I make'!$C$5/12)^(Calculations!$B$1*12-Calculations!$A177))</f>
        <v>103230169.63048336</v>
      </c>
      <c r="AD177" s="5">
        <f t="shared" si="79"/>
        <v>65498661332.062035</v>
      </c>
      <c r="AE177" s="5">
        <f t="shared" si="64"/>
        <v>862945770.10175586</v>
      </c>
      <c r="AF177" s="5">
        <f t="shared" si="80"/>
        <v>1504838401938.3105</v>
      </c>
      <c r="AG177" s="5">
        <f>AE177/((1+'How much will I make'!$C$5/12)^(Calculations!$B$1*12-Calculations!$A177))</f>
        <v>293955155.02894413</v>
      </c>
      <c r="AH177" s="5">
        <f t="shared" si="81"/>
        <v>302619238521.44165</v>
      </c>
    </row>
    <row r="178" spans="1:34" x14ac:dyDescent="0.25">
      <c r="A178">
        <f t="shared" si="65"/>
        <v>174</v>
      </c>
      <c r="B178">
        <f t="shared" si="85"/>
        <v>176892.6441122244</v>
      </c>
      <c r="C178" s="5">
        <f t="shared" si="57"/>
        <v>517137.93433405645</v>
      </c>
      <c r="D178" s="5">
        <f t="shared" si="66"/>
        <v>50284498.239415653</v>
      </c>
      <c r="E178" s="5">
        <f>$C178/((1+'How much will I make'!$C$5/12)^(Calculations!$B$1*12-Calculations!$A178))</f>
        <v>176892.6441122244</v>
      </c>
      <c r="F178" s="5">
        <f t="shared" si="67"/>
        <v>13212767.393651303</v>
      </c>
      <c r="G178" s="5">
        <f t="shared" si="58"/>
        <v>1505129.3860901941</v>
      </c>
      <c r="H178" s="5">
        <f t="shared" si="68"/>
        <v>198053774.29930079</v>
      </c>
      <c r="I178" s="5">
        <f>G178/((1+'How much will I make'!$C$5/12)^(Calculations!$B$1*12-Calculations!$A178))</f>
        <v>514845.84510196833</v>
      </c>
      <c r="J178" s="5">
        <f t="shared" si="69"/>
        <v>50002968.4519981</v>
      </c>
      <c r="K178" s="5">
        <f t="shared" si="59"/>
        <v>4361420.9000076214</v>
      </c>
      <c r="L178" s="5">
        <f t="shared" si="70"/>
        <v>809102739.29135764</v>
      </c>
      <c r="M178" s="5">
        <f>K178/((1+'How much will I make'!$C$5/12)^(Calculations!$B$1*12-Calculations!$A178))</f>
        <v>1491871.3632604959</v>
      </c>
      <c r="N178" s="5">
        <f t="shared" si="71"/>
        <v>195784326.85756305</v>
      </c>
      <c r="O178" s="5">
        <f t="shared" si="60"/>
        <v>12583011.902778313</v>
      </c>
      <c r="P178" s="5">
        <f t="shared" si="72"/>
        <v>3429106310.2301755</v>
      </c>
      <c r="Q178" s="5">
        <f>O178/((1+'How much will I make'!$C$5/12)^(Calculations!$B$1*12-Calculations!$A178))</f>
        <v>4304155.8133699326</v>
      </c>
      <c r="R178" s="5">
        <f t="shared" si="73"/>
        <v>794870256.69592357</v>
      </c>
      <c r="S178" s="5">
        <f t="shared" si="61"/>
        <v>36145911.262785532</v>
      </c>
      <c r="T178" s="5">
        <f t="shared" si="74"/>
        <v>15048471605.11409</v>
      </c>
      <c r="U178" s="5">
        <f>S178/((1+'How much will I make'!$C$5/12)^(Calculations!$B$1*12-Calculations!$A178))</f>
        <v>12364101.321156722</v>
      </c>
      <c r="V178" s="5">
        <f t="shared" si="75"/>
        <v>3346913053.4014935</v>
      </c>
      <c r="W178" s="5">
        <f t="shared" si="62"/>
        <v>103387264.52862985</v>
      </c>
      <c r="X178" s="5">
        <f t="shared" si="76"/>
        <v>68136237456.40258</v>
      </c>
      <c r="Y178" s="5">
        <f>W178/((1+'How much will I make'!$C$5/12)^(Calculations!$B$1*12-Calculations!$A178))</f>
        <v>35364736.128959946</v>
      </c>
      <c r="Z178" s="5">
        <f t="shared" si="77"/>
        <v>14588887213.177513</v>
      </c>
      <c r="AA178" s="5">
        <f t="shared" si="63"/>
        <v>294457996.64389163</v>
      </c>
      <c r="AB178" s="5">
        <f t="shared" si="78"/>
        <v>316837354986.6557</v>
      </c>
      <c r="AC178" s="5">
        <f>AA178/((1+'How much will I make'!$C$5/12)^(Calculations!$B$1*12-Calculations!$A178))</f>
        <v>100722554.17387244</v>
      </c>
      <c r="AD178" s="5">
        <f t="shared" si="79"/>
        <v>65599383886.235909</v>
      </c>
      <c r="AE178" s="5">
        <f t="shared" si="64"/>
        <v>835108809.77589273</v>
      </c>
      <c r="AF178" s="5">
        <f t="shared" si="80"/>
        <v>1505673510748.0864</v>
      </c>
      <c r="AG178" s="5">
        <f>AE178/((1+'How much will I make'!$C$5/12)^(Calculations!$B$1*12-Calculations!$A178))</f>
        <v>285658033.71764332</v>
      </c>
      <c r="AH178" s="5">
        <f t="shared" si="81"/>
        <v>302904896555.1593</v>
      </c>
    </row>
    <row r="179" spans="1:34" x14ac:dyDescent="0.25">
      <c r="A179">
        <f t="shared" si="65"/>
        <v>175</v>
      </c>
      <c r="B179">
        <f t="shared" si="85"/>
        <v>176892.6441122244</v>
      </c>
      <c r="C179" s="5">
        <f t="shared" si="57"/>
        <v>514992.13377665367</v>
      </c>
      <c r="D179" s="5">
        <f t="shared" si="66"/>
        <v>50799490.37319231</v>
      </c>
      <c r="E179" s="5">
        <f>$C179/((1+'How much will I make'!$C$5/12)^(Calculations!$B$1*12-Calculations!$A179))</f>
        <v>176892.6441122244</v>
      </c>
      <c r="F179" s="5">
        <f t="shared" si="67"/>
        <v>13389660.037763527</v>
      </c>
      <c r="G179" s="5">
        <f t="shared" si="58"/>
        <v>1492690.300254738</v>
      </c>
      <c r="H179" s="5">
        <f t="shared" si="68"/>
        <v>199546464.59955552</v>
      </c>
      <c r="I179" s="5">
        <f>G179/((1+'How much will I make'!$C$5/12)^(Calculations!$B$1*12-Calculations!$A179))</f>
        <v>512718.38293212559</v>
      </c>
      <c r="J179" s="5">
        <f t="shared" si="69"/>
        <v>50515686.834930226</v>
      </c>
      <c r="K179" s="5">
        <f t="shared" si="59"/>
        <v>4307576.1975383908</v>
      </c>
      <c r="L179" s="5">
        <f t="shared" si="70"/>
        <v>813410315.48889601</v>
      </c>
      <c r="M179" s="5">
        <f>K179/((1+'How much will I make'!$C$5/12)^(Calculations!$B$1*12-Calculations!$A179))</f>
        <v>1479592.5866081461</v>
      </c>
      <c r="N179" s="5">
        <f t="shared" si="71"/>
        <v>197263919.44417119</v>
      </c>
      <c r="O179" s="5">
        <f t="shared" si="60"/>
        <v>12376733.019126208</v>
      </c>
      <c r="P179" s="5">
        <f t="shared" si="72"/>
        <v>3441483043.2493019</v>
      </c>
      <c r="Q179" s="5">
        <f>O179/((1+'How much will I make'!$C$5/12)^(Calculations!$B$1*12-Calculations!$A179))</f>
        <v>4251235.8648448931</v>
      </c>
      <c r="R179" s="5">
        <f t="shared" si="73"/>
        <v>799121492.56076849</v>
      </c>
      <c r="S179" s="5">
        <f t="shared" si="61"/>
        <v>35408239.60436134</v>
      </c>
      <c r="T179" s="5">
        <f t="shared" si="74"/>
        <v>15083879844.718451</v>
      </c>
      <c r="U179" s="5">
        <f>S179/((1+'How much will I make'!$C$5/12)^(Calculations!$B$1*12-Calculations!$A179))</f>
        <v>12162238.442443961</v>
      </c>
      <c r="V179" s="5">
        <f t="shared" si="75"/>
        <v>3359075291.8439374</v>
      </c>
      <c r="W179" s="5">
        <f t="shared" si="62"/>
        <v>100865623.93037058</v>
      </c>
      <c r="X179" s="5">
        <f t="shared" si="76"/>
        <v>68237103080.332954</v>
      </c>
      <c r="Y179" s="5">
        <f>W179/((1+'How much will I make'!$C$5/12)^(Calculations!$B$1*12-Calculations!$A179))</f>
        <v>34645940.67918434</v>
      </c>
      <c r="Z179" s="5">
        <f t="shared" si="77"/>
        <v>14623533153.856697</v>
      </c>
      <c r="AA179" s="5">
        <f t="shared" si="63"/>
        <v>286113033.17625099</v>
      </c>
      <c r="AB179" s="5">
        <f t="shared" si="78"/>
        <v>317123468019.83197</v>
      </c>
      <c r="AC179" s="5">
        <f>AA179/((1+'How much will I make'!$C$5/12)^(Calculations!$B$1*12-Calculations!$A179))</f>
        <v>98275852.453049645</v>
      </c>
      <c r="AD179" s="5">
        <f t="shared" si="79"/>
        <v>65697659738.688957</v>
      </c>
      <c r="AE179" s="5">
        <f t="shared" si="64"/>
        <v>808169815.9121542</v>
      </c>
      <c r="AF179" s="5">
        <f t="shared" si="80"/>
        <v>1506481680563.9985</v>
      </c>
      <c r="AG179" s="5">
        <f>AE179/((1+'How much will I make'!$C$5/12)^(Calculations!$B$1*12-Calculations!$A179))</f>
        <v>277595105.3465808</v>
      </c>
      <c r="AH179" s="5">
        <f t="shared" si="81"/>
        <v>303182491660.50586</v>
      </c>
    </row>
    <row r="180" spans="1:34" x14ac:dyDescent="0.25">
      <c r="A180">
        <f t="shared" si="65"/>
        <v>176</v>
      </c>
      <c r="B180">
        <f t="shared" si="85"/>
        <v>176892.6441122244</v>
      </c>
      <c r="C180" s="5">
        <f t="shared" si="57"/>
        <v>512855.23695600365</v>
      </c>
      <c r="D180" s="5">
        <f t="shared" si="66"/>
        <v>51312345.610148311</v>
      </c>
      <c r="E180" s="5">
        <f>$C180/((1+'How much will I make'!$C$5/12)^(Calculations!$B$1*12-Calculations!$A180))</f>
        <v>176892.6441122244</v>
      </c>
      <c r="F180" s="5">
        <f t="shared" si="67"/>
        <v>13566552.68187575</v>
      </c>
      <c r="G180" s="5">
        <f t="shared" si="58"/>
        <v>1480354.0167815583</v>
      </c>
      <c r="H180" s="5">
        <f t="shared" si="68"/>
        <v>201026818.61633709</v>
      </c>
      <c r="I180" s="5">
        <f>G180/((1+'How much will I make'!$C$5/12)^(Calculations!$B$1*12-Calculations!$A180))</f>
        <v>510599.71192827378</v>
      </c>
      <c r="J180" s="5">
        <f t="shared" si="69"/>
        <v>51026286.546858497</v>
      </c>
      <c r="K180" s="5">
        <f t="shared" si="59"/>
        <v>4254396.2444823617</v>
      </c>
      <c r="L180" s="5">
        <f t="shared" si="70"/>
        <v>817664711.73337841</v>
      </c>
      <c r="M180" s="5">
        <f>K180/((1+'How much will I make'!$C$5/12)^(Calculations!$B$1*12-Calculations!$A180))</f>
        <v>1467414.8698459393</v>
      </c>
      <c r="N180" s="5">
        <f t="shared" si="71"/>
        <v>198731334.31401712</v>
      </c>
      <c r="O180" s="5">
        <f t="shared" si="60"/>
        <v>12173835.756517584</v>
      </c>
      <c r="P180" s="5">
        <f t="shared" si="72"/>
        <v>3453656879.0058193</v>
      </c>
      <c r="Q180" s="5">
        <f>O180/((1+'How much will I make'!$C$5/12)^(Calculations!$B$1*12-Calculations!$A180))</f>
        <v>4198966.5714246696</v>
      </c>
      <c r="R180" s="5">
        <f t="shared" si="73"/>
        <v>803320459.13219321</v>
      </c>
      <c r="S180" s="5">
        <f t="shared" si="61"/>
        <v>34685622.46957846</v>
      </c>
      <c r="T180" s="5">
        <f t="shared" si="74"/>
        <v>15118565467.188028</v>
      </c>
      <c r="U180" s="5">
        <f>S180/((1+'How much will I make'!$C$5/12)^(Calculations!$B$1*12-Calculations!$A180))</f>
        <v>11963671.284199979</v>
      </c>
      <c r="V180" s="5">
        <f t="shared" si="75"/>
        <v>3371038963.1281376</v>
      </c>
      <c r="W180" s="5">
        <f t="shared" si="62"/>
        <v>98405486.761337161</v>
      </c>
      <c r="X180" s="5">
        <f t="shared" si="76"/>
        <v>68335508567.094292</v>
      </c>
      <c r="Y180" s="5">
        <f>W180/((1+'How much will I make'!$C$5/12)^(Calculations!$B$1*12-Calculations!$A180))</f>
        <v>33941754.89302206</v>
      </c>
      <c r="Z180" s="5">
        <f t="shared" si="77"/>
        <v>14657474908.74972</v>
      </c>
      <c r="AA180" s="5">
        <f t="shared" si="63"/>
        <v>278004566.64898884</v>
      </c>
      <c r="AB180" s="5">
        <f t="shared" si="78"/>
        <v>317401472586.48096</v>
      </c>
      <c r="AC180" s="5">
        <f>AA180/((1+'How much will I make'!$C$5/12)^(Calculations!$B$1*12-Calculations!$A180))</f>
        <v>95888584.782125369</v>
      </c>
      <c r="AD180" s="5">
        <f t="shared" si="79"/>
        <v>65793548323.471085</v>
      </c>
      <c r="AE180" s="5">
        <f t="shared" si="64"/>
        <v>782099821.85047174</v>
      </c>
      <c r="AF180" s="5">
        <f t="shared" si="80"/>
        <v>1507263780385.8491</v>
      </c>
      <c r="AG180" s="5">
        <f>AE180/((1+'How much will I make'!$C$5/12)^(Calculations!$B$1*12-Calculations!$A180))</f>
        <v>269759759.63115311</v>
      </c>
      <c r="AH180" s="5">
        <f t="shared" si="81"/>
        <v>303452251420.13702</v>
      </c>
    </row>
    <row r="181" spans="1:34" x14ac:dyDescent="0.25">
      <c r="A181">
        <f t="shared" si="65"/>
        <v>177</v>
      </c>
      <c r="B181">
        <f t="shared" si="85"/>
        <v>176892.6441122244</v>
      </c>
      <c r="C181" s="5">
        <f t="shared" si="57"/>
        <v>510727.20692714077</v>
      </c>
      <c r="D181" s="5">
        <f t="shared" si="66"/>
        <v>51823072.817075454</v>
      </c>
      <c r="E181" s="5">
        <f>$C181/((1+'How much will I make'!$C$5/12)^(Calculations!$B$1*12-Calculations!$A181))</f>
        <v>176892.6441122244</v>
      </c>
      <c r="F181" s="5">
        <f t="shared" si="67"/>
        <v>13743445.325987974</v>
      </c>
      <c r="G181" s="5">
        <f t="shared" si="58"/>
        <v>1468119.6860643555</v>
      </c>
      <c r="H181" s="5">
        <f t="shared" si="68"/>
        <v>202494938.30240145</v>
      </c>
      <c r="I181" s="5">
        <f>G181/((1+'How much will I make'!$C$5/12)^(Calculations!$B$1*12-Calculations!$A181))</f>
        <v>508489.79576328077</v>
      </c>
      <c r="J181" s="5">
        <f t="shared" si="69"/>
        <v>51534776.342621781</v>
      </c>
      <c r="K181" s="5">
        <f t="shared" si="59"/>
        <v>4201872.8340566531</v>
      </c>
      <c r="L181" s="5">
        <f t="shared" si="70"/>
        <v>821866584.56743503</v>
      </c>
      <c r="M181" s="5">
        <f>K181/((1+'How much will I make'!$C$5/12)^(Calculations!$B$1*12-Calculations!$A181))</f>
        <v>1455337.3812052312</v>
      </c>
      <c r="N181" s="5">
        <f t="shared" si="71"/>
        <v>200186671.69522235</v>
      </c>
      <c r="O181" s="5">
        <f t="shared" si="60"/>
        <v>11974264.678541884</v>
      </c>
      <c r="P181" s="5">
        <f t="shared" si="72"/>
        <v>3465631143.684361</v>
      </c>
      <c r="Q181" s="5">
        <f>O181/((1+'How much will I make'!$C$5/12)^(Calculations!$B$1*12-Calculations!$A181))</f>
        <v>4147339.9332514126</v>
      </c>
      <c r="R181" s="5">
        <f t="shared" si="73"/>
        <v>807467799.06544459</v>
      </c>
      <c r="S181" s="5">
        <f t="shared" si="61"/>
        <v>33977752.623260528</v>
      </c>
      <c r="T181" s="5">
        <f t="shared" si="74"/>
        <v>15152543219.811289</v>
      </c>
      <c r="U181" s="5">
        <f>S181/((1+'How much will I make'!$C$5/12)^(Calculations!$B$1*12-Calculations!$A181))</f>
        <v>11768346.038743645</v>
      </c>
      <c r="V181" s="5">
        <f t="shared" si="75"/>
        <v>3382807309.1668811</v>
      </c>
      <c r="W181" s="5">
        <f t="shared" si="62"/>
        <v>96005352.937889948</v>
      </c>
      <c r="X181" s="5">
        <f t="shared" si="76"/>
        <v>68431513920.032181</v>
      </c>
      <c r="Y181" s="5">
        <f>W181/((1+'How much will I make'!$C$5/12)^(Calculations!$B$1*12-Calculations!$A181))</f>
        <v>33251881.826090712</v>
      </c>
      <c r="Z181" s="5">
        <f t="shared" si="77"/>
        <v>14690726790.575809</v>
      </c>
      <c r="AA181" s="5">
        <f t="shared" si="63"/>
        <v>270125894.71966529</v>
      </c>
      <c r="AB181" s="5">
        <f t="shared" si="78"/>
        <v>317671598481.20062</v>
      </c>
      <c r="AC181" s="5">
        <f>AA181/((1+'How much will I make'!$C$5/12)^(Calculations!$B$1*12-Calculations!$A181))</f>
        <v>93559307.418996781</v>
      </c>
      <c r="AD181" s="5">
        <f t="shared" si="79"/>
        <v>65887107630.890083</v>
      </c>
      <c r="AE181" s="5">
        <f t="shared" si="64"/>
        <v>756870795.33916616</v>
      </c>
      <c r="AF181" s="5">
        <f t="shared" si="80"/>
        <v>1508020651181.1882</v>
      </c>
      <c r="AG181" s="5">
        <f>AE181/((1+'How much will I make'!$C$5/12)^(Calculations!$B$1*12-Calculations!$A181))</f>
        <v>262145572.8673704</v>
      </c>
      <c r="AH181" s="5">
        <f t="shared" si="81"/>
        <v>303714396993.00439</v>
      </c>
    </row>
    <row r="182" spans="1:34" x14ac:dyDescent="0.25">
      <c r="A182">
        <f t="shared" si="65"/>
        <v>178</v>
      </c>
      <c r="B182">
        <f t="shared" si="85"/>
        <v>176892.6441122244</v>
      </c>
      <c r="C182" s="5">
        <f t="shared" si="57"/>
        <v>508608.00689839711</v>
      </c>
      <c r="D182" s="5">
        <f t="shared" si="66"/>
        <v>52331680.823973849</v>
      </c>
      <c r="E182" s="5">
        <f>$C182/((1+'How much will I make'!$C$5/12)^(Calculations!$B$1*12-Calculations!$A182))</f>
        <v>176892.6441122244</v>
      </c>
      <c r="F182" s="5">
        <f t="shared" si="67"/>
        <v>13920337.970100198</v>
      </c>
      <c r="G182" s="5">
        <f t="shared" si="58"/>
        <v>1455986.4655183693</v>
      </c>
      <c r="H182" s="5">
        <f t="shared" si="68"/>
        <v>203950924.76791981</v>
      </c>
      <c r="I182" s="5">
        <f>G182/((1+'How much will I make'!$C$5/12)^(Calculations!$B$1*12-Calculations!$A182))</f>
        <v>506388.59826012712</v>
      </c>
      <c r="J182" s="5">
        <f t="shared" si="69"/>
        <v>52041164.940881908</v>
      </c>
      <c r="K182" s="5">
        <f t="shared" si="59"/>
        <v>4149997.8607966946</v>
      </c>
      <c r="L182" s="5">
        <f t="shared" si="70"/>
        <v>826016582.42823172</v>
      </c>
      <c r="M182" s="5">
        <f>K182/((1+'How much will I make'!$C$5/12)^(Calculations!$B$1*12-Calculations!$A182))</f>
        <v>1443359.2957632139</v>
      </c>
      <c r="N182" s="5">
        <f t="shared" si="71"/>
        <v>201630030.99098557</v>
      </c>
      <c r="O182" s="5">
        <f t="shared" si="60"/>
        <v>11777965.257582186</v>
      </c>
      <c r="P182" s="5">
        <f t="shared" si="72"/>
        <v>3477409108.9419432</v>
      </c>
      <c r="Q182" s="5">
        <f>O182/((1+'How much will I make'!$C$5/12)^(Calculations!$B$1*12-Calculations!$A182))</f>
        <v>4096348.0488261953</v>
      </c>
      <c r="R182" s="5">
        <f t="shared" si="73"/>
        <v>811564147.11427081</v>
      </c>
      <c r="S182" s="5">
        <f t="shared" si="61"/>
        <v>33284329.100336857</v>
      </c>
      <c r="T182" s="5">
        <f t="shared" si="74"/>
        <v>15185827548.911625</v>
      </c>
      <c r="U182" s="5">
        <f>S182/((1+'How much will I make'!$C$5/12)^(Calculations!$B$1*12-Calculations!$A182))</f>
        <v>11576209.77688662</v>
      </c>
      <c r="V182" s="5">
        <f t="shared" si="75"/>
        <v>3394383518.9437675</v>
      </c>
      <c r="W182" s="5">
        <f t="shared" si="62"/>
        <v>93663758.963795051</v>
      </c>
      <c r="X182" s="5">
        <f t="shared" si="76"/>
        <v>68525177678.995979</v>
      </c>
      <c r="Y182" s="5">
        <f>W182/((1+'How much will I make'!$C$5/12)^(Calculations!$B$1*12-Calculations!$A182))</f>
        <v>32576030.569462869</v>
      </c>
      <c r="Z182" s="5">
        <f t="shared" si="77"/>
        <v>14723302821.145273</v>
      </c>
      <c r="AA182" s="5">
        <f t="shared" si="63"/>
        <v>262470504.99076799</v>
      </c>
      <c r="AB182" s="5">
        <f t="shared" si="78"/>
        <v>317934068986.19141</v>
      </c>
      <c r="AC182" s="5">
        <f>AA182/((1+'How much will I make'!$C$5/12)^(Calculations!$B$1*12-Calculations!$A182))</f>
        <v>91286611.69221963</v>
      </c>
      <c r="AD182" s="5">
        <f t="shared" si="79"/>
        <v>65978394242.582306</v>
      </c>
      <c r="AE182" s="5">
        <f t="shared" si="64"/>
        <v>732455608.39274132</v>
      </c>
      <c r="AF182" s="5">
        <f t="shared" si="80"/>
        <v>1508753106789.5811</v>
      </c>
      <c r="AG182" s="5">
        <f>AE182/((1+'How much will I make'!$C$5/12)^(Calculations!$B$1*12-Calculations!$A182))</f>
        <v>254746302.66546896</v>
      </c>
      <c r="AH182" s="5">
        <f t="shared" si="81"/>
        <v>303969143295.66986</v>
      </c>
    </row>
    <row r="183" spans="1:34" x14ac:dyDescent="0.25">
      <c r="A183">
        <f t="shared" si="65"/>
        <v>179</v>
      </c>
      <c r="B183">
        <f t="shared" si="85"/>
        <v>176892.6441122244</v>
      </c>
      <c r="C183" s="5">
        <f t="shared" si="57"/>
        <v>506497.60023076902</v>
      </c>
      <c r="D183" s="5">
        <f t="shared" si="66"/>
        <v>52838178.424204618</v>
      </c>
      <c r="E183" s="5">
        <f>$C183/((1+'How much will I make'!$C$5/12)^(Calculations!$B$1*12-Calculations!$A183))</f>
        <v>176892.6441122244</v>
      </c>
      <c r="F183" s="5">
        <f t="shared" si="67"/>
        <v>14097230.614212422</v>
      </c>
      <c r="G183" s="5">
        <f t="shared" si="58"/>
        <v>1443953.5195223494</v>
      </c>
      <c r="H183" s="5">
        <f t="shared" si="68"/>
        <v>205394878.28744215</v>
      </c>
      <c r="I183" s="5">
        <f>G183/((1+'How much will I make'!$C$5/12)^(Calculations!$B$1*12-Calculations!$A183))</f>
        <v>504296.08339128341</v>
      </c>
      <c r="J183" s="5">
        <f t="shared" si="69"/>
        <v>52545461.024273194</v>
      </c>
      <c r="K183" s="5">
        <f t="shared" si="59"/>
        <v>4098763.3193053766</v>
      </c>
      <c r="L183" s="5">
        <f t="shared" si="70"/>
        <v>830115345.74753714</v>
      </c>
      <c r="M183" s="5">
        <f>K183/((1+'How much will I make'!$C$5/12)^(Calculations!$B$1*12-Calculations!$A183))</f>
        <v>1431479.7953865612</v>
      </c>
      <c r="N183" s="5">
        <f t="shared" si="71"/>
        <v>203061510.78637213</v>
      </c>
      <c r="O183" s="5">
        <f t="shared" si="60"/>
        <v>11584883.859916905</v>
      </c>
      <c r="P183" s="5">
        <f t="shared" si="72"/>
        <v>3488993992.8018599</v>
      </c>
      <c r="Q183" s="5">
        <f>O183/((1+'How much will I make'!$C$5/12)^(Calculations!$B$1*12-Calculations!$A183))</f>
        <v>4045983.1137996428</v>
      </c>
      <c r="R183" s="5">
        <f t="shared" si="73"/>
        <v>815610130.2280705</v>
      </c>
      <c r="S183" s="5">
        <f t="shared" si="61"/>
        <v>32605057.077881008</v>
      </c>
      <c r="T183" s="5">
        <f t="shared" si="74"/>
        <v>15218432605.989506</v>
      </c>
      <c r="U183" s="5">
        <f>S183/((1+'How much will I make'!$C$5/12)^(Calculations!$B$1*12-Calculations!$A183))</f>
        <v>11387210.433590511</v>
      </c>
      <c r="V183" s="5">
        <f t="shared" si="75"/>
        <v>3405770729.377358</v>
      </c>
      <c r="W183" s="5">
        <f t="shared" si="62"/>
        <v>91379277.03784886</v>
      </c>
      <c r="X183" s="5">
        <f t="shared" si="76"/>
        <v>68616556956.033829</v>
      </c>
      <c r="Y183" s="5">
        <f>W183/((1+'How much will I make'!$C$5/12)^(Calculations!$B$1*12-Calculations!$A183))</f>
        <v>31913916.126994114</v>
      </c>
      <c r="Z183" s="5">
        <f t="shared" si="77"/>
        <v>14755216737.272266</v>
      </c>
      <c r="AA183" s="5">
        <f t="shared" si="63"/>
        <v>255032069.62665713</v>
      </c>
      <c r="AB183" s="5">
        <f t="shared" si="78"/>
        <v>318189101055.81805</v>
      </c>
      <c r="AC183" s="5">
        <f>AA183/((1+'How much will I make'!$C$5/12)^(Calculations!$B$1*12-Calculations!$A183))</f>
        <v>89069123.149088755</v>
      </c>
      <c r="AD183" s="5">
        <f t="shared" si="79"/>
        <v>66067463365.731392</v>
      </c>
      <c r="AE183" s="5">
        <f t="shared" si="64"/>
        <v>708828008.12200773</v>
      </c>
      <c r="AF183" s="5">
        <f t="shared" si="80"/>
        <v>1509461934797.7031</v>
      </c>
      <c r="AG183" s="5">
        <f>AE183/((1+'How much will I make'!$C$5/12)^(Calculations!$B$1*12-Calculations!$A183))</f>
        <v>247555882.83216938</v>
      </c>
      <c r="AH183" s="5">
        <f t="shared" si="81"/>
        <v>304216699178.50201</v>
      </c>
    </row>
    <row r="184" spans="1:34" x14ac:dyDescent="0.25">
      <c r="A184">
        <f t="shared" si="65"/>
        <v>180</v>
      </c>
      <c r="B184">
        <f t="shared" si="85"/>
        <v>176892.6441122244</v>
      </c>
      <c r="C184" s="5">
        <f t="shared" si="57"/>
        <v>504395.95043728035</v>
      </c>
      <c r="D184" s="5">
        <f t="shared" si="66"/>
        <v>53342574.374641895</v>
      </c>
      <c r="E184" s="5">
        <f>$C184/((1+'How much will I make'!$C$5/12)^(Calculations!$B$1*12-Calculations!$A184))</f>
        <v>176892.6441122244</v>
      </c>
      <c r="F184" s="5">
        <f t="shared" si="67"/>
        <v>14274123.258324645</v>
      </c>
      <c r="G184" s="5">
        <f t="shared" si="58"/>
        <v>1432020.0193610082</v>
      </c>
      <c r="H184" s="5">
        <f t="shared" si="68"/>
        <v>206826898.30680317</v>
      </c>
      <c r="I184" s="5">
        <f>G184/((1+'How much will I make'!$C$5/12)^(Calculations!$B$1*12-Calculations!$A184))</f>
        <v>502212.21527809644</v>
      </c>
      <c r="J184" s="5">
        <f t="shared" si="69"/>
        <v>53047673.239551291</v>
      </c>
      <c r="K184" s="5">
        <f t="shared" si="59"/>
        <v>4048161.3030176563</v>
      </c>
      <c r="L184" s="5">
        <f t="shared" si="70"/>
        <v>834163507.05055475</v>
      </c>
      <c r="M184" s="5">
        <f>K184/((1+'How much will I make'!$C$5/12)^(Calculations!$B$1*12-Calculations!$A184))</f>
        <v>1419698.0686755609</v>
      </c>
      <c r="N184" s="5">
        <f t="shared" si="71"/>
        <v>204481208.85504767</v>
      </c>
      <c r="O184" s="5">
        <f t="shared" si="60"/>
        <v>11394967.731065808</v>
      </c>
      <c r="P184" s="5">
        <f t="shared" si="72"/>
        <v>3500388960.5329256</v>
      </c>
      <c r="Q184" s="5">
        <f>O184/((1+'How much will I make'!$C$5/12)^(Calculations!$B$1*12-Calculations!$A184))</f>
        <v>3996237.4197775158</v>
      </c>
      <c r="R184" s="5">
        <f t="shared" si="73"/>
        <v>819606367.64784801</v>
      </c>
      <c r="S184" s="5">
        <f t="shared" si="61"/>
        <v>31939647.749760985</v>
      </c>
      <c r="T184" s="5">
        <f t="shared" si="74"/>
        <v>15250372253.739267</v>
      </c>
      <c r="U184" s="5">
        <f>S184/((1+'How much will I make'!$C$5/12)^(Calculations!$B$1*12-Calculations!$A184))</f>
        <v>11201296.79385842</v>
      </c>
      <c r="V184" s="5">
        <f t="shared" si="75"/>
        <v>3416972026.1712165</v>
      </c>
      <c r="W184" s="5">
        <f t="shared" si="62"/>
        <v>89150514.183267146</v>
      </c>
      <c r="X184" s="5">
        <f t="shared" si="76"/>
        <v>68705707470.217094</v>
      </c>
      <c r="Y184" s="5">
        <f>W184/((1+'How much will I make'!$C$5/12)^(Calculations!$B$1*12-Calculations!$A184))</f>
        <v>31265259.295144629</v>
      </c>
      <c r="Z184" s="5">
        <f t="shared" si="77"/>
        <v>14786481996.567411</v>
      </c>
      <c r="AA184" s="5">
        <f t="shared" si="63"/>
        <v>247804440.12306774</v>
      </c>
      <c r="AB184" s="5">
        <f t="shared" si="78"/>
        <v>318436905495.9411</v>
      </c>
      <c r="AC184" s="5">
        <f>AA184/((1+'How much will I make'!$C$5/12)^(Calculations!$B$1*12-Calculations!$A184))</f>
        <v>86905500.724414572</v>
      </c>
      <c r="AD184" s="5">
        <f t="shared" si="79"/>
        <v>66154368866.455803</v>
      </c>
      <c r="AE184" s="5">
        <f t="shared" si="64"/>
        <v>685962588.5051688</v>
      </c>
      <c r="AF184" s="5">
        <f t="shared" si="80"/>
        <v>1510147897386.2083</v>
      </c>
      <c r="AG184" s="5">
        <f>AE184/((1+'How much will I make'!$C$5/12)^(Calculations!$B$1*12-Calculations!$A184))</f>
        <v>240568418.3973904</v>
      </c>
      <c r="AH184" s="5">
        <f t="shared" si="81"/>
        <v>304457267596.89941</v>
      </c>
    </row>
    <row r="185" spans="1:34" x14ac:dyDescent="0.25">
      <c r="A185">
        <f t="shared" si="65"/>
        <v>181</v>
      </c>
      <c r="B185">
        <f>B184*(1+'How much will I make'!$C$4)</f>
        <v>203426.54072905803</v>
      </c>
      <c r="C185" s="5">
        <f t="shared" si="57"/>
        <v>577648.47435970686</v>
      </c>
      <c r="D185" s="5">
        <f t="shared" si="66"/>
        <v>53920222.849001601</v>
      </c>
      <c r="E185" s="5">
        <f>$C185/((1+'How much will I make'!$C$5/12)^(Calculations!$B$1*12-Calculations!$A185))</f>
        <v>203426.54072905803</v>
      </c>
      <c r="F185" s="5">
        <f t="shared" si="67"/>
        <v>14477549.799053704</v>
      </c>
      <c r="G185" s="5">
        <f t="shared" si="58"/>
        <v>1633212.9146431328</v>
      </c>
      <c r="H185" s="5">
        <f t="shared" si="68"/>
        <v>208460111.22144631</v>
      </c>
      <c r="I185" s="5">
        <f>G185/((1+'How much will I make'!$C$5/12)^(Calculations!$B$1*12-Calculations!$A185))</f>
        <v>575157.50191869587</v>
      </c>
      <c r="J185" s="5">
        <f t="shared" si="69"/>
        <v>53622830.741469987</v>
      </c>
      <c r="K185" s="5">
        <f t="shared" si="59"/>
        <v>4597911.6034274613</v>
      </c>
      <c r="L185" s="5">
        <f t="shared" si="70"/>
        <v>838761418.65398216</v>
      </c>
      <c r="M185" s="5">
        <f>K185/((1+'How much will I make'!$C$5/12)^(Calculations!$B$1*12-Calculations!$A185))</f>
        <v>1619215.3075449867</v>
      </c>
      <c r="N185" s="5">
        <f t="shared" si="71"/>
        <v>206100424.16259265</v>
      </c>
      <c r="O185" s="5">
        <f t="shared" si="60"/>
        <v>12889389.728582628</v>
      </c>
      <c r="P185" s="5">
        <f t="shared" si="72"/>
        <v>3513278350.2615085</v>
      </c>
      <c r="Q185" s="5">
        <f>O185/((1+'How much will I make'!$C$5/12)^(Calculations!$B$1*12-Calculations!$A185))</f>
        <v>4539168.8561120415</v>
      </c>
      <c r="R185" s="5">
        <f t="shared" si="73"/>
        <v>824145536.50396001</v>
      </c>
      <c r="S185" s="5">
        <f t="shared" si="61"/>
        <v>35980990.934424616</v>
      </c>
      <c r="T185" s="5">
        <f t="shared" si="74"/>
        <v>15286353244.673693</v>
      </c>
      <c r="U185" s="5">
        <f>S185/((1+'How much will I make'!$C$5/12)^(Calculations!$B$1*12-Calculations!$A185))</f>
        <v>12671181.250685148</v>
      </c>
      <c r="V185" s="5">
        <f t="shared" si="75"/>
        <v>3429643207.4219017</v>
      </c>
      <c r="W185" s="5">
        <f t="shared" si="62"/>
        <v>100022528.10805583</v>
      </c>
      <c r="X185" s="5">
        <f t="shared" si="76"/>
        <v>68805729998.32515</v>
      </c>
      <c r="Y185" s="5">
        <f>W185/((1+'How much will I make'!$C$5/12)^(Calculations!$B$1*12-Calculations!$A185))</f>
        <v>35224254.52702982</v>
      </c>
      <c r="Z185" s="5">
        <f t="shared" si="77"/>
        <v>14821706251.09444</v>
      </c>
      <c r="AA185" s="5">
        <f t="shared" si="63"/>
        <v>276898888.55856961</v>
      </c>
      <c r="AB185" s="5">
        <f t="shared" si="78"/>
        <v>318713804384.49969</v>
      </c>
      <c r="AC185" s="5">
        <f>AA185/((1+'How much will I make'!$C$5/12)^(Calculations!$B$1*12-Calculations!$A185))</f>
        <v>97513601.318912953</v>
      </c>
      <c r="AD185" s="5">
        <f t="shared" si="79"/>
        <v>66251882467.774719</v>
      </c>
      <c r="AE185" s="5">
        <f t="shared" si="64"/>
        <v>763409977.52994549</v>
      </c>
      <c r="AF185" s="5">
        <f t="shared" si="80"/>
        <v>1510911307363.7383</v>
      </c>
      <c r="AG185" s="5">
        <f>AE185/((1+'How much will I make'!$C$5/12)^(Calculations!$B$1*12-Calculations!$A185))</f>
        <v>268844907.89853519</v>
      </c>
      <c r="AH185" s="5">
        <f t="shared" si="81"/>
        <v>304726112504.79797</v>
      </c>
    </row>
    <row r="186" spans="1:34" x14ac:dyDescent="0.25">
      <c r="A186">
        <f t="shared" si="65"/>
        <v>182</v>
      </c>
      <c r="B186">
        <f>B185</f>
        <v>203426.54072905803</v>
      </c>
      <c r="C186" s="5">
        <f t="shared" si="57"/>
        <v>575251.5927233597</v>
      </c>
      <c r="D186" s="5">
        <f t="shared" si="66"/>
        <v>54495474.441724963</v>
      </c>
      <c r="E186" s="5">
        <f>$C186/((1+'How much will I make'!$C$5/12)^(Calculations!$B$1*12-Calculations!$A186))</f>
        <v>203426.54072905806</v>
      </c>
      <c r="F186" s="5">
        <f t="shared" si="67"/>
        <v>14680976.339782763</v>
      </c>
      <c r="G186" s="5">
        <f t="shared" si="58"/>
        <v>1619715.2872493879</v>
      </c>
      <c r="H186" s="5">
        <f t="shared" si="68"/>
        <v>210079826.50869569</v>
      </c>
      <c r="I186" s="5">
        <f>G186/((1+'How much will I make'!$C$5/12)^(Calculations!$B$1*12-Calculations!$A186))</f>
        <v>572780.81802646979</v>
      </c>
      <c r="J186" s="5">
        <f t="shared" si="69"/>
        <v>54195611.559496455</v>
      </c>
      <c r="K186" s="5">
        <f t="shared" si="59"/>
        <v>4541147.2626444073</v>
      </c>
      <c r="L186" s="5">
        <f t="shared" si="70"/>
        <v>843302565.91662657</v>
      </c>
      <c r="M186" s="5">
        <f>K186/((1+'How much will I make'!$C$5/12)^(Calculations!$B$1*12-Calculations!$A186))</f>
        <v>1605888.4325857686</v>
      </c>
      <c r="N186" s="5">
        <f t="shared" si="71"/>
        <v>207706312.59517843</v>
      </c>
      <c r="O186" s="5">
        <f t="shared" si="60"/>
        <v>12678088.257622262</v>
      </c>
      <c r="P186" s="5">
        <f t="shared" si="72"/>
        <v>3525956438.5191307</v>
      </c>
      <c r="Q186" s="5">
        <f>O186/((1+'How much will I make'!$C$5/12)^(Calculations!$B$1*12-Calculations!$A186))</f>
        <v>4483359.4029631233</v>
      </c>
      <c r="R186" s="5">
        <f t="shared" si="73"/>
        <v>828628895.90692317</v>
      </c>
      <c r="S186" s="5">
        <f t="shared" si="61"/>
        <v>35246684.996987388</v>
      </c>
      <c r="T186" s="5">
        <f t="shared" si="74"/>
        <v>15321599929.670681</v>
      </c>
      <c r="U186" s="5">
        <f>S186/((1+'How much will I make'!$C$5/12)^(Calculations!$B$1*12-Calculations!$A186))</f>
        <v>12464304.822102532</v>
      </c>
      <c r="V186" s="5">
        <f t="shared" si="75"/>
        <v>3442107512.2440042</v>
      </c>
      <c r="W186" s="5">
        <f t="shared" si="62"/>
        <v>97582954.251761794</v>
      </c>
      <c r="X186" s="5">
        <f t="shared" si="76"/>
        <v>68903312952.576904</v>
      </c>
      <c r="Y186" s="5">
        <f>W186/((1+'How much will I make'!$C$5/12)^(Calculations!$B$1*12-Calculations!$A186))</f>
        <v>34508314.394366607</v>
      </c>
      <c r="Z186" s="5">
        <f t="shared" si="77"/>
        <v>14856214565.488808</v>
      </c>
      <c r="AA186" s="5">
        <f t="shared" si="63"/>
        <v>269051551.63585711</v>
      </c>
      <c r="AB186" s="5">
        <f t="shared" si="78"/>
        <v>318982855936.13556</v>
      </c>
      <c r="AC186" s="5">
        <f>AA186/((1+'How much will I make'!$C$5/12)^(Calculations!$B$1*12-Calculations!$A186))</f>
        <v>95144849.869870499</v>
      </c>
      <c r="AD186" s="5">
        <f t="shared" si="79"/>
        <v>66347027317.644592</v>
      </c>
      <c r="AE186" s="5">
        <f t="shared" si="64"/>
        <v>738783849.22252798</v>
      </c>
      <c r="AF186" s="5">
        <f t="shared" si="80"/>
        <v>1511650091212.9607</v>
      </c>
      <c r="AG186" s="5">
        <f>AE186/((1+'How much will I make'!$C$5/12)^(Calculations!$B$1*12-Calculations!$A186))</f>
        <v>261256543.56268936</v>
      </c>
      <c r="AH186" s="5">
        <f t="shared" si="81"/>
        <v>304987369048.36066</v>
      </c>
    </row>
    <row r="187" spans="1:34" x14ac:dyDescent="0.25">
      <c r="A187">
        <f t="shared" si="65"/>
        <v>183</v>
      </c>
      <c r="B187">
        <f>B186</f>
        <v>203426.54072905803</v>
      </c>
      <c r="C187" s="5">
        <f t="shared" si="57"/>
        <v>572864.65665396792</v>
      </c>
      <c r="D187" s="5">
        <f t="shared" si="66"/>
        <v>55068339.098378934</v>
      </c>
      <c r="E187" s="5">
        <f>$C187/((1+'How much will I make'!$C$5/12)^(Calculations!$B$1*12-Calculations!$A187))</f>
        <v>203426.54072905806</v>
      </c>
      <c r="F187" s="5">
        <f t="shared" si="67"/>
        <v>14884402.880511822</v>
      </c>
      <c r="G187" s="5">
        <f t="shared" si="58"/>
        <v>1606329.2104952608</v>
      </c>
      <c r="H187" s="5">
        <f t="shared" si="68"/>
        <v>211686155.71919096</v>
      </c>
      <c r="I187" s="5">
        <f>G187/((1+'How much will I make'!$C$5/12)^(Calculations!$B$1*12-Calculations!$A187))</f>
        <v>570413.95514206309</v>
      </c>
      <c r="J187" s="5">
        <f t="shared" si="69"/>
        <v>54766025.514638521</v>
      </c>
      <c r="K187" s="5">
        <f t="shared" si="59"/>
        <v>4485083.7161920061</v>
      </c>
      <c r="L187" s="5">
        <f t="shared" si="70"/>
        <v>847787649.63281858</v>
      </c>
      <c r="M187" s="5">
        <f>K187/((1+'How much will I make'!$C$5/12)^(Calculations!$B$1*12-Calculations!$A187))</f>
        <v>1592671.2438402069</v>
      </c>
      <c r="N187" s="5">
        <f t="shared" si="71"/>
        <v>209298983.83901864</v>
      </c>
      <c r="O187" s="5">
        <f t="shared" si="60"/>
        <v>12470250.745202225</v>
      </c>
      <c r="P187" s="5">
        <f t="shared" si="72"/>
        <v>3538426689.2643328</v>
      </c>
      <c r="Q187" s="5">
        <f>O187/((1+'How much will I make'!$C$5/12)^(Calculations!$B$1*12-Calculations!$A187))</f>
        <v>4428236.1316152178</v>
      </c>
      <c r="R187" s="5">
        <f t="shared" si="73"/>
        <v>833057132.03853834</v>
      </c>
      <c r="S187" s="5">
        <f t="shared" si="61"/>
        <v>34527364.895008057</v>
      </c>
      <c r="T187" s="5">
        <f t="shared" si="74"/>
        <v>15356127294.565689</v>
      </c>
      <c r="U187" s="5">
        <f>S187/((1+'How much will I make'!$C$5/12)^(Calculations!$B$1*12-Calculations!$A187))</f>
        <v>12260805.96786413</v>
      </c>
      <c r="V187" s="5">
        <f t="shared" si="75"/>
        <v>3454368318.2118683</v>
      </c>
      <c r="W187" s="5">
        <f t="shared" si="62"/>
        <v>95202882.196840778</v>
      </c>
      <c r="X187" s="5">
        <f t="shared" si="76"/>
        <v>68998515834.773743</v>
      </c>
      <c r="Y187" s="5">
        <f>W187/((1+'How much will I make'!$C$5/12)^(Calculations!$B$1*12-Calculations!$A187))</f>
        <v>33806925.890416078</v>
      </c>
      <c r="Z187" s="5">
        <f t="shared" si="77"/>
        <v>14890021491.379223</v>
      </c>
      <c r="AA187" s="5">
        <f t="shared" si="63"/>
        <v>261426608.87694621</v>
      </c>
      <c r="AB187" s="5">
        <f t="shared" si="78"/>
        <v>319244282545.01251</v>
      </c>
      <c r="AC187" s="5">
        <f>AA187/((1+'How much will I make'!$C$5/12)^(Calculations!$B$1*12-Calculations!$A187))</f>
        <v>92833638.941857502</v>
      </c>
      <c r="AD187" s="5">
        <f t="shared" si="79"/>
        <v>66439860956.586449</v>
      </c>
      <c r="AE187" s="5">
        <f t="shared" si="64"/>
        <v>714952112.15083349</v>
      </c>
      <c r="AF187" s="5">
        <f t="shared" si="80"/>
        <v>1512365043325.1116</v>
      </c>
      <c r="AG187" s="5">
        <f>AE187/((1+'How much will I make'!$C$5/12)^(Calculations!$B$1*12-Calculations!$A187))</f>
        <v>253882366.92987162</v>
      </c>
      <c r="AH187" s="5">
        <f t="shared" si="81"/>
        <v>305241251415.29053</v>
      </c>
    </row>
    <row r="188" spans="1:34" x14ac:dyDescent="0.25">
      <c r="A188">
        <f t="shared" si="65"/>
        <v>184</v>
      </c>
      <c r="B188">
        <f>B187</f>
        <v>203426.54072905803</v>
      </c>
      <c r="C188" s="5">
        <f t="shared" si="57"/>
        <v>570487.6248836196</v>
      </c>
      <c r="D188" s="5">
        <f t="shared" si="66"/>
        <v>55638826.723262556</v>
      </c>
      <c r="E188" s="5">
        <f>$C188/((1+'How much will I make'!$C$5/12)^(Calculations!$B$1*12-Calculations!$A188))</f>
        <v>203426.54072905803</v>
      </c>
      <c r="F188" s="5">
        <f t="shared" si="67"/>
        <v>15087829.421240881</v>
      </c>
      <c r="G188" s="5">
        <f t="shared" si="58"/>
        <v>1593053.7624746391</v>
      </c>
      <c r="H188" s="5">
        <f t="shared" si="68"/>
        <v>213279209.48166558</v>
      </c>
      <c r="I188" s="5">
        <f>G188/((1+'How much will I make'!$C$5/12)^(Calculations!$B$1*12-Calculations!$A188))</f>
        <v>568056.8726827983</v>
      </c>
      <c r="J188" s="5">
        <f t="shared" si="69"/>
        <v>55334082.387321316</v>
      </c>
      <c r="K188" s="5">
        <f t="shared" si="59"/>
        <v>4429712.3122884016</v>
      </c>
      <c r="L188" s="5">
        <f t="shared" si="70"/>
        <v>852217361.94510698</v>
      </c>
      <c r="M188" s="5">
        <f>K188/((1+'How much will I make'!$C$5/12)^(Calculations!$B$1*12-Calculations!$A188))</f>
        <v>1579562.8385411105</v>
      </c>
      <c r="N188" s="5">
        <f t="shared" si="71"/>
        <v>210878546.67755976</v>
      </c>
      <c r="O188" s="5">
        <f t="shared" si="60"/>
        <v>12265820.405116946</v>
      </c>
      <c r="P188" s="5">
        <f t="shared" si="72"/>
        <v>3550692509.6694498</v>
      </c>
      <c r="Q188" s="5">
        <f>O188/((1+'How much will I make'!$C$5/12)^(Calculations!$B$1*12-Calculations!$A188))</f>
        <v>4373790.6054068338</v>
      </c>
      <c r="R188" s="5">
        <f t="shared" si="73"/>
        <v>837430922.64394522</v>
      </c>
      <c r="S188" s="5">
        <f t="shared" si="61"/>
        <v>33822724.795109935</v>
      </c>
      <c r="T188" s="5">
        <f t="shared" si="74"/>
        <v>15389950019.3608</v>
      </c>
      <c r="U188" s="5">
        <f>S188/((1+'How much will I make'!$C$5/12)^(Calculations!$B$1*12-Calculations!$A188))</f>
        <v>12060629.543899</v>
      </c>
      <c r="V188" s="5">
        <f t="shared" si="75"/>
        <v>3466428947.7557673</v>
      </c>
      <c r="W188" s="5">
        <f t="shared" si="62"/>
        <v>92880860.679844677</v>
      </c>
      <c r="X188" s="5">
        <f t="shared" si="76"/>
        <v>69091396695.453583</v>
      </c>
      <c r="Y188" s="5">
        <f>W188/((1+'How much will I make'!$C$5/12)^(Calculations!$B$1*12-Calculations!$A188))</f>
        <v>33119793.250366971</v>
      </c>
      <c r="Z188" s="5">
        <f t="shared" si="77"/>
        <v>14923141284.629589</v>
      </c>
      <c r="AA188" s="5">
        <f t="shared" si="63"/>
        <v>254017757.6132271</v>
      </c>
      <c r="AB188" s="5">
        <f t="shared" si="78"/>
        <v>319498300302.62573</v>
      </c>
      <c r="AC188" s="5">
        <f>AA188/((1+'How much will I make'!$C$5/12)^(Calculations!$B$1*12-Calculations!$A188))</f>
        <v>90578570.789423704</v>
      </c>
      <c r="AD188" s="5">
        <f t="shared" si="79"/>
        <v>66530439527.37587</v>
      </c>
      <c r="AE188" s="5">
        <f t="shared" si="64"/>
        <v>691889140.79112911</v>
      </c>
      <c r="AF188" s="5">
        <f t="shared" si="80"/>
        <v>1513056932465.9026</v>
      </c>
      <c r="AG188" s="5">
        <f>AE188/((1+'How much will I make'!$C$5/12)^(Calculations!$B$1*12-Calculations!$A188))</f>
        <v>246716332.37943161</v>
      </c>
      <c r="AH188" s="5">
        <f t="shared" si="81"/>
        <v>305487967747.66998</v>
      </c>
    </row>
    <row r="189" spans="1:34" x14ac:dyDescent="0.25">
      <c r="A189">
        <f t="shared" si="65"/>
        <v>185</v>
      </c>
      <c r="B189">
        <f t="shared" ref="B189:B196" si="86">B188</f>
        <v>203426.54072905803</v>
      </c>
      <c r="C189" s="5">
        <f t="shared" si="57"/>
        <v>568120.45631563792</v>
      </c>
      <c r="D189" s="5">
        <f t="shared" si="66"/>
        <v>56206947.179578193</v>
      </c>
      <c r="E189" s="5">
        <f>$C189/((1+'How much will I make'!$C$5/12)^(Calculations!$B$1*12-Calculations!$A189))</f>
        <v>203426.54072905803</v>
      </c>
      <c r="F189" s="5">
        <f t="shared" si="67"/>
        <v>15291255.96196994</v>
      </c>
      <c r="G189" s="5">
        <f t="shared" si="58"/>
        <v>1579888.0289004685</v>
      </c>
      <c r="H189" s="5">
        <f t="shared" si="68"/>
        <v>214859097.51056606</v>
      </c>
      <c r="I189" s="5">
        <f>G189/((1+'How much will I make'!$C$5/12)^(Calculations!$B$1*12-Calculations!$A189))</f>
        <v>565709.53023369575</v>
      </c>
      <c r="J189" s="5">
        <f t="shared" si="69"/>
        <v>55899791.917555012</v>
      </c>
      <c r="K189" s="5">
        <f t="shared" si="59"/>
        <v>4375024.5059638526</v>
      </c>
      <c r="L189" s="5">
        <f t="shared" si="70"/>
        <v>856592386.45107079</v>
      </c>
      <c r="M189" s="5">
        <f>K189/((1+'How much will I make'!$C$5/12)^(Calculations!$B$1*12-Calculations!$A189))</f>
        <v>1566562.3213514709</v>
      </c>
      <c r="N189" s="5">
        <f t="shared" si="71"/>
        <v>212445108.99891123</v>
      </c>
      <c r="O189" s="5">
        <f t="shared" si="60"/>
        <v>12064741.382082239</v>
      </c>
      <c r="P189" s="5">
        <f t="shared" si="72"/>
        <v>3562757251.0515323</v>
      </c>
      <c r="Q189" s="5">
        <f>O189/((1+'How much will I make'!$C$5/12)^(Calculations!$B$1*12-Calculations!$A189))</f>
        <v>4320014.4914059285</v>
      </c>
      <c r="R189" s="5">
        <f t="shared" si="73"/>
        <v>841750937.13535118</v>
      </c>
      <c r="S189" s="5">
        <f t="shared" si="61"/>
        <v>33132465.105413813</v>
      </c>
      <c r="T189" s="5">
        <f t="shared" si="74"/>
        <v>15423082484.466213</v>
      </c>
      <c r="U189" s="5">
        <f>S189/((1+'How much will I make'!$C$5/12)^(Calculations!$B$1*12-Calculations!$A189))</f>
        <v>11863721.306447584</v>
      </c>
      <c r="V189" s="5">
        <f t="shared" si="75"/>
        <v>3478292669.0622149</v>
      </c>
      <c r="W189" s="5">
        <f t="shared" si="62"/>
        <v>90615473.833994791</v>
      </c>
      <c r="X189" s="5">
        <f t="shared" si="76"/>
        <v>69182012169.287582</v>
      </c>
      <c r="Y189" s="5">
        <f>W189/((1+'How much will I make'!$C$5/12)^(Calculations!$B$1*12-Calculations!$A189))</f>
        <v>32446626.720887952</v>
      </c>
      <c r="Z189" s="5">
        <f t="shared" si="77"/>
        <v>14955587911.350477</v>
      </c>
      <c r="AA189" s="5">
        <f t="shared" si="63"/>
        <v>246818873.79422885</v>
      </c>
      <c r="AB189" s="5">
        <f t="shared" si="78"/>
        <v>319745119176.41998</v>
      </c>
      <c r="AC189" s="5">
        <f>AA189/((1+'How much will I make'!$C$5/12)^(Calculations!$B$1*12-Calculations!$A189))</f>
        <v>88378281.620449856</v>
      </c>
      <c r="AD189" s="5">
        <f t="shared" si="79"/>
        <v>66618817808.996323</v>
      </c>
      <c r="AE189" s="5">
        <f t="shared" si="64"/>
        <v>669570136.24947965</v>
      </c>
      <c r="AF189" s="5">
        <f t="shared" si="80"/>
        <v>1513726502602.1521</v>
      </c>
      <c r="AG189" s="5">
        <f>AE189/((1+'How much will I make'!$C$5/12)^(Calculations!$B$1*12-Calculations!$A189))</f>
        <v>239752564.93323788</v>
      </c>
      <c r="AH189" s="5">
        <f t="shared" si="81"/>
        <v>305727720312.60321</v>
      </c>
    </row>
    <row r="190" spans="1:34" x14ac:dyDescent="0.25">
      <c r="A190">
        <f t="shared" si="65"/>
        <v>186</v>
      </c>
      <c r="B190">
        <f t="shared" si="86"/>
        <v>203426.54072905803</v>
      </c>
      <c r="C190" s="5">
        <f t="shared" si="57"/>
        <v>565763.11002387165</v>
      </c>
      <c r="D190" s="5">
        <f t="shared" si="66"/>
        <v>56772710.289602064</v>
      </c>
      <c r="E190" s="5">
        <f>$C190/((1+'How much will I make'!$C$5/12)^(Calculations!$B$1*12-Calculations!$A190))</f>
        <v>203426.54072905803</v>
      </c>
      <c r="F190" s="5">
        <f t="shared" si="67"/>
        <v>15494682.502698999</v>
      </c>
      <c r="G190" s="5">
        <f t="shared" si="58"/>
        <v>1566831.1030417872</v>
      </c>
      <c r="H190" s="5">
        <f t="shared" si="68"/>
        <v>216425928.61360785</v>
      </c>
      <c r="I190" s="5">
        <f>G190/((1+'How much will I make'!$C$5/12)^(Calculations!$B$1*12-Calculations!$A190))</f>
        <v>563371.88754677982</v>
      </c>
      <c r="J190" s="5">
        <f t="shared" si="69"/>
        <v>56463163.80510179</v>
      </c>
      <c r="K190" s="5">
        <f t="shared" si="59"/>
        <v>4321011.8577420777</v>
      </c>
      <c r="L190" s="5">
        <f t="shared" si="70"/>
        <v>860913398.30881286</v>
      </c>
      <c r="M190" s="5">
        <f>K190/((1+'How much will I make'!$C$5/12)^(Calculations!$B$1*12-Calculations!$A190))</f>
        <v>1553668.8043033115</v>
      </c>
      <c r="N190" s="5">
        <f t="shared" si="71"/>
        <v>213998777.80321455</v>
      </c>
      <c r="O190" s="5">
        <f t="shared" si="60"/>
        <v>11866958.736474337</v>
      </c>
      <c r="P190" s="5">
        <f t="shared" si="72"/>
        <v>3574624209.7880068</v>
      </c>
      <c r="Q190" s="5">
        <f>O190/((1+'How much will I make'!$C$5/12)^(Calculations!$B$1*12-Calculations!$A190))</f>
        <v>4266899.5591345467</v>
      </c>
      <c r="R190" s="5">
        <f t="shared" si="73"/>
        <v>846017836.69448578</v>
      </c>
      <c r="S190" s="5">
        <f t="shared" si="61"/>
        <v>32456292.348160483</v>
      </c>
      <c r="T190" s="5">
        <f t="shared" si="74"/>
        <v>15455538776.814373</v>
      </c>
      <c r="U190" s="5">
        <f>S190/((1+'How much will I make'!$C$5/12)^(Calculations!$B$1*12-Calculations!$A190))</f>
        <v>11670027.897362733</v>
      </c>
      <c r="V190" s="5">
        <f t="shared" si="75"/>
        <v>3489962696.9595776</v>
      </c>
      <c r="W190" s="5">
        <f t="shared" si="62"/>
        <v>88405340.325848594</v>
      </c>
      <c r="X190" s="5">
        <f t="shared" si="76"/>
        <v>69270417509.613434</v>
      </c>
      <c r="Y190" s="5">
        <f>W190/((1+'How much will I make'!$C$5/12)^(Calculations!$B$1*12-Calculations!$A190))</f>
        <v>31787142.43794309</v>
      </c>
      <c r="Z190" s="5">
        <f t="shared" si="77"/>
        <v>14987375053.78842</v>
      </c>
      <c r="AA190" s="5">
        <f t="shared" si="63"/>
        <v>239824006.92556649</v>
      </c>
      <c r="AB190" s="5">
        <f t="shared" si="78"/>
        <v>319984943183.34552</v>
      </c>
      <c r="AC190" s="5">
        <f>AA190/((1+'How much will I make'!$C$5/12)^(Calculations!$B$1*12-Calculations!$A190))</f>
        <v>86231440.771370128</v>
      </c>
      <c r="AD190" s="5">
        <f t="shared" si="79"/>
        <v>66705049249.767693</v>
      </c>
      <c r="AE190" s="5">
        <f t="shared" si="64"/>
        <v>647971099.59627056</v>
      </c>
      <c r="AF190" s="5">
        <f t="shared" si="80"/>
        <v>1514374473701.7483</v>
      </c>
      <c r="AG190" s="5">
        <f>AE190/((1+'How much will I make'!$C$5/12)^(Calculations!$B$1*12-Calculations!$A190))</f>
        <v>232985355.43915457</v>
      </c>
      <c r="AH190" s="5">
        <f t="shared" si="81"/>
        <v>305960705668.04236</v>
      </c>
    </row>
    <row r="191" spans="1:34" x14ac:dyDescent="0.25">
      <c r="A191">
        <f t="shared" si="65"/>
        <v>187</v>
      </c>
      <c r="B191">
        <f t="shared" si="86"/>
        <v>203426.54072905803</v>
      </c>
      <c r="C191" s="5">
        <f t="shared" si="57"/>
        <v>563415.54525198846</v>
      </c>
      <c r="D191" s="5">
        <f t="shared" si="66"/>
        <v>57336125.834854051</v>
      </c>
      <c r="E191" s="5">
        <f>$C191/((1+'How much will I make'!$C$5/12)^(Calculations!$B$1*12-Calculations!$A191))</f>
        <v>203426.54072905806</v>
      </c>
      <c r="F191" s="5">
        <f t="shared" si="67"/>
        <v>15698109.043428058</v>
      </c>
      <c r="G191" s="5">
        <f t="shared" si="58"/>
        <v>1553882.0856612762</v>
      </c>
      <c r="H191" s="5">
        <f t="shared" si="68"/>
        <v>217979810.69926912</v>
      </c>
      <c r="I191" s="5">
        <f>G191/((1+'How much will I make'!$C$5/12)^(Calculations!$B$1*12-Calculations!$A191))</f>
        <v>561043.90454038803</v>
      </c>
      <c r="J191" s="5">
        <f t="shared" si="69"/>
        <v>57024207.709642179</v>
      </c>
      <c r="K191" s="5">
        <f t="shared" si="59"/>
        <v>4267666.0323378537</v>
      </c>
      <c r="L191" s="5">
        <f t="shared" si="70"/>
        <v>865181064.34115076</v>
      </c>
      <c r="M191" s="5">
        <f>K191/((1+'How much will I make'!$C$5/12)^(Calculations!$B$1*12-Calculations!$A191))</f>
        <v>1540881.4067370286</v>
      </c>
      <c r="N191" s="5">
        <f t="shared" si="71"/>
        <v>215539659.20995158</v>
      </c>
      <c r="O191" s="5">
        <f t="shared" si="60"/>
        <v>11672418.429319018</v>
      </c>
      <c r="P191" s="5">
        <f t="shared" si="72"/>
        <v>3586296628.2173257</v>
      </c>
      <c r="Q191" s="5">
        <f>O191/((1+'How much will I make'!$C$5/12)^(Calculations!$B$1*12-Calculations!$A191))</f>
        <v>4214437.6793091204</v>
      </c>
      <c r="R191" s="5">
        <f t="shared" si="73"/>
        <v>850232274.37379491</v>
      </c>
      <c r="S191" s="5">
        <f t="shared" si="61"/>
        <v>31793919.034932721</v>
      </c>
      <c r="T191" s="5">
        <f t="shared" si="74"/>
        <v>15487332695.849306</v>
      </c>
      <c r="U191" s="5">
        <f>S191/((1+'How much will I make'!$C$5/12)^(Calculations!$B$1*12-Calculations!$A191))</f>
        <v>11479496.829650689</v>
      </c>
      <c r="V191" s="5">
        <f t="shared" si="75"/>
        <v>3501442193.7892284</v>
      </c>
      <c r="W191" s="5">
        <f t="shared" si="62"/>
        <v>86249112.513023019</v>
      </c>
      <c r="X191" s="5">
        <f t="shared" si="76"/>
        <v>69356666622.12645</v>
      </c>
      <c r="Y191" s="5">
        <f>W191/((1+'How much will I make'!$C$5/12)^(Calculations!$B$1*12-Calculations!$A191))</f>
        <v>31141062.307090584</v>
      </c>
      <c r="Z191" s="5">
        <f t="shared" si="77"/>
        <v>15018516116.09551</v>
      </c>
      <c r="AA191" s="5">
        <f t="shared" si="63"/>
        <v>233027375.15034804</v>
      </c>
      <c r="AB191" s="5">
        <f t="shared" si="78"/>
        <v>320217970558.49585</v>
      </c>
      <c r="AC191" s="5">
        <f>AA191/((1+'How much will I make'!$C$5/12)^(Calculations!$B$1*12-Calculations!$A191))</f>
        <v>84136749.902429968</v>
      </c>
      <c r="AD191" s="5">
        <f t="shared" si="79"/>
        <v>66789185999.67012</v>
      </c>
      <c r="AE191" s="5">
        <f t="shared" si="64"/>
        <v>627068806.06090701</v>
      </c>
      <c r="AF191" s="5">
        <f t="shared" si="80"/>
        <v>1515001542507.8091</v>
      </c>
      <c r="AG191" s="5">
        <f>AE191/((1+'How much will I make'!$C$5/12)^(Calculations!$B$1*12-Calculations!$A191))</f>
        <v>226409155.89046875</v>
      </c>
      <c r="AH191" s="5">
        <f t="shared" si="81"/>
        <v>306187114823.9328</v>
      </c>
    </row>
    <row r="192" spans="1:34" x14ac:dyDescent="0.25">
      <c r="A192">
        <f t="shared" si="65"/>
        <v>188</v>
      </c>
      <c r="B192">
        <f t="shared" si="86"/>
        <v>203426.54072905803</v>
      </c>
      <c r="C192" s="5">
        <f t="shared" si="57"/>
        <v>561077.72141276847</v>
      </c>
      <c r="D192" s="5">
        <f t="shared" si="66"/>
        <v>57897203.556266822</v>
      </c>
      <c r="E192" s="5">
        <f>$C192/((1+'How much will I make'!$C$5/12)^(Calculations!$B$1*12-Calculations!$A192))</f>
        <v>203426.54072905803</v>
      </c>
      <c r="F192" s="5">
        <f t="shared" si="67"/>
        <v>15901535.584157117</v>
      </c>
      <c r="G192" s="5">
        <f t="shared" si="58"/>
        <v>1541040.0849533321</v>
      </c>
      <c r="H192" s="5">
        <f t="shared" si="68"/>
        <v>219520850.78422245</v>
      </c>
      <c r="I192" s="5">
        <f>G192/((1+'How much will I make'!$C$5/12)^(Calculations!$B$1*12-Calculations!$A192))</f>
        <v>558725.54129848571</v>
      </c>
      <c r="J192" s="5">
        <f t="shared" si="69"/>
        <v>57582933.250940666</v>
      </c>
      <c r="K192" s="5">
        <f t="shared" si="59"/>
        <v>4214978.7973707207</v>
      </c>
      <c r="L192" s="5">
        <f t="shared" si="70"/>
        <v>869396043.13852143</v>
      </c>
      <c r="M192" s="5">
        <f>K192/((1+'How much will I make'!$C$5/12)^(Calculations!$B$1*12-Calculations!$A192))</f>
        <v>1528199.2552412511</v>
      </c>
      <c r="N192" s="5">
        <f t="shared" si="71"/>
        <v>217067858.46519282</v>
      </c>
      <c r="O192" s="5">
        <f t="shared" si="60"/>
        <v>11481067.307526905</v>
      </c>
      <c r="P192" s="5">
        <f t="shared" si="72"/>
        <v>3597777695.5248528</v>
      </c>
      <c r="Q192" s="5">
        <f>O192/((1+'How much will I make'!$C$5/12)^(Calculations!$B$1*12-Calculations!$A192))</f>
        <v>4162620.8225963046</v>
      </c>
      <c r="R192" s="5">
        <f t="shared" si="73"/>
        <v>854394895.19639122</v>
      </c>
      <c r="S192" s="5">
        <f t="shared" si="61"/>
        <v>31145063.544423882</v>
      </c>
      <c r="T192" s="5">
        <f t="shared" si="74"/>
        <v>15518477759.39373</v>
      </c>
      <c r="U192" s="5">
        <f>S192/((1+'How much will I make'!$C$5/12)^(Calculations!$B$1*12-Calculations!$A192))</f>
        <v>11292076.473248225</v>
      </c>
      <c r="V192" s="5">
        <f t="shared" si="75"/>
        <v>3512734270.2624764</v>
      </c>
      <c r="W192" s="5">
        <f t="shared" si="62"/>
        <v>84145475.622461483</v>
      </c>
      <c r="X192" s="5">
        <f t="shared" si="76"/>
        <v>69440812097.748917</v>
      </c>
      <c r="Y192" s="5">
        <f>W192/((1+'How much will I make'!$C$5/12)^(Calculations!$B$1*12-Calculations!$A192))</f>
        <v>30508113.886214763</v>
      </c>
      <c r="Z192" s="5">
        <f t="shared" si="77"/>
        <v>15049024229.981726</v>
      </c>
      <c r="AA192" s="5">
        <f t="shared" si="63"/>
        <v>226423360.46997383</v>
      </c>
      <c r="AB192" s="5">
        <f t="shared" si="78"/>
        <v>320444393918.96582</v>
      </c>
      <c r="AC192" s="5">
        <f>AA192/((1+'How much will I make'!$C$5/12)^(Calculations!$B$1*12-Calculations!$A192))</f>
        <v>82092942.212492406</v>
      </c>
      <c r="AD192" s="5">
        <f t="shared" si="79"/>
        <v>66871278941.882614</v>
      </c>
      <c r="AE192" s="5">
        <f t="shared" si="64"/>
        <v>606840780.0589422</v>
      </c>
      <c r="AF192" s="5">
        <f t="shared" si="80"/>
        <v>1515608383287.8679</v>
      </c>
      <c r="AG192" s="5">
        <f>AE192/((1+'How much will I make'!$C$5/12)^(Calculations!$B$1*12-Calculations!$A192))</f>
        <v>220018574.8774313</v>
      </c>
      <c r="AH192" s="5">
        <f t="shared" si="81"/>
        <v>306407133398.81024</v>
      </c>
    </row>
    <row r="193" spans="1:34" x14ac:dyDescent="0.25">
      <c r="A193">
        <f t="shared" si="65"/>
        <v>189</v>
      </c>
      <c r="B193">
        <f t="shared" si="86"/>
        <v>203426.54072905803</v>
      </c>
      <c r="C193" s="5">
        <f t="shared" si="57"/>
        <v>558749.59808740427</v>
      </c>
      <c r="D193" s="5">
        <f t="shared" si="66"/>
        <v>58455953.15435423</v>
      </c>
      <c r="E193" s="5">
        <f>$C193/((1+'How much will I make'!$C$5/12)^(Calculations!$B$1*12-Calculations!$A193))</f>
        <v>203426.54072905806</v>
      </c>
      <c r="F193" s="5">
        <f t="shared" si="67"/>
        <v>16104962.124886176</v>
      </c>
      <c r="G193" s="5">
        <f t="shared" si="58"/>
        <v>1528304.2164826437</v>
      </c>
      <c r="H193" s="5">
        <f t="shared" si="68"/>
        <v>221049155.00070509</v>
      </c>
      <c r="I193" s="5">
        <f>G193/((1+'How much will I make'!$C$5/12)^(Calculations!$B$1*12-Calculations!$A193))</f>
        <v>556416.75806997984</v>
      </c>
      <c r="J193" s="5">
        <f t="shared" si="69"/>
        <v>58139350.009010643</v>
      </c>
      <c r="K193" s="5">
        <f t="shared" si="59"/>
        <v>4162942.0220945389</v>
      </c>
      <c r="L193" s="5">
        <f t="shared" si="70"/>
        <v>873558985.16061592</v>
      </c>
      <c r="M193" s="5">
        <f>K193/((1+'How much will I make'!$C$5/12)^(Calculations!$B$1*12-Calculations!$A193))</f>
        <v>1515621.4835931752</v>
      </c>
      <c r="N193" s="5">
        <f t="shared" si="71"/>
        <v>218583479.94878599</v>
      </c>
      <c r="O193" s="5">
        <f t="shared" si="60"/>
        <v>11292853.089370722</v>
      </c>
      <c r="P193" s="5">
        <f t="shared" si="72"/>
        <v>3609070548.6142235</v>
      </c>
      <c r="Q193" s="5">
        <f>O193/((1+'How much will I make'!$C$5/12)^(Calculations!$B$1*12-Calculations!$A193))</f>
        <v>4111441.0583840539</v>
      </c>
      <c r="R193" s="5">
        <f t="shared" si="73"/>
        <v>858506336.25477529</v>
      </c>
      <c r="S193" s="5">
        <f t="shared" si="61"/>
        <v>30509450.002700955</v>
      </c>
      <c r="T193" s="5">
        <f t="shared" si="74"/>
        <v>15548987209.396431</v>
      </c>
      <c r="U193" s="5">
        <f>S193/((1+'How much will I make'!$C$5/12)^(Calculations!$B$1*12-Calculations!$A193))</f>
        <v>11107716.041031932</v>
      </c>
      <c r="V193" s="5">
        <f t="shared" si="75"/>
        <v>3523841986.3035083</v>
      </c>
      <c r="W193" s="5">
        <f t="shared" si="62"/>
        <v>82093146.948742926</v>
      </c>
      <c r="X193" s="5">
        <f t="shared" si="76"/>
        <v>69522905244.697662</v>
      </c>
      <c r="Y193" s="5">
        <f>W193/((1+'How much will I make'!$C$5/12)^(Calculations!$B$1*12-Calculations!$A193))</f>
        <v>29888030.270641301</v>
      </c>
      <c r="Z193" s="5">
        <f t="shared" si="77"/>
        <v>15078912260.252367</v>
      </c>
      <c r="AA193" s="5">
        <f t="shared" si="63"/>
        <v>220006504.10037947</v>
      </c>
      <c r="AB193" s="5">
        <f t="shared" si="78"/>
        <v>320664400423.06622</v>
      </c>
      <c r="AC193" s="5">
        <f>AA193/((1+'How much will I make'!$C$5/12)^(Calculations!$B$1*12-Calculations!$A193))</f>
        <v>80098781.672917724</v>
      </c>
      <c r="AD193" s="5">
        <f t="shared" si="79"/>
        <v>66951377723.555534</v>
      </c>
      <c r="AE193" s="5">
        <f t="shared" si="64"/>
        <v>587265271.02478266</v>
      </c>
      <c r="AF193" s="5">
        <f t="shared" si="80"/>
        <v>1516195648558.8928</v>
      </c>
      <c r="AG193" s="5">
        <f>AE193/((1+'How much will I make'!$C$5/12)^(Calculations!$B$1*12-Calculations!$A193))</f>
        <v>213808373.16718122</v>
      </c>
      <c r="AH193" s="5">
        <f t="shared" si="81"/>
        <v>306620941771.97742</v>
      </c>
    </row>
    <row r="194" spans="1:34" x14ac:dyDescent="0.25">
      <c r="A194">
        <f t="shared" si="65"/>
        <v>190</v>
      </c>
      <c r="B194">
        <f t="shared" si="86"/>
        <v>203426.54072905803</v>
      </c>
      <c r="C194" s="5">
        <f t="shared" si="57"/>
        <v>556431.1350248009</v>
      </c>
      <c r="D194" s="5">
        <f t="shared" si="66"/>
        <v>59012384.28937903</v>
      </c>
      <c r="E194" s="5">
        <f>$C194/((1+'How much will I make'!$C$5/12)^(Calculations!$B$1*12-Calculations!$A194))</f>
        <v>203426.54072905806</v>
      </c>
      <c r="F194" s="5">
        <f t="shared" si="67"/>
        <v>16308388.665615235</v>
      </c>
      <c r="G194" s="5">
        <f t="shared" si="58"/>
        <v>1515673.603123283</v>
      </c>
      <c r="H194" s="5">
        <f t="shared" si="68"/>
        <v>222564828.60382837</v>
      </c>
      <c r="I194" s="5">
        <f>G194/((1+'How much will I make'!$C$5/12)^(Calculations!$B$1*12-Calculations!$A194))</f>
        <v>554117.51526803779</v>
      </c>
      <c r="J194" s="5">
        <f t="shared" si="69"/>
        <v>58693467.524278678</v>
      </c>
      <c r="K194" s="5">
        <f t="shared" si="59"/>
        <v>4111547.676142755</v>
      </c>
      <c r="L194" s="5">
        <f t="shared" si="70"/>
        <v>877670532.83675873</v>
      </c>
      <c r="M194" s="5">
        <f>K194/((1+'How much will I make'!$C$5/12)^(Calculations!$B$1*12-Calculations!$A194))</f>
        <v>1503147.2326994045</v>
      </c>
      <c r="N194" s="5">
        <f t="shared" si="71"/>
        <v>220086627.18148538</v>
      </c>
      <c r="O194" s="5">
        <f t="shared" si="60"/>
        <v>11107724.350200713</v>
      </c>
      <c r="P194" s="5">
        <f t="shared" si="72"/>
        <v>3620178272.9644241</v>
      </c>
      <c r="Q194" s="5">
        <f>O194/((1+'How much will I make'!$C$5/12)^(Calculations!$B$1*12-Calculations!$A194))</f>
        <v>4060890.5535678579</v>
      </c>
      <c r="R194" s="5">
        <f t="shared" si="73"/>
        <v>862567226.80834317</v>
      </c>
      <c r="S194" s="5">
        <f t="shared" si="61"/>
        <v>29886808.165911142</v>
      </c>
      <c r="T194" s="5">
        <f t="shared" si="74"/>
        <v>15578874017.562342</v>
      </c>
      <c r="U194" s="5">
        <f>S194/((1+'How much will I make'!$C$5/12)^(Calculations!$B$1*12-Calculations!$A194))</f>
        <v>10926365.575055903</v>
      </c>
      <c r="V194" s="5">
        <f t="shared" si="75"/>
        <v>3534768351.8785644</v>
      </c>
      <c r="W194" s="5">
        <f t="shared" si="62"/>
        <v>80090875.071944311</v>
      </c>
      <c r="X194" s="5">
        <f t="shared" si="76"/>
        <v>69602996119.769608</v>
      </c>
      <c r="Y194" s="5">
        <f>W194/((1+'How much will I make'!$C$5/12)^(Calculations!$B$1*12-Calculations!$A194))</f>
        <v>29280549.980587617</v>
      </c>
      <c r="Z194" s="5">
        <f t="shared" si="77"/>
        <v>15108192810.232954</v>
      </c>
      <c r="AA194" s="5">
        <f t="shared" si="63"/>
        <v>213771501.95988289</v>
      </c>
      <c r="AB194" s="5">
        <f t="shared" si="78"/>
        <v>320878171925.02612</v>
      </c>
      <c r="AC194" s="5">
        <f>AA194/((1+'How much will I make'!$C$5/12)^(Calculations!$B$1*12-Calculations!$A194))</f>
        <v>78153062.280053332</v>
      </c>
      <c r="AD194" s="5">
        <f t="shared" si="79"/>
        <v>67029530785.835587</v>
      </c>
      <c r="AE194" s="5">
        <f t="shared" si="64"/>
        <v>568321230.02398324</v>
      </c>
      <c r="AF194" s="5">
        <f t="shared" si="80"/>
        <v>1516763969788.9167</v>
      </c>
      <c r="AG194" s="5">
        <f>AE194/((1+'How much will I make'!$C$5/12)^(Calculations!$B$1*12-Calculations!$A194))</f>
        <v>207773459.40843016</v>
      </c>
      <c r="AH194" s="5">
        <f t="shared" si="81"/>
        <v>306828715231.38586</v>
      </c>
    </row>
    <row r="195" spans="1:34" x14ac:dyDescent="0.25">
      <c r="A195">
        <f t="shared" si="65"/>
        <v>191</v>
      </c>
      <c r="B195">
        <f t="shared" si="86"/>
        <v>203426.54072905803</v>
      </c>
      <c r="C195" s="5">
        <f t="shared" si="57"/>
        <v>554122.29214088048</v>
      </c>
      <c r="D195" s="5">
        <f t="shared" si="66"/>
        <v>59566506.581519909</v>
      </c>
      <c r="E195" s="5">
        <f>$C195/((1+'How much will I make'!$C$5/12)^(Calculations!$B$1*12-Calculations!$A195))</f>
        <v>203426.540729058</v>
      </c>
      <c r="F195" s="5">
        <f t="shared" si="67"/>
        <v>16511815.206344293</v>
      </c>
      <c r="G195" s="5">
        <f t="shared" si="58"/>
        <v>1503147.3749982971</v>
      </c>
      <c r="H195" s="5">
        <f t="shared" si="68"/>
        <v>224067975.97882667</v>
      </c>
      <c r="I195" s="5">
        <f>G195/((1+'How much will I make'!$C$5/12)^(Calculations!$B$1*12-Calculations!$A195))</f>
        <v>551827.77346940944</v>
      </c>
      <c r="J195" s="5">
        <f t="shared" si="69"/>
        <v>59245295.297748089</v>
      </c>
      <c r="K195" s="5">
        <f t="shared" si="59"/>
        <v>4060787.8282891405</v>
      </c>
      <c r="L195" s="5">
        <f t="shared" si="70"/>
        <v>881731320.66504788</v>
      </c>
      <c r="M195" s="5">
        <f>K195/((1+'How much will I make'!$C$5/12)^(Calculations!$B$1*12-Calculations!$A195))</f>
        <v>1490775.6505372692</v>
      </c>
      <c r="N195" s="5">
        <f t="shared" si="71"/>
        <v>221577402.83202267</v>
      </c>
      <c r="O195" s="5">
        <f t="shared" si="60"/>
        <v>10925630.508394146</v>
      </c>
      <c r="P195" s="5">
        <f t="shared" si="72"/>
        <v>3631103903.4728184</v>
      </c>
      <c r="Q195" s="5">
        <f>O195/((1+'How much will I make'!$C$5/12)^(Calculations!$B$1*12-Calculations!$A195))</f>
        <v>4010961.5713518602</v>
      </c>
      <c r="R195" s="5">
        <f t="shared" si="73"/>
        <v>866578188.37969506</v>
      </c>
      <c r="S195" s="5">
        <f t="shared" si="61"/>
        <v>29276873.305382349</v>
      </c>
      <c r="T195" s="5">
        <f t="shared" si="74"/>
        <v>15608150890.867723</v>
      </c>
      <c r="U195" s="5">
        <f>S195/((1+'How much will I make'!$C$5/12)^(Calculations!$B$1*12-Calculations!$A195))</f>
        <v>10747975.933014175</v>
      </c>
      <c r="V195" s="5">
        <f t="shared" si="75"/>
        <v>3545516327.8115788</v>
      </c>
      <c r="W195" s="5">
        <f t="shared" si="62"/>
        <v>78137439.094579816</v>
      </c>
      <c r="X195" s="5">
        <f t="shared" si="76"/>
        <v>69681133558.864182</v>
      </c>
      <c r="Y195" s="5">
        <f>W195/((1+'How much will I make'!$C$5/12)^(Calculations!$B$1*12-Calculations!$A195))</f>
        <v>28685416.850900877</v>
      </c>
      <c r="Z195" s="5">
        <f t="shared" si="77"/>
        <v>15136878227.083855</v>
      </c>
      <c r="AA195" s="5">
        <f t="shared" si="63"/>
        <v>207713200.28490648</v>
      </c>
      <c r="AB195" s="5">
        <f t="shared" si="78"/>
        <v>321085885125.31104</v>
      </c>
      <c r="AC195" s="5">
        <f>AA195/((1+'How much will I make'!$C$5/12)^(Calculations!$B$1*12-Calculations!$A195))</f>
        <v>76254607.325882003</v>
      </c>
      <c r="AD195" s="5">
        <f t="shared" si="79"/>
        <v>67105785393.161469</v>
      </c>
      <c r="AE195" s="5">
        <f t="shared" si="64"/>
        <v>549988287.11998367</v>
      </c>
      <c r="AF195" s="5">
        <f t="shared" si="80"/>
        <v>1517313958076.0366</v>
      </c>
      <c r="AG195" s="5">
        <f>AE195/((1+'How much will I make'!$C$5/12)^(Calculations!$B$1*12-Calculations!$A195))</f>
        <v>201908885.95738572</v>
      </c>
      <c r="AH195" s="5">
        <f t="shared" si="81"/>
        <v>307030624117.34326</v>
      </c>
    </row>
    <row r="196" spans="1:34" x14ac:dyDescent="0.25">
      <c r="A196">
        <f t="shared" si="65"/>
        <v>192</v>
      </c>
      <c r="B196">
        <f t="shared" si="86"/>
        <v>203426.54072905803</v>
      </c>
      <c r="C196" s="5">
        <f t="shared" si="57"/>
        <v>551823.02951788937</v>
      </c>
      <c r="D196" s="5">
        <f t="shared" si="66"/>
        <v>60118329.611037798</v>
      </c>
      <c r="E196" s="5">
        <f>$C196/((1+'How much will I make'!$C$5/12)^(Calculations!$B$1*12-Calculations!$A196))</f>
        <v>203426.54072905803</v>
      </c>
      <c r="F196" s="5">
        <f t="shared" si="67"/>
        <v>16715241.747073352</v>
      </c>
      <c r="G196" s="5">
        <f t="shared" si="58"/>
        <v>1490724.669419799</v>
      </c>
      <c r="H196" s="5">
        <f t="shared" si="68"/>
        <v>225558700.64824647</v>
      </c>
      <c r="I196" s="5">
        <f>G196/((1+'How much will I make'!$C$5/12)^(Calculations!$B$1*12-Calculations!$A196))</f>
        <v>549547.49341375078</v>
      </c>
      <c r="J196" s="5">
        <f t="shared" si="69"/>
        <v>59794842.791161843</v>
      </c>
      <c r="K196" s="5">
        <f t="shared" si="59"/>
        <v>4010654.645223842</v>
      </c>
      <c r="L196" s="5">
        <f t="shared" si="70"/>
        <v>885741975.31027174</v>
      </c>
      <c r="M196" s="5">
        <f>K196/((1+'How much will I make'!$C$5/12)^(Calculations!$B$1*12-Calculations!$A196))</f>
        <v>1478505.8920966331</v>
      </c>
      <c r="N196" s="5">
        <f t="shared" si="71"/>
        <v>223055908.72411931</v>
      </c>
      <c r="O196" s="5">
        <f t="shared" si="60"/>
        <v>10746521.811535224</v>
      </c>
      <c r="P196" s="5">
        <f t="shared" si="72"/>
        <v>3641850425.2843537</v>
      </c>
      <c r="Q196" s="5">
        <f>O196/((1+'How much will I make'!$C$5/12)^(Calculations!$B$1*12-Calculations!$A196))</f>
        <v>3961646.4700647467</v>
      </c>
      <c r="R196" s="5">
        <f t="shared" si="73"/>
        <v>870539834.84975982</v>
      </c>
      <c r="S196" s="5">
        <f t="shared" si="61"/>
        <v>28679386.095068421</v>
      </c>
      <c r="T196" s="5">
        <f t="shared" si="74"/>
        <v>15636830276.962791</v>
      </c>
      <c r="U196" s="5">
        <f>S196/((1+'How much will I make'!$C$5/12)^(Calculations!$B$1*12-Calculations!$A196))</f>
        <v>10572498.774924148</v>
      </c>
      <c r="V196" s="5">
        <f t="shared" si="75"/>
        <v>3556088826.586503</v>
      </c>
      <c r="W196" s="5">
        <f t="shared" si="62"/>
        <v>76231647.897151038</v>
      </c>
      <c r="X196" s="5">
        <f t="shared" si="76"/>
        <v>69757365206.761337</v>
      </c>
      <c r="Y196" s="5">
        <f>W196/((1+'How much will I make'!$C$5/12)^(Calculations!$B$1*12-Calculations!$A196))</f>
        <v>28102379.923037034</v>
      </c>
      <c r="Z196" s="5">
        <f t="shared" si="77"/>
        <v>15164980607.006891</v>
      </c>
      <c r="AA196" s="5">
        <f t="shared" si="63"/>
        <v>201826591.36994964</v>
      </c>
      <c r="AB196" s="5">
        <f t="shared" si="78"/>
        <v>321287711716.68097</v>
      </c>
      <c r="AC196" s="5">
        <f>AA196/((1+'How much will I make'!$C$5/12)^(Calculations!$B$1*12-Calculations!$A196))</f>
        <v>74402268.686386898</v>
      </c>
      <c r="AD196" s="5">
        <f t="shared" si="79"/>
        <v>67180187661.847855</v>
      </c>
      <c r="AE196" s="5">
        <f t="shared" si="64"/>
        <v>532246729.47095191</v>
      </c>
      <c r="AF196" s="5">
        <f t="shared" si="80"/>
        <v>1517846204805.5076</v>
      </c>
      <c r="AG196" s="5">
        <f>AE196/((1+'How much will I make'!$C$5/12)^(Calculations!$B$1*12-Calculations!$A196))</f>
        <v>196209844.82149175</v>
      </c>
      <c r="AH196" s="5">
        <f t="shared" si="81"/>
        <v>307226833962.16473</v>
      </c>
    </row>
    <row r="197" spans="1:34" x14ac:dyDescent="0.25">
      <c r="A197">
        <f t="shared" si="65"/>
        <v>193</v>
      </c>
      <c r="B197">
        <f>B196*(1+'How much will I make'!$C$4)</f>
        <v>233940.52183841672</v>
      </c>
      <c r="C197" s="5">
        <f t="shared" si="57"/>
        <v>631963.30351426336</v>
      </c>
      <c r="D197" s="5">
        <f t="shared" si="66"/>
        <v>60750292.914552063</v>
      </c>
      <c r="E197" s="5">
        <f>$C197/((1+'How much will I make'!$C$5/12)^(Calculations!$B$1*12-Calculations!$A197))</f>
        <v>233940.52183841672</v>
      </c>
      <c r="F197" s="5">
        <f t="shared" si="67"/>
        <v>16949182.268911768</v>
      </c>
      <c r="G197" s="5">
        <f t="shared" si="58"/>
        <v>1700165.3254539852</v>
      </c>
      <c r="H197" s="5">
        <f t="shared" si="68"/>
        <v>227258865.97370046</v>
      </c>
      <c r="I197" s="5">
        <f>G197/((1+'How much will I make'!$C$5/12)^(Calculations!$B$1*12-Calculations!$A197))</f>
        <v>629368.13140339253</v>
      </c>
      <c r="J197" s="5">
        <f t="shared" si="69"/>
        <v>60424210.922565237</v>
      </c>
      <c r="K197" s="5">
        <f t="shared" si="59"/>
        <v>4555311.4488962153</v>
      </c>
      <c r="L197" s="5">
        <f t="shared" si="70"/>
        <v>890297286.75916791</v>
      </c>
      <c r="M197" s="5">
        <f>K197/((1+'How much will I make'!$C$5/12)^(Calculations!$B$1*12-Calculations!$A197))</f>
        <v>1686287.687220501</v>
      </c>
      <c r="N197" s="5">
        <f t="shared" si="71"/>
        <v>224742196.41133982</v>
      </c>
      <c r="O197" s="5">
        <f t="shared" si="60"/>
        <v>12155901.72124476</v>
      </c>
      <c r="P197" s="5">
        <f t="shared" si="72"/>
        <v>3654006327.0055985</v>
      </c>
      <c r="Q197" s="5">
        <f>O197/((1+'How much will I make'!$C$5/12)^(Calculations!$B$1*12-Calculations!$A197))</f>
        <v>4499878.3572887061</v>
      </c>
      <c r="R197" s="5">
        <f t="shared" si="73"/>
        <v>875039713.20704854</v>
      </c>
      <c r="S197" s="5">
        <f t="shared" si="61"/>
        <v>32308206.376485243</v>
      </c>
      <c r="T197" s="5">
        <f t="shared" si="74"/>
        <v>15669138483.339277</v>
      </c>
      <c r="U197" s="5">
        <f>S197/((1+'How much will I make'!$C$5/12)^(Calculations!$B$1*12-Calculations!$A197))</f>
        <v>11959869.532531539</v>
      </c>
      <c r="V197" s="5">
        <f t="shared" si="75"/>
        <v>3568048696.1190348</v>
      </c>
      <c r="W197" s="5">
        <f t="shared" si="62"/>
        <v>85528190.323632881</v>
      </c>
      <c r="X197" s="5">
        <f t="shared" si="76"/>
        <v>69842893397.084976</v>
      </c>
      <c r="Y197" s="5">
        <f>W197/((1+'How much will I make'!$C$5/12)^(Calculations!$B$1*12-Calculations!$A197))</f>
        <v>31660872.340120789</v>
      </c>
      <c r="Z197" s="5">
        <f t="shared" si="77"/>
        <v>15196641479.347012</v>
      </c>
      <c r="AA197" s="5">
        <f t="shared" si="63"/>
        <v>225522830.84253484</v>
      </c>
      <c r="AB197" s="5">
        <f t="shared" si="78"/>
        <v>321513234547.5235</v>
      </c>
      <c r="AC197" s="5">
        <f>AA197/((1+'How much will I make'!$C$5/12)^(Calculations!$B$1*12-Calculations!$A197))</f>
        <v>83484165.046283916</v>
      </c>
      <c r="AD197" s="5">
        <f t="shared" si="79"/>
        <v>67263671826.894142</v>
      </c>
      <c r="AE197" s="5">
        <f t="shared" si="64"/>
        <v>592339102.15315592</v>
      </c>
      <c r="AF197" s="5">
        <f t="shared" si="80"/>
        <v>1518438543907.6606</v>
      </c>
      <c r="AG197" s="5">
        <f>AE197/((1+'How much will I make'!$C$5/12)^(Calculations!$B$1*12-Calculations!$A197))</f>
        <v>219272413.2753081</v>
      </c>
      <c r="AH197" s="5">
        <f t="shared" si="81"/>
        <v>307446106375.44006</v>
      </c>
    </row>
    <row r="198" spans="1:34" x14ac:dyDescent="0.25">
      <c r="A198">
        <f t="shared" si="65"/>
        <v>194</v>
      </c>
      <c r="B198">
        <f>B197</f>
        <v>233940.52183841672</v>
      </c>
      <c r="C198" s="5">
        <f t="shared" ref="C198:C261" si="87">$B198*(1+$C$3/12)^($B$1*12-$A198)</f>
        <v>629341.04914283473</v>
      </c>
      <c r="D198" s="5">
        <f t="shared" si="66"/>
        <v>61379633.9636949</v>
      </c>
      <c r="E198" s="5">
        <f>$C198/((1+'How much will I make'!$C$5/12)^(Calculations!$B$1*12-Calculations!$A198))</f>
        <v>233940.52183841672</v>
      </c>
      <c r="F198" s="5">
        <f t="shared" si="67"/>
        <v>17183122.790750183</v>
      </c>
      <c r="G198" s="5">
        <f t="shared" ref="G198:G261" si="88">$B198*(1+G$3/12)^($B$1*12-$A198)</f>
        <v>1686114.3723510599</v>
      </c>
      <c r="H198" s="5">
        <f t="shared" si="68"/>
        <v>228944980.34605151</v>
      </c>
      <c r="I198" s="5">
        <f>G198/((1+'How much will I make'!$C$5/12)^(Calculations!$B$1*12-Calculations!$A198))</f>
        <v>626767.43664552749</v>
      </c>
      <c r="J198" s="5">
        <f t="shared" si="69"/>
        <v>61050978.359210767</v>
      </c>
      <c r="K198" s="5">
        <f t="shared" ref="K198:K261" si="89">$B198*(1+K$3/12)^($B$1*12-$A198)</f>
        <v>4499073.0359468805</v>
      </c>
      <c r="L198" s="5">
        <f t="shared" si="70"/>
        <v>894796359.79511476</v>
      </c>
      <c r="M198" s="5">
        <f>K198/((1+'How much will I make'!$C$5/12)^(Calculations!$B$1*12-Calculations!$A198))</f>
        <v>1672408.7762145721</v>
      </c>
      <c r="N198" s="5">
        <f t="shared" si="71"/>
        <v>226414605.18755439</v>
      </c>
      <c r="O198" s="5">
        <f t="shared" ref="O198:O261" si="90">$B198*(1+O$3/12)^($B$1*12-$A198)</f>
        <v>11956624.643847311</v>
      </c>
      <c r="P198" s="5">
        <f t="shared" si="72"/>
        <v>3665962951.649446</v>
      </c>
      <c r="Q198" s="5">
        <f>O198/((1+'How much will I make'!$C$5/12)^(Calculations!$B$1*12-Calculations!$A198))</f>
        <v>4444551.984043356</v>
      </c>
      <c r="R198" s="5">
        <f t="shared" si="73"/>
        <v>879484265.1910919</v>
      </c>
      <c r="S198" s="5">
        <f t="shared" ref="S198:S261" si="91">$B198*(1+S$3/12)^($B$1*12-$A198)</f>
        <v>31648855.225944739</v>
      </c>
      <c r="T198" s="5">
        <f t="shared" si="74"/>
        <v>15700787338.565222</v>
      </c>
      <c r="U198" s="5">
        <f>S198/((1+'How much will I make'!$C$5/12)^(Calculations!$B$1*12-Calculations!$A198))</f>
        <v>11764606.356490215</v>
      </c>
      <c r="V198" s="5">
        <f t="shared" si="75"/>
        <v>3579813302.4755249</v>
      </c>
      <c r="W198" s="5">
        <f t="shared" ref="W198:W261" si="92">$B198*(1+W$3/12)^($B$1*12-$A198)</f>
        <v>83442136.901105225</v>
      </c>
      <c r="X198" s="5">
        <f t="shared" si="76"/>
        <v>69926335533.986084</v>
      </c>
      <c r="Y198" s="5">
        <f>W198/((1+'How much will I make'!$C$5/12)^(Calculations!$B$1*12-Calculations!$A198))</f>
        <v>31017358.674671181</v>
      </c>
      <c r="Z198" s="5">
        <f t="shared" si="77"/>
        <v>15227658838.021683</v>
      </c>
      <c r="AA198" s="5">
        <f t="shared" ref="AA198:AA261" si="93">$B198*(1+AA$3/12)^($B$1*12-$A198)</f>
        <v>219131495.55549946</v>
      </c>
      <c r="AB198" s="5">
        <f t="shared" si="78"/>
        <v>321732366043.07898</v>
      </c>
      <c r="AC198" s="5">
        <f>AA198/((1+'How much will I make'!$C$5/12)^(Calculations!$B$1*12-Calculations!$A198))</f>
        <v>81456209.620058432</v>
      </c>
      <c r="AD198" s="5">
        <f t="shared" si="79"/>
        <v>67345128036.514198</v>
      </c>
      <c r="AE198" s="5">
        <f t="shared" ref="AE198:AE261" si="94">$B198*(1+AE$3/12)^($B$1*12-$A198)</f>
        <v>573231389.18047345</v>
      </c>
      <c r="AF198" s="5">
        <f t="shared" si="80"/>
        <v>1519011775296.8411</v>
      </c>
      <c r="AG198" s="5">
        <f>AE198/((1+'How much will I make'!$C$5/12)^(Calculations!$B$1*12-Calculations!$A198))</f>
        <v>213083272.57802123</v>
      </c>
      <c r="AH198" s="5">
        <f t="shared" si="81"/>
        <v>307659189648.01807</v>
      </c>
    </row>
    <row r="199" spans="1:34" x14ac:dyDescent="0.25">
      <c r="A199">
        <f t="shared" ref="A199:A262" si="95">A198+1</f>
        <v>195</v>
      </c>
      <c r="B199">
        <f>B198</f>
        <v>233940.52183841672</v>
      </c>
      <c r="C199" s="5">
        <f t="shared" si="87"/>
        <v>626729.67549493909</v>
      </c>
      <c r="D199" s="5">
        <f t="shared" ref="D199:D262" si="96">C199+D198</f>
        <v>62006363.639189839</v>
      </c>
      <c r="E199" s="5">
        <f>$C199/((1+'How much will I make'!$C$5/12)^(Calculations!$B$1*12-Calculations!$A199))</f>
        <v>233940.52183841672</v>
      </c>
      <c r="F199" s="5">
        <f t="shared" ref="F199:F262" si="97">E199+F198</f>
        <v>17417063.312588599</v>
      </c>
      <c r="G199" s="5">
        <f t="shared" si="88"/>
        <v>1672179.542827497</v>
      </c>
      <c r="H199" s="5">
        <f t="shared" ref="H199:H262" si="98">G199+H198</f>
        <v>230617159.888879</v>
      </c>
      <c r="I199" s="5">
        <f>G199/((1+'How much will I make'!$C$5/12)^(Calculations!$B$1*12-Calculations!$A199))</f>
        <v>624177.48856021522</v>
      </c>
      <c r="J199" s="5">
        <f t="shared" ref="J199:J262" si="99">I199+J198</f>
        <v>61675155.847770981</v>
      </c>
      <c r="K199" s="5">
        <f t="shared" si="89"/>
        <v>4443528.9243919803</v>
      </c>
      <c r="L199" s="5">
        <f t="shared" ref="L199:L262" si="100">K199+L198</f>
        <v>899239888.71950674</v>
      </c>
      <c r="M199" s="5">
        <f>K199/((1+'How much will I make'!$C$5/12)^(Calculations!$B$1*12-Calculations!$A199))</f>
        <v>1658644.0949288553</v>
      </c>
      <c r="N199" s="5">
        <f t="shared" ref="N199:N262" si="101">M199+N198</f>
        <v>228073249.28248325</v>
      </c>
      <c r="O199" s="5">
        <f t="shared" si="90"/>
        <v>11760614.40378424</v>
      </c>
      <c r="P199" s="5">
        <f t="shared" ref="P199:P262" si="102">O199+P198</f>
        <v>3677723566.0532303</v>
      </c>
      <c r="Q199" s="5">
        <f>O199/((1+'How much will I make'!$C$5/12)^(Calculations!$B$1*12-Calculations!$A199))</f>
        <v>4389905.8530920036</v>
      </c>
      <c r="R199" s="5">
        <f t="shared" ref="R199:R262" si="103">Q199+R198</f>
        <v>883874171.04418385</v>
      </c>
      <c r="S199" s="5">
        <f t="shared" si="91"/>
        <v>31002960.22133363</v>
      </c>
      <c r="T199" s="5">
        <f t="shared" ref="T199:T262" si="104">S199+T198</f>
        <v>15731790298.786556</v>
      </c>
      <c r="U199" s="5">
        <f>S199/((1+'How much will I make'!$C$5/12)^(Calculations!$B$1*12-Calculations!$A199))</f>
        <v>11572531.150669971</v>
      </c>
      <c r="V199" s="5">
        <f t="shared" ref="V199:V262" si="105">U199+V198</f>
        <v>3591385833.626195</v>
      </c>
      <c r="W199" s="5">
        <f t="shared" si="92"/>
        <v>81406962.830346599</v>
      </c>
      <c r="X199" s="5">
        <f t="shared" ref="X199:X262" si="106">W199+X198</f>
        <v>70007742496.816437</v>
      </c>
      <c r="Y199" s="5">
        <f>W199/((1+'How much will I make'!$C$5/12)^(Calculations!$B$1*12-Calculations!$A199))</f>
        <v>30386924.555267308</v>
      </c>
      <c r="Z199" s="5">
        <f t="shared" ref="Z199:Z262" si="107">Y199+Z198</f>
        <v>15258045762.57695</v>
      </c>
      <c r="AA199" s="5">
        <f t="shared" si="93"/>
        <v>212921291.22801563</v>
      </c>
      <c r="AB199" s="5">
        <f t="shared" ref="AB199:AB262" si="108">AA199+AB198</f>
        <v>321945287334.30701</v>
      </c>
      <c r="AC199" s="5">
        <f>AA199/((1+'How much will I make'!$C$5/12)^(Calculations!$B$1*12-Calculations!$A199))</f>
        <v>79477516.268963888</v>
      </c>
      <c r="AD199" s="5">
        <f t="shared" ref="AD199:AD262" si="109">AC199+AD198</f>
        <v>67424605552.783165</v>
      </c>
      <c r="AE199" s="5">
        <f t="shared" si="94"/>
        <v>554740054.04561949</v>
      </c>
      <c r="AF199" s="5">
        <f t="shared" ref="AF199:AF262" si="110">AE199+AF198</f>
        <v>1519566515350.8867</v>
      </c>
      <c r="AG199" s="5">
        <f>AE199/((1+'How much will I make'!$C$5/12)^(Calculations!$B$1*12-Calculations!$A199))</f>
        <v>207068825.36815774</v>
      </c>
      <c r="AH199" s="5">
        <f t="shared" ref="AH199:AH262" si="111">AG199+AH198</f>
        <v>307866258473.38623</v>
      </c>
    </row>
    <row r="200" spans="1:34" x14ac:dyDescent="0.25">
      <c r="A200">
        <f t="shared" si="95"/>
        <v>196</v>
      </c>
      <c r="B200">
        <f>B199</f>
        <v>233940.52183841672</v>
      </c>
      <c r="C200" s="5">
        <f t="shared" si="87"/>
        <v>624129.13742234604</v>
      </c>
      <c r="D200" s="5">
        <f t="shared" si="96"/>
        <v>62630492.776612185</v>
      </c>
      <c r="E200" s="5">
        <f>$C200/((1+'How much will I make'!$C$5/12)^(Calculations!$B$1*12-Calculations!$A200))</f>
        <v>233940.52183841669</v>
      </c>
      <c r="F200" s="5">
        <f t="shared" si="97"/>
        <v>17651003.834427014</v>
      </c>
      <c r="G200" s="5">
        <f t="shared" si="88"/>
        <v>1658359.8771842953</v>
      </c>
      <c r="H200" s="5">
        <f t="shared" si="98"/>
        <v>232275519.7660633</v>
      </c>
      <c r="I200" s="5">
        <f>G200/((1+'How much will I make'!$C$5/12)^(Calculations!$B$1*12-Calculations!$A200))</f>
        <v>621598.24273971864</v>
      </c>
      <c r="J200" s="5">
        <f t="shared" si="99"/>
        <v>62296754.090510704</v>
      </c>
      <c r="K200" s="5">
        <f t="shared" si="89"/>
        <v>4388670.5426093629</v>
      </c>
      <c r="L200" s="5">
        <f t="shared" si="100"/>
        <v>903628559.26211607</v>
      </c>
      <c r="M200" s="5">
        <f>K200/((1+'How much will I make'!$C$5/12)^(Calculations!$B$1*12-Calculations!$A200))</f>
        <v>1644992.7032010453</v>
      </c>
      <c r="N200" s="5">
        <f t="shared" si="101"/>
        <v>229718241.98568431</v>
      </c>
      <c r="O200" s="5">
        <f t="shared" si="90"/>
        <v>11567817.446345154</v>
      </c>
      <c r="P200" s="5">
        <f t="shared" si="102"/>
        <v>3689291383.4995756</v>
      </c>
      <c r="Q200" s="5">
        <f>O200/((1+'How much will I make'!$C$5/12)^(Calculations!$B$1*12-Calculations!$A200))</f>
        <v>4335931.6007998884</v>
      </c>
      <c r="R200" s="5">
        <f t="shared" si="103"/>
        <v>888210102.64498377</v>
      </c>
      <c r="S200" s="5">
        <f t="shared" si="91"/>
        <v>30370246.747428853</v>
      </c>
      <c r="T200" s="5">
        <f t="shared" si="104"/>
        <v>15762160545.533985</v>
      </c>
      <c r="U200" s="5">
        <f>S200/((1+'How much will I make'!$C$5/12)^(Calculations!$B$1*12-Calculations!$A200))</f>
        <v>11383591.866577394</v>
      </c>
      <c r="V200" s="5">
        <f t="shared" si="105"/>
        <v>3602769425.4927726</v>
      </c>
      <c r="W200" s="5">
        <f t="shared" si="92"/>
        <v>79421427.151557639</v>
      </c>
      <c r="X200" s="5">
        <f t="shared" si="106"/>
        <v>70087163923.967987</v>
      </c>
      <c r="Y200" s="5">
        <f>W200/((1+'How much will I make'!$C$5/12)^(Calculations!$B$1*12-Calculations!$A200))</f>
        <v>29769304.137477312</v>
      </c>
      <c r="Z200" s="5">
        <f t="shared" si="107"/>
        <v>15287815066.714428</v>
      </c>
      <c r="AA200" s="5">
        <f t="shared" si="93"/>
        <v>206887084.59402338</v>
      </c>
      <c r="AB200" s="5">
        <f t="shared" si="108"/>
        <v>322152174418.901</v>
      </c>
      <c r="AC200" s="5">
        <f>AA200/((1+'How much will I make'!$C$5/12)^(Calculations!$B$1*12-Calculations!$A200))</f>
        <v>77546888.343402028</v>
      </c>
      <c r="AD200" s="5">
        <f t="shared" si="109"/>
        <v>67502152441.126564</v>
      </c>
      <c r="AE200" s="5">
        <f t="shared" si="94"/>
        <v>536845213.59253496</v>
      </c>
      <c r="AF200" s="5">
        <f t="shared" si="110"/>
        <v>1520103360564.4792</v>
      </c>
      <c r="AG200" s="5">
        <f>AE200/((1+'How much will I make'!$C$5/12)^(Calculations!$B$1*12-Calculations!$A200))</f>
        <v>201224140.78115326</v>
      </c>
      <c r="AH200" s="5">
        <f t="shared" si="111"/>
        <v>308067482614.16736</v>
      </c>
    </row>
    <row r="201" spans="1:34" x14ac:dyDescent="0.25">
      <c r="A201">
        <f t="shared" si="95"/>
        <v>197</v>
      </c>
      <c r="B201">
        <f t="shared" ref="B201:B208" si="112">B200</f>
        <v>233940.52183841672</v>
      </c>
      <c r="C201" s="5">
        <f t="shared" si="87"/>
        <v>621539.38996416214</v>
      </c>
      <c r="D201" s="5">
        <f t="shared" si="96"/>
        <v>63252032.166576348</v>
      </c>
      <c r="E201" s="5">
        <f>$C201/((1+'How much will I make'!$C$5/12)^(Calculations!$B$1*12-Calculations!$A201))</f>
        <v>233940.52183841675</v>
      </c>
      <c r="F201" s="5">
        <f t="shared" si="97"/>
        <v>17884944.356265429</v>
      </c>
      <c r="G201" s="5">
        <f t="shared" si="88"/>
        <v>1644654.4236538464</v>
      </c>
      <c r="H201" s="5">
        <f t="shared" si="98"/>
        <v>233920174.18971714</v>
      </c>
      <c r="I201" s="5">
        <f>G201/((1+'How much will I make'!$C$5/12)^(Calculations!$B$1*12-Calculations!$A201))</f>
        <v>619029.6549598024</v>
      </c>
      <c r="J201" s="5">
        <f t="shared" si="99"/>
        <v>62915783.745470509</v>
      </c>
      <c r="K201" s="5">
        <f t="shared" si="89"/>
        <v>4334489.4247993706</v>
      </c>
      <c r="L201" s="5">
        <f t="shared" si="100"/>
        <v>907963048.6869154</v>
      </c>
      <c r="M201" s="5">
        <f>K201/((1+'How much will I make'!$C$5/12)^(Calculations!$B$1*12-Calculations!$A201))</f>
        <v>1631453.6686067979</v>
      </c>
      <c r="N201" s="5">
        <f t="shared" si="101"/>
        <v>231349695.65429109</v>
      </c>
      <c r="O201" s="5">
        <f t="shared" si="90"/>
        <v>11378181.094765723</v>
      </c>
      <c r="P201" s="5">
        <f t="shared" si="102"/>
        <v>3700669564.5943413</v>
      </c>
      <c r="Q201" s="5">
        <f>O201/((1+'How much will I make'!$C$5/12)^(Calculations!$B$1*12-Calculations!$A201))</f>
        <v>4282620.966363823</v>
      </c>
      <c r="R201" s="5">
        <f t="shared" si="103"/>
        <v>892492723.61134756</v>
      </c>
      <c r="S201" s="5">
        <f t="shared" si="91"/>
        <v>29750445.793399699</v>
      </c>
      <c r="T201" s="5">
        <f t="shared" si="104"/>
        <v>15791910991.327385</v>
      </c>
      <c r="U201" s="5">
        <f>S201/((1+'How much will I make'!$C$5/12)^(Calculations!$B$1*12-Calculations!$A201))</f>
        <v>11197737.305490419</v>
      </c>
      <c r="V201" s="5">
        <f t="shared" si="105"/>
        <v>3613967162.7982631</v>
      </c>
      <c r="W201" s="5">
        <f t="shared" si="92"/>
        <v>77484319.172251374</v>
      </c>
      <c r="X201" s="5">
        <f t="shared" si="106"/>
        <v>70164648243.140244</v>
      </c>
      <c r="Y201" s="5">
        <f>W201/((1+'How much will I make'!$C$5/12)^(Calculations!$B$1*12-Calculations!$A201))</f>
        <v>29164236.980211519</v>
      </c>
      <c r="Z201" s="5">
        <f t="shared" si="107"/>
        <v>15316979303.694639</v>
      </c>
      <c r="AA201" s="5">
        <f t="shared" si="93"/>
        <v>201023887.86463818</v>
      </c>
      <c r="AB201" s="5">
        <f t="shared" si="108"/>
        <v>322353198306.76563</v>
      </c>
      <c r="AC201" s="5">
        <f>AA201/((1+'How much will I make'!$C$5/12)^(Calculations!$B$1*12-Calculations!$A201))</f>
        <v>75663158.262185812</v>
      </c>
      <c r="AD201" s="5">
        <f t="shared" si="109"/>
        <v>67577815599.388748</v>
      </c>
      <c r="AE201" s="5">
        <f t="shared" si="94"/>
        <v>519527626.05729181</v>
      </c>
      <c r="AF201" s="5">
        <f t="shared" si="110"/>
        <v>1520622888190.5366</v>
      </c>
      <c r="AG201" s="5">
        <f>AE201/((1+'How much will I make'!$C$5/12)^(Calculations!$B$1*12-Calculations!$A201))</f>
        <v>195544427.13007227</v>
      </c>
      <c r="AH201" s="5">
        <f t="shared" si="111"/>
        <v>308263027041.29742</v>
      </c>
    </row>
    <row r="202" spans="1:34" x14ac:dyDescent="0.25">
      <c r="A202">
        <f t="shared" si="95"/>
        <v>198</v>
      </c>
      <c r="B202">
        <f t="shared" si="112"/>
        <v>233940.52183841672</v>
      </c>
      <c r="C202" s="5">
        <f t="shared" si="87"/>
        <v>618960.38834605366</v>
      </c>
      <c r="D202" s="5">
        <f t="shared" si="96"/>
        <v>63870992.554922402</v>
      </c>
      <c r="E202" s="5">
        <f>$C202/((1+'How much will I make'!$C$5/12)^(Calculations!$B$1*12-Calculations!$A202))</f>
        <v>233940.52183841672</v>
      </c>
      <c r="F202" s="5">
        <f t="shared" si="97"/>
        <v>18118884.878103845</v>
      </c>
      <c r="G202" s="5">
        <f t="shared" si="88"/>
        <v>1631062.2383343934</v>
      </c>
      <c r="H202" s="5">
        <f t="shared" si="98"/>
        <v>235551236.42805153</v>
      </c>
      <c r="I202" s="5">
        <f>G202/((1+'How much will I make'!$C$5/12)^(Calculations!$B$1*12-Calculations!$A202))</f>
        <v>616471.68117897678</v>
      </c>
      <c r="J202" s="5">
        <f t="shared" si="99"/>
        <v>63532255.426649489</v>
      </c>
      <c r="K202" s="5">
        <f t="shared" si="89"/>
        <v>4280977.209678391</v>
      </c>
      <c r="L202" s="5">
        <f t="shared" si="100"/>
        <v>912244025.89659381</v>
      </c>
      <c r="M202" s="5">
        <f>K202/((1+'How much will I make'!$C$5/12)^(Calculations!$B$1*12-Calculations!$A202))</f>
        <v>1618026.0663960422</v>
      </c>
      <c r="N202" s="5">
        <f t="shared" si="101"/>
        <v>232967721.72068712</v>
      </c>
      <c r="O202" s="5">
        <f t="shared" si="90"/>
        <v>11191653.535835139</v>
      </c>
      <c r="P202" s="5">
        <f t="shared" si="102"/>
        <v>3711861218.1301765</v>
      </c>
      <c r="Q202" s="5">
        <f>O202/((1+'How much will I make'!$C$5/12)^(Calculations!$B$1*12-Calculations!$A202))</f>
        <v>4229965.7905478748</v>
      </c>
      <c r="R202" s="5">
        <f t="shared" si="103"/>
        <v>896722689.4018954</v>
      </c>
      <c r="S202" s="5">
        <f t="shared" si="91"/>
        <v>29143293.838432368</v>
      </c>
      <c r="T202" s="5">
        <f t="shared" si="104"/>
        <v>15821054285.165817</v>
      </c>
      <c r="U202" s="5">
        <f>S202/((1+'How much will I make'!$C$5/12)^(Calculations!$B$1*12-Calculations!$A202))</f>
        <v>11014917.104584455</v>
      </c>
      <c r="V202" s="5">
        <f t="shared" si="105"/>
        <v>3624982079.9028473</v>
      </c>
      <c r="W202" s="5">
        <f t="shared" si="92"/>
        <v>75594457.729025736</v>
      </c>
      <c r="X202" s="5">
        <f t="shared" si="106"/>
        <v>70240242700.869263</v>
      </c>
      <c r="Y202" s="5">
        <f>W202/((1+'How much will I make'!$C$5/12)^(Calculations!$B$1*12-Calculations!$A202))</f>
        <v>28571467.935898274</v>
      </c>
      <c r="Z202" s="5">
        <f t="shared" si="107"/>
        <v>15345550771.630537</v>
      </c>
      <c r="AA202" s="5">
        <f t="shared" si="93"/>
        <v>195326854.6053164</v>
      </c>
      <c r="AB202" s="5">
        <f t="shared" si="108"/>
        <v>322548525161.37097</v>
      </c>
      <c r="AC202" s="5">
        <f>AA202/((1+'How much will I make'!$C$5/12)^(Calculations!$B$1*12-Calculations!$A202))</f>
        <v>73825186.806424186</v>
      </c>
      <c r="AD202" s="5">
        <f t="shared" si="109"/>
        <v>67651640786.195175</v>
      </c>
      <c r="AE202" s="5">
        <f t="shared" si="94"/>
        <v>502768670.37802422</v>
      </c>
      <c r="AF202" s="5">
        <f t="shared" si="110"/>
        <v>1521125656860.9146</v>
      </c>
      <c r="AG202" s="5">
        <f>AE202/((1+'How much will I make'!$C$5/12)^(Calculations!$B$1*12-Calculations!$A202))</f>
        <v>190025027.97720727</v>
      </c>
      <c r="AH202" s="5">
        <f t="shared" si="111"/>
        <v>308453052069.27466</v>
      </c>
    </row>
    <row r="203" spans="1:34" x14ac:dyDescent="0.25">
      <c r="A203">
        <f t="shared" si="95"/>
        <v>199</v>
      </c>
      <c r="B203">
        <f t="shared" si="112"/>
        <v>233940.52183841672</v>
      </c>
      <c r="C203" s="5">
        <f t="shared" si="87"/>
        <v>616392.08797947224</v>
      </c>
      <c r="D203" s="5">
        <f t="shared" si="96"/>
        <v>64487384.642901875</v>
      </c>
      <c r="E203" s="5">
        <f>$C203/((1+'How much will I make'!$C$5/12)^(Calculations!$B$1*12-Calculations!$A203))</f>
        <v>233940.52183841672</v>
      </c>
      <c r="F203" s="5">
        <f t="shared" si="97"/>
        <v>18352825.39994226</v>
      </c>
      <c r="G203" s="5">
        <f t="shared" si="88"/>
        <v>1617582.385125018</v>
      </c>
      <c r="H203" s="5">
        <f t="shared" si="98"/>
        <v>237168818.81317654</v>
      </c>
      <c r="I203" s="5">
        <f>G203/((1+'How much will I make'!$C$5/12)^(Calculations!$B$1*12-Calculations!$A203))</f>
        <v>613924.27753774147</v>
      </c>
      <c r="J203" s="5">
        <f t="shared" si="99"/>
        <v>64146179.704187229</v>
      </c>
      <c r="K203" s="5">
        <f t="shared" si="89"/>
        <v>4228125.6391885346</v>
      </c>
      <c r="L203" s="5">
        <f t="shared" si="100"/>
        <v>916472151.53578234</v>
      </c>
      <c r="M203" s="5">
        <f>K203/((1+'How much will I make'!$C$5/12)^(Calculations!$B$1*12-Calculations!$A203))</f>
        <v>1604708.9794298206</v>
      </c>
      <c r="N203" s="5">
        <f t="shared" si="101"/>
        <v>234572430.70011693</v>
      </c>
      <c r="O203" s="5">
        <f t="shared" si="90"/>
        <v>11008183.805739483</v>
      </c>
      <c r="P203" s="5">
        <f t="shared" si="102"/>
        <v>3722869401.9359159</v>
      </c>
      <c r="Q203" s="5">
        <f>O203/((1+'How much will I make'!$C$5/12)^(Calculations!$B$1*12-Calculations!$A203))</f>
        <v>4177958.0144345835</v>
      </c>
      <c r="R203" s="5">
        <f t="shared" si="103"/>
        <v>900900647.41632998</v>
      </c>
      <c r="S203" s="5">
        <f t="shared" si="91"/>
        <v>28548532.739688847</v>
      </c>
      <c r="T203" s="5">
        <f t="shared" si="104"/>
        <v>15849602817.905506</v>
      </c>
      <c r="U203" s="5">
        <f>S203/((1+'How much will I make'!$C$5/12)^(Calculations!$B$1*12-Calculations!$A203))</f>
        <v>10835081.72328512</v>
      </c>
      <c r="V203" s="5">
        <f t="shared" si="105"/>
        <v>3635817161.6261325</v>
      </c>
      <c r="W203" s="5">
        <f t="shared" si="92"/>
        <v>73750690.467342183</v>
      </c>
      <c r="X203" s="5">
        <f t="shared" si="106"/>
        <v>70313993391.336609</v>
      </c>
      <c r="Y203" s="5">
        <f>W203/((1+'How much will I make'!$C$5/12)^(Calculations!$B$1*12-Calculations!$A203))</f>
        <v>27990747.042892225</v>
      </c>
      <c r="Z203" s="5">
        <f t="shared" si="107"/>
        <v>15373541518.673429</v>
      </c>
      <c r="AA203" s="5">
        <f t="shared" si="93"/>
        <v>189791275.72986212</v>
      </c>
      <c r="AB203" s="5">
        <f t="shared" si="108"/>
        <v>322738316437.10083</v>
      </c>
      <c r="AC203" s="5">
        <f>AA203/((1+'How much will I make'!$C$5/12)^(Calculations!$B$1*12-Calculations!$A203))</f>
        <v>72031862.43055968</v>
      </c>
      <c r="AD203" s="5">
        <f t="shared" si="109"/>
        <v>67723672648.625732</v>
      </c>
      <c r="AE203" s="5">
        <f t="shared" si="94"/>
        <v>486550326.1722815</v>
      </c>
      <c r="AF203" s="5">
        <f t="shared" si="110"/>
        <v>1521612207187.0869</v>
      </c>
      <c r="AG203" s="5">
        <f>AE203/((1+'How much will I make'!$C$5/12)^(Calculations!$B$1*12-Calculations!$A203))</f>
        <v>184661418.31656036</v>
      </c>
      <c r="AH203" s="5">
        <f t="shared" si="111"/>
        <v>308637713487.59125</v>
      </c>
    </row>
    <row r="204" spans="1:34" x14ac:dyDescent="0.25">
      <c r="A204">
        <f t="shared" si="95"/>
        <v>200</v>
      </c>
      <c r="B204">
        <f t="shared" si="112"/>
        <v>233940.52183841672</v>
      </c>
      <c r="C204" s="5">
        <f t="shared" si="87"/>
        <v>613834.44446088537</v>
      </c>
      <c r="D204" s="5">
        <f t="shared" si="96"/>
        <v>65101219.087362759</v>
      </c>
      <c r="E204" s="5">
        <f>$C204/((1+'How much will I make'!$C$5/12)^(Calculations!$B$1*12-Calculations!$A204))</f>
        <v>233940.52183841672</v>
      </c>
      <c r="F204" s="5">
        <f t="shared" si="97"/>
        <v>18586765.921780676</v>
      </c>
      <c r="G204" s="5">
        <f t="shared" si="88"/>
        <v>1604213.9356611748</v>
      </c>
      <c r="H204" s="5">
        <f t="shared" si="98"/>
        <v>238773032.74883771</v>
      </c>
      <c r="I204" s="5">
        <f>G204/((1+'How much will I make'!$C$5/12)^(Calculations!$B$1*12-Calculations!$A204))</f>
        <v>611387.40035783336</v>
      </c>
      <c r="J204" s="5">
        <f t="shared" si="99"/>
        <v>64757567.104545064</v>
      </c>
      <c r="K204" s="5">
        <f t="shared" si="89"/>
        <v>4175926.5572232436</v>
      </c>
      <c r="L204" s="5">
        <f t="shared" si="100"/>
        <v>920648078.09300554</v>
      </c>
      <c r="M204" s="5">
        <f>K204/((1+'How much will I make'!$C$5/12)^(Calculations!$B$1*12-Calculations!$A204))</f>
        <v>1591501.4981176404</v>
      </c>
      <c r="N204" s="5">
        <f t="shared" si="101"/>
        <v>236163932.19823456</v>
      </c>
      <c r="O204" s="5">
        <f t="shared" si="90"/>
        <v>10827721.776137196</v>
      </c>
      <c r="P204" s="5">
        <f t="shared" si="102"/>
        <v>3733697123.7120533</v>
      </c>
      <c r="Q204" s="5">
        <f>O204/((1+'How much will I make'!$C$5/12)^(Calculations!$B$1*12-Calculations!$A204))</f>
        <v>4126589.6781915342</v>
      </c>
      <c r="R204" s="5">
        <f t="shared" si="103"/>
        <v>905027237.09452152</v>
      </c>
      <c r="S204" s="5">
        <f t="shared" si="91"/>
        <v>27965909.622552343</v>
      </c>
      <c r="T204" s="5">
        <f t="shared" si="104"/>
        <v>15877568727.528059</v>
      </c>
      <c r="U204" s="5">
        <f>S204/((1+'How much will I make'!$C$5/12)^(Calculations!$B$1*12-Calculations!$A204))</f>
        <v>10658182.429843729</v>
      </c>
      <c r="V204" s="5">
        <f t="shared" si="105"/>
        <v>3646475344.0559764</v>
      </c>
      <c r="W204" s="5">
        <f t="shared" si="92"/>
        <v>71951893.138870418</v>
      </c>
      <c r="X204" s="5">
        <f t="shared" si="106"/>
        <v>70385945284.475479</v>
      </c>
      <c r="Y204" s="5">
        <f>W204/((1+'How much will I make'!$C$5/12)^(Calculations!$B$1*12-Calculations!$A204))</f>
        <v>27421829.420069203</v>
      </c>
      <c r="Z204" s="5">
        <f t="shared" si="107"/>
        <v>15400963348.093498</v>
      </c>
      <c r="AA204" s="5">
        <f t="shared" si="93"/>
        <v>184412575.6079632</v>
      </c>
      <c r="AB204" s="5">
        <f t="shared" si="108"/>
        <v>322922729012.7088</v>
      </c>
      <c r="AC204" s="5">
        <f>AA204/((1+'How much will I make'!$C$5/12)^(Calculations!$B$1*12-Calculations!$A204))</f>
        <v>70282100.590141207</v>
      </c>
      <c r="AD204" s="5">
        <f t="shared" si="109"/>
        <v>67793954749.215874</v>
      </c>
      <c r="AE204" s="5">
        <f t="shared" si="94"/>
        <v>470855154.36027247</v>
      </c>
      <c r="AF204" s="5">
        <f t="shared" si="110"/>
        <v>1522083062341.4473</v>
      </c>
      <c r="AG204" s="5">
        <f>AE204/((1+'How much will I make'!$C$5/12)^(Calculations!$B$1*12-Calculations!$A204))</f>
        <v>179449200.86407679</v>
      </c>
      <c r="AH204" s="5">
        <f t="shared" si="111"/>
        <v>308817162688.45532</v>
      </c>
    </row>
    <row r="205" spans="1:34" x14ac:dyDescent="0.25">
      <c r="A205">
        <f t="shared" si="95"/>
        <v>201</v>
      </c>
      <c r="B205">
        <f t="shared" si="112"/>
        <v>233940.52183841672</v>
      </c>
      <c r="C205" s="5">
        <f t="shared" si="87"/>
        <v>611287.41357100627</v>
      </c>
      <c r="D205" s="5">
        <f t="shared" si="96"/>
        <v>65712506.500933766</v>
      </c>
      <c r="E205" s="5">
        <f>$C205/((1+'How much will I make'!$C$5/12)^(Calculations!$B$1*12-Calculations!$A205))</f>
        <v>233940.52183841672</v>
      </c>
      <c r="F205" s="5">
        <f t="shared" si="97"/>
        <v>18820706.443619091</v>
      </c>
      <c r="G205" s="5">
        <f t="shared" si="88"/>
        <v>1590955.9692507517</v>
      </c>
      <c r="H205" s="5">
        <f t="shared" si="98"/>
        <v>240363988.71808845</v>
      </c>
      <c r="I205" s="5">
        <f>G205/((1+'How much will I make'!$C$5/12)^(Calculations!$B$1*12-Calculations!$A205))</f>
        <v>608861.00614147843</v>
      </c>
      <c r="J205" s="5">
        <f t="shared" si="99"/>
        <v>65366428.110686541</v>
      </c>
      <c r="K205" s="5">
        <f t="shared" si="89"/>
        <v>4124371.9083686364</v>
      </c>
      <c r="L205" s="5">
        <f t="shared" si="100"/>
        <v>924772450.00137413</v>
      </c>
      <c r="M205" s="5">
        <f>K205/((1+'How much will I make'!$C$5/12)^(Calculations!$B$1*12-Calculations!$A205))</f>
        <v>1578402.7203553554</v>
      </c>
      <c r="N205" s="5">
        <f t="shared" si="101"/>
        <v>237742334.91858992</v>
      </c>
      <c r="O205" s="5">
        <f t="shared" si="90"/>
        <v>10650218.140462816</v>
      </c>
      <c r="P205" s="5">
        <f t="shared" si="102"/>
        <v>3744347341.8525162</v>
      </c>
      <c r="Q205" s="5">
        <f>O205/((1+'How much will I make'!$C$5/12)^(Calculations!$B$1*12-Calculations!$A205))</f>
        <v>4075852.9198531131</v>
      </c>
      <c r="R205" s="5">
        <f t="shared" si="103"/>
        <v>909103090.01437461</v>
      </c>
      <c r="S205" s="5">
        <f t="shared" si="91"/>
        <v>27395176.773112502</v>
      </c>
      <c r="T205" s="5">
        <f t="shared" si="104"/>
        <v>15904963904.301172</v>
      </c>
      <c r="U205" s="5">
        <f>S205/((1+'How much will I make'!$C$5/12)^(Calculations!$B$1*12-Calculations!$A205))</f>
        <v>10484171.288131995</v>
      </c>
      <c r="V205" s="5">
        <f t="shared" si="105"/>
        <v>3656959515.3441086</v>
      </c>
      <c r="W205" s="5">
        <f t="shared" si="92"/>
        <v>70196968.91597116</v>
      </c>
      <c r="X205" s="5">
        <f t="shared" si="106"/>
        <v>70456142253.391449</v>
      </c>
      <c r="Y205" s="5">
        <f>W205/((1+'How much will I make'!$C$5/12)^(Calculations!$B$1*12-Calculations!$A205))</f>
        <v>26864475.163563736</v>
      </c>
      <c r="Z205" s="5">
        <f t="shared" si="107"/>
        <v>15427827823.257063</v>
      </c>
      <c r="AA205" s="5">
        <f t="shared" si="93"/>
        <v>179186308.28304124</v>
      </c>
      <c r="AB205" s="5">
        <f t="shared" si="108"/>
        <v>323101915320.99182</v>
      </c>
      <c r="AC205" s="5">
        <f>AA205/((1+'How much will I make'!$C$5/12)^(Calculations!$B$1*12-Calculations!$A205))</f>
        <v>68574843.085927263</v>
      </c>
      <c r="AD205" s="5">
        <f t="shared" si="109"/>
        <v>67862529592.301804</v>
      </c>
      <c r="AE205" s="5">
        <f t="shared" si="94"/>
        <v>455666278.41316682</v>
      </c>
      <c r="AF205" s="5">
        <f t="shared" si="110"/>
        <v>1522538728619.8604</v>
      </c>
      <c r="AG205" s="5">
        <f>AE205/((1+'How much will I make'!$C$5/12)^(Calculations!$B$1*12-Calculations!$A205))</f>
        <v>174384102.45259067</v>
      </c>
      <c r="AH205" s="5">
        <f t="shared" si="111"/>
        <v>308991546790.9079</v>
      </c>
    </row>
    <row r="206" spans="1:34" x14ac:dyDescent="0.25">
      <c r="A206">
        <f t="shared" si="95"/>
        <v>202</v>
      </c>
      <c r="B206">
        <f t="shared" si="112"/>
        <v>233940.52183841672</v>
      </c>
      <c r="C206" s="5">
        <f t="shared" si="87"/>
        <v>608750.95127403096</v>
      </c>
      <c r="D206" s="5">
        <f t="shared" si="96"/>
        <v>66321257.452207796</v>
      </c>
      <c r="E206" s="5">
        <f>$C206/((1+'How much will I make'!$C$5/12)^(Calculations!$B$1*12-Calculations!$A206))</f>
        <v>233940.52183841672</v>
      </c>
      <c r="F206" s="5">
        <f t="shared" si="97"/>
        <v>19054646.965457506</v>
      </c>
      <c r="G206" s="5">
        <f t="shared" si="88"/>
        <v>1577807.5728106636</v>
      </c>
      <c r="H206" s="5">
        <f t="shared" si="98"/>
        <v>241941796.2908991</v>
      </c>
      <c r="I206" s="5">
        <f>G206/((1+'How much will I make'!$C$5/12)^(Calculations!$B$1*12-Calculations!$A206))</f>
        <v>606345.05157064635</v>
      </c>
      <c r="J206" s="5">
        <f t="shared" si="99"/>
        <v>65972773.162257187</v>
      </c>
      <c r="K206" s="5">
        <f t="shared" si="89"/>
        <v>4073453.7366603818</v>
      </c>
      <c r="L206" s="5">
        <f t="shared" si="100"/>
        <v>928845903.73803449</v>
      </c>
      <c r="M206" s="5">
        <f>K206/((1+'How much will I make'!$C$5/12)^(Calculations!$B$1*12-Calculations!$A206))</f>
        <v>1565411.7514635422</v>
      </c>
      <c r="N206" s="5">
        <f t="shared" si="101"/>
        <v>239307746.67005345</v>
      </c>
      <c r="O206" s="5">
        <f t="shared" si="90"/>
        <v>10475624.400455231</v>
      </c>
      <c r="P206" s="5">
        <f t="shared" si="102"/>
        <v>3754822966.2529712</v>
      </c>
      <c r="Q206" s="5">
        <f>O206/((1+'How much will I make'!$C$5/12)^(Calculations!$B$1*12-Calculations!$A206))</f>
        <v>4025739.9741172162</v>
      </c>
      <c r="R206" s="5">
        <f t="shared" si="103"/>
        <v>913128829.98849177</v>
      </c>
      <c r="S206" s="5">
        <f t="shared" si="91"/>
        <v>26836091.532844909</v>
      </c>
      <c r="T206" s="5">
        <f t="shared" si="104"/>
        <v>15931799995.834017</v>
      </c>
      <c r="U206" s="5">
        <f>S206/((1+'How much will I make'!$C$5/12)^(Calculations!$B$1*12-Calculations!$A206))</f>
        <v>10313001.144652294</v>
      </c>
      <c r="V206" s="5">
        <f t="shared" si="105"/>
        <v>3667272516.4887609</v>
      </c>
      <c r="W206" s="5">
        <f t="shared" si="92"/>
        <v>68484847.722898677</v>
      </c>
      <c r="X206" s="5">
        <f t="shared" si="106"/>
        <v>70524627101.114349</v>
      </c>
      <c r="Y206" s="5">
        <f>W206/((1+'How much will I make'!$C$5/12)^(Calculations!$B$1*12-Calculations!$A206))</f>
        <v>26318449.245605122</v>
      </c>
      <c r="Z206" s="5">
        <f t="shared" si="107"/>
        <v>15454146272.502668</v>
      </c>
      <c r="AA206" s="5">
        <f t="shared" si="93"/>
        <v>174108153.79728699</v>
      </c>
      <c r="AB206" s="5">
        <f t="shared" si="108"/>
        <v>323276023474.78912</v>
      </c>
      <c r="AC206" s="5">
        <f>AA206/((1+'How much will I make'!$C$5/12)^(Calculations!$B$1*12-Calculations!$A206))</f>
        <v>66909057.423920937</v>
      </c>
      <c r="AD206" s="5">
        <f t="shared" si="109"/>
        <v>67929438649.725723</v>
      </c>
      <c r="AE206" s="5">
        <f t="shared" si="94"/>
        <v>440967366.20629048</v>
      </c>
      <c r="AF206" s="5">
        <f t="shared" si="110"/>
        <v>1522979695986.0667</v>
      </c>
      <c r="AG206" s="5">
        <f>AE206/((1+'How much will I make'!$C$5/12)^(Calculations!$B$1*12-Calculations!$A206))</f>
        <v>169461970.52852568</v>
      </c>
      <c r="AH206" s="5">
        <f t="shared" si="111"/>
        <v>309161008761.4364</v>
      </c>
    </row>
    <row r="207" spans="1:34" x14ac:dyDescent="0.25">
      <c r="A207">
        <f t="shared" si="95"/>
        <v>203</v>
      </c>
      <c r="B207">
        <f t="shared" si="112"/>
        <v>233940.52183841672</v>
      </c>
      <c r="C207" s="5">
        <f t="shared" si="87"/>
        <v>606225.01371687732</v>
      </c>
      <c r="D207" s="5">
        <f t="shared" si="96"/>
        <v>66927482.465924673</v>
      </c>
      <c r="E207" s="5">
        <f>$C207/((1+'How much will I make'!$C$5/12)^(Calculations!$B$1*12-Calculations!$A207))</f>
        <v>233940.52183841672</v>
      </c>
      <c r="F207" s="5">
        <f t="shared" si="97"/>
        <v>19288587.487295922</v>
      </c>
      <c r="G207" s="5">
        <f t="shared" si="88"/>
        <v>1564767.8408039638</v>
      </c>
      <c r="H207" s="5">
        <f t="shared" si="98"/>
        <v>243506564.13170305</v>
      </c>
      <c r="I207" s="5">
        <f>G207/((1+'How much will I make'!$C$5/12)^(Calculations!$B$1*12-Calculations!$A207))</f>
        <v>603839.4935063048</v>
      </c>
      <c r="J207" s="5">
        <f t="shared" si="99"/>
        <v>66576612.655763492</v>
      </c>
      <c r="K207" s="5">
        <f t="shared" si="89"/>
        <v>4023164.1843559323</v>
      </c>
      <c r="L207" s="5">
        <f t="shared" si="100"/>
        <v>932869067.92239046</v>
      </c>
      <c r="M207" s="5">
        <f>K207/((1+'How much will I make'!$C$5/12)^(Calculations!$B$1*12-Calculations!$A207))</f>
        <v>1552527.7041263937</v>
      </c>
      <c r="N207" s="5">
        <f t="shared" si="101"/>
        <v>240860274.37417984</v>
      </c>
      <c r="O207" s="5">
        <f t="shared" si="90"/>
        <v>10303892.852906786</v>
      </c>
      <c r="P207" s="5">
        <f t="shared" si="102"/>
        <v>3765126859.1058779</v>
      </c>
      <c r="Q207" s="5">
        <f>O207/((1+'How much will I make'!$C$5/12)^(Calculations!$B$1*12-Calculations!$A207))</f>
        <v>3976243.1711567594</v>
      </c>
      <c r="R207" s="5">
        <f t="shared" si="103"/>
        <v>917105073.15964854</v>
      </c>
      <c r="S207" s="5">
        <f t="shared" si="91"/>
        <v>26288416.195439912</v>
      </c>
      <c r="T207" s="5">
        <f t="shared" si="104"/>
        <v>15958088412.029457</v>
      </c>
      <c r="U207" s="5">
        <f>S207/((1+'How much will I make'!$C$5/12)^(Calculations!$B$1*12-Calculations!$A207))</f>
        <v>10144625.615760013</v>
      </c>
      <c r="V207" s="5">
        <f t="shared" si="105"/>
        <v>3677417142.1045208</v>
      </c>
      <c r="W207" s="5">
        <f t="shared" si="92"/>
        <v>66814485.583315797</v>
      </c>
      <c r="X207" s="5">
        <f t="shared" si="106"/>
        <v>70591441586.697662</v>
      </c>
      <c r="Y207" s="5">
        <f>W207/((1+'How much will I make'!$C$5/12)^(Calculations!$B$1*12-Calculations!$A207))</f>
        <v>25783521.415409904</v>
      </c>
      <c r="Z207" s="5">
        <f t="shared" si="107"/>
        <v>15479929793.918077</v>
      </c>
      <c r="AA207" s="5">
        <f t="shared" si="93"/>
        <v>169173914.62084571</v>
      </c>
      <c r="AB207" s="5">
        <f t="shared" si="108"/>
        <v>323445197389.40997</v>
      </c>
      <c r="AC207" s="5">
        <f>AA207/((1+'How much will I make'!$C$5/12)^(Calculations!$B$1*12-Calculations!$A207))</f>
        <v>65283736.190951221</v>
      </c>
      <c r="AD207" s="5">
        <f t="shared" si="109"/>
        <v>67994722385.916672</v>
      </c>
      <c r="AE207" s="5">
        <f t="shared" si="94"/>
        <v>426742612.45770037</v>
      </c>
      <c r="AF207" s="5">
        <f t="shared" si="110"/>
        <v>1523406438598.5244</v>
      </c>
      <c r="AG207" s="5">
        <f>AE207/((1+'How much will I make'!$C$5/12)^(Calculations!$B$1*12-Calculations!$A207))</f>
        <v>164678769.74747854</v>
      </c>
      <c r="AH207" s="5">
        <f t="shared" si="111"/>
        <v>309325687531.1839</v>
      </c>
    </row>
    <row r="208" spans="1:34" x14ac:dyDescent="0.25">
      <c r="A208">
        <f t="shared" si="95"/>
        <v>204</v>
      </c>
      <c r="B208">
        <f t="shared" si="112"/>
        <v>233940.52183841672</v>
      </c>
      <c r="C208" s="5">
        <f t="shared" si="87"/>
        <v>603709.55722842552</v>
      </c>
      <c r="D208" s="5">
        <f t="shared" si="96"/>
        <v>67531192.023153096</v>
      </c>
      <c r="E208" s="5">
        <f>$C208/((1+'How much will I make'!$C$5/12)^(Calculations!$B$1*12-Calculations!$A208))</f>
        <v>233940.52183841672</v>
      </c>
      <c r="F208" s="5">
        <f t="shared" si="97"/>
        <v>19522528.009134337</v>
      </c>
      <c r="G208" s="5">
        <f t="shared" si="88"/>
        <v>1551835.8751774845</v>
      </c>
      <c r="H208" s="5">
        <f t="shared" si="98"/>
        <v>245058400.00688052</v>
      </c>
      <c r="I208" s="5">
        <f>G208/((1+'How much will I make'!$C$5/12)^(Calculations!$B$1*12-Calculations!$A208))</f>
        <v>601344.2889876836</v>
      </c>
      <c r="J208" s="5">
        <f t="shared" si="99"/>
        <v>67177956.944751173</v>
      </c>
      <c r="K208" s="5">
        <f t="shared" si="89"/>
        <v>3973495.4907219089</v>
      </c>
      <c r="L208" s="5">
        <f t="shared" si="100"/>
        <v>936842563.4131124</v>
      </c>
      <c r="M208" s="5">
        <f>K208/((1+'How much will I make'!$C$5/12)^(Calculations!$B$1*12-Calculations!$A208))</f>
        <v>1539749.6983311148</v>
      </c>
      <c r="N208" s="5">
        <f t="shared" si="101"/>
        <v>242400024.07251096</v>
      </c>
      <c r="O208" s="5">
        <f t="shared" si="90"/>
        <v>10134976.576629624</v>
      </c>
      <c r="P208" s="5">
        <f t="shared" si="102"/>
        <v>3775261835.6825075</v>
      </c>
      <c r="Q208" s="5">
        <f>O208/((1+'How much will I make'!$C$5/12)^(Calculations!$B$1*12-Calculations!$A208))</f>
        <v>3927354.9354458149</v>
      </c>
      <c r="R208" s="5">
        <f t="shared" si="103"/>
        <v>921032428.09509432</v>
      </c>
      <c r="S208" s="5">
        <f t="shared" si="91"/>
        <v>25751917.905737061</v>
      </c>
      <c r="T208" s="5">
        <f t="shared" si="104"/>
        <v>15983840329.935194</v>
      </c>
      <c r="U208" s="5">
        <f>S208/((1+'How much will I make'!$C$5/12)^(Calculations!$B$1*12-Calculations!$A208))</f>
        <v>9978999.0750945453</v>
      </c>
      <c r="V208" s="5">
        <f t="shared" si="105"/>
        <v>3687396141.1796155</v>
      </c>
      <c r="W208" s="5">
        <f t="shared" si="92"/>
        <v>65184863.983722739</v>
      </c>
      <c r="X208" s="5">
        <f t="shared" si="106"/>
        <v>70656626450.681381</v>
      </c>
      <c r="Y208" s="5">
        <f>W208/((1+'How much will I make'!$C$5/12)^(Calculations!$B$1*12-Calculations!$A208))</f>
        <v>25259466.102088571</v>
      </c>
      <c r="Z208" s="5">
        <f t="shared" si="107"/>
        <v>15505189260.020166</v>
      </c>
      <c r="AA208" s="5">
        <f t="shared" si="93"/>
        <v>164379512.18219829</v>
      </c>
      <c r="AB208" s="5">
        <f t="shared" si="108"/>
        <v>323609576901.59216</v>
      </c>
      <c r="AC208" s="5">
        <f>AA208/((1+'How much will I make'!$C$5/12)^(Calculations!$B$1*12-Calculations!$A208))</f>
        <v>63697896.445422053</v>
      </c>
      <c r="AD208" s="5">
        <f t="shared" si="109"/>
        <v>68058420282.362091</v>
      </c>
      <c r="AE208" s="5">
        <f t="shared" si="94"/>
        <v>412976721.73325837</v>
      </c>
      <c r="AF208" s="5">
        <f t="shared" si="110"/>
        <v>1523819415320.2576</v>
      </c>
      <c r="AG208" s="5">
        <f>AE208/((1+'How much will I make'!$C$5/12)^(Calculations!$B$1*12-Calculations!$A208))</f>
        <v>160030578.66589648</v>
      </c>
      <c r="AH208" s="5">
        <f t="shared" si="111"/>
        <v>309485718109.84979</v>
      </c>
    </row>
    <row r="209" spans="1:34" x14ac:dyDescent="0.25">
      <c r="A209">
        <f t="shared" si="95"/>
        <v>205</v>
      </c>
      <c r="B209">
        <f>B208*(1+'How much will I make'!$C$4)</f>
        <v>269031.60011417919</v>
      </c>
      <c r="C209" s="5">
        <f t="shared" si="87"/>
        <v>691385.21906657855</v>
      </c>
      <c r="D209" s="5">
        <f t="shared" si="96"/>
        <v>68222577.242219672</v>
      </c>
      <c r="E209" s="5">
        <f>$C209/((1+'How much will I make'!$C$5/12)^(Calculations!$B$1*12-Calculations!$A209))</f>
        <v>269031.60011417919</v>
      </c>
      <c r="F209" s="5">
        <f t="shared" si="97"/>
        <v>19791559.609248515</v>
      </c>
      <c r="G209" s="5">
        <f t="shared" si="88"/>
        <v>1769862.4030949825</v>
      </c>
      <c r="H209" s="5">
        <f t="shared" si="98"/>
        <v>246828262.4099755</v>
      </c>
      <c r="I209" s="5">
        <f>G209/((1+'How much will I make'!$C$5/12)^(Calculations!$B$1*12-Calculations!$A209))</f>
        <v>688688.30451626657</v>
      </c>
      <c r="J209" s="5">
        <f t="shared" si="99"/>
        <v>67866645.249267444</v>
      </c>
      <c r="K209" s="5">
        <f t="shared" si="89"/>
        <v>4513105.9894619202</v>
      </c>
      <c r="L209" s="5">
        <f t="shared" si="100"/>
        <v>941355669.4025743</v>
      </c>
      <c r="M209" s="5">
        <f>K209/((1+'How much will I make'!$C$5/12)^(Calculations!$B$1*12-Calculations!$A209))</f>
        <v>1756138.3905039849</v>
      </c>
      <c r="N209" s="5">
        <f t="shared" si="101"/>
        <v>244156162.46301493</v>
      </c>
      <c r="O209" s="5">
        <f t="shared" si="90"/>
        <v>11464153.832581049</v>
      </c>
      <c r="P209" s="5">
        <f t="shared" si="102"/>
        <v>3786725989.5150886</v>
      </c>
      <c r="Q209" s="5">
        <f>O209/((1+'How much will I make'!$C$5/12)^(Calculations!$B$1*12-Calculations!$A209))</f>
        <v>4460927.9522901941</v>
      </c>
      <c r="R209" s="5">
        <f t="shared" si="103"/>
        <v>925493356.0473845</v>
      </c>
      <c r="S209" s="5">
        <f t="shared" si="91"/>
        <v>29010323.844830316</v>
      </c>
      <c r="T209" s="5">
        <f t="shared" si="104"/>
        <v>16012850653.780024</v>
      </c>
      <c r="U209" s="5">
        <f>S209/((1+'How much will I make'!$C$5/12)^(Calculations!$B$1*12-Calculations!$A209))</f>
        <v>11288488.137397764</v>
      </c>
      <c r="V209" s="5">
        <f t="shared" si="105"/>
        <v>3698684629.3170133</v>
      </c>
      <c r="W209" s="5">
        <f t="shared" si="92"/>
        <v>73134237.640274271</v>
      </c>
      <c r="X209" s="5">
        <f t="shared" si="106"/>
        <v>70729760688.321655</v>
      </c>
      <c r="Y209" s="5">
        <f>W209/((1+'How much will I make'!$C$5/12)^(Calculations!$B$1*12-Calculations!$A209))</f>
        <v>28457971.667454649</v>
      </c>
      <c r="Z209" s="5">
        <f t="shared" si="107"/>
        <v>15533647231.68762</v>
      </c>
      <c r="AA209" s="5">
        <f t="shared" si="93"/>
        <v>183679131.02140376</v>
      </c>
      <c r="AB209" s="5">
        <f t="shared" si="108"/>
        <v>323793256032.61359</v>
      </c>
      <c r="AC209" s="5">
        <f>AA209/((1+'How much will I make'!$C$5/12)^(Calculations!$B$1*12-Calculations!$A209))</f>
        <v>71473165.991290361</v>
      </c>
      <c r="AD209" s="5">
        <f t="shared" si="109"/>
        <v>68129893448.353378</v>
      </c>
      <c r="AE209" s="5">
        <f t="shared" si="94"/>
        <v>459603125.79991639</v>
      </c>
      <c r="AF209" s="5">
        <f t="shared" si="110"/>
        <v>1524279018446.0574</v>
      </c>
      <c r="AG209" s="5">
        <f>AE209/((1+'How much will I make'!$C$5/12)^(Calculations!$B$1*12-Calculations!$A209))</f>
        <v>178840624.50505316</v>
      </c>
      <c r="AH209" s="5">
        <f t="shared" si="111"/>
        <v>309664558734.35486</v>
      </c>
    </row>
    <row r="210" spans="1:34" x14ac:dyDescent="0.25">
      <c r="A210">
        <f t="shared" si="95"/>
        <v>206</v>
      </c>
      <c r="B210">
        <f>B209</f>
        <v>269031.60011417919</v>
      </c>
      <c r="C210" s="5">
        <f t="shared" si="87"/>
        <v>688516.40073020267</v>
      </c>
      <c r="D210" s="5">
        <f t="shared" si="96"/>
        <v>68911093.642949879</v>
      </c>
      <c r="E210" s="5">
        <f>$C210/((1+'How much will I make'!$C$5/12)^(Calculations!$B$1*12-Calculations!$A210))</f>
        <v>269031.60011417919</v>
      </c>
      <c r="F210" s="5">
        <f t="shared" si="97"/>
        <v>20060591.209362693</v>
      </c>
      <c r="G210" s="5">
        <f t="shared" si="88"/>
        <v>1755235.4410859332</v>
      </c>
      <c r="H210" s="5">
        <f t="shared" si="98"/>
        <v>248583497.85106143</v>
      </c>
      <c r="I210" s="5">
        <f>G210/((1+'How much will I make'!$C$5/12)^(Calculations!$B$1*12-Calculations!$A210))</f>
        <v>685842.48507611686</v>
      </c>
      <c r="J210" s="5">
        <f t="shared" si="99"/>
        <v>68552487.734343559</v>
      </c>
      <c r="K210" s="5">
        <f t="shared" si="89"/>
        <v>4457388.6315673292</v>
      </c>
      <c r="L210" s="5">
        <f t="shared" si="100"/>
        <v>945813058.03414166</v>
      </c>
      <c r="M210" s="5">
        <f>K210/((1+'How much will I make'!$C$5/12)^(Calculations!$B$1*12-Calculations!$A210))</f>
        <v>1741684.5765903725</v>
      </c>
      <c r="N210" s="5">
        <f t="shared" si="101"/>
        <v>245897847.03960529</v>
      </c>
      <c r="O210" s="5">
        <f t="shared" si="90"/>
        <v>11276216.88450595</v>
      </c>
      <c r="P210" s="5">
        <f t="shared" si="102"/>
        <v>3798002206.3995943</v>
      </c>
      <c r="Q210" s="5">
        <f>O210/((1+'How much will I make'!$C$5/12)^(Calculations!$B$1*12-Calculations!$A210))</f>
        <v>4406080.4774669548</v>
      </c>
      <c r="R210" s="5">
        <f t="shared" si="103"/>
        <v>929899436.52485144</v>
      </c>
      <c r="S210" s="5">
        <f t="shared" si="91"/>
        <v>28418276.419425618</v>
      </c>
      <c r="T210" s="5">
        <f t="shared" si="104"/>
        <v>16041268930.19945</v>
      </c>
      <c r="U210" s="5">
        <f>S210/((1+'How much will I make'!$C$5/12)^(Calculations!$B$1*12-Calculations!$A210))</f>
        <v>11104186.290256578</v>
      </c>
      <c r="V210" s="5">
        <f t="shared" si="105"/>
        <v>3709788815.6072698</v>
      </c>
      <c r="W210" s="5">
        <f t="shared" si="92"/>
        <v>71350475.746609062</v>
      </c>
      <c r="X210" s="5">
        <f t="shared" si="106"/>
        <v>70801111164.068268</v>
      </c>
      <c r="Y210" s="5">
        <f>W210/((1+'How much will I make'!$C$5/12)^(Calculations!$B$1*12-Calculations!$A210))</f>
        <v>27879557.609173063</v>
      </c>
      <c r="Z210" s="5">
        <f t="shared" si="107"/>
        <v>15561526789.296793</v>
      </c>
      <c r="AA210" s="5">
        <f t="shared" si="93"/>
        <v>178473649.57545307</v>
      </c>
      <c r="AB210" s="5">
        <f t="shared" si="108"/>
        <v>323971729682.18903</v>
      </c>
      <c r="AC210" s="5">
        <f>AA210/((1+'How much will I make'!$C$5/12)^(Calculations!$B$1*12-Calculations!$A210))</f>
        <v>69736975.724295482</v>
      </c>
      <c r="AD210" s="5">
        <f t="shared" si="109"/>
        <v>68199630424.077675</v>
      </c>
      <c r="AE210" s="5">
        <f t="shared" si="94"/>
        <v>444777218.51604813</v>
      </c>
      <c r="AF210" s="5">
        <f t="shared" si="110"/>
        <v>1524723795664.5735</v>
      </c>
      <c r="AG210" s="5">
        <f>AE210/((1+'How much will I make'!$C$5/12)^(Calculations!$B$1*12-Calculations!$A210))</f>
        <v>173792703.65208799</v>
      </c>
      <c r="AH210" s="5">
        <f t="shared" si="111"/>
        <v>309838351438.00696</v>
      </c>
    </row>
    <row r="211" spans="1:34" x14ac:dyDescent="0.25">
      <c r="A211">
        <f t="shared" si="95"/>
        <v>207</v>
      </c>
      <c r="B211">
        <f>B210</f>
        <v>269031.60011417919</v>
      </c>
      <c r="C211" s="5">
        <f t="shared" si="87"/>
        <v>685659.48620435118</v>
      </c>
      <c r="D211" s="5">
        <f t="shared" si="96"/>
        <v>69596753.129154235</v>
      </c>
      <c r="E211" s="5">
        <f>$C211/((1+'How much will I make'!$C$5/12)^(Calculations!$B$1*12-Calculations!$A211))</f>
        <v>269031.60011417919</v>
      </c>
      <c r="F211" s="5">
        <f t="shared" si="97"/>
        <v>20329622.809476871</v>
      </c>
      <c r="G211" s="5">
        <f t="shared" si="88"/>
        <v>1740729.3630604295</v>
      </c>
      <c r="H211" s="5">
        <f t="shared" si="98"/>
        <v>250324227.21412185</v>
      </c>
      <c r="I211" s="5">
        <f>G211/((1+'How much will I make'!$C$5/12)^(Calculations!$B$1*12-Calculations!$A211))</f>
        <v>683008.42522043036</v>
      </c>
      <c r="J211" s="5">
        <f t="shared" si="99"/>
        <v>69235496.159563988</v>
      </c>
      <c r="K211" s="5">
        <f t="shared" si="89"/>
        <v>4402359.1422887193</v>
      </c>
      <c r="L211" s="5">
        <f t="shared" si="100"/>
        <v>950215417.17643034</v>
      </c>
      <c r="M211" s="5">
        <f>K211/((1+'How much will I make'!$C$5/12)^(Calculations!$B$1*12-Calculations!$A211))</f>
        <v>1727349.7241081467</v>
      </c>
      <c r="N211" s="5">
        <f t="shared" si="101"/>
        <v>247625196.76371345</v>
      </c>
      <c r="O211" s="5">
        <f t="shared" si="90"/>
        <v>11091360.870005852</v>
      </c>
      <c r="P211" s="5">
        <f t="shared" si="102"/>
        <v>3809093567.2696004</v>
      </c>
      <c r="Q211" s="5">
        <f>O211/((1+'How much will I make'!$C$5/12)^(Calculations!$B$1*12-Calculations!$A211))</f>
        <v>4351907.3568423605</v>
      </c>
      <c r="R211" s="5">
        <f t="shared" si="103"/>
        <v>934251343.88169384</v>
      </c>
      <c r="S211" s="5">
        <f t="shared" si="91"/>
        <v>27838311.594539385</v>
      </c>
      <c r="T211" s="5">
        <f t="shared" si="104"/>
        <v>16069107241.793989</v>
      </c>
      <c r="U211" s="5">
        <f>S211/((1+'How much will I make'!$C$5/12)^(Calculations!$B$1*12-Calculations!$A211))</f>
        <v>10922893.452864636</v>
      </c>
      <c r="V211" s="5">
        <f t="shared" si="105"/>
        <v>3720711709.0601344</v>
      </c>
      <c r="W211" s="5">
        <f t="shared" si="92"/>
        <v>69610220.240594193</v>
      </c>
      <c r="X211" s="5">
        <f t="shared" si="106"/>
        <v>70870721384.308868</v>
      </c>
      <c r="Y211" s="5">
        <f>W211/((1+'How much will I make'!$C$5/12)^(Calculations!$B$1*12-Calculations!$A211))</f>
        <v>27312899.934189864</v>
      </c>
      <c r="Z211" s="5">
        <f t="shared" si="107"/>
        <v>15588839689.230984</v>
      </c>
      <c r="AA211" s="5">
        <f t="shared" si="93"/>
        <v>173415691.89517707</v>
      </c>
      <c r="AB211" s="5">
        <f t="shared" si="108"/>
        <v>324145145374.08423</v>
      </c>
      <c r="AC211" s="5">
        <f>AA211/((1+'How much will I make'!$C$5/12)^(Calculations!$B$1*12-Calculations!$A211))</f>
        <v>68042960.119656712</v>
      </c>
      <c r="AD211" s="5">
        <f t="shared" si="109"/>
        <v>68267673384.197334</v>
      </c>
      <c r="AE211" s="5">
        <f t="shared" si="94"/>
        <v>430429566.30585307</v>
      </c>
      <c r="AF211" s="5">
        <f t="shared" si="110"/>
        <v>1525154225230.8794</v>
      </c>
      <c r="AG211" s="5">
        <f>AE211/((1+'How much will I make'!$C$5/12)^(Calculations!$B$1*12-Calculations!$A211))</f>
        <v>168887264.43610165</v>
      </c>
      <c r="AH211" s="5">
        <f t="shared" si="111"/>
        <v>310007238702.44305</v>
      </c>
    </row>
    <row r="212" spans="1:34" x14ac:dyDescent="0.25">
      <c r="A212">
        <f t="shared" si="95"/>
        <v>208</v>
      </c>
      <c r="B212">
        <f>B211</f>
        <v>269031.60011417919</v>
      </c>
      <c r="C212" s="5">
        <f t="shared" si="87"/>
        <v>682814.42609561945</v>
      </c>
      <c r="D212" s="5">
        <f t="shared" si="96"/>
        <v>70279567.555249855</v>
      </c>
      <c r="E212" s="5">
        <f>$C212/((1+'How much will I make'!$C$5/12)^(Calculations!$B$1*12-Calculations!$A212))</f>
        <v>269031.60011417919</v>
      </c>
      <c r="F212" s="5">
        <f t="shared" si="97"/>
        <v>20598654.409591049</v>
      </c>
      <c r="G212" s="5">
        <f t="shared" si="88"/>
        <v>1726343.1699772857</v>
      </c>
      <c r="H212" s="5">
        <f t="shared" si="98"/>
        <v>252050570.38409913</v>
      </c>
      <c r="I212" s="5">
        <f>G212/((1+'How much will I make'!$C$5/12)^(Calculations!$B$1*12-Calculations!$A212))</f>
        <v>680186.07635588327</v>
      </c>
      <c r="J212" s="5">
        <f t="shared" si="99"/>
        <v>69915682.235919878</v>
      </c>
      <c r="K212" s="5">
        <f t="shared" si="89"/>
        <v>4348009.0294209579</v>
      </c>
      <c r="L212" s="5">
        <f t="shared" si="100"/>
        <v>954563426.20585132</v>
      </c>
      <c r="M212" s="5">
        <f>K212/((1+'How much will I make'!$C$5/12)^(Calculations!$B$1*12-Calculations!$A212))</f>
        <v>1713132.8539508781</v>
      </c>
      <c r="N212" s="5">
        <f t="shared" si="101"/>
        <v>249338329.61766434</v>
      </c>
      <c r="O212" s="5">
        <f t="shared" si="90"/>
        <v>10909535.281972971</v>
      </c>
      <c r="P212" s="5">
        <f t="shared" si="102"/>
        <v>3820003102.5515733</v>
      </c>
      <c r="Q212" s="5">
        <f>O212/((1+'How much will I make'!$C$5/12)^(Calculations!$B$1*12-Calculations!$A212))</f>
        <v>4298400.2991762664</v>
      </c>
      <c r="R212" s="5">
        <f t="shared" si="103"/>
        <v>938549744.18087006</v>
      </c>
      <c r="S212" s="5">
        <f t="shared" si="91"/>
        <v>27270182.786487564</v>
      </c>
      <c r="T212" s="5">
        <f t="shared" si="104"/>
        <v>16096377424.580477</v>
      </c>
      <c r="U212" s="5">
        <f>S212/((1+'How much will I make'!$C$5/12)^(Calculations!$B$1*12-Calculations!$A212))</f>
        <v>10744560.498532154</v>
      </c>
      <c r="V212" s="5">
        <f t="shared" si="105"/>
        <v>3731456269.5586667</v>
      </c>
      <c r="W212" s="5">
        <f t="shared" si="92"/>
        <v>67912409.990823612</v>
      </c>
      <c r="X212" s="5">
        <f t="shared" si="106"/>
        <v>70938633794.299698</v>
      </c>
      <c r="Y212" s="5">
        <f>W212/((1+'How much will I make'!$C$5/12)^(Calculations!$B$1*12-Calculations!$A212))</f>
        <v>26757759.691625033</v>
      </c>
      <c r="Z212" s="5">
        <f t="shared" si="107"/>
        <v>15615597448.922609</v>
      </c>
      <c r="AA212" s="5">
        <f t="shared" si="93"/>
        <v>168501077.14511132</v>
      </c>
      <c r="AB212" s="5">
        <f t="shared" si="108"/>
        <v>324313646451.22937</v>
      </c>
      <c r="AC212" s="5">
        <f>AA212/((1+'How much will I make'!$C$5/12)^(Calculations!$B$1*12-Calculations!$A212))</f>
        <v>66390094.691648856</v>
      </c>
      <c r="AD212" s="5">
        <f t="shared" si="109"/>
        <v>68334063478.888985</v>
      </c>
      <c r="AE212" s="5">
        <f t="shared" si="94"/>
        <v>416544741.58630931</v>
      </c>
      <c r="AF212" s="5">
        <f t="shared" si="110"/>
        <v>1525570769972.4658</v>
      </c>
      <c r="AG212" s="5">
        <f>AE212/((1+'How much will I make'!$C$5/12)^(Calculations!$B$1*12-Calculations!$A212))</f>
        <v>164120285.19798583</v>
      </c>
      <c r="AH212" s="5">
        <f t="shared" si="111"/>
        <v>310171358987.64105</v>
      </c>
    </row>
    <row r="213" spans="1:34" x14ac:dyDescent="0.25">
      <c r="A213">
        <f t="shared" si="95"/>
        <v>209</v>
      </c>
      <c r="B213">
        <f t="shared" ref="B213:B220" si="113">B212</f>
        <v>269031.60011417919</v>
      </c>
      <c r="C213" s="5">
        <f t="shared" si="87"/>
        <v>679981.17121555493</v>
      </c>
      <c r="D213" s="5">
        <f t="shared" si="96"/>
        <v>70959548.726465404</v>
      </c>
      <c r="E213" s="5">
        <f>$C213/((1+'How much will I make'!$C$5/12)^(Calculations!$B$1*12-Calculations!$A213))</f>
        <v>269031.60011417919</v>
      </c>
      <c r="F213" s="5">
        <f t="shared" si="97"/>
        <v>20867686.009705227</v>
      </c>
      <c r="G213" s="5">
        <f t="shared" si="88"/>
        <v>1712075.8710518535</v>
      </c>
      <c r="H213" s="5">
        <f t="shared" si="98"/>
        <v>253762646.25515097</v>
      </c>
      <c r="I213" s="5">
        <f>G213/((1+'How much will I make'!$C$5/12)^(Calculations!$B$1*12-Calculations!$A213))</f>
        <v>677375.39008994959</v>
      </c>
      <c r="J213" s="5">
        <f t="shared" si="99"/>
        <v>70593057.626009822</v>
      </c>
      <c r="K213" s="5">
        <f t="shared" si="89"/>
        <v>4294329.9056009455</v>
      </c>
      <c r="L213" s="5">
        <f t="shared" si="100"/>
        <v>958857756.11145222</v>
      </c>
      <c r="M213" s="5">
        <f>K213/((1+'How much will I make'!$C$5/12)^(Calculations!$B$1*12-Calculations!$A213))</f>
        <v>1699032.9950706232</v>
      </c>
      <c r="N213" s="5">
        <f t="shared" si="101"/>
        <v>251037362.61273497</v>
      </c>
      <c r="O213" s="5">
        <f t="shared" si="90"/>
        <v>10730690.441284889</v>
      </c>
      <c r="P213" s="5">
        <f t="shared" si="102"/>
        <v>3830733792.9928579</v>
      </c>
      <c r="Q213" s="5">
        <f>O213/((1+'How much will I make'!$C$5/12)^(Calculations!$B$1*12-Calculations!$A213))</f>
        <v>4245551.1151699992</v>
      </c>
      <c r="R213" s="5">
        <f t="shared" si="103"/>
        <v>942795295.29604006</v>
      </c>
      <c r="S213" s="5">
        <f t="shared" si="91"/>
        <v>26713648.443906192</v>
      </c>
      <c r="T213" s="5">
        <f t="shared" si="104"/>
        <v>16123091073.024384</v>
      </c>
      <c r="U213" s="5">
        <f>S213/((1+'How much will I make'!$C$5/12)^(Calculations!$B$1*12-Calculations!$A213))</f>
        <v>10569139.102637749</v>
      </c>
      <c r="V213" s="5">
        <f t="shared" si="105"/>
        <v>3742025408.6613045</v>
      </c>
      <c r="W213" s="5">
        <f t="shared" si="92"/>
        <v>66256009.747145005</v>
      </c>
      <c r="X213" s="5">
        <f t="shared" si="106"/>
        <v>71004889804.046844</v>
      </c>
      <c r="Y213" s="5">
        <f>W213/((1+'How much will I make'!$C$5/12)^(Calculations!$B$1*12-Calculations!$A213))</f>
        <v>26213902.787323706</v>
      </c>
      <c r="Z213" s="5">
        <f t="shared" si="107"/>
        <v>15641811351.709932</v>
      </c>
      <c r="AA213" s="5">
        <f t="shared" si="93"/>
        <v>163725742.97500697</v>
      </c>
      <c r="AB213" s="5">
        <f t="shared" si="108"/>
        <v>324477372194.20441</v>
      </c>
      <c r="AC213" s="5">
        <f>AA213/((1+'How much will I make'!$C$5/12)^(Calculations!$B$1*12-Calculations!$A213))</f>
        <v>64777379.840839557</v>
      </c>
      <c r="AD213" s="5">
        <f t="shared" si="109"/>
        <v>68398840858.729828</v>
      </c>
      <c r="AE213" s="5">
        <f t="shared" si="94"/>
        <v>403107814.43836379</v>
      </c>
      <c r="AF213" s="5">
        <f t="shared" si="110"/>
        <v>1525973877786.9043</v>
      </c>
      <c r="AG213" s="5">
        <f>AE213/((1+'How much will I make'!$C$5/12)^(Calculations!$B$1*12-Calculations!$A213))</f>
        <v>159487857.79320389</v>
      </c>
      <c r="AH213" s="5">
        <f t="shared" si="111"/>
        <v>310330846845.43427</v>
      </c>
    </row>
    <row r="214" spans="1:34" x14ac:dyDescent="0.25">
      <c r="A214">
        <f t="shared" si="95"/>
        <v>210</v>
      </c>
      <c r="B214">
        <f t="shared" si="113"/>
        <v>269031.60011417919</v>
      </c>
      <c r="C214" s="5">
        <f t="shared" si="87"/>
        <v>677159.67257980525</v>
      </c>
      <c r="D214" s="5">
        <f t="shared" si="96"/>
        <v>71636708.399045214</v>
      </c>
      <c r="E214" s="5">
        <f>$C214/((1+'How much will I make'!$C$5/12)^(Calculations!$B$1*12-Calculations!$A214))</f>
        <v>269031.60011417919</v>
      </c>
      <c r="F214" s="5">
        <f t="shared" si="97"/>
        <v>21136717.609819405</v>
      </c>
      <c r="G214" s="5">
        <f t="shared" si="88"/>
        <v>1697926.4836877887</v>
      </c>
      <c r="H214" s="5">
        <f t="shared" si="98"/>
        <v>255460572.73883876</v>
      </c>
      <c r="I214" s="5">
        <f>G214/((1+'How much will I make'!$C$5/12)^(Calculations!$B$1*12-Calculations!$A214))</f>
        <v>674576.31823007425</v>
      </c>
      <c r="J214" s="5">
        <f t="shared" si="99"/>
        <v>71267633.9442399</v>
      </c>
      <c r="K214" s="5">
        <f t="shared" si="89"/>
        <v>4241313.4870132804</v>
      </c>
      <c r="L214" s="5">
        <f t="shared" si="100"/>
        <v>963099069.59846544</v>
      </c>
      <c r="M214" s="5">
        <f>K214/((1+'How much will I make'!$C$5/12)^(Calculations!$B$1*12-Calculations!$A214))</f>
        <v>1685049.1844116072</v>
      </c>
      <c r="N214" s="5">
        <f t="shared" si="101"/>
        <v>252722411.79714659</v>
      </c>
      <c r="O214" s="5">
        <f t="shared" si="90"/>
        <v>10554777.483231042</v>
      </c>
      <c r="P214" s="5">
        <f t="shared" si="102"/>
        <v>3841288570.476089</v>
      </c>
      <c r="Q214" s="5">
        <f>O214/((1+'How much will I make'!$C$5/12)^(Calculations!$B$1*12-Calculations!$A214))</f>
        <v>4193351.7162129954</v>
      </c>
      <c r="R214" s="5">
        <f t="shared" si="103"/>
        <v>946988647.01225305</v>
      </c>
      <c r="S214" s="5">
        <f t="shared" si="91"/>
        <v>26168471.945050962</v>
      </c>
      <c r="T214" s="5">
        <f t="shared" si="104"/>
        <v>16149259544.969435</v>
      </c>
      <c r="U214" s="5">
        <f>S214/((1+'How much will I make'!$C$5/12)^(Calculations!$B$1*12-Calculations!$A214))</f>
        <v>10396581.729533467</v>
      </c>
      <c r="V214" s="5">
        <f t="shared" si="105"/>
        <v>3752421990.3908381</v>
      </c>
      <c r="W214" s="5">
        <f t="shared" si="92"/>
        <v>64640009.509409748</v>
      </c>
      <c r="X214" s="5">
        <f t="shared" si="106"/>
        <v>71069529813.556259</v>
      </c>
      <c r="Y214" s="5">
        <f>W214/((1+'How much will I make'!$C$5/12)^(Calculations!$B$1*12-Calculations!$A214))</f>
        <v>25681099.885142345</v>
      </c>
      <c r="Z214" s="5">
        <f t="shared" si="107"/>
        <v>15667492451.595076</v>
      </c>
      <c r="AA214" s="5">
        <f t="shared" si="93"/>
        <v>159085742.16195014</v>
      </c>
      <c r="AB214" s="5">
        <f t="shared" si="108"/>
        <v>324636457936.36633</v>
      </c>
      <c r="AC214" s="5">
        <f>AA214/((1+'How much will I make'!$C$5/12)^(Calculations!$B$1*12-Calculations!$A214))</f>
        <v>63203840.249564171</v>
      </c>
      <c r="AD214" s="5">
        <f t="shared" si="109"/>
        <v>68462044698.979393</v>
      </c>
      <c r="AE214" s="5">
        <f t="shared" si="94"/>
        <v>390104336.55325526</v>
      </c>
      <c r="AF214" s="5">
        <f t="shared" si="110"/>
        <v>1526363982123.4575</v>
      </c>
      <c r="AG214" s="5">
        <f>AE214/((1+'How much will I make'!$C$5/12)^(Calculations!$B$1*12-Calculations!$A214))</f>
        <v>154986184.38775066</v>
      </c>
      <c r="AH214" s="5">
        <f t="shared" si="111"/>
        <v>310485833029.82202</v>
      </c>
    </row>
    <row r="215" spans="1:34" x14ac:dyDescent="0.25">
      <c r="A215">
        <f t="shared" si="95"/>
        <v>211</v>
      </c>
      <c r="B215">
        <f t="shared" si="113"/>
        <v>269031.60011417919</v>
      </c>
      <c r="C215" s="5">
        <f t="shared" si="87"/>
        <v>674349.88140727498</v>
      </c>
      <c r="D215" s="5">
        <f t="shared" si="96"/>
        <v>72311058.28045249</v>
      </c>
      <c r="E215" s="5">
        <f>$C215/((1+'How much will I make'!$C$5/12)^(Calculations!$B$1*12-Calculations!$A215))</f>
        <v>269031.60011417919</v>
      </c>
      <c r="F215" s="5">
        <f t="shared" si="97"/>
        <v>21405749.209933583</v>
      </c>
      <c r="G215" s="5">
        <f t="shared" si="88"/>
        <v>1683894.0334093771</v>
      </c>
      <c r="H215" s="5">
        <f t="shared" si="98"/>
        <v>257144466.77224815</v>
      </c>
      <c r="I215" s="5">
        <f>G215/((1+'How much will I make'!$C$5/12)^(Calculations!$B$1*12-Calculations!$A215))</f>
        <v>671788.81278284243</v>
      </c>
      <c r="J215" s="5">
        <f t="shared" si="99"/>
        <v>71939422.757022738</v>
      </c>
      <c r="K215" s="5">
        <f t="shared" si="89"/>
        <v>4188951.5921118809</v>
      </c>
      <c r="L215" s="5">
        <f t="shared" si="100"/>
        <v>967288021.19057727</v>
      </c>
      <c r="M215" s="5">
        <f>K215/((1+'How much will I make'!$C$5/12)^(Calculations!$B$1*12-Calculations!$A215))</f>
        <v>1671180.466844433</v>
      </c>
      <c r="N215" s="5">
        <f t="shared" si="101"/>
        <v>254393592.26399103</v>
      </c>
      <c r="O215" s="5">
        <f t="shared" si="90"/>
        <v>10381748.344161682</v>
      </c>
      <c r="P215" s="5">
        <f t="shared" si="102"/>
        <v>3851670318.8202505</v>
      </c>
      <c r="Q215" s="5">
        <f>O215/((1+'How much will I make'!$C$5/12)^(Calculations!$B$1*12-Calculations!$A215))</f>
        <v>4141794.1131448029</v>
      </c>
      <c r="R215" s="5">
        <f t="shared" si="103"/>
        <v>951130441.1253978</v>
      </c>
      <c r="S215" s="5">
        <f t="shared" si="91"/>
        <v>25634421.497192789</v>
      </c>
      <c r="T215" s="5">
        <f t="shared" si="104"/>
        <v>16174893966.466627</v>
      </c>
      <c r="U215" s="5">
        <f>S215/((1+'How much will I make'!$C$5/12)^(Calculations!$B$1*12-Calculations!$A215))</f>
        <v>10226841.619663535</v>
      </c>
      <c r="V215" s="5">
        <f t="shared" si="105"/>
        <v>3762648832.0105019</v>
      </c>
      <c r="W215" s="5">
        <f t="shared" si="92"/>
        <v>63063423.911619283</v>
      </c>
      <c r="X215" s="5">
        <f t="shared" si="106"/>
        <v>71132593237.46788</v>
      </c>
      <c r="Y215" s="5">
        <f>W215/((1+'How much will I make'!$C$5/12)^(Calculations!$B$1*12-Calculations!$A215))</f>
        <v>25159126.310241081</v>
      </c>
      <c r="Z215" s="5">
        <f t="shared" si="107"/>
        <v>15692651577.905317</v>
      </c>
      <c r="AA215" s="5">
        <f t="shared" si="93"/>
        <v>154577239.34764388</v>
      </c>
      <c r="AB215" s="5">
        <f t="shared" si="108"/>
        <v>324791035175.71399</v>
      </c>
      <c r="AC215" s="5">
        <f>AA215/((1+'How much will I make'!$C$5/12)^(Calculations!$B$1*12-Calculations!$A215))</f>
        <v>61668524.29208488</v>
      </c>
      <c r="AD215" s="5">
        <f t="shared" si="109"/>
        <v>68523713223.271477</v>
      </c>
      <c r="AE215" s="5">
        <f t="shared" si="94"/>
        <v>377520325.69669867</v>
      </c>
      <c r="AF215" s="5">
        <f t="shared" si="110"/>
        <v>1526741502449.1543</v>
      </c>
      <c r="AG215" s="5">
        <f>AE215/((1+'How much will I make'!$C$5/12)^(Calculations!$B$1*12-Calculations!$A215))</f>
        <v>150611574.34454799</v>
      </c>
      <c r="AH215" s="5">
        <f t="shared" si="111"/>
        <v>310636444604.16656</v>
      </c>
    </row>
    <row r="216" spans="1:34" x14ac:dyDescent="0.25">
      <c r="A216">
        <f t="shared" si="95"/>
        <v>212</v>
      </c>
      <c r="B216">
        <f t="shared" si="113"/>
        <v>269031.60011417919</v>
      </c>
      <c r="C216" s="5">
        <f t="shared" si="87"/>
        <v>671551.74911927793</v>
      </c>
      <c r="D216" s="5">
        <f t="shared" si="96"/>
        <v>72982610.029571772</v>
      </c>
      <c r="E216" s="5">
        <f>$C216/((1+'How much will I make'!$C$5/12)^(Calculations!$B$1*12-Calculations!$A216))</f>
        <v>269031.60011417919</v>
      </c>
      <c r="F216" s="5">
        <f t="shared" si="97"/>
        <v>21674780.810047761</v>
      </c>
      <c r="G216" s="5">
        <f t="shared" si="88"/>
        <v>1669977.553794424</v>
      </c>
      <c r="H216" s="5">
        <f t="shared" si="98"/>
        <v>258814444.32604256</v>
      </c>
      <c r="I216" s="5">
        <f>G216/((1+'How much will I make'!$C$5/12)^(Calculations!$B$1*12-Calculations!$A216))</f>
        <v>669012.82595316146</v>
      </c>
      <c r="J216" s="5">
        <f t="shared" si="99"/>
        <v>72608435.582975894</v>
      </c>
      <c r="K216" s="5">
        <f t="shared" si="89"/>
        <v>4137236.1403574143</v>
      </c>
      <c r="L216" s="5">
        <f t="shared" si="100"/>
        <v>971425257.33093464</v>
      </c>
      <c r="M216" s="5">
        <f>K216/((1+'How much will I make'!$C$5/12)^(Calculations!$B$1*12-Calculations!$A216))</f>
        <v>1657425.8951008578</v>
      </c>
      <c r="N216" s="5">
        <f t="shared" si="101"/>
        <v>256051018.15909189</v>
      </c>
      <c r="O216" s="5">
        <f t="shared" si="90"/>
        <v>10211555.748355752</v>
      </c>
      <c r="P216" s="5">
        <f t="shared" si="102"/>
        <v>3861881874.5686064</v>
      </c>
      <c r="Q216" s="5">
        <f>O216/((1+'How much will I make'!$C$5/12)^(Calculations!$B$1*12-Calculations!$A216))</f>
        <v>4090870.4150323668</v>
      </c>
      <c r="R216" s="5">
        <f t="shared" si="103"/>
        <v>955221311.54043019</v>
      </c>
      <c r="S216" s="5">
        <f t="shared" si="91"/>
        <v>25111270.038066402</v>
      </c>
      <c r="T216" s="5">
        <f t="shared" si="104"/>
        <v>16200005236.504694</v>
      </c>
      <c r="U216" s="5">
        <f>S216/((1+'How much will I make'!$C$5/12)^(Calculations!$B$1*12-Calculations!$A216))</f>
        <v>10059872.776893517</v>
      </c>
      <c r="V216" s="5">
        <f t="shared" si="105"/>
        <v>3772708704.7873955</v>
      </c>
      <c r="W216" s="5">
        <f t="shared" si="92"/>
        <v>61525291.621091969</v>
      </c>
      <c r="X216" s="5">
        <f t="shared" si="106"/>
        <v>71194118529.088974</v>
      </c>
      <c r="Y216" s="5">
        <f>W216/((1+'How much will I make'!$C$5/12)^(Calculations!$B$1*12-Calculations!$A216))</f>
        <v>24647761.954341866</v>
      </c>
      <c r="Z216" s="5">
        <f t="shared" si="107"/>
        <v>15717299339.859659</v>
      </c>
      <c r="AA216" s="5">
        <f t="shared" si="93"/>
        <v>150196507.86815599</v>
      </c>
      <c r="AB216" s="5">
        <f t="shared" si="108"/>
        <v>324941231683.58215</v>
      </c>
      <c r="AC216" s="5">
        <f>AA216/((1+'How much will I make'!$C$5/12)^(Calculations!$B$1*12-Calculations!$A216))</f>
        <v>60170503.459078766</v>
      </c>
      <c r="AD216" s="5">
        <f t="shared" si="109"/>
        <v>68583883726.730553</v>
      </c>
      <c r="AE216" s="5">
        <f t="shared" si="94"/>
        <v>365342250.67422444</v>
      </c>
      <c r="AF216" s="5">
        <f t="shared" si="110"/>
        <v>1527106844699.8286</v>
      </c>
      <c r="AG216" s="5">
        <f>AE216/((1+'How much will I make'!$C$5/12)^(Calculations!$B$1*12-Calculations!$A216))</f>
        <v>146360441.19772604</v>
      </c>
      <c r="AH216" s="5">
        <f t="shared" si="111"/>
        <v>310782805045.36432</v>
      </c>
    </row>
    <row r="217" spans="1:34" x14ac:dyDescent="0.25">
      <c r="A217">
        <f t="shared" si="95"/>
        <v>213</v>
      </c>
      <c r="B217">
        <f t="shared" si="113"/>
        <v>269031.60011417919</v>
      </c>
      <c r="C217" s="5">
        <f t="shared" si="87"/>
        <v>668765.22733870009</v>
      </c>
      <c r="D217" s="5">
        <f t="shared" si="96"/>
        <v>73651375.256910473</v>
      </c>
      <c r="E217" s="5">
        <f>$C217/((1+'How much will I make'!$C$5/12)^(Calculations!$B$1*12-Calculations!$A217))</f>
        <v>269031.60011417919</v>
      </c>
      <c r="F217" s="5">
        <f t="shared" si="97"/>
        <v>21943812.410161939</v>
      </c>
      <c r="G217" s="5">
        <f t="shared" si="88"/>
        <v>1656176.0864076931</v>
      </c>
      <c r="H217" s="5">
        <f t="shared" si="98"/>
        <v>260470620.41245025</v>
      </c>
      <c r="I217" s="5">
        <f>G217/((1+'How much will I make'!$C$5/12)^(Calculations!$B$1*12-Calculations!$A217))</f>
        <v>666248.31014343759</v>
      </c>
      <c r="J217" s="5">
        <f t="shared" si="99"/>
        <v>73274683.893119335</v>
      </c>
      <c r="K217" s="5">
        <f t="shared" si="89"/>
        <v>4086159.1509702848</v>
      </c>
      <c r="L217" s="5">
        <f t="shared" si="100"/>
        <v>975511416.48190498</v>
      </c>
      <c r="M217" s="5">
        <f>K217/((1+'How much will I make'!$C$5/12)^(Calculations!$B$1*12-Calculations!$A217))</f>
        <v>1643784.5297090807</v>
      </c>
      <c r="N217" s="5">
        <f t="shared" si="101"/>
        <v>257694802.68880096</v>
      </c>
      <c r="O217" s="5">
        <f t="shared" si="90"/>
        <v>10044153.195104016</v>
      </c>
      <c r="P217" s="5">
        <f t="shared" si="102"/>
        <v>3871926027.7637105</v>
      </c>
      <c r="Q217" s="5">
        <f>O217/((1+'How much will I make'!$C$5/12)^(Calculations!$B$1*12-Calculations!$A217))</f>
        <v>4040572.8279622956</v>
      </c>
      <c r="R217" s="5">
        <f t="shared" si="103"/>
        <v>959261884.36839247</v>
      </c>
      <c r="S217" s="5">
        <f t="shared" si="91"/>
        <v>24598795.139330357</v>
      </c>
      <c r="T217" s="5">
        <f t="shared" si="104"/>
        <v>16224604031.644024</v>
      </c>
      <c r="U217" s="5">
        <f>S217/((1+'How much will I make'!$C$5/12)^(Calculations!$B$1*12-Calculations!$A217))</f>
        <v>9895629.9560462777</v>
      </c>
      <c r="V217" s="5">
        <f t="shared" si="105"/>
        <v>3782604334.7434416</v>
      </c>
      <c r="W217" s="5">
        <f t="shared" si="92"/>
        <v>60024674.752284862</v>
      </c>
      <c r="X217" s="5">
        <f t="shared" si="106"/>
        <v>71254143203.841263</v>
      </c>
      <c r="Y217" s="5">
        <f>W217/((1+'How much will I make'!$C$5/12)^(Calculations!$B$1*12-Calculations!$A217))</f>
        <v>24146791.18291216</v>
      </c>
      <c r="Z217" s="5">
        <f t="shared" si="107"/>
        <v>15741446131.042572</v>
      </c>
      <c r="AA217" s="5">
        <f t="shared" si="93"/>
        <v>145939926.67351195</v>
      </c>
      <c r="AB217" s="5">
        <f t="shared" si="108"/>
        <v>325087171610.25568</v>
      </c>
      <c r="AC217" s="5">
        <f>AA217/((1+'How much will I make'!$C$5/12)^(Calculations!$B$1*12-Calculations!$A217))</f>
        <v>58708871.796105213</v>
      </c>
      <c r="AD217" s="5">
        <f t="shared" si="109"/>
        <v>68642592598.526657</v>
      </c>
      <c r="AE217" s="5">
        <f t="shared" si="94"/>
        <v>353557016.78150743</v>
      </c>
      <c r="AF217" s="5">
        <f t="shared" si="110"/>
        <v>1527460401716.6101</v>
      </c>
      <c r="AG217" s="5">
        <f>AE217/((1+'How much will I make'!$C$5/12)^(Calculations!$B$1*12-Calculations!$A217))</f>
        <v>142229299.71230632</v>
      </c>
      <c r="AH217" s="5">
        <f t="shared" si="111"/>
        <v>310925034345.0766</v>
      </c>
    </row>
    <row r="218" spans="1:34" x14ac:dyDescent="0.25">
      <c r="A218">
        <f t="shared" si="95"/>
        <v>214</v>
      </c>
      <c r="B218">
        <f t="shared" si="113"/>
        <v>269031.60011417919</v>
      </c>
      <c r="C218" s="5">
        <f t="shared" si="87"/>
        <v>665990.26788916206</v>
      </c>
      <c r="D218" s="5">
        <f t="shared" si="96"/>
        <v>74317365.52479963</v>
      </c>
      <c r="E218" s="5">
        <f>$C218/((1+'How much will I make'!$C$5/12)^(Calculations!$B$1*12-Calculations!$A218))</f>
        <v>269031.60011417919</v>
      </c>
      <c r="F218" s="5">
        <f t="shared" si="97"/>
        <v>22212844.010276116</v>
      </c>
      <c r="G218" s="5">
        <f t="shared" si="88"/>
        <v>1642488.6807349022</v>
      </c>
      <c r="H218" s="5">
        <f t="shared" si="98"/>
        <v>262113109.09318516</v>
      </c>
      <c r="I218" s="5">
        <f>G218/((1+'How much will I make'!$C$5/12)^(Calculations!$B$1*12-Calculations!$A218))</f>
        <v>663495.21795276192</v>
      </c>
      <c r="J218" s="5">
        <f t="shared" si="99"/>
        <v>73938179.111072093</v>
      </c>
      <c r="K218" s="5">
        <f t="shared" si="89"/>
        <v>4035712.7416990479</v>
      </c>
      <c r="L218" s="5">
        <f t="shared" si="100"/>
        <v>979547129.22360408</v>
      </c>
      <c r="M218" s="5">
        <f>K218/((1+'How much will I make'!$C$5/12)^(Calculations!$B$1*12-Calculations!$A218))</f>
        <v>1630255.4389295822</v>
      </c>
      <c r="N218" s="5">
        <f t="shared" si="101"/>
        <v>259325058.12773055</v>
      </c>
      <c r="O218" s="5">
        <f t="shared" si="90"/>
        <v>9879494.9460039511</v>
      </c>
      <c r="P218" s="5">
        <f t="shared" si="102"/>
        <v>3881805522.7097144</v>
      </c>
      <c r="Q218" s="5">
        <f>O218/((1+'How much will I make'!$C$5/12)^(Calculations!$B$1*12-Calculations!$A218))</f>
        <v>3990893.6538480041</v>
      </c>
      <c r="R218" s="5">
        <f t="shared" si="103"/>
        <v>963252778.02224052</v>
      </c>
      <c r="S218" s="5">
        <f t="shared" si="91"/>
        <v>24096778.911997087</v>
      </c>
      <c r="T218" s="5">
        <f t="shared" si="104"/>
        <v>16248700810.556021</v>
      </c>
      <c r="U218" s="5">
        <f>S218/((1+'How much will I make'!$C$5/12)^(Calculations!$B$1*12-Calculations!$A218))</f>
        <v>9734068.6506414376</v>
      </c>
      <c r="V218" s="5">
        <f t="shared" si="105"/>
        <v>3792338403.394083</v>
      </c>
      <c r="W218" s="5">
        <f t="shared" si="92"/>
        <v>58560658.294912055</v>
      </c>
      <c r="X218" s="5">
        <f t="shared" si="106"/>
        <v>71312703862.136169</v>
      </c>
      <c r="Y218" s="5">
        <f>W218/((1+'How much will I make'!$C$5/12)^(Calculations!$B$1*12-Calculations!$A218))</f>
        <v>23656002.744235072</v>
      </c>
      <c r="Z218" s="5">
        <f t="shared" si="107"/>
        <v>15765102133.786808</v>
      </c>
      <c r="AA218" s="5">
        <f t="shared" si="93"/>
        <v>141803977.33458653</v>
      </c>
      <c r="AB218" s="5">
        <f t="shared" si="108"/>
        <v>325228975587.59027</v>
      </c>
      <c r="AC218" s="5">
        <f>AA218/((1+'How much will I make'!$C$5/12)^(Calculations!$B$1*12-Calculations!$A218))</f>
        <v>57282745.355713986</v>
      </c>
      <c r="AD218" s="5">
        <f t="shared" si="109"/>
        <v>68699875343.88237</v>
      </c>
      <c r="AE218" s="5">
        <f t="shared" si="94"/>
        <v>342151951.72403944</v>
      </c>
      <c r="AF218" s="5">
        <f t="shared" si="110"/>
        <v>1527802553668.3342</v>
      </c>
      <c r="AG218" s="5">
        <f>AE218/((1+'How much will I make'!$C$5/12)^(Calculations!$B$1*12-Calculations!$A218))</f>
        <v>138214763.02687827</v>
      </c>
      <c r="AH218" s="5">
        <f t="shared" si="111"/>
        <v>311063249108.10345</v>
      </c>
    </row>
    <row r="219" spans="1:34" x14ac:dyDescent="0.25">
      <c r="A219">
        <f t="shared" si="95"/>
        <v>215</v>
      </c>
      <c r="B219">
        <f t="shared" si="113"/>
        <v>269031.60011417919</v>
      </c>
      <c r="C219" s="5">
        <f t="shared" si="87"/>
        <v>663226.82279418607</v>
      </c>
      <c r="D219" s="5">
        <f t="shared" si="96"/>
        <v>74980592.347593814</v>
      </c>
      <c r="E219" s="5">
        <f>$C219/((1+'How much will I make'!$C$5/12)^(Calculations!$B$1*12-Calculations!$A219))</f>
        <v>269031.60011417919</v>
      </c>
      <c r="F219" s="5">
        <f t="shared" si="97"/>
        <v>22481875.610390294</v>
      </c>
      <c r="G219" s="5">
        <f t="shared" si="88"/>
        <v>1628914.3941172585</v>
      </c>
      <c r="H219" s="5">
        <f t="shared" si="98"/>
        <v>263742023.48730242</v>
      </c>
      <c r="I219" s="5">
        <f>G219/((1+'How much will I make'!$C$5/12)^(Calculations!$B$1*12-Calculations!$A219))</f>
        <v>660753.50217609794</v>
      </c>
      <c r="J219" s="5">
        <f t="shared" si="99"/>
        <v>74598932.613248184</v>
      </c>
      <c r="K219" s="5">
        <f t="shared" si="89"/>
        <v>3985889.1276039975</v>
      </c>
      <c r="L219" s="5">
        <f t="shared" si="100"/>
        <v>983533018.35120809</v>
      </c>
      <c r="M219" s="5">
        <f>K219/((1+'How much will I make'!$C$5/12)^(Calculations!$B$1*12-Calculations!$A219))</f>
        <v>1616837.6986914792</v>
      </c>
      <c r="N219" s="5">
        <f t="shared" si="101"/>
        <v>260941895.82642204</v>
      </c>
      <c r="O219" s="5">
        <f t="shared" si="90"/>
        <v>9717536.0124629028</v>
      </c>
      <c r="P219" s="5">
        <f t="shared" si="102"/>
        <v>3891523058.7221775</v>
      </c>
      <c r="Q219" s="5">
        <f>O219/((1+'How much will I make'!$C$5/12)^(Calculations!$B$1*12-Calculations!$A219))</f>
        <v>3941825.2892515138</v>
      </c>
      <c r="R219" s="5">
        <f t="shared" si="103"/>
        <v>967194603.31149209</v>
      </c>
      <c r="S219" s="5">
        <f t="shared" si="91"/>
        <v>23605007.913793072</v>
      </c>
      <c r="T219" s="5">
        <f t="shared" si="104"/>
        <v>16272305818.469814</v>
      </c>
      <c r="U219" s="5">
        <f>S219/((1+'How much will I make'!$C$5/12)^(Calculations!$B$1*12-Calculations!$A219))</f>
        <v>9575145.0808350537</v>
      </c>
      <c r="V219" s="5">
        <f t="shared" si="105"/>
        <v>3801913548.4749179</v>
      </c>
      <c r="W219" s="5">
        <f t="shared" si="92"/>
        <v>57132349.556011766</v>
      </c>
      <c r="X219" s="5">
        <f t="shared" si="106"/>
        <v>71369836211.692184</v>
      </c>
      <c r="Y219" s="5">
        <f>W219/((1+'How much will I make'!$C$5/12)^(Calculations!$B$1*12-Calculations!$A219))</f>
        <v>23175189.680327866</v>
      </c>
      <c r="Z219" s="5">
        <f t="shared" si="107"/>
        <v>15788277323.467136</v>
      </c>
      <c r="AA219" s="5">
        <f t="shared" si="93"/>
        <v>137785241.13482094</v>
      </c>
      <c r="AB219" s="5">
        <f t="shared" si="108"/>
        <v>325366760828.7251</v>
      </c>
      <c r="AC219" s="5">
        <f>AA219/((1+'How much will I make'!$C$5/12)^(Calculations!$B$1*12-Calculations!$A219))</f>
        <v>55891261.662862659</v>
      </c>
      <c r="AD219" s="5">
        <f t="shared" si="109"/>
        <v>68755766605.545227</v>
      </c>
      <c r="AE219" s="5">
        <f t="shared" si="94"/>
        <v>331114791.99100596</v>
      </c>
      <c r="AF219" s="5">
        <f t="shared" si="110"/>
        <v>1528133668460.3252</v>
      </c>
      <c r="AG219" s="5">
        <f>AE219/((1+'How much will I make'!$C$5/12)^(Calculations!$B$1*12-Calculations!$A219))</f>
        <v>134313539.87692612</v>
      </c>
      <c r="AH219" s="5">
        <f t="shared" si="111"/>
        <v>311197562647.98041</v>
      </c>
    </row>
    <row r="220" spans="1:34" x14ac:dyDescent="0.25">
      <c r="A220">
        <f t="shared" si="95"/>
        <v>216</v>
      </c>
      <c r="B220">
        <f t="shared" si="113"/>
        <v>269031.60011417919</v>
      </c>
      <c r="C220" s="5">
        <f t="shared" si="87"/>
        <v>660474.84427636804</v>
      </c>
      <c r="D220" s="5">
        <f t="shared" si="96"/>
        <v>75641067.191870183</v>
      </c>
      <c r="E220" s="5">
        <f>$C220/((1+'How much will I make'!$C$5/12)^(Calculations!$B$1*12-Calculations!$A220))</f>
        <v>269031.60011417919</v>
      </c>
      <c r="F220" s="5">
        <f t="shared" si="97"/>
        <v>22750907.210504472</v>
      </c>
      <c r="G220" s="5">
        <f t="shared" si="88"/>
        <v>1615452.2916865372</v>
      </c>
      <c r="H220" s="5">
        <f t="shared" si="98"/>
        <v>265357475.77898896</v>
      </c>
      <c r="I220" s="5">
        <f>G220/((1+'How much will I make'!$C$5/12)^(Calculations!$B$1*12-Calculations!$A220))</f>
        <v>658023.11580346921</v>
      </c>
      <c r="J220" s="5">
        <f t="shared" si="99"/>
        <v>75256955.72905165</v>
      </c>
      <c r="K220" s="5">
        <f t="shared" si="89"/>
        <v>3936680.6198558002</v>
      </c>
      <c r="L220" s="5">
        <f t="shared" si="100"/>
        <v>987469698.97106385</v>
      </c>
      <c r="M220" s="5">
        <f>K220/((1+'How much will I make'!$C$5/12)^(Calculations!$B$1*12-Calculations!$A220))</f>
        <v>1603530.3925294089</v>
      </c>
      <c r="N220" s="5">
        <f t="shared" si="101"/>
        <v>262545426.21895143</v>
      </c>
      <c r="O220" s="5">
        <f t="shared" si="90"/>
        <v>9558232.143406136</v>
      </c>
      <c r="P220" s="5">
        <f t="shared" si="102"/>
        <v>3901081290.8655834</v>
      </c>
      <c r="Q220" s="5">
        <f>O220/((1+'How much will I make'!$C$5/12)^(Calculations!$B$1*12-Calculations!$A220))</f>
        <v>3893360.2242197325</v>
      </c>
      <c r="R220" s="5">
        <f t="shared" si="103"/>
        <v>971087963.53571177</v>
      </c>
      <c r="S220" s="5">
        <f t="shared" si="91"/>
        <v>23123273.058409538</v>
      </c>
      <c r="T220" s="5">
        <f t="shared" si="104"/>
        <v>16295429091.528223</v>
      </c>
      <c r="U220" s="5">
        <f>S220/((1+'How much will I make'!$C$5/12)^(Calculations!$B$1*12-Calculations!$A220))</f>
        <v>9418816.1815561112</v>
      </c>
      <c r="V220" s="5">
        <f t="shared" si="105"/>
        <v>3811332364.6564741</v>
      </c>
      <c r="W220" s="5">
        <f t="shared" si="92"/>
        <v>55738877.615621239</v>
      </c>
      <c r="X220" s="5">
        <f t="shared" si="106"/>
        <v>71425575089.3078</v>
      </c>
      <c r="Y220" s="5">
        <f>W220/((1+'How much will I make'!$C$5/12)^(Calculations!$B$1*12-Calculations!$A220))</f>
        <v>22704149.239670791</v>
      </c>
      <c r="Z220" s="5">
        <f t="shared" si="107"/>
        <v>15810981472.706808</v>
      </c>
      <c r="AA220" s="5">
        <f t="shared" si="93"/>
        <v>133880396.24436042</v>
      </c>
      <c r="AB220" s="5">
        <f t="shared" si="108"/>
        <v>325500641224.96948</v>
      </c>
      <c r="AC220" s="5">
        <f>AA220/((1+'How much will I make'!$C$5/12)^(Calculations!$B$1*12-Calculations!$A220))</f>
        <v>54533579.193319418</v>
      </c>
      <c r="AD220" s="5">
        <f t="shared" si="109"/>
        <v>68810300184.738541</v>
      </c>
      <c r="AE220" s="5">
        <f t="shared" si="94"/>
        <v>320433669.66871536</v>
      </c>
      <c r="AF220" s="5">
        <f t="shared" si="110"/>
        <v>1528454102129.9939</v>
      </c>
      <c r="AG220" s="5">
        <f>AE220/((1+'How much will I make'!$C$5/12)^(Calculations!$B$1*12-Calculations!$A220))</f>
        <v>130522431.89652896</v>
      </c>
      <c r="AH220" s="5">
        <f t="shared" si="111"/>
        <v>311328085079.87695</v>
      </c>
    </row>
    <row r="221" spans="1:34" x14ac:dyDescent="0.25">
      <c r="A221">
        <f t="shared" si="95"/>
        <v>217</v>
      </c>
      <c r="B221">
        <f>B220*(1+'How much will I make'!$C$4)</f>
        <v>309386.34013130603</v>
      </c>
      <c r="C221" s="5">
        <f t="shared" si="87"/>
        <v>756394.42747003143</v>
      </c>
      <c r="D221" s="5">
        <f t="shared" si="96"/>
        <v>76397461.619340211</v>
      </c>
      <c r="E221" s="5">
        <f>$C221/((1+'How much will I make'!$C$5/12)^(Calculations!$B$1*12-Calculations!$A221))</f>
        <v>309386.34013130603</v>
      </c>
      <c r="F221" s="5">
        <f t="shared" si="97"/>
        <v>23060293.550635777</v>
      </c>
      <c r="G221" s="5">
        <f t="shared" si="88"/>
        <v>1842416.6632458027</v>
      </c>
      <c r="H221" s="5">
        <f t="shared" si="98"/>
        <v>267199892.44223475</v>
      </c>
      <c r="I221" s="5">
        <f>G221/((1+'How much will I make'!$C$5/12)^(Calculations!$B$1*12-Calculations!$A221))</f>
        <v>753599.61382203083</v>
      </c>
      <c r="J221" s="5">
        <f t="shared" si="99"/>
        <v>76010555.342873678</v>
      </c>
      <c r="K221" s="5">
        <f t="shared" si="89"/>
        <v>4471291.5682312781</v>
      </c>
      <c r="L221" s="5">
        <f t="shared" si="100"/>
        <v>991940990.53929508</v>
      </c>
      <c r="M221" s="5">
        <f>K221/((1+'How much will I make'!$C$5/12)^(Calculations!$B$1*12-Calculations!$A221))</f>
        <v>1828882.5032490762</v>
      </c>
      <c r="N221" s="5">
        <f t="shared" si="101"/>
        <v>264374308.72220051</v>
      </c>
      <c r="O221" s="5">
        <f t="shared" si="90"/>
        <v>10811770.785164315</v>
      </c>
      <c r="P221" s="5">
        <f t="shared" si="102"/>
        <v>3911893061.6507478</v>
      </c>
      <c r="Q221" s="5">
        <f>O221/((1+'How much will I make'!$C$5/12)^(Calculations!$B$1*12-Calculations!$A221))</f>
        <v>4422314.6973053217</v>
      </c>
      <c r="R221" s="5">
        <f t="shared" si="103"/>
        <v>975510278.23301709</v>
      </c>
      <c r="S221" s="5">
        <f t="shared" si="91"/>
        <v>26049074.955596048</v>
      </c>
      <c r="T221" s="5">
        <f t="shared" si="104"/>
        <v>16321478166.48382</v>
      </c>
      <c r="U221" s="5">
        <f>S221/((1+'How much will I make'!$C$5/12)^(Calculations!$B$1*12-Calculations!$A221))</f>
        <v>10654795.529462349</v>
      </c>
      <c r="V221" s="5">
        <f t="shared" si="105"/>
        <v>3821987160.1859365</v>
      </c>
      <c r="W221" s="5">
        <f t="shared" si="92"/>
        <v>62536301.715087242</v>
      </c>
      <c r="X221" s="5">
        <f t="shared" si="106"/>
        <v>71488111391.022888</v>
      </c>
      <c r="Y221" s="5">
        <f>W221/((1+'How much will I make'!$C$5/12)^(Calculations!$B$1*12-Calculations!$A221))</f>
        <v>25579085.2104665</v>
      </c>
      <c r="Z221" s="5">
        <f t="shared" si="107"/>
        <v>15836560557.917274</v>
      </c>
      <c r="AA221" s="5">
        <f t="shared" si="93"/>
        <v>149599147.22041893</v>
      </c>
      <c r="AB221" s="5">
        <f t="shared" si="108"/>
        <v>325650240372.18988</v>
      </c>
      <c r="AC221" s="5">
        <f>AA221/((1+'How much will I make'!$C$5/12)^(Calculations!$B$1*12-Calculations!$A221))</f>
        <v>61190208.394447267</v>
      </c>
      <c r="AD221" s="5">
        <f t="shared" si="109"/>
        <v>68871490393.13298</v>
      </c>
      <c r="AE221" s="5">
        <f t="shared" si="94"/>
        <v>356611664.63131219</v>
      </c>
      <c r="AF221" s="5">
        <f t="shared" si="110"/>
        <v>1528810713794.6252</v>
      </c>
      <c r="AG221" s="5">
        <f>AE221/((1+'How much will I make'!$C$5/12)^(Calculations!$B$1*12-Calculations!$A221))</f>
        <v>145864080.64565721</v>
      </c>
      <c r="AH221" s="5">
        <f t="shared" si="111"/>
        <v>311473949160.52258</v>
      </c>
    </row>
    <row r="222" spans="1:34" x14ac:dyDescent="0.25">
      <c r="A222">
        <f t="shared" si="95"/>
        <v>218</v>
      </c>
      <c r="B222">
        <f>B221</f>
        <v>309386.34013130603</v>
      </c>
      <c r="C222" s="5">
        <f t="shared" si="87"/>
        <v>753255.86138094391</v>
      </c>
      <c r="D222" s="5">
        <f t="shared" si="96"/>
        <v>77150717.480721161</v>
      </c>
      <c r="E222" s="5">
        <f>$C222/((1+'How much will I make'!$C$5/12)^(Calculations!$B$1*12-Calculations!$A222))</f>
        <v>309386.34013130603</v>
      </c>
      <c r="F222" s="5">
        <f t="shared" si="97"/>
        <v>23369679.890767083</v>
      </c>
      <c r="G222" s="5">
        <f t="shared" si="88"/>
        <v>1827190.0792520363</v>
      </c>
      <c r="H222" s="5">
        <f t="shared" si="98"/>
        <v>269027082.52148682</v>
      </c>
      <c r="I222" s="5">
        <f>G222/((1+'How much will I make'!$C$5/12)^(Calculations!$B$1*12-Calculations!$A222))</f>
        <v>750485.5658310313</v>
      </c>
      <c r="J222" s="5">
        <f t="shared" si="99"/>
        <v>76761040.908704713</v>
      </c>
      <c r="K222" s="5">
        <f t="shared" si="89"/>
        <v>4416090.4377592877</v>
      </c>
      <c r="L222" s="5">
        <f t="shared" si="100"/>
        <v>996357080.97705436</v>
      </c>
      <c r="M222" s="5">
        <f>K222/((1+'How much will I make'!$C$5/12)^(Calculations!$B$1*12-Calculations!$A222))</f>
        <v>1813829.9723581383</v>
      </c>
      <c r="N222" s="5">
        <f t="shared" si="101"/>
        <v>266188138.69455865</v>
      </c>
      <c r="O222" s="5">
        <f t="shared" si="90"/>
        <v>10634528.641145229</v>
      </c>
      <c r="P222" s="5">
        <f t="shared" si="102"/>
        <v>3922527590.291893</v>
      </c>
      <c r="Q222" s="5">
        <f>O222/((1+'How much will I make'!$C$5/12)^(Calculations!$B$1*12-Calculations!$A222))</f>
        <v>4367941.9756171443</v>
      </c>
      <c r="R222" s="5">
        <f t="shared" si="103"/>
        <v>979878220.20863426</v>
      </c>
      <c r="S222" s="5">
        <f t="shared" si="91"/>
        <v>25517461.180992056</v>
      </c>
      <c r="T222" s="5">
        <f t="shared" si="104"/>
        <v>16346995627.664812</v>
      </c>
      <c r="U222" s="5">
        <f>S222/((1+'How much will I make'!$C$5/12)^(Calculations!$B$1*12-Calculations!$A222))</f>
        <v>10480839.68408338</v>
      </c>
      <c r="V222" s="5">
        <f t="shared" si="105"/>
        <v>3832467999.8700199</v>
      </c>
      <c r="W222" s="5">
        <f t="shared" si="92"/>
        <v>61011026.063499756</v>
      </c>
      <c r="X222" s="5">
        <f t="shared" si="106"/>
        <v>71549122417.086395</v>
      </c>
      <c r="Y222" s="5">
        <f>W222/((1+'How much will I make'!$C$5/12)^(Calculations!$B$1*12-Calculations!$A222))</f>
        <v>25059185.104562722</v>
      </c>
      <c r="Z222" s="5">
        <f t="shared" si="107"/>
        <v>15861619743.021837</v>
      </c>
      <c r="AA222" s="5">
        <f t="shared" si="93"/>
        <v>145359495.274901</v>
      </c>
      <c r="AB222" s="5">
        <f t="shared" si="108"/>
        <v>325795599867.46478</v>
      </c>
      <c r="AC222" s="5">
        <f>AA222/((1+'How much will I make'!$C$5/12)^(Calculations!$B$1*12-Calculations!$A222))</f>
        <v>59703806.571100406</v>
      </c>
      <c r="AD222" s="5">
        <f t="shared" si="109"/>
        <v>68931194199.704086</v>
      </c>
      <c r="AE222" s="5">
        <f t="shared" si="94"/>
        <v>345108062.54643106</v>
      </c>
      <c r="AF222" s="5">
        <f t="shared" si="110"/>
        <v>1529155821857.1716</v>
      </c>
      <c r="AG222" s="5">
        <f>AE222/((1+'How much will I make'!$C$5/12)^(Calculations!$B$1*12-Calculations!$A222))</f>
        <v>141746949.33711046</v>
      </c>
      <c r="AH222" s="5">
        <f t="shared" si="111"/>
        <v>311615696109.85968</v>
      </c>
    </row>
    <row r="223" spans="1:34" x14ac:dyDescent="0.25">
      <c r="A223">
        <f t="shared" si="95"/>
        <v>219</v>
      </c>
      <c r="B223">
        <f>B222</f>
        <v>309386.34013130603</v>
      </c>
      <c r="C223" s="5">
        <f t="shared" si="87"/>
        <v>750130.31838766206</v>
      </c>
      <c r="D223" s="5">
        <f t="shared" si="96"/>
        <v>77900847.799108818</v>
      </c>
      <c r="E223" s="5">
        <f>$C223/((1+'How much will I make'!$C$5/12)^(Calculations!$B$1*12-Calculations!$A223))</f>
        <v>309386.34013130603</v>
      </c>
      <c r="F223" s="5">
        <f t="shared" si="97"/>
        <v>23679066.230898388</v>
      </c>
      <c r="G223" s="5">
        <f t="shared" si="88"/>
        <v>1812089.3347954077</v>
      </c>
      <c r="H223" s="5">
        <f t="shared" si="98"/>
        <v>270839171.85628223</v>
      </c>
      <c r="I223" s="5">
        <f>G223/((1+'How much will I make'!$C$5/12)^(Calculations!$B$1*12-Calculations!$A223))</f>
        <v>747384.38580693584</v>
      </c>
      <c r="J223" s="5">
        <f t="shared" si="99"/>
        <v>77508425.294511646</v>
      </c>
      <c r="K223" s="5">
        <f t="shared" si="89"/>
        <v>4361570.802725222</v>
      </c>
      <c r="L223" s="5">
        <f t="shared" si="100"/>
        <v>1000718651.7797796</v>
      </c>
      <c r="M223" s="5">
        <f>K223/((1+'How much will I make'!$C$5/12)^(Calculations!$B$1*12-Calculations!$A223))</f>
        <v>1798901.3306103342</v>
      </c>
      <c r="N223" s="5">
        <f t="shared" si="101"/>
        <v>267987040.02516899</v>
      </c>
      <c r="O223" s="5">
        <f t="shared" si="90"/>
        <v>10460192.106044486</v>
      </c>
      <c r="P223" s="5">
        <f t="shared" si="102"/>
        <v>3932987782.3979373</v>
      </c>
      <c r="Q223" s="5">
        <f>O223/((1+'How much will I make'!$C$5/12)^(Calculations!$B$1*12-Calculations!$A223))</f>
        <v>4314237.7709988989</v>
      </c>
      <c r="R223" s="5">
        <f t="shared" si="103"/>
        <v>984192457.97963321</v>
      </c>
      <c r="S223" s="5">
        <f t="shared" si="91"/>
        <v>24996696.667094257</v>
      </c>
      <c r="T223" s="5">
        <f t="shared" si="104"/>
        <v>16371992324.331907</v>
      </c>
      <c r="U223" s="5">
        <f>S223/((1+'How much will I make'!$C$5/12)^(Calculations!$B$1*12-Calculations!$A223))</f>
        <v>10309723.934139159</v>
      </c>
      <c r="V223" s="5">
        <f t="shared" si="105"/>
        <v>3842777723.8041592</v>
      </c>
      <c r="W223" s="5">
        <f t="shared" si="92"/>
        <v>59522952.257072933</v>
      </c>
      <c r="X223" s="5">
        <f t="shared" si="106"/>
        <v>71608645369.343475</v>
      </c>
      <c r="Y223" s="5">
        <f>W223/((1+'How much will I make'!$C$5/12)^(Calculations!$B$1*12-Calculations!$A223))</f>
        <v>24549852.073982175</v>
      </c>
      <c r="Z223" s="5">
        <f t="shared" si="107"/>
        <v>15886169595.095819</v>
      </c>
      <c r="AA223" s="5">
        <f t="shared" si="93"/>
        <v>141239995.4088107</v>
      </c>
      <c r="AB223" s="5">
        <f t="shared" si="108"/>
        <v>325936839862.8736</v>
      </c>
      <c r="AC223" s="5">
        <f>AA223/((1+'How much will I make'!$C$5/12)^(Calculations!$B$1*12-Calculations!$A223))</f>
        <v>58253511.674636424</v>
      </c>
      <c r="AD223" s="5">
        <f t="shared" si="109"/>
        <v>68989447711.378723</v>
      </c>
      <c r="AE223" s="5">
        <f t="shared" si="94"/>
        <v>333975544.39977199</v>
      </c>
      <c r="AF223" s="5">
        <f t="shared" si="110"/>
        <v>1529489797401.5713</v>
      </c>
      <c r="AG223" s="5">
        <f>AE223/((1+'How much will I make'!$C$5/12)^(Calculations!$B$1*12-Calculations!$A223))</f>
        <v>137746027.38001457</v>
      </c>
      <c r="AH223" s="5">
        <f t="shared" si="111"/>
        <v>311753442137.23969</v>
      </c>
    </row>
    <row r="224" spans="1:34" x14ac:dyDescent="0.25">
      <c r="A224">
        <f t="shared" si="95"/>
        <v>220</v>
      </c>
      <c r="B224">
        <f>B223</f>
        <v>309386.34013130603</v>
      </c>
      <c r="C224" s="5">
        <f t="shared" si="87"/>
        <v>747017.74445244356</v>
      </c>
      <c r="D224" s="5">
        <f t="shared" si="96"/>
        <v>78647865.543561265</v>
      </c>
      <c r="E224" s="5">
        <f>$C224/((1+'How much will I make'!$C$5/12)^(Calculations!$B$1*12-Calculations!$A224))</f>
        <v>309386.34013130603</v>
      </c>
      <c r="F224" s="5">
        <f t="shared" si="97"/>
        <v>23988452.571029693</v>
      </c>
      <c r="G224" s="5">
        <f t="shared" si="88"/>
        <v>1797113.3898797429</v>
      </c>
      <c r="H224" s="5">
        <f t="shared" si="98"/>
        <v>272636285.246162</v>
      </c>
      <c r="I224" s="5">
        <f>G224/((1+'How much will I make'!$C$5/12)^(Calculations!$B$1*12-Calculations!$A224))</f>
        <v>744296.02057632862</v>
      </c>
      <c r="J224" s="5">
        <f t="shared" si="99"/>
        <v>78252721.315087974</v>
      </c>
      <c r="K224" s="5">
        <f t="shared" si="89"/>
        <v>4307724.2496051583</v>
      </c>
      <c r="L224" s="5">
        <f t="shared" si="100"/>
        <v>1005026376.0293847</v>
      </c>
      <c r="M224" s="5">
        <f>K224/((1+'How much will I make'!$C$5/12)^(Calculations!$B$1*12-Calculations!$A224))</f>
        <v>1784095.5583419367</v>
      </c>
      <c r="N224" s="5">
        <f t="shared" si="101"/>
        <v>269771135.58351094</v>
      </c>
      <c r="O224" s="5">
        <f t="shared" si="90"/>
        <v>10288713.546929006</v>
      </c>
      <c r="P224" s="5">
        <f t="shared" si="102"/>
        <v>3943276495.9448662</v>
      </c>
      <c r="Q224" s="5">
        <f>O224/((1+'How much will I make'!$C$5/12)^(Calculations!$B$1*12-Calculations!$A224))</f>
        <v>4261193.8639784222</v>
      </c>
      <c r="R224" s="5">
        <f t="shared" si="103"/>
        <v>988453651.8436116</v>
      </c>
      <c r="S224" s="5">
        <f t="shared" si="91"/>
        <v>24486560.000418864</v>
      </c>
      <c r="T224" s="5">
        <f t="shared" si="104"/>
        <v>16396478884.332327</v>
      </c>
      <c r="U224" s="5">
        <f>S224/((1+'How much will I make'!$C$5/12)^(Calculations!$B$1*12-Calculations!$A224))</f>
        <v>10141401.910724642</v>
      </c>
      <c r="V224" s="5">
        <f t="shared" si="105"/>
        <v>3852919125.7148838</v>
      </c>
      <c r="W224" s="5">
        <f t="shared" si="92"/>
        <v>58071172.933729693</v>
      </c>
      <c r="X224" s="5">
        <f t="shared" si="106"/>
        <v>71666716542.277206</v>
      </c>
      <c r="Y224" s="5">
        <f>W224/((1+'How much will I make'!$C$5/12)^(Calculations!$B$1*12-Calculations!$A224))</f>
        <v>24050871.340771157</v>
      </c>
      <c r="Z224" s="5">
        <f t="shared" si="107"/>
        <v>15910220466.43659</v>
      </c>
      <c r="AA224" s="5">
        <f t="shared" si="93"/>
        <v>137237242.50248814</v>
      </c>
      <c r="AB224" s="5">
        <f t="shared" si="108"/>
        <v>326074077105.3761</v>
      </c>
      <c r="AC224" s="5">
        <f>AA224/((1+'How much will I make'!$C$5/12)^(Calculations!$B$1*12-Calculations!$A224))</f>
        <v>56838446.613714084</v>
      </c>
      <c r="AD224" s="5">
        <f t="shared" si="109"/>
        <v>69046286157.992432</v>
      </c>
      <c r="AE224" s="5">
        <f t="shared" si="94"/>
        <v>323202139.74171478</v>
      </c>
      <c r="AF224" s="5">
        <f t="shared" si="110"/>
        <v>1529812999541.313</v>
      </c>
      <c r="AG224" s="5">
        <f>AE224/((1+'How much will I make'!$C$5/12)^(Calculations!$B$1*12-Calculations!$A224))</f>
        <v>133858034.67170769</v>
      </c>
      <c r="AH224" s="5">
        <f t="shared" si="111"/>
        <v>311887300171.91138</v>
      </c>
    </row>
    <row r="225" spans="1:34" x14ac:dyDescent="0.25">
      <c r="A225">
        <f t="shared" si="95"/>
        <v>221</v>
      </c>
      <c r="B225">
        <f t="shared" ref="B225:B232" si="114">B224</f>
        <v>309386.34013130603</v>
      </c>
      <c r="C225" s="5">
        <f t="shared" si="87"/>
        <v>743918.08576176956</v>
      </c>
      <c r="D225" s="5">
        <f t="shared" si="96"/>
        <v>79391783.629323035</v>
      </c>
      <c r="E225" s="5">
        <f>$C225/((1+'How much will I make'!$C$5/12)^(Calculations!$B$1*12-Calculations!$A225))</f>
        <v>309386.34013130603</v>
      </c>
      <c r="F225" s="5">
        <f t="shared" si="97"/>
        <v>24297838.911160998</v>
      </c>
      <c r="G225" s="5">
        <f t="shared" si="88"/>
        <v>1782261.2131038776</v>
      </c>
      <c r="H225" s="5">
        <f t="shared" si="98"/>
        <v>274418546.45926589</v>
      </c>
      <c r="I225" s="5">
        <f>G225/((1+'How much will I make'!$C$5/12)^(Calculations!$B$1*12-Calculations!$A225))</f>
        <v>741220.41718551749</v>
      </c>
      <c r="J225" s="5">
        <f t="shared" si="99"/>
        <v>78993941.732273489</v>
      </c>
      <c r="K225" s="5">
        <f t="shared" si="89"/>
        <v>4254542.4687458351</v>
      </c>
      <c r="L225" s="5">
        <f t="shared" si="100"/>
        <v>1009280918.4981306</v>
      </c>
      <c r="M225" s="5">
        <f>K225/((1+'How much will I make'!$C$5/12)^(Calculations!$B$1*12-Calculations!$A225))</f>
        <v>1769411.6442815091</v>
      </c>
      <c r="N225" s="5">
        <f t="shared" si="101"/>
        <v>271540547.22779244</v>
      </c>
      <c r="O225" s="5">
        <f t="shared" si="90"/>
        <v>10120046.111733446</v>
      </c>
      <c r="P225" s="5">
        <f t="shared" si="102"/>
        <v>3953396542.0565996</v>
      </c>
      <c r="Q225" s="5">
        <f>O225/((1+'How much will I make'!$C$5/12)^(Calculations!$B$1*12-Calculations!$A225))</f>
        <v>4208802.1361426208</v>
      </c>
      <c r="R225" s="5">
        <f t="shared" si="103"/>
        <v>992662453.97975421</v>
      </c>
      <c r="S225" s="5">
        <f t="shared" si="91"/>
        <v>23986834.286124606</v>
      </c>
      <c r="T225" s="5">
        <f t="shared" si="104"/>
        <v>16420465718.618452</v>
      </c>
      <c r="U225" s="5">
        <f>S225/((1+'How much will I make'!$C$5/12)^(Calculations!$B$1*12-Calculations!$A225))</f>
        <v>9975828.0019781198</v>
      </c>
      <c r="V225" s="5">
        <f t="shared" si="105"/>
        <v>3862894953.7168617</v>
      </c>
      <c r="W225" s="5">
        <f t="shared" si="92"/>
        <v>56654802.862175316</v>
      </c>
      <c r="X225" s="5">
        <f t="shared" si="106"/>
        <v>71723371345.139389</v>
      </c>
      <c r="Y225" s="5">
        <f>W225/((1+'How much will I make'!$C$5/12)^(Calculations!$B$1*12-Calculations!$A225))</f>
        <v>23562032.492381502</v>
      </c>
      <c r="Z225" s="5">
        <f t="shared" si="107"/>
        <v>15933782498.928972</v>
      </c>
      <c r="AA225" s="5">
        <f t="shared" si="93"/>
        <v>133347927.93764032</v>
      </c>
      <c r="AB225" s="5">
        <f t="shared" si="108"/>
        <v>326207425033.31372</v>
      </c>
      <c r="AC225" s="5">
        <f>AA225/((1+'How much will I make'!$C$5/12)^(Calculations!$B$1*12-Calculations!$A225))</f>
        <v>55457755.602854639</v>
      </c>
      <c r="AD225" s="5">
        <f t="shared" si="109"/>
        <v>69101743913.595291</v>
      </c>
      <c r="AE225" s="5">
        <f t="shared" si="94"/>
        <v>312776264.26617551</v>
      </c>
      <c r="AF225" s="5">
        <f t="shared" si="110"/>
        <v>1530125775805.5791</v>
      </c>
      <c r="AG225" s="5">
        <f>AE225/((1+'How much will I make'!$C$5/12)^(Calculations!$B$1*12-Calculations!$A225))</f>
        <v>130079783.69307075</v>
      </c>
      <c r="AH225" s="5">
        <f t="shared" si="111"/>
        <v>312017379955.60443</v>
      </c>
    </row>
    <row r="226" spans="1:34" x14ac:dyDescent="0.25">
      <c r="A226">
        <f t="shared" si="95"/>
        <v>222</v>
      </c>
      <c r="B226">
        <f t="shared" si="114"/>
        <v>309386.34013130603</v>
      </c>
      <c r="C226" s="5">
        <f t="shared" si="87"/>
        <v>740831.2887254135</v>
      </c>
      <c r="D226" s="5">
        <f t="shared" si="96"/>
        <v>80132614.918048456</v>
      </c>
      <c r="E226" s="5">
        <f>$C226/((1+'How much will I make'!$C$5/12)^(Calculations!$B$1*12-Calculations!$A226))</f>
        <v>309386.34013130603</v>
      </c>
      <c r="F226" s="5">
        <f t="shared" si="97"/>
        <v>24607225.251292303</v>
      </c>
      <c r="G226" s="5">
        <f t="shared" si="88"/>
        <v>1767531.7815906228</v>
      </c>
      <c r="H226" s="5">
        <f t="shared" si="98"/>
        <v>276186078.24085653</v>
      </c>
      <c r="I226" s="5">
        <f>G226/((1+'How much will I make'!$C$5/12)^(Calculations!$B$1*12-Calculations!$A226))</f>
        <v>738157.52289962734</v>
      </c>
      <c r="J226" s="5">
        <f t="shared" si="99"/>
        <v>79732099.255173117</v>
      </c>
      <c r="K226" s="5">
        <f t="shared" si="89"/>
        <v>4202017.2530823071</v>
      </c>
      <c r="L226" s="5">
        <f t="shared" si="100"/>
        <v>1013482935.7512128</v>
      </c>
      <c r="M226" s="5">
        <f>K226/((1+'How much will I make'!$C$5/12)^(Calculations!$B$1*12-Calculations!$A226))</f>
        <v>1754848.585480839</v>
      </c>
      <c r="N226" s="5">
        <f t="shared" si="101"/>
        <v>273295395.81327331</v>
      </c>
      <c r="O226" s="5">
        <f t="shared" si="90"/>
        <v>9954143.716459129</v>
      </c>
      <c r="P226" s="5">
        <f t="shared" si="102"/>
        <v>3963350685.7730589</v>
      </c>
      <c r="Q226" s="5">
        <f>O226/((1+'How much will I make'!$C$5/12)^(Calculations!$B$1*12-Calculations!$A226))</f>
        <v>4157054.5688949674</v>
      </c>
      <c r="R226" s="5">
        <f t="shared" si="103"/>
        <v>996819508.54864919</v>
      </c>
      <c r="S226" s="5">
        <f t="shared" si="91"/>
        <v>23497307.055795532</v>
      </c>
      <c r="T226" s="5">
        <f t="shared" si="104"/>
        <v>16443963025.674248</v>
      </c>
      <c r="U226" s="5">
        <f>S226/((1+'How much will I make'!$C$5/12)^(Calculations!$B$1*12-Calculations!$A226))</f>
        <v>9812957.3407213353</v>
      </c>
      <c r="V226" s="5">
        <f t="shared" si="105"/>
        <v>3872707911.0575829</v>
      </c>
      <c r="W226" s="5">
        <f t="shared" si="92"/>
        <v>55272978.402122259</v>
      </c>
      <c r="X226" s="5">
        <f t="shared" si="106"/>
        <v>71778644323.541504</v>
      </c>
      <c r="Y226" s="5">
        <f>W226/((1+'How much will I make'!$C$5/12)^(Calculations!$B$1*12-Calculations!$A226))</f>
        <v>23083129.392942861</v>
      </c>
      <c r="Z226" s="5">
        <f t="shared" si="107"/>
        <v>15956865628.321915</v>
      </c>
      <c r="AA226" s="5">
        <f t="shared" si="93"/>
        <v>129568836.86248454</v>
      </c>
      <c r="AB226" s="5">
        <f t="shared" si="108"/>
        <v>326336993870.17621</v>
      </c>
      <c r="AC226" s="5">
        <f>AA226/((1+'How much will I make'!$C$5/12)^(Calculations!$B$1*12-Calculations!$A226))</f>
        <v>54110603.644890584</v>
      </c>
      <c r="AD226" s="5">
        <f t="shared" si="109"/>
        <v>69155854517.240189</v>
      </c>
      <c r="AE226" s="5">
        <f t="shared" si="94"/>
        <v>302686707.35436344</v>
      </c>
      <c r="AF226" s="5">
        <f t="shared" si="110"/>
        <v>1530428462512.9333</v>
      </c>
      <c r="AG226" s="5">
        <f>AE226/((1+'How much will I make'!$C$5/12)^(Calculations!$B$1*12-Calculations!$A226))</f>
        <v>126408176.89528252</v>
      </c>
      <c r="AH226" s="5">
        <f t="shared" si="111"/>
        <v>312143788132.49969</v>
      </c>
    </row>
    <row r="227" spans="1:34" x14ac:dyDescent="0.25">
      <c r="A227">
        <f t="shared" si="95"/>
        <v>223</v>
      </c>
      <c r="B227">
        <f t="shared" si="114"/>
        <v>309386.34013130603</v>
      </c>
      <c r="C227" s="5">
        <f t="shared" si="87"/>
        <v>737757.29997551558</v>
      </c>
      <c r="D227" s="5">
        <f t="shared" si="96"/>
        <v>80870372.218023971</v>
      </c>
      <c r="E227" s="5">
        <f>$C227/((1+'How much will I make'!$C$5/12)^(Calculations!$B$1*12-Calculations!$A227))</f>
        <v>309386.34013130603</v>
      </c>
      <c r="F227" s="5">
        <f t="shared" si="97"/>
        <v>24916611.591423608</v>
      </c>
      <c r="G227" s="5">
        <f t="shared" si="88"/>
        <v>1752924.08091632</v>
      </c>
      <c r="H227" s="5">
        <f t="shared" si="98"/>
        <v>277939002.32177287</v>
      </c>
      <c r="I227" s="5">
        <f>G227/((1+'How much will I make'!$C$5/12)^(Calculations!$B$1*12-Calculations!$A227))</f>
        <v>735107.2852016947</v>
      </c>
      <c r="J227" s="5">
        <f t="shared" si="99"/>
        <v>80467206.540374815</v>
      </c>
      <c r="K227" s="5">
        <f t="shared" si="89"/>
        <v>4150140.4968714141</v>
      </c>
      <c r="L227" s="5">
        <f t="shared" si="100"/>
        <v>1017633076.2480843</v>
      </c>
      <c r="M227" s="5">
        <f>K227/((1+'How much will I make'!$C$5/12)^(Calculations!$B$1*12-Calculations!$A227))</f>
        <v>1740405.3872464285</v>
      </c>
      <c r="N227" s="5">
        <f t="shared" si="101"/>
        <v>275035801.20051974</v>
      </c>
      <c r="O227" s="5">
        <f t="shared" si="90"/>
        <v>9790961.0325827505</v>
      </c>
      <c r="P227" s="5">
        <f t="shared" si="102"/>
        <v>3973141646.8056417</v>
      </c>
      <c r="Q227" s="5">
        <f>O227/((1+'How much will I make'!$C$5/12)^(Calculations!$B$1*12-Calculations!$A227))</f>
        <v>4105943.2422282258</v>
      </c>
      <c r="R227" s="5">
        <f t="shared" si="103"/>
        <v>1000925451.7908775</v>
      </c>
      <c r="S227" s="5">
        <f t="shared" si="91"/>
        <v>23017770.177105837</v>
      </c>
      <c r="T227" s="5">
        <f t="shared" si="104"/>
        <v>16466980795.851353</v>
      </c>
      <c r="U227" s="5">
        <f>S227/((1+'How much will I make'!$C$5/12)^(Calculations!$B$1*12-Calculations!$A227))</f>
        <v>9652745.7923013978</v>
      </c>
      <c r="V227" s="5">
        <f t="shared" si="105"/>
        <v>3882360656.849884</v>
      </c>
      <c r="W227" s="5">
        <f t="shared" si="92"/>
        <v>53924856.977680258</v>
      </c>
      <c r="X227" s="5">
        <f t="shared" si="106"/>
        <v>71832569180.51918</v>
      </c>
      <c r="Y227" s="5">
        <f>W227/((1+'How much will I make'!$C$5/12)^(Calculations!$B$1*12-Calculations!$A227))</f>
        <v>22613960.096338328</v>
      </c>
      <c r="Z227" s="5">
        <f t="shared" si="107"/>
        <v>15979479588.418253</v>
      </c>
      <c r="AA227" s="5">
        <f t="shared" si="93"/>
        <v>125896845.53439793</v>
      </c>
      <c r="AB227" s="5">
        <f t="shared" si="108"/>
        <v>326462890715.71063</v>
      </c>
      <c r="AC227" s="5">
        <f>AA227/((1+'How much will I make'!$C$5/12)^(Calculations!$B$1*12-Calculations!$A227))</f>
        <v>52796176.025986351</v>
      </c>
      <c r="AD227" s="5">
        <f t="shared" si="109"/>
        <v>69208650693.266174</v>
      </c>
      <c r="AE227" s="5">
        <f t="shared" si="94"/>
        <v>292922620.02035171</v>
      </c>
      <c r="AF227" s="5">
        <f t="shared" si="110"/>
        <v>1530721385132.9536</v>
      </c>
      <c r="AG227" s="5">
        <f>AE227/((1+'How much will I make'!$C$5/12)^(Calculations!$B$1*12-Calculations!$A227))</f>
        <v>122840204.160335</v>
      </c>
      <c r="AH227" s="5">
        <f t="shared" si="111"/>
        <v>312266628336.66003</v>
      </c>
    </row>
    <row r="228" spans="1:34" x14ac:dyDescent="0.25">
      <c r="A228">
        <f t="shared" si="95"/>
        <v>224</v>
      </c>
      <c r="B228">
        <f t="shared" si="114"/>
        <v>309386.34013130603</v>
      </c>
      <c r="C228" s="5">
        <f t="shared" si="87"/>
        <v>734696.06636565865</v>
      </c>
      <c r="D228" s="5">
        <f t="shared" si="96"/>
        <v>81605068.28438963</v>
      </c>
      <c r="E228" s="5">
        <f>$C228/((1+'How much will I make'!$C$5/12)^(Calculations!$B$1*12-Calculations!$A228))</f>
        <v>309386.34013130603</v>
      </c>
      <c r="F228" s="5">
        <f t="shared" si="97"/>
        <v>25225997.931554914</v>
      </c>
      <c r="G228" s="5">
        <f t="shared" si="88"/>
        <v>1738437.1050409784</v>
      </c>
      <c r="H228" s="5">
        <f t="shared" si="98"/>
        <v>279677439.42681384</v>
      </c>
      <c r="I228" s="5">
        <f>G228/((1+'How much will I make'!$C$5/12)^(Calculations!$B$1*12-Calculations!$A228))</f>
        <v>732069.65179177036</v>
      </c>
      <c r="J228" s="5">
        <f t="shared" si="99"/>
        <v>81199276.192166582</v>
      </c>
      <c r="K228" s="5">
        <f t="shared" si="89"/>
        <v>4098904.1944409027</v>
      </c>
      <c r="L228" s="5">
        <f t="shared" si="100"/>
        <v>1021731980.4425253</v>
      </c>
      <c r="M228" s="5">
        <f>K228/((1+'How much will I make'!$C$5/12)^(Calculations!$B$1*12-Calculations!$A228))</f>
        <v>1726081.0630715608</v>
      </c>
      <c r="N228" s="5">
        <f t="shared" si="101"/>
        <v>276761882.26359129</v>
      </c>
      <c r="O228" s="5">
        <f t="shared" si="90"/>
        <v>9630453.4746715575</v>
      </c>
      <c r="P228" s="5">
        <f t="shared" si="102"/>
        <v>3982772100.280313</v>
      </c>
      <c r="Q228" s="5">
        <f>O228/((1+'How much will I make'!$C$5/12)^(Calculations!$B$1*12-Calculations!$A228))</f>
        <v>4055460.3335123048</v>
      </c>
      <c r="R228" s="5">
        <f t="shared" si="103"/>
        <v>1004980912.1243898</v>
      </c>
      <c r="S228" s="5">
        <f t="shared" si="91"/>
        <v>22548019.765328169</v>
      </c>
      <c r="T228" s="5">
        <f t="shared" si="104"/>
        <v>16489528815.61668</v>
      </c>
      <c r="U228" s="5">
        <f>S228/((1+'How much will I make'!$C$5/12)^(Calculations!$B$1*12-Calculations!$A228))</f>
        <v>9495149.942631172</v>
      </c>
      <c r="V228" s="5">
        <f t="shared" si="105"/>
        <v>3891855806.7925153</v>
      </c>
      <c r="W228" s="5">
        <f t="shared" si="92"/>
        <v>52609616.563590489</v>
      </c>
      <c r="X228" s="5">
        <f t="shared" si="106"/>
        <v>71885178797.082764</v>
      </c>
      <c r="Y228" s="5">
        <f>W228/((1+'How much will I make'!$C$5/12)^(Calculations!$B$1*12-Calculations!$A228))</f>
        <v>22154326.761046898</v>
      </c>
      <c r="Z228" s="5">
        <f t="shared" si="107"/>
        <v>16001633915.1793</v>
      </c>
      <c r="AA228" s="5">
        <f t="shared" si="93"/>
        <v>122328918.73787655</v>
      </c>
      <c r="AB228" s="5">
        <f t="shared" si="108"/>
        <v>326585219634.44849</v>
      </c>
      <c r="AC228" s="5">
        <f>AA228/((1+'How much will I make'!$C$5/12)^(Calculations!$B$1*12-Calculations!$A228))</f>
        <v>51513677.822925955</v>
      </c>
      <c r="AD228" s="5">
        <f t="shared" si="109"/>
        <v>69260164371.089096</v>
      </c>
      <c r="AE228" s="5">
        <f t="shared" si="94"/>
        <v>283473503.24550158</v>
      </c>
      <c r="AF228" s="5">
        <f t="shared" si="110"/>
        <v>1531004858636.1992</v>
      </c>
      <c r="AG228" s="5">
        <f>AE228/((1+'How much will I make'!$C$5/12)^(Calculations!$B$1*12-Calculations!$A228))</f>
        <v>119372940.33322874</v>
      </c>
      <c r="AH228" s="5">
        <f t="shared" si="111"/>
        <v>312386001276.99329</v>
      </c>
    </row>
    <row r="229" spans="1:34" x14ac:dyDescent="0.25">
      <c r="A229">
        <f t="shared" si="95"/>
        <v>225</v>
      </c>
      <c r="B229">
        <f t="shared" si="114"/>
        <v>309386.34013130603</v>
      </c>
      <c r="C229" s="5">
        <f t="shared" si="87"/>
        <v>731647.53496995068</v>
      </c>
      <c r="D229" s="5">
        <f t="shared" si="96"/>
        <v>82336715.819359586</v>
      </c>
      <c r="E229" s="5">
        <f>$C229/((1+'How much will I make'!$C$5/12)^(Calculations!$B$1*12-Calculations!$A229))</f>
        <v>309386.34013130603</v>
      </c>
      <c r="F229" s="5">
        <f t="shared" si="97"/>
        <v>25535384.271686219</v>
      </c>
      <c r="G229" s="5">
        <f t="shared" si="88"/>
        <v>1724069.8562389871</v>
      </c>
      <c r="H229" s="5">
        <f t="shared" si="98"/>
        <v>281401509.2830528</v>
      </c>
      <c r="I229" s="5">
        <f>G229/((1+'How much will I make'!$C$5/12)^(Calculations!$B$1*12-Calculations!$A229))</f>
        <v>729044.5705860192</v>
      </c>
      <c r="J229" s="5">
        <f t="shared" si="99"/>
        <v>81928320.762752607</v>
      </c>
      <c r="K229" s="5">
        <f t="shared" si="89"/>
        <v>4048300.4389539771</v>
      </c>
      <c r="L229" s="5">
        <f t="shared" si="100"/>
        <v>1025780280.8814793</v>
      </c>
      <c r="M229" s="5">
        <f>K229/((1+'How much will I make'!$C$5/12)^(Calculations!$B$1*12-Calculations!$A229))</f>
        <v>1711874.6345689136</v>
      </c>
      <c r="N229" s="5">
        <f t="shared" si="101"/>
        <v>278473756.89816022</v>
      </c>
      <c r="O229" s="5">
        <f t="shared" si="90"/>
        <v>9472577.1882015318</v>
      </c>
      <c r="P229" s="5">
        <f t="shared" si="102"/>
        <v>3992244677.4685144</v>
      </c>
      <c r="Q229" s="5">
        <f>O229/((1+'How much will I make'!$C$5/12)^(Calculations!$B$1*12-Calculations!$A229))</f>
        <v>4005598.1162969889</v>
      </c>
      <c r="R229" s="5">
        <f t="shared" si="103"/>
        <v>1008986510.2406868</v>
      </c>
      <c r="S229" s="5">
        <f t="shared" si="91"/>
        <v>22087856.096648</v>
      </c>
      <c r="T229" s="5">
        <f t="shared" si="104"/>
        <v>16511616671.713327</v>
      </c>
      <c r="U229" s="5">
        <f>S229/((1+'How much will I make'!$C$5/12)^(Calculations!$B$1*12-Calculations!$A229))</f>
        <v>9340127.0864249468</v>
      </c>
      <c r="V229" s="5">
        <f t="shared" si="105"/>
        <v>3901195933.8789401</v>
      </c>
      <c r="W229" s="5">
        <f t="shared" si="92"/>
        <v>51326455.183990739</v>
      </c>
      <c r="X229" s="5">
        <f t="shared" si="106"/>
        <v>71936505252.266754</v>
      </c>
      <c r="Y229" s="5">
        <f>W229/((1+'How much will I make'!$C$5/12)^(Calculations!$B$1*12-Calculations!$A229))</f>
        <v>21704035.566716678</v>
      </c>
      <c r="Z229" s="5">
        <f t="shared" si="107"/>
        <v>16023337950.746017</v>
      </c>
      <c r="AA229" s="5">
        <f t="shared" si="93"/>
        <v>118862107.27566954</v>
      </c>
      <c r="AB229" s="5">
        <f t="shared" si="108"/>
        <v>326704081741.72418</v>
      </c>
      <c r="AC229" s="5">
        <f>AA229/((1+'How much will I make'!$C$5/12)^(Calculations!$B$1*12-Calculations!$A229))</f>
        <v>50262333.422369055</v>
      </c>
      <c r="AD229" s="5">
        <f t="shared" si="109"/>
        <v>69310426704.511459</v>
      </c>
      <c r="AE229" s="5">
        <f t="shared" si="94"/>
        <v>274329196.68919504</v>
      </c>
      <c r="AF229" s="5">
        <f t="shared" si="110"/>
        <v>1531279187832.8884</v>
      </c>
      <c r="AG229" s="5">
        <f>AE229/((1+'How much will I make'!$C$5/12)^(Calculations!$B$1*12-Calculations!$A229))</f>
        <v>116003542.82382306</v>
      </c>
      <c r="AH229" s="5">
        <f t="shared" si="111"/>
        <v>312502004819.81714</v>
      </c>
    </row>
    <row r="230" spans="1:34" x14ac:dyDescent="0.25">
      <c r="A230">
        <f t="shared" si="95"/>
        <v>226</v>
      </c>
      <c r="B230">
        <f t="shared" si="114"/>
        <v>309386.34013130603</v>
      </c>
      <c r="C230" s="5">
        <f t="shared" si="87"/>
        <v>728611.65308210836</v>
      </c>
      <c r="D230" s="5">
        <f t="shared" si="96"/>
        <v>83065327.472441688</v>
      </c>
      <c r="E230" s="5">
        <f>$C230/((1+'How much will I make'!$C$5/12)^(Calculations!$B$1*12-Calculations!$A230))</f>
        <v>309386.34013130603</v>
      </c>
      <c r="F230" s="5">
        <f t="shared" si="97"/>
        <v>25844770.611817524</v>
      </c>
      <c r="G230" s="5">
        <f t="shared" si="88"/>
        <v>1709821.3450304004</v>
      </c>
      <c r="H230" s="5">
        <f t="shared" si="98"/>
        <v>283111330.62808323</v>
      </c>
      <c r="I230" s="5">
        <f>G230/((1+'How much will I make'!$C$5/12)^(Calculations!$B$1*12-Calculations!$A230))</f>
        <v>726031.98971582926</v>
      </c>
      <c r="J230" s="5">
        <f t="shared" si="99"/>
        <v>82654352.752468437</v>
      </c>
      <c r="K230" s="5">
        <f t="shared" si="89"/>
        <v>3998321.4211891145</v>
      </c>
      <c r="L230" s="5">
        <f t="shared" si="100"/>
        <v>1029778602.3026683</v>
      </c>
      <c r="M230" s="5">
        <f>K230/((1+'How much will I make'!$C$5/12)^(Calculations!$B$1*12-Calculations!$A230))</f>
        <v>1697785.1314037382</v>
      </c>
      <c r="N230" s="5">
        <f t="shared" si="101"/>
        <v>280171542.02956396</v>
      </c>
      <c r="O230" s="5">
        <f t="shared" si="90"/>
        <v>9317289.0375752803</v>
      </c>
      <c r="P230" s="5">
        <f t="shared" si="102"/>
        <v>4001561966.5060897</v>
      </c>
      <c r="Q230" s="5">
        <f>O230/((1+'How much will I make'!$C$5/12)^(Calculations!$B$1*12-Calculations!$A230))</f>
        <v>3956348.9591294052</v>
      </c>
      <c r="R230" s="5">
        <f t="shared" si="103"/>
        <v>1012942859.1998162</v>
      </c>
      <c r="S230" s="5">
        <f t="shared" si="91"/>
        <v>21637083.523247026</v>
      </c>
      <c r="T230" s="5">
        <f t="shared" si="104"/>
        <v>16533253755.236574</v>
      </c>
      <c r="U230" s="5">
        <f>S230/((1+'How much will I make'!$C$5/12)^(Calculations!$B$1*12-Calculations!$A230))</f>
        <v>9187635.2156261764</v>
      </c>
      <c r="V230" s="5">
        <f t="shared" si="105"/>
        <v>3910383569.0945663</v>
      </c>
      <c r="W230" s="5">
        <f t="shared" si="92"/>
        <v>50074590.423405588</v>
      </c>
      <c r="X230" s="5">
        <f t="shared" si="106"/>
        <v>71986579842.690155</v>
      </c>
      <c r="Y230" s="5">
        <f>W230/((1+'How much will I make'!$C$5/12)^(Calculations!$B$1*12-Calculations!$A230))</f>
        <v>21262896.632433821</v>
      </c>
      <c r="Z230" s="5">
        <f t="shared" si="107"/>
        <v>16044600847.37845</v>
      </c>
      <c r="AA230" s="5">
        <f t="shared" si="93"/>
        <v>115493545.53101495</v>
      </c>
      <c r="AB230" s="5">
        <f t="shared" si="108"/>
        <v>326819575287.25519</v>
      </c>
      <c r="AC230" s="5">
        <f>AA230/((1+'How much will I make'!$C$5/12)^(Calculations!$B$1*12-Calculations!$A230))</f>
        <v>49041386.051785208</v>
      </c>
      <c r="AD230" s="5">
        <f t="shared" si="109"/>
        <v>69359468090.563248</v>
      </c>
      <c r="AE230" s="5">
        <f t="shared" si="94"/>
        <v>265479867.76373711</v>
      </c>
      <c r="AF230" s="5">
        <f t="shared" si="110"/>
        <v>1531544667700.6521</v>
      </c>
      <c r="AG230" s="5">
        <f>AE230/((1+'How much will I make'!$C$5/12)^(Calculations!$B$1*12-Calculations!$A230))</f>
        <v>112729249.27637646</v>
      </c>
      <c r="AH230" s="5">
        <f t="shared" si="111"/>
        <v>312614734069.09351</v>
      </c>
    </row>
    <row r="231" spans="1:34" x14ac:dyDescent="0.25">
      <c r="A231">
        <f t="shared" si="95"/>
        <v>227</v>
      </c>
      <c r="B231">
        <f t="shared" si="114"/>
        <v>309386.34013130603</v>
      </c>
      <c r="C231" s="5">
        <f t="shared" si="87"/>
        <v>725588.36821454763</v>
      </c>
      <c r="D231" s="5">
        <f t="shared" si="96"/>
        <v>83790915.840656236</v>
      </c>
      <c r="E231" s="5">
        <f>$C231/((1+'How much will I make'!$C$5/12)^(Calculations!$B$1*12-Calculations!$A231))</f>
        <v>309386.34013130603</v>
      </c>
      <c r="F231" s="5">
        <f t="shared" si="97"/>
        <v>26154156.951948829</v>
      </c>
      <c r="G231" s="5">
        <f t="shared" si="88"/>
        <v>1695690.5901127937</v>
      </c>
      <c r="H231" s="5">
        <f t="shared" si="98"/>
        <v>284807021.21819603</v>
      </c>
      <c r="I231" s="5">
        <f>G231/((1+'How much will I make'!$C$5/12)^(Calculations!$B$1*12-Calculations!$A231))</f>
        <v>723031.85752692097</v>
      </c>
      <c r="J231" s="5">
        <f t="shared" si="99"/>
        <v>83377384.609995365</v>
      </c>
      <c r="K231" s="5">
        <f t="shared" si="89"/>
        <v>3948959.4283349267</v>
      </c>
      <c r="L231" s="5">
        <f t="shared" si="100"/>
        <v>1033727561.7310033</v>
      </c>
      <c r="M231" s="5">
        <f>K231/((1+'How much will I make'!$C$5/12)^(Calculations!$B$1*12-Calculations!$A231))</f>
        <v>1683811.5912275757</v>
      </c>
      <c r="N231" s="5">
        <f t="shared" si="101"/>
        <v>281855353.62079155</v>
      </c>
      <c r="O231" s="5">
        <f t="shared" si="90"/>
        <v>9164546.5943363421</v>
      </c>
      <c r="P231" s="5">
        <f t="shared" si="102"/>
        <v>4010726513.1004262</v>
      </c>
      <c r="Q231" s="5">
        <f>O231/((1+'How much will I make'!$C$5/12)^(Calculations!$B$1*12-Calculations!$A231))</f>
        <v>3907705.3243860118</v>
      </c>
      <c r="R231" s="5">
        <f t="shared" si="103"/>
        <v>1016850564.5242022</v>
      </c>
      <c r="S231" s="5">
        <f t="shared" si="91"/>
        <v>21195510.390119541</v>
      </c>
      <c r="T231" s="5">
        <f t="shared" si="104"/>
        <v>16554449265.626694</v>
      </c>
      <c r="U231" s="5">
        <f>S231/((1+'How much will I make'!$C$5/12)^(Calculations!$B$1*12-Calculations!$A231))</f>
        <v>9037633.0080241207</v>
      </c>
      <c r="V231" s="5">
        <f t="shared" si="105"/>
        <v>3919421202.1025906</v>
      </c>
      <c r="W231" s="5">
        <f t="shared" si="92"/>
        <v>48853258.949663989</v>
      </c>
      <c r="X231" s="5">
        <f t="shared" si="106"/>
        <v>72035433101.639816</v>
      </c>
      <c r="Y231" s="5">
        <f>W231/((1+'How much will I make'!$C$5/12)^(Calculations!$B$1*12-Calculations!$A231))</f>
        <v>20830723.936652649</v>
      </c>
      <c r="Z231" s="5">
        <f t="shared" si="107"/>
        <v>16065431571.315104</v>
      </c>
      <c r="AA231" s="5">
        <f t="shared" si="93"/>
        <v>112220449.09896189</v>
      </c>
      <c r="AB231" s="5">
        <f t="shared" si="108"/>
        <v>326931795736.35413</v>
      </c>
      <c r="AC231" s="5">
        <f>AA231/((1+'How much will I make'!$C$5/12)^(Calculations!$B$1*12-Calculations!$A231))</f>
        <v>47850097.321782336</v>
      </c>
      <c r="AD231" s="5">
        <f t="shared" si="109"/>
        <v>69407318187.885025</v>
      </c>
      <c r="AE231" s="5">
        <f t="shared" si="94"/>
        <v>256916001.06168106</v>
      </c>
      <c r="AF231" s="5">
        <f t="shared" si="110"/>
        <v>1531801583701.7139</v>
      </c>
      <c r="AG231" s="5">
        <f>AE231/((1+'How much will I make'!$C$5/12)^(Calculations!$B$1*12-Calculations!$A231))</f>
        <v>109547375.30486584</v>
      </c>
      <c r="AH231" s="5">
        <f t="shared" si="111"/>
        <v>312724281444.39838</v>
      </c>
    </row>
    <row r="232" spans="1:34" x14ac:dyDescent="0.25">
      <c r="A232">
        <f t="shared" si="95"/>
        <v>228</v>
      </c>
      <c r="B232">
        <f t="shared" si="114"/>
        <v>309386.34013130603</v>
      </c>
      <c r="C232" s="5">
        <f t="shared" si="87"/>
        <v>722577.62809747492</v>
      </c>
      <c r="D232" s="5">
        <f t="shared" si="96"/>
        <v>84513493.46875371</v>
      </c>
      <c r="E232" s="5">
        <f>$C232/((1+'How much will I make'!$C$5/12)^(Calculations!$B$1*12-Calculations!$A232))</f>
        <v>309386.34013130603</v>
      </c>
      <c r="F232" s="5">
        <f t="shared" si="97"/>
        <v>26463543.292080134</v>
      </c>
      <c r="G232" s="5">
        <f t="shared" si="88"/>
        <v>1681676.61829368</v>
      </c>
      <c r="H232" s="5">
        <f t="shared" si="98"/>
        <v>286488697.83648974</v>
      </c>
      <c r="I232" s="5">
        <f>G232/((1+'How much will I make'!$C$5/12)^(Calculations!$B$1*12-Calculations!$A232))</f>
        <v>720044.12257846259</v>
      </c>
      <c r="J232" s="5">
        <f t="shared" si="99"/>
        <v>84097428.732573822</v>
      </c>
      <c r="K232" s="5">
        <f t="shared" si="89"/>
        <v>3900206.8427999285</v>
      </c>
      <c r="L232" s="5">
        <f t="shared" si="100"/>
        <v>1037627768.5738032</v>
      </c>
      <c r="M232" s="5">
        <f>K232/((1+'How much will I make'!$C$5/12)^(Calculations!$B$1*12-Calculations!$A232))</f>
        <v>1669953.059612534</v>
      </c>
      <c r="N232" s="5">
        <f t="shared" si="101"/>
        <v>283525306.68040407</v>
      </c>
      <c r="O232" s="5">
        <f t="shared" si="90"/>
        <v>9014308.125576729</v>
      </c>
      <c r="P232" s="5">
        <f t="shared" si="102"/>
        <v>4019740821.2260027</v>
      </c>
      <c r="Q232" s="5">
        <f>O232/((1+'How much will I make'!$C$5/12)^(Calculations!$B$1*12-Calculations!$A232))</f>
        <v>3859659.7671189699</v>
      </c>
      <c r="R232" s="5">
        <f t="shared" si="103"/>
        <v>1020710224.2913212</v>
      </c>
      <c r="S232" s="5">
        <f t="shared" si="91"/>
        <v>20762948.953586489</v>
      </c>
      <c r="T232" s="5">
        <f t="shared" si="104"/>
        <v>16575212214.58028</v>
      </c>
      <c r="U232" s="5">
        <f>S232/((1+'How much will I make'!$C$5/12)^(Calculations!$B$1*12-Calculations!$A232))</f>
        <v>8890079.8160563782</v>
      </c>
      <c r="V232" s="5">
        <f t="shared" si="105"/>
        <v>3928311281.9186468</v>
      </c>
      <c r="W232" s="5">
        <f t="shared" si="92"/>
        <v>47661716.048452675</v>
      </c>
      <c r="X232" s="5">
        <f t="shared" si="106"/>
        <v>72083094817.688263</v>
      </c>
      <c r="Y232" s="5">
        <f>W232/((1+'How much will I make'!$C$5/12)^(Calculations!$B$1*12-Calculations!$A232))</f>
        <v>20407335.238753203</v>
      </c>
      <c r="Z232" s="5">
        <f t="shared" si="107"/>
        <v>16085838906.553856</v>
      </c>
      <c r="AA232" s="5">
        <f t="shared" si="93"/>
        <v>109040112.48482129</v>
      </c>
      <c r="AB232" s="5">
        <f t="shared" si="108"/>
        <v>327040835848.83893</v>
      </c>
      <c r="AC232" s="5">
        <f>AA232/((1+'How much will I make'!$C$5/12)^(Calculations!$B$1*12-Calculations!$A232))</f>
        <v>46687746.779552802</v>
      </c>
      <c r="AD232" s="5">
        <f t="shared" si="109"/>
        <v>69454005934.664581</v>
      </c>
      <c r="AE232" s="5">
        <f t="shared" si="94"/>
        <v>248628388.1242075</v>
      </c>
      <c r="AF232" s="5">
        <f t="shared" si="110"/>
        <v>1532050212089.8381</v>
      </c>
      <c r="AG232" s="5">
        <f>AE232/((1+'How much will I make'!$C$5/12)^(Calculations!$B$1*12-Calculations!$A232))</f>
        <v>106455312.29222849</v>
      </c>
      <c r="AH232" s="5">
        <f t="shared" si="111"/>
        <v>312830736756.69061</v>
      </c>
    </row>
    <row r="233" spans="1:34" x14ac:dyDescent="0.25">
      <c r="A233">
        <f t="shared" si="95"/>
        <v>229</v>
      </c>
      <c r="B233">
        <f>B232*(1+'How much will I make'!$C$4)</f>
        <v>355794.29115100193</v>
      </c>
      <c r="C233" s="5">
        <f t="shared" si="87"/>
        <v>827516.28777968069</v>
      </c>
      <c r="D233" s="5">
        <f t="shared" si="96"/>
        <v>85341009.756533384</v>
      </c>
      <c r="E233" s="5">
        <f>$C233/((1+'How much will I make'!$C$5/12)^(Calculations!$B$1*12-Calculations!$A233))</f>
        <v>355794.29115100193</v>
      </c>
      <c r="F233" s="5">
        <f t="shared" si="97"/>
        <v>26819337.583231136</v>
      </c>
      <c r="G233" s="5">
        <f t="shared" si="88"/>
        <v>1917945.2340870069</v>
      </c>
      <c r="H233" s="5">
        <f t="shared" si="98"/>
        <v>288406643.07057673</v>
      </c>
      <c r="I233" s="5">
        <f>G233/((1+'How much will I make'!$C$5/12)^(Calculations!$B$1*12-Calculations!$A233))</f>
        <v>824629.04368851625</v>
      </c>
      <c r="J233" s="5">
        <f t="shared" si="99"/>
        <v>84922057.776262343</v>
      </c>
      <c r="K233" s="5">
        <f t="shared" si="89"/>
        <v>4429864.5621925099</v>
      </c>
      <c r="L233" s="5">
        <f t="shared" si="100"/>
        <v>1042057633.1359957</v>
      </c>
      <c r="M233" s="5">
        <f>K233/((1+'How much will I make'!$C$5/12)^(Calculations!$B$1*12-Calculations!$A233))</f>
        <v>1904639.878484007</v>
      </c>
      <c r="N233" s="5">
        <f t="shared" si="101"/>
        <v>285429946.55888808</v>
      </c>
      <c r="O233" s="5">
        <f t="shared" si="90"/>
        <v>10196512.46991466</v>
      </c>
      <c r="P233" s="5">
        <f t="shared" si="102"/>
        <v>4029937333.6959171</v>
      </c>
      <c r="Q233" s="5">
        <f>O233/((1+'How much will I make'!$C$5/12)^(Calculations!$B$1*12-Calculations!$A233))</f>
        <v>4384035.6740041906</v>
      </c>
      <c r="R233" s="5">
        <f t="shared" si="103"/>
        <v>1025094259.9653254</v>
      </c>
      <c r="S233" s="5">
        <f t="shared" si="91"/>
        <v>23390097.596693348</v>
      </c>
      <c r="T233" s="5">
        <f t="shared" si="104"/>
        <v>16598602312.176973</v>
      </c>
      <c r="U233" s="5">
        <f>S233/((1+'How much will I make'!$C$5/12)^(Calculations!$B$1*12-Calculations!$A233))</f>
        <v>10056676.004163368</v>
      </c>
      <c r="V233" s="5">
        <f t="shared" si="105"/>
        <v>3938367957.9228101</v>
      </c>
      <c r="W233" s="5">
        <f t="shared" si="92"/>
        <v>53474120.444605447</v>
      </c>
      <c r="X233" s="5">
        <f t="shared" si="106"/>
        <v>72136568938.132874</v>
      </c>
      <c r="Y233" s="5">
        <f>W233/((1+'How much will I make'!$C$5/12)^(Calculations!$B$1*12-Calculations!$A233))</f>
        <v>22991434.80252216</v>
      </c>
      <c r="Z233" s="5">
        <f t="shared" si="107"/>
        <v>16108830341.356379</v>
      </c>
      <c r="AA233" s="5">
        <f t="shared" si="93"/>
        <v>121842392.89801899</v>
      </c>
      <c r="AB233" s="5">
        <f t="shared" si="108"/>
        <v>327162678241.73694</v>
      </c>
      <c r="AC233" s="5">
        <f>AA233/((1+'How much will I make'!$C$5/12)^(Calculations!$B$1*12-Calculations!$A233))</f>
        <v>52386676.194141969</v>
      </c>
      <c r="AD233" s="5">
        <f t="shared" si="109"/>
        <v>69506392610.858719</v>
      </c>
      <c r="AE233" s="5">
        <f t="shared" si="94"/>
        <v>276699335.17048889</v>
      </c>
      <c r="AF233" s="5">
        <f t="shared" si="110"/>
        <v>1532326911425.0085</v>
      </c>
      <c r="AG233" s="5">
        <f>AE233/((1+'How much will I make'!$C$5/12)^(Calculations!$B$1*12-Calculations!$A233))</f>
        <v>118968104.03948033</v>
      </c>
      <c r="AH233" s="5">
        <f t="shared" si="111"/>
        <v>312949704860.7301</v>
      </c>
    </row>
    <row r="234" spans="1:34" x14ac:dyDescent="0.25">
      <c r="A234">
        <f t="shared" si="95"/>
        <v>230</v>
      </c>
      <c r="B234">
        <f>B233</f>
        <v>355794.29115100193</v>
      </c>
      <c r="C234" s="5">
        <f t="shared" si="87"/>
        <v>824082.61023702659</v>
      </c>
      <c r="D234" s="5">
        <f t="shared" si="96"/>
        <v>86165092.366770416</v>
      </c>
      <c r="E234" s="5">
        <f>$C234/((1+'How much will I make'!$C$5/12)^(Calculations!$B$1*12-Calculations!$A234))</f>
        <v>355794.29115100193</v>
      </c>
      <c r="F234" s="5">
        <f t="shared" si="97"/>
        <v>27175131.874382138</v>
      </c>
      <c r="G234" s="5">
        <f t="shared" si="88"/>
        <v>1902094.4470284367</v>
      </c>
      <c r="H234" s="5">
        <f t="shared" si="98"/>
        <v>290308737.51760519</v>
      </c>
      <c r="I234" s="5">
        <f>G234/((1+'How much will I make'!$C$5/12)^(Calculations!$B$1*12-Calculations!$A234))</f>
        <v>821221.48565674538</v>
      </c>
      <c r="J234" s="5">
        <f t="shared" si="99"/>
        <v>85743279.261919081</v>
      </c>
      <c r="K234" s="5">
        <f t="shared" si="89"/>
        <v>4375174.8762395177</v>
      </c>
      <c r="L234" s="5">
        <f t="shared" si="100"/>
        <v>1046432808.0122353</v>
      </c>
      <c r="M234" s="5">
        <f>K234/((1+'How much will I make'!$C$5/12)^(Calculations!$B$1*12-Calculations!$A234))</f>
        <v>1888963.830101423</v>
      </c>
      <c r="N234" s="5">
        <f t="shared" si="101"/>
        <v>287318910.38898951</v>
      </c>
      <c r="O234" s="5">
        <f t="shared" si="90"/>
        <v>10029356.527784914</v>
      </c>
      <c r="P234" s="5">
        <f t="shared" si="102"/>
        <v>4039966690.223702</v>
      </c>
      <c r="Q234" s="5">
        <f>O234/((1+'How much will I make'!$C$5/12)^(Calculations!$B$1*12-Calculations!$A234))</f>
        <v>4330133.5960451225</v>
      </c>
      <c r="R234" s="5">
        <f t="shared" si="103"/>
        <v>1029424393.5613705</v>
      </c>
      <c r="S234" s="5">
        <f t="shared" si="91"/>
        <v>22912748.666148588</v>
      </c>
      <c r="T234" s="5">
        <f t="shared" si="104"/>
        <v>16621515060.843122</v>
      </c>
      <c r="U234" s="5">
        <f>S234/((1+'How much will I make'!$C$5/12)^(Calculations!$B$1*12-Calculations!$A234))</f>
        <v>9892485.3755239658</v>
      </c>
      <c r="V234" s="5">
        <f t="shared" si="105"/>
        <v>3948260443.2983341</v>
      </c>
      <c r="W234" s="5">
        <f t="shared" si="92"/>
        <v>52169873.604493119</v>
      </c>
      <c r="X234" s="5">
        <f t="shared" si="106"/>
        <v>72188738811.737366</v>
      </c>
      <c r="Y234" s="5">
        <f>W234/((1+'How much will I make'!$C$5/12)^(Calculations!$B$1*12-Calculations!$A234))</f>
        <v>22524129.217105038</v>
      </c>
      <c r="Z234" s="5">
        <f t="shared" si="107"/>
        <v>16131354470.573484</v>
      </c>
      <c r="AA234" s="5">
        <f t="shared" si="93"/>
        <v>118389369.61750832</v>
      </c>
      <c r="AB234" s="5">
        <f t="shared" si="108"/>
        <v>327281067611.35443</v>
      </c>
      <c r="AC234" s="5">
        <f>AA234/((1+'How much will I make'!$C$5/12)^(Calculations!$B$1*12-Calculations!$A234))</f>
        <v>51114125.355417863</v>
      </c>
      <c r="AD234" s="5">
        <f t="shared" si="109"/>
        <v>69557506736.214142</v>
      </c>
      <c r="AE234" s="5">
        <f t="shared" si="94"/>
        <v>267773550.1649892</v>
      </c>
      <c r="AF234" s="5">
        <f t="shared" si="110"/>
        <v>1532594684975.1736</v>
      </c>
      <c r="AG234" s="5">
        <f>AE234/((1+'How much will I make'!$C$5/12)^(Calculations!$B$1*12-Calculations!$A234))</f>
        <v>115610133.36094657</v>
      </c>
      <c r="AH234" s="5">
        <f t="shared" si="111"/>
        <v>313065314994.09106</v>
      </c>
    </row>
    <row r="235" spans="1:34" x14ac:dyDescent="0.25">
      <c r="A235">
        <f t="shared" si="95"/>
        <v>231</v>
      </c>
      <c r="B235">
        <f>B234</f>
        <v>355794.29115100193</v>
      </c>
      <c r="C235" s="5">
        <f t="shared" si="87"/>
        <v>820663.18031903054</v>
      </c>
      <c r="D235" s="5">
        <f t="shared" si="96"/>
        <v>86985755.547089443</v>
      </c>
      <c r="E235" s="5">
        <f>$C235/((1+'How much will I make'!$C$5/12)^(Calculations!$B$1*12-Calculations!$A235))</f>
        <v>355794.29115100193</v>
      </c>
      <c r="F235" s="5">
        <f t="shared" si="97"/>
        <v>27530926.16553314</v>
      </c>
      <c r="G235" s="5">
        <f t="shared" si="88"/>
        <v>1886374.6582100196</v>
      </c>
      <c r="H235" s="5">
        <f t="shared" si="98"/>
        <v>292195112.17581522</v>
      </c>
      <c r="I235" s="5">
        <f>G235/((1+'How much will I make'!$C$5/12)^(Calculations!$B$1*12-Calculations!$A235))</f>
        <v>817828.00844328769</v>
      </c>
      <c r="J235" s="5">
        <f t="shared" si="99"/>
        <v>86561107.270362362</v>
      </c>
      <c r="K235" s="5">
        <f t="shared" si="89"/>
        <v>4321160.3715945845</v>
      </c>
      <c r="L235" s="5">
        <f t="shared" si="100"/>
        <v>1050753968.3838298</v>
      </c>
      <c r="M235" s="5">
        <f>K235/((1+'How much will I make'!$C$5/12)^(Calculations!$B$1*12-Calculations!$A235))</f>
        <v>1873416.8026931805</v>
      </c>
      <c r="N235" s="5">
        <f t="shared" si="101"/>
        <v>289192327.1916827</v>
      </c>
      <c r="O235" s="5">
        <f t="shared" si="90"/>
        <v>9864940.8470015544</v>
      </c>
      <c r="P235" s="5">
        <f t="shared" si="102"/>
        <v>4049831631.0707035</v>
      </c>
      <c r="Q235" s="5">
        <f>O235/((1+'How much will I make'!$C$5/12)^(Calculations!$B$1*12-Calculations!$A235))</f>
        <v>4276894.2485527648</v>
      </c>
      <c r="R235" s="5">
        <f t="shared" si="103"/>
        <v>1033701287.8099233</v>
      </c>
      <c r="S235" s="5">
        <f t="shared" si="91"/>
        <v>22445141.55051291</v>
      </c>
      <c r="T235" s="5">
        <f t="shared" si="104"/>
        <v>16643960202.393635</v>
      </c>
      <c r="U235" s="5">
        <f>S235/((1+'How much will I make'!$C$5/12)^(Calculations!$B$1*12-Calculations!$A235))</f>
        <v>9730975.4102092925</v>
      </c>
      <c r="V235" s="5">
        <f t="shared" si="105"/>
        <v>3957991418.7085433</v>
      </c>
      <c r="W235" s="5">
        <f t="shared" si="92"/>
        <v>50897437.662920117</v>
      </c>
      <c r="X235" s="5">
        <f t="shared" si="106"/>
        <v>72239636249.400284</v>
      </c>
      <c r="Y235" s="5">
        <f>W235/((1+'How much will I make'!$C$5/12)^(Calculations!$B$1*12-Calculations!$A235))</f>
        <v>22066321.712692339</v>
      </c>
      <c r="Z235" s="5">
        <f t="shared" si="107"/>
        <v>16153420792.286177</v>
      </c>
      <c r="AA235" s="5">
        <f t="shared" si="93"/>
        <v>115034205.29636435</v>
      </c>
      <c r="AB235" s="5">
        <f t="shared" si="108"/>
        <v>327396101816.65082</v>
      </c>
      <c r="AC235" s="5">
        <f>AA235/((1+'How much will I make'!$C$5/12)^(Calculations!$B$1*12-Calculations!$A235))</f>
        <v>49872486.682816617</v>
      </c>
      <c r="AD235" s="5">
        <f t="shared" si="109"/>
        <v>69607379222.896957</v>
      </c>
      <c r="AE235" s="5">
        <f t="shared" si="94"/>
        <v>259135693.70805413</v>
      </c>
      <c r="AF235" s="5">
        <f t="shared" si="110"/>
        <v>1532853820668.8816</v>
      </c>
      <c r="AG235" s="5">
        <f>AE235/((1+'How much will I make'!$C$5/12)^(Calculations!$B$1*12-Calculations!$A235))</f>
        <v>112346944.11285536</v>
      </c>
      <c r="AH235" s="5">
        <f t="shared" si="111"/>
        <v>313177661938.20392</v>
      </c>
    </row>
    <row r="236" spans="1:34" x14ac:dyDescent="0.25">
      <c r="A236">
        <f t="shared" si="95"/>
        <v>232</v>
      </c>
      <c r="B236">
        <f>B235</f>
        <v>355794.29115100193</v>
      </c>
      <c r="C236" s="5">
        <f t="shared" si="87"/>
        <v>817257.9389069184</v>
      </c>
      <c r="D236" s="5">
        <f t="shared" si="96"/>
        <v>87803013.485996366</v>
      </c>
      <c r="E236" s="5">
        <f>$C236/((1+'How much will I make'!$C$5/12)^(Calculations!$B$1*12-Calculations!$A236))</f>
        <v>355794.29115100193</v>
      </c>
      <c r="F236" s="5">
        <f t="shared" si="97"/>
        <v>27886720.456684142</v>
      </c>
      <c r="G236" s="5">
        <f t="shared" si="88"/>
        <v>1870784.7850016726</v>
      </c>
      <c r="H236" s="5">
        <f t="shared" si="98"/>
        <v>294065896.96081692</v>
      </c>
      <c r="I236" s="5">
        <f>G236/((1+'How much will I make'!$C$5/12)^(Calculations!$B$1*12-Calculations!$A236))</f>
        <v>814448.55386294366</v>
      </c>
      <c r="J236" s="5">
        <f t="shared" si="99"/>
        <v>87375555.824225307</v>
      </c>
      <c r="K236" s="5">
        <f t="shared" si="89"/>
        <v>4267812.7126860097</v>
      </c>
      <c r="L236" s="5">
        <f t="shared" si="100"/>
        <v>1055021781.0965159</v>
      </c>
      <c r="M236" s="5">
        <f>K236/((1+'How much will I make'!$C$5/12)^(Calculations!$B$1*12-Calculations!$A236))</f>
        <v>1857997.7343582574</v>
      </c>
      <c r="N236" s="5">
        <f t="shared" si="101"/>
        <v>291050324.92604095</v>
      </c>
      <c r="O236" s="5">
        <f t="shared" si="90"/>
        <v>9703220.5052474309</v>
      </c>
      <c r="P236" s="5">
        <f t="shared" si="102"/>
        <v>4059534851.5759511</v>
      </c>
      <c r="Q236" s="5">
        <f>O236/((1+'How much will I make'!$C$5/12)^(Calculations!$B$1*12-Calculations!$A236))</f>
        <v>4224309.4832017068</v>
      </c>
      <c r="R236" s="5">
        <f t="shared" si="103"/>
        <v>1037925597.293125</v>
      </c>
      <c r="S236" s="5">
        <f t="shared" si="91"/>
        <v>21987077.437237136</v>
      </c>
      <c r="T236" s="5">
        <f t="shared" si="104"/>
        <v>16665947279.830872</v>
      </c>
      <c r="U236" s="5">
        <f>S236/((1+'How much will I make'!$C$5/12)^(Calculations!$B$1*12-Calculations!$A236))</f>
        <v>9572102.3422875088</v>
      </c>
      <c r="V236" s="5">
        <f t="shared" si="105"/>
        <v>3967563521.0508308</v>
      </c>
      <c r="W236" s="5">
        <f t="shared" si="92"/>
        <v>49656036.744312309</v>
      </c>
      <c r="X236" s="5">
        <f t="shared" si="106"/>
        <v>72289292286.144592</v>
      </c>
      <c r="Y236" s="5">
        <f>W236/((1+'How much will I make'!$C$5/12)^(Calculations!$B$1*12-Calculations!$A236))</f>
        <v>21617819.238857128</v>
      </c>
      <c r="Z236" s="5">
        <f t="shared" si="107"/>
        <v>16175038611.525034</v>
      </c>
      <c r="AA236" s="5">
        <f t="shared" si="93"/>
        <v>111774126.60375486</v>
      </c>
      <c r="AB236" s="5">
        <f t="shared" si="108"/>
        <v>327507875943.25458</v>
      </c>
      <c r="AC236" s="5">
        <f>AA236/((1+'How much will I make'!$C$5/12)^(Calculations!$B$1*12-Calculations!$A236))</f>
        <v>48661009.273517445</v>
      </c>
      <c r="AD236" s="5">
        <f t="shared" si="109"/>
        <v>69656040232.170471</v>
      </c>
      <c r="AE236" s="5">
        <f t="shared" si="94"/>
        <v>250776477.78198785</v>
      </c>
      <c r="AF236" s="5">
        <f t="shared" si="110"/>
        <v>1533104597146.6636</v>
      </c>
      <c r="AG236" s="5">
        <f>AE236/((1+'How much will I make'!$C$5/12)^(Calculations!$B$1*12-Calculations!$A236))</f>
        <v>109175861.01289572</v>
      </c>
      <c r="AH236" s="5">
        <f t="shared" si="111"/>
        <v>313286837799.2168</v>
      </c>
    </row>
    <row r="237" spans="1:34" x14ac:dyDescent="0.25">
      <c r="A237">
        <f t="shared" si="95"/>
        <v>233</v>
      </c>
      <c r="B237">
        <f t="shared" ref="B237:B244" si="115">B236</f>
        <v>355794.29115100193</v>
      </c>
      <c r="C237" s="5">
        <f t="shared" si="87"/>
        <v>813866.82712722174</v>
      </c>
      <c r="D237" s="5">
        <f t="shared" si="96"/>
        <v>88616880.313123584</v>
      </c>
      <c r="E237" s="5">
        <f>$C237/((1+'How much will I make'!$C$5/12)^(Calculations!$B$1*12-Calculations!$A237))</f>
        <v>355794.29115100193</v>
      </c>
      <c r="F237" s="5">
        <f t="shared" si="97"/>
        <v>28242514.747835144</v>
      </c>
      <c r="G237" s="5">
        <f t="shared" si="88"/>
        <v>1855323.753720667</v>
      </c>
      <c r="H237" s="5">
        <f t="shared" si="98"/>
        <v>295921220.71453756</v>
      </c>
      <c r="I237" s="5">
        <f>G237/((1+'How much will I make'!$C$5/12)^(Calculations!$B$1*12-Calculations!$A237))</f>
        <v>811083.06397094787</v>
      </c>
      <c r="J237" s="5">
        <f t="shared" si="99"/>
        <v>88186638.88819626</v>
      </c>
      <c r="K237" s="5">
        <f t="shared" si="89"/>
        <v>4215123.6668503797</v>
      </c>
      <c r="L237" s="5">
        <f t="shared" si="100"/>
        <v>1059236904.7633662</v>
      </c>
      <c r="M237" s="5">
        <f>K237/((1+'How much will I make'!$C$5/12)^(Calculations!$B$1*12-Calculations!$A237))</f>
        <v>1842705.5719355552</v>
      </c>
      <c r="N237" s="5">
        <f t="shared" si="101"/>
        <v>292893030.49797648</v>
      </c>
      <c r="O237" s="5">
        <f t="shared" si="90"/>
        <v>9544151.3166368175</v>
      </c>
      <c r="P237" s="5">
        <f t="shared" si="102"/>
        <v>4069079002.8925881</v>
      </c>
      <c r="Q237" s="5">
        <f>O237/((1+'How much will I make'!$C$5/12)^(Calculations!$B$1*12-Calculations!$A237))</f>
        <v>4172371.2518508658</v>
      </c>
      <c r="R237" s="5">
        <f t="shared" si="103"/>
        <v>1042097968.5449759</v>
      </c>
      <c r="S237" s="5">
        <f t="shared" si="91"/>
        <v>21538361.571171075</v>
      </c>
      <c r="T237" s="5">
        <f t="shared" si="104"/>
        <v>16687485641.402042</v>
      </c>
      <c r="U237" s="5">
        <f>S237/((1+'How much will I make'!$C$5/12)^(Calculations!$B$1*12-Calculations!$A237))</f>
        <v>9415823.1203726102</v>
      </c>
      <c r="V237" s="5">
        <f t="shared" si="105"/>
        <v>3976979344.1712036</v>
      </c>
      <c r="W237" s="5">
        <f t="shared" si="92"/>
        <v>48444913.896890067</v>
      </c>
      <c r="X237" s="5">
        <f t="shared" si="106"/>
        <v>72337737200.041489</v>
      </c>
      <c r="Y237" s="5">
        <f>W237/((1+'How much will I make'!$C$5/12)^(Calculations!$B$1*12-Calculations!$A237))</f>
        <v>21178432.668961659</v>
      </c>
      <c r="Z237" s="5">
        <f t="shared" si="107"/>
        <v>16196217044.193996</v>
      </c>
      <c r="AA237" s="5">
        <f t="shared" si="93"/>
        <v>108606438.80526792</v>
      </c>
      <c r="AB237" s="5">
        <f t="shared" si="108"/>
        <v>327616482382.05988</v>
      </c>
      <c r="AC237" s="5">
        <f>AA237/((1+'How much will I make'!$C$5/12)^(Calculations!$B$1*12-Calculations!$A237))</f>
        <v>47478960.465253867</v>
      </c>
      <c r="AD237" s="5">
        <f t="shared" si="109"/>
        <v>69703519192.635727</v>
      </c>
      <c r="AE237" s="5">
        <f t="shared" si="94"/>
        <v>242686913.98256883</v>
      </c>
      <c r="AF237" s="5">
        <f t="shared" si="110"/>
        <v>1533347284060.6462</v>
      </c>
      <c r="AG237" s="5">
        <f>AE237/((1+'How much will I make'!$C$5/12)^(Calculations!$B$1*12-Calculations!$A237))</f>
        <v>106094284.29075751</v>
      </c>
      <c r="AH237" s="5">
        <f t="shared" si="111"/>
        <v>313392932083.50757</v>
      </c>
    </row>
    <row r="238" spans="1:34" x14ac:dyDescent="0.25">
      <c r="A238">
        <f t="shared" si="95"/>
        <v>234</v>
      </c>
      <c r="B238">
        <f t="shared" si="115"/>
        <v>355794.29115100193</v>
      </c>
      <c r="C238" s="5">
        <f t="shared" si="87"/>
        <v>810489.78635076003</v>
      </c>
      <c r="D238" s="5">
        <f t="shared" si="96"/>
        <v>89427370.099474341</v>
      </c>
      <c r="E238" s="5">
        <f>$C238/((1+'How much will I make'!$C$5/12)^(Calculations!$B$1*12-Calculations!$A238))</f>
        <v>355794.29115100193</v>
      </c>
      <c r="F238" s="5">
        <f t="shared" si="97"/>
        <v>28598309.038986146</v>
      </c>
      <c r="G238" s="5">
        <f t="shared" si="88"/>
        <v>1839990.4995576865</v>
      </c>
      <c r="H238" s="5">
        <f t="shared" si="98"/>
        <v>297761211.21409523</v>
      </c>
      <c r="I238" s="5">
        <f>G238/((1+'How much will I make'!$C$5/12)^(Calculations!$B$1*12-Calculations!$A238))</f>
        <v>807731.48106197733</v>
      </c>
      <c r="J238" s="5">
        <f t="shared" si="99"/>
        <v>88994370.36925824</v>
      </c>
      <c r="K238" s="5">
        <f t="shared" si="89"/>
        <v>4163085.103062104</v>
      </c>
      <c r="L238" s="5">
        <f t="shared" si="100"/>
        <v>1063399989.8664284</v>
      </c>
      <c r="M238" s="5">
        <f>K238/((1+'How much will I make'!$C$5/12)^(Calculations!$B$1*12-Calculations!$A238))</f>
        <v>1827539.270931971</v>
      </c>
      <c r="N238" s="5">
        <f t="shared" si="101"/>
        <v>294720569.76890844</v>
      </c>
      <c r="O238" s="5">
        <f t="shared" si="90"/>
        <v>9387689.8196427729</v>
      </c>
      <c r="P238" s="5">
        <f t="shared" si="102"/>
        <v>4078466692.7122307</v>
      </c>
      <c r="Q238" s="5">
        <f>O238/((1+'How much will I make'!$C$5/12)^(Calculations!$B$1*12-Calculations!$A238))</f>
        <v>4121071.6053117174</v>
      </c>
      <c r="R238" s="5">
        <f t="shared" si="103"/>
        <v>1046219040.1502876</v>
      </c>
      <c r="S238" s="5">
        <f t="shared" si="91"/>
        <v>21098803.171759427</v>
      </c>
      <c r="T238" s="5">
        <f t="shared" si="104"/>
        <v>16708584444.573801</v>
      </c>
      <c r="U238" s="5">
        <f>S238/((1+'How much will I make'!$C$5/12)^(Calculations!$B$1*12-Calculations!$A238))</f>
        <v>9262095.3959583677</v>
      </c>
      <c r="V238" s="5">
        <f t="shared" si="105"/>
        <v>3986241439.567162</v>
      </c>
      <c r="W238" s="5">
        <f t="shared" si="92"/>
        <v>47263330.631112255</v>
      </c>
      <c r="X238" s="5">
        <f t="shared" si="106"/>
        <v>72385000530.672607</v>
      </c>
      <c r="Y238" s="5">
        <f>W238/((1+'How much will I make'!$C$5/12)^(Calculations!$B$1*12-Calculations!$A238))</f>
        <v>20747976.72040553</v>
      </c>
      <c r="Z238" s="5">
        <f t="shared" si="107"/>
        <v>16216965020.914402</v>
      </c>
      <c r="AA238" s="5">
        <f t="shared" si="93"/>
        <v>105528523.53548299</v>
      </c>
      <c r="AB238" s="5">
        <f t="shared" si="108"/>
        <v>327722010905.59534</v>
      </c>
      <c r="AC238" s="5">
        <f>AA238/((1+'How much will I make'!$C$5/12)^(Calculations!$B$1*12-Calculations!$A238))</f>
        <v>46325625.39322342</v>
      </c>
      <c r="AD238" s="5">
        <f t="shared" si="109"/>
        <v>69749844818.028946</v>
      </c>
      <c r="AE238" s="5">
        <f t="shared" si="94"/>
        <v>234858303.8540988</v>
      </c>
      <c r="AF238" s="5">
        <f t="shared" si="110"/>
        <v>1533582142364.5002</v>
      </c>
      <c r="AG238" s="5">
        <f>AE238/((1+'How much will I make'!$C$5/12)^(Calculations!$B$1*12-Calculations!$A238))</f>
        <v>103099687.55674417</v>
      </c>
      <c r="AH238" s="5">
        <f t="shared" si="111"/>
        <v>313496031771.06433</v>
      </c>
    </row>
    <row r="239" spans="1:34" x14ac:dyDescent="0.25">
      <c r="A239">
        <f t="shared" si="95"/>
        <v>235</v>
      </c>
      <c r="B239">
        <f t="shared" si="115"/>
        <v>355794.29115100193</v>
      </c>
      <c r="C239" s="5">
        <f t="shared" si="87"/>
        <v>807126.75819162815</v>
      </c>
      <c r="D239" s="5">
        <f t="shared" si="96"/>
        <v>90234496.857665971</v>
      </c>
      <c r="E239" s="5">
        <f>$C239/((1+'How much will I make'!$C$5/12)^(Calculations!$B$1*12-Calculations!$A239))</f>
        <v>355794.29115100193</v>
      </c>
      <c r="F239" s="5">
        <f t="shared" si="97"/>
        <v>28954103.330137148</v>
      </c>
      <c r="G239" s="5">
        <f t="shared" si="88"/>
        <v>1824783.9665034905</v>
      </c>
      <c r="H239" s="5">
        <f t="shared" si="98"/>
        <v>299585995.18059874</v>
      </c>
      <c r="I239" s="5">
        <f>G239/((1+'How much will I make'!$C$5/12)^(Calculations!$B$1*12-Calculations!$A239))</f>
        <v>804393.7476691592</v>
      </c>
      <c r="J239" s="5">
        <f t="shared" si="99"/>
        <v>89798764.1169274</v>
      </c>
      <c r="K239" s="5">
        <f t="shared" si="89"/>
        <v>4111688.990678621</v>
      </c>
      <c r="L239" s="5">
        <f t="shared" si="100"/>
        <v>1067511678.857107</v>
      </c>
      <c r="M239" s="5">
        <f>K239/((1+'How much will I make'!$C$5/12)^(Calculations!$B$1*12-Calculations!$A239))</f>
        <v>1812497.7954510497</v>
      </c>
      <c r="N239" s="5">
        <f t="shared" si="101"/>
        <v>296533067.56435949</v>
      </c>
      <c r="O239" s="5">
        <f t="shared" si="90"/>
        <v>9233793.2652224004</v>
      </c>
      <c r="P239" s="5">
        <f t="shared" si="102"/>
        <v>4087700485.9774532</v>
      </c>
      <c r="Q239" s="5">
        <f>O239/((1+'How much will I make'!$C$5/12)^(Calculations!$B$1*12-Calculations!$A239))</f>
        <v>4070402.6921316562</v>
      </c>
      <c r="R239" s="5">
        <f t="shared" si="103"/>
        <v>1050289442.8424193</v>
      </c>
      <c r="S239" s="5">
        <f t="shared" si="91"/>
        <v>20668215.351927601</v>
      </c>
      <c r="T239" s="5">
        <f t="shared" si="104"/>
        <v>16729252659.925728</v>
      </c>
      <c r="U239" s="5">
        <f>S239/((1+'How much will I make'!$C$5/12)^(Calculations!$B$1*12-Calculations!$A239))</f>
        <v>9110877.5119427219</v>
      </c>
      <c r="V239" s="5">
        <f t="shared" si="105"/>
        <v>3995352317.0791049</v>
      </c>
      <c r="W239" s="5">
        <f t="shared" si="92"/>
        <v>46110566.469377816</v>
      </c>
      <c r="X239" s="5">
        <f t="shared" si="106"/>
        <v>72431111097.141983</v>
      </c>
      <c r="Y239" s="5">
        <f>W239/((1+'How much will I make'!$C$5/12)^(Calculations!$B$1*12-Calculations!$A239))</f>
        <v>20326269.876494855</v>
      </c>
      <c r="Z239" s="5">
        <f t="shared" si="107"/>
        <v>16237291290.790897</v>
      </c>
      <c r="AA239" s="5">
        <f t="shared" si="93"/>
        <v>102537836.63366769</v>
      </c>
      <c r="AB239" s="5">
        <f t="shared" si="108"/>
        <v>327824548742.229</v>
      </c>
      <c r="AC239" s="5">
        <f>AA239/((1+'How much will I make'!$C$5/12)^(Calculations!$B$1*12-Calculations!$A239))</f>
        <v>45200306.557760514</v>
      </c>
      <c r="AD239" s="5">
        <f t="shared" si="109"/>
        <v>69795045124.5867</v>
      </c>
      <c r="AE239" s="5">
        <f t="shared" si="94"/>
        <v>227282229.53622466</v>
      </c>
      <c r="AF239" s="5">
        <f t="shared" si="110"/>
        <v>1533809424594.0364</v>
      </c>
      <c r="AG239" s="5">
        <f>AE239/((1+'How much will I make'!$C$5/12)^(Calculations!$B$1*12-Calculations!$A239))</f>
        <v>100189615.73054577</v>
      </c>
      <c r="AH239" s="5">
        <f t="shared" si="111"/>
        <v>313596221386.79486</v>
      </c>
    </row>
    <row r="240" spans="1:34" x14ac:dyDescent="0.25">
      <c r="A240">
        <f t="shared" si="95"/>
        <v>236</v>
      </c>
      <c r="B240">
        <f t="shared" si="115"/>
        <v>355794.29115100193</v>
      </c>
      <c r="C240" s="5">
        <f t="shared" si="87"/>
        <v>803777.68450618582</v>
      </c>
      <c r="D240" s="5">
        <f t="shared" si="96"/>
        <v>91038274.542172164</v>
      </c>
      <c r="E240" s="5">
        <f>$C240/((1+'How much will I make'!$C$5/12)^(Calculations!$B$1*12-Calculations!$A240))</f>
        <v>355794.29115100193</v>
      </c>
      <c r="F240" s="5">
        <f t="shared" si="97"/>
        <v>29309897.621288151</v>
      </c>
      <c r="G240" s="5">
        <f t="shared" si="88"/>
        <v>1809703.1072761891</v>
      </c>
      <c r="H240" s="5">
        <f t="shared" si="98"/>
        <v>301395698.28787494</v>
      </c>
      <c r="I240" s="5">
        <f>G240/((1+'How much will I make'!$C$5/12)^(Calculations!$B$1*12-Calculations!$A240))</f>
        <v>801069.80656308832</v>
      </c>
      <c r="J240" s="5">
        <f t="shared" si="99"/>
        <v>90599833.923490494</v>
      </c>
      <c r="K240" s="5">
        <f t="shared" si="89"/>
        <v>4060927.398201107</v>
      </c>
      <c r="L240" s="5">
        <f t="shared" si="100"/>
        <v>1071572606.2553082</v>
      </c>
      <c r="M240" s="5">
        <f>K240/((1+'How much will I make'!$C$5/12)^(Calculations!$B$1*12-Calculations!$A240))</f>
        <v>1797580.1181222342</v>
      </c>
      <c r="N240" s="5">
        <f t="shared" si="101"/>
        <v>298330647.68248171</v>
      </c>
      <c r="O240" s="5">
        <f t="shared" si="90"/>
        <v>9082419.6051367875</v>
      </c>
      <c r="P240" s="5">
        <f t="shared" si="102"/>
        <v>4096782905.5825901</v>
      </c>
      <c r="Q240" s="5">
        <f>O240/((1+'How much will I make'!$C$5/12)^(Calculations!$B$1*12-Calculations!$A240))</f>
        <v>4020356.757392332</v>
      </c>
      <c r="R240" s="5">
        <f t="shared" si="103"/>
        <v>1054309799.5998116</v>
      </c>
      <c r="S240" s="5">
        <f t="shared" si="91"/>
        <v>20246415.038622957</v>
      </c>
      <c r="T240" s="5">
        <f t="shared" si="104"/>
        <v>16749499074.964352</v>
      </c>
      <c r="U240" s="5">
        <f>S240/((1+'How much will I make'!$C$5/12)^(Calculations!$B$1*12-Calculations!$A240))</f>
        <v>8962128.4913395755</v>
      </c>
      <c r="V240" s="5">
        <f t="shared" si="105"/>
        <v>4004314445.5704446</v>
      </c>
      <c r="W240" s="5">
        <f t="shared" si="92"/>
        <v>44985918.506710075</v>
      </c>
      <c r="X240" s="5">
        <f t="shared" si="106"/>
        <v>72476097015.648697</v>
      </c>
      <c r="Y240" s="5">
        <f>W240/((1+'How much will I make'!$C$5/12)^(Calculations!$B$1*12-Calculations!$A240))</f>
        <v>19913134.309899431</v>
      </c>
      <c r="Z240" s="5">
        <f t="shared" si="107"/>
        <v>16257204425.100798</v>
      </c>
      <c r="AA240" s="5">
        <f t="shared" si="93"/>
        <v>99631906.040810719</v>
      </c>
      <c r="AB240" s="5">
        <f t="shared" si="108"/>
        <v>327924180648.26984</v>
      </c>
      <c r="AC240" s="5">
        <f>AA240/((1+'How much will I make'!$C$5/12)^(Calculations!$B$1*12-Calculations!$A240))</f>
        <v>44102323.402511269</v>
      </c>
      <c r="AD240" s="5">
        <f t="shared" si="109"/>
        <v>69839147447.989212</v>
      </c>
      <c r="AE240" s="5">
        <f t="shared" si="94"/>
        <v>219950544.71247545</v>
      </c>
      <c r="AF240" s="5">
        <f t="shared" si="110"/>
        <v>1534029375138.7488</v>
      </c>
      <c r="AG240" s="5">
        <f>AE240/((1+'How much will I make'!$C$5/12)^(Calculations!$B$1*12-Calculations!$A240))</f>
        <v>97361683.028473899</v>
      </c>
      <c r="AH240" s="5">
        <f t="shared" si="111"/>
        <v>313693583069.82336</v>
      </c>
    </row>
    <row r="241" spans="1:34" x14ac:dyDescent="0.25">
      <c r="A241">
        <f t="shared" si="95"/>
        <v>237</v>
      </c>
      <c r="B241">
        <f t="shared" si="115"/>
        <v>355794.29115100193</v>
      </c>
      <c r="C241" s="5">
        <f t="shared" si="87"/>
        <v>800442.50739205233</v>
      </c>
      <c r="D241" s="5">
        <f t="shared" si="96"/>
        <v>91838717.049564213</v>
      </c>
      <c r="E241" s="5">
        <f>$C241/((1+'How much will I make'!$C$5/12)^(Calculations!$B$1*12-Calculations!$A241))</f>
        <v>355794.29115100193</v>
      </c>
      <c r="F241" s="5">
        <f t="shared" si="97"/>
        <v>29665691.912439153</v>
      </c>
      <c r="G241" s="5">
        <f t="shared" si="88"/>
        <v>1794746.8832491136</v>
      </c>
      <c r="H241" s="5">
        <f t="shared" si="98"/>
        <v>303190445.17112404</v>
      </c>
      <c r="I241" s="5">
        <f>G241/((1+'How much will I make'!$C$5/12)^(Calculations!$B$1*12-Calculations!$A241))</f>
        <v>797759.60075084423</v>
      </c>
      <c r="J241" s="5">
        <f t="shared" si="99"/>
        <v>91397593.524241343</v>
      </c>
      <c r="K241" s="5">
        <f t="shared" si="89"/>
        <v>4010792.4920504764</v>
      </c>
      <c r="L241" s="5">
        <f t="shared" si="100"/>
        <v>1075583398.7473586</v>
      </c>
      <c r="M241" s="5">
        <f>K241/((1+'How much will I make'!$C$5/12)^(Calculations!$B$1*12-Calculations!$A241))</f>
        <v>1782785.2200306931</v>
      </c>
      <c r="N241" s="5">
        <f t="shared" si="101"/>
        <v>300113432.90251237</v>
      </c>
      <c r="O241" s="5">
        <f t="shared" si="90"/>
        <v>8933527.4804624114</v>
      </c>
      <c r="P241" s="5">
        <f t="shared" si="102"/>
        <v>4105716433.0630527</v>
      </c>
      <c r="Q241" s="5">
        <f>O241/((1+'How much will I make'!$C$5/12)^(Calculations!$B$1*12-Calculations!$A241))</f>
        <v>3970926.1415227526</v>
      </c>
      <c r="R241" s="5">
        <f t="shared" si="103"/>
        <v>1058280725.7413343</v>
      </c>
      <c r="S241" s="5">
        <f t="shared" si="91"/>
        <v>19833222.894977592</v>
      </c>
      <c r="T241" s="5">
        <f t="shared" si="104"/>
        <v>16769332297.859329</v>
      </c>
      <c r="U241" s="5">
        <f>S241/((1+'How much will I make'!$C$5/12)^(Calculations!$B$1*12-Calculations!$A241))</f>
        <v>8815808.026174847</v>
      </c>
      <c r="V241" s="5">
        <f t="shared" si="105"/>
        <v>4013130253.5966196</v>
      </c>
      <c r="W241" s="5">
        <f t="shared" si="92"/>
        <v>43888700.982156172</v>
      </c>
      <c r="X241" s="5">
        <f t="shared" si="106"/>
        <v>72519985716.630859</v>
      </c>
      <c r="Y241" s="5">
        <f>W241/((1+'How much will I make'!$C$5/12)^(Calculations!$B$1*12-Calculations!$A241))</f>
        <v>19508395.807665702</v>
      </c>
      <c r="Z241" s="5">
        <f t="shared" si="107"/>
        <v>16276712820.908463</v>
      </c>
      <c r="AA241" s="5">
        <f t="shared" si="93"/>
        <v>96808329.756253347</v>
      </c>
      <c r="AB241" s="5">
        <f t="shared" si="108"/>
        <v>328020988978.02606</v>
      </c>
      <c r="AC241" s="5">
        <f>AA241/((1+'How much will I make'!$C$5/12)^(Calculations!$B$1*12-Calculations!$A241))</f>
        <v>43031011.902855128</v>
      </c>
      <c r="AD241" s="5">
        <f t="shared" si="109"/>
        <v>69882178459.892075</v>
      </c>
      <c r="AE241" s="5">
        <f t="shared" si="94"/>
        <v>212855365.85078266</v>
      </c>
      <c r="AF241" s="5">
        <f t="shared" si="110"/>
        <v>1534242230504.5996</v>
      </c>
      <c r="AG241" s="5">
        <f>AE241/((1+'How much will I make'!$C$5/12)^(Calculations!$B$1*12-Calculations!$A241))</f>
        <v>94613571.007508889</v>
      </c>
      <c r="AH241" s="5">
        <f t="shared" si="111"/>
        <v>313788196640.83087</v>
      </c>
    </row>
    <row r="242" spans="1:34" x14ac:dyDescent="0.25">
      <c r="A242">
        <f t="shared" si="95"/>
        <v>238</v>
      </c>
      <c r="B242">
        <f t="shared" si="115"/>
        <v>355794.29115100193</v>
      </c>
      <c r="C242" s="5">
        <f t="shared" si="87"/>
        <v>797121.16918710608</v>
      </c>
      <c r="D242" s="5">
        <f t="shared" si="96"/>
        <v>92635838.218751311</v>
      </c>
      <c r="E242" s="5">
        <f>$C242/((1+'How much will I make'!$C$5/12)^(Calculations!$B$1*12-Calculations!$A242))</f>
        <v>355794.29115100193</v>
      </c>
      <c r="F242" s="5">
        <f t="shared" si="97"/>
        <v>30021486.203590155</v>
      </c>
      <c r="G242" s="5">
        <f t="shared" si="88"/>
        <v>1779914.2643792862</v>
      </c>
      <c r="H242" s="5">
        <f t="shared" si="98"/>
        <v>304970359.4355033</v>
      </c>
      <c r="I242" s="5">
        <f>G242/((1+'How much will I make'!$C$5/12)^(Calculations!$B$1*12-Calculations!$A242))</f>
        <v>794463.0734750143</v>
      </c>
      <c r="J242" s="5">
        <f t="shared" si="99"/>
        <v>92192056.597716361</v>
      </c>
      <c r="K242" s="5">
        <f t="shared" si="89"/>
        <v>3961276.535358496</v>
      </c>
      <c r="L242" s="5">
        <f t="shared" si="100"/>
        <v>1079544675.282717</v>
      </c>
      <c r="M242" s="5">
        <f>K242/((1+'How much will I make'!$C$5/12)^(Calculations!$B$1*12-Calculations!$A242))</f>
        <v>1768112.0906477249</v>
      </c>
      <c r="N242" s="5">
        <f t="shared" si="101"/>
        <v>301881544.99316007</v>
      </c>
      <c r="O242" s="5">
        <f t="shared" si="90"/>
        <v>8787076.2102908976</v>
      </c>
      <c r="P242" s="5">
        <f t="shared" si="102"/>
        <v>4114503509.2733436</v>
      </c>
      <c r="Q242" s="5">
        <f>O242/((1+'How much will I make'!$C$5/12)^(Calculations!$B$1*12-Calculations!$A242))</f>
        <v>3922103.2791269817</v>
      </c>
      <c r="R242" s="5">
        <f t="shared" si="103"/>
        <v>1062202829.0204613</v>
      </c>
      <c r="S242" s="5">
        <f t="shared" si="91"/>
        <v>19428463.244059686</v>
      </c>
      <c r="T242" s="5">
        <f t="shared" si="104"/>
        <v>16788760761.10339</v>
      </c>
      <c r="U242" s="5">
        <f>S242/((1+'How much will I make'!$C$5/12)^(Calculations!$B$1*12-Calculations!$A242))</f>
        <v>8671876.466563832</v>
      </c>
      <c r="V242" s="5">
        <f t="shared" si="105"/>
        <v>4021802130.0631833</v>
      </c>
      <c r="W242" s="5">
        <f t="shared" si="92"/>
        <v>42818244.860640168</v>
      </c>
      <c r="X242" s="5">
        <f t="shared" si="106"/>
        <v>72562803961.491501</v>
      </c>
      <c r="Y242" s="5">
        <f>W242/((1+'How much will I make'!$C$5/12)^(Calculations!$B$1*12-Calculations!$A242))</f>
        <v>19111883.697753798</v>
      </c>
      <c r="Z242" s="5">
        <f t="shared" si="107"/>
        <v>16295824704.606216</v>
      </c>
      <c r="AA242" s="5">
        <f t="shared" si="93"/>
        <v>94064773.852229983</v>
      </c>
      <c r="AB242" s="5">
        <f t="shared" si="108"/>
        <v>328115053751.8783</v>
      </c>
      <c r="AC242" s="5">
        <f>AA242/((1+'How much will I make'!$C$5/12)^(Calculations!$B$1*12-Calculations!$A242))</f>
        <v>41985724.164324239</v>
      </c>
      <c r="AD242" s="5">
        <f t="shared" si="109"/>
        <v>69924164184.056396</v>
      </c>
      <c r="AE242" s="5">
        <f t="shared" si="94"/>
        <v>205989063.72656387</v>
      </c>
      <c r="AF242" s="5">
        <f t="shared" si="110"/>
        <v>1534448219568.3262</v>
      </c>
      <c r="AG242" s="5">
        <f>AE242/((1+'How much will I make'!$C$5/12)^(Calculations!$B$1*12-Calculations!$A242))</f>
        <v>91943026.664555013</v>
      </c>
      <c r="AH242" s="5">
        <f t="shared" si="111"/>
        <v>313880139667.49542</v>
      </c>
    </row>
    <row r="243" spans="1:34" x14ac:dyDescent="0.25">
      <c r="A243">
        <f t="shared" si="95"/>
        <v>239</v>
      </c>
      <c r="B243">
        <f t="shared" si="115"/>
        <v>355794.29115100193</v>
      </c>
      <c r="C243" s="5">
        <f t="shared" si="87"/>
        <v>793813.61246848735</v>
      </c>
      <c r="D243" s="5">
        <f t="shared" si="96"/>
        <v>93429651.831219792</v>
      </c>
      <c r="E243" s="5">
        <f>$C243/((1+'How much will I make'!$C$5/12)^(Calculations!$B$1*12-Calculations!$A243))</f>
        <v>355794.29115100193</v>
      </c>
      <c r="F243" s="5">
        <f t="shared" si="97"/>
        <v>30377280.494741157</v>
      </c>
      <c r="G243" s="5">
        <f t="shared" si="88"/>
        <v>1765204.2291364821</v>
      </c>
      <c r="H243" s="5">
        <f t="shared" si="98"/>
        <v>306735563.66463977</v>
      </c>
      <c r="I243" s="5">
        <f>G243/((1+'How much will I make'!$C$5/12)^(Calculations!$B$1*12-Calculations!$A243))</f>
        <v>791180.16821272089</v>
      </c>
      <c r="J243" s="5">
        <f t="shared" si="99"/>
        <v>92983236.765929088</v>
      </c>
      <c r="K243" s="5">
        <f t="shared" si="89"/>
        <v>3912371.8867738228</v>
      </c>
      <c r="L243" s="5">
        <f t="shared" si="100"/>
        <v>1083457047.1694908</v>
      </c>
      <c r="M243" s="5">
        <f>K243/((1+'How much will I make'!$C$5/12)^(Calculations!$B$1*12-Calculations!$A243))</f>
        <v>1753559.7277617354</v>
      </c>
      <c r="N243" s="5">
        <f t="shared" si="101"/>
        <v>303635104.72092181</v>
      </c>
      <c r="O243" s="5">
        <f t="shared" si="90"/>
        <v>8643025.780613998</v>
      </c>
      <c r="P243" s="5">
        <f t="shared" si="102"/>
        <v>4123146535.0539575</v>
      </c>
      <c r="Q243" s="5">
        <f>O243/((1+'How much will I make'!$C$5/12)^(Calculations!$B$1*12-Calculations!$A243))</f>
        <v>3873880.6978262407</v>
      </c>
      <c r="R243" s="5">
        <f t="shared" si="103"/>
        <v>1066076709.7182876</v>
      </c>
      <c r="S243" s="5">
        <f t="shared" si="91"/>
        <v>19031963.994180921</v>
      </c>
      <c r="T243" s="5">
        <f t="shared" si="104"/>
        <v>16807792725.09757</v>
      </c>
      <c r="U243" s="5">
        <f>S243/((1+'How much will I make'!$C$5/12)^(Calculations!$B$1*12-Calculations!$A243))</f>
        <v>8530294.8099668734</v>
      </c>
      <c r="V243" s="5">
        <f t="shared" si="105"/>
        <v>4030332424.8731503</v>
      </c>
      <c r="W243" s="5">
        <f t="shared" si="92"/>
        <v>41773897.425014794</v>
      </c>
      <c r="X243" s="5">
        <f t="shared" si="106"/>
        <v>72604577858.916519</v>
      </c>
      <c r="Y243" s="5">
        <f>W243/((1+'How much will I make'!$C$5/12)^(Calculations!$B$1*12-Calculations!$A243))</f>
        <v>18723430.777067747</v>
      </c>
      <c r="Z243" s="5">
        <f t="shared" si="107"/>
        <v>16314548135.383284</v>
      </c>
      <c r="AA243" s="5">
        <f t="shared" si="93"/>
        <v>91398970.544676915</v>
      </c>
      <c r="AB243" s="5">
        <f t="shared" si="108"/>
        <v>328206452722.42297</v>
      </c>
      <c r="AC243" s="5">
        <f>AA243/((1+'How much will I make'!$C$5/12)^(Calculations!$B$1*12-Calculations!$A243))</f>
        <v>40965828.030777909</v>
      </c>
      <c r="AD243" s="5">
        <f t="shared" si="109"/>
        <v>69965130012.087173</v>
      </c>
      <c r="AE243" s="5">
        <f t="shared" si="94"/>
        <v>199344255.21925533</v>
      </c>
      <c r="AF243" s="5">
        <f t="shared" si="110"/>
        <v>1534647563823.5454</v>
      </c>
      <c r="AG243" s="5">
        <f>AE243/((1+'How much will I make'!$C$5/12)^(Calculations!$B$1*12-Calculations!$A243))</f>
        <v>89347860.589345783</v>
      </c>
      <c r="AH243" s="5">
        <f t="shared" si="111"/>
        <v>313969487528.08478</v>
      </c>
    </row>
    <row r="244" spans="1:34" x14ac:dyDescent="0.25">
      <c r="A244">
        <f t="shared" si="95"/>
        <v>240</v>
      </c>
      <c r="B244">
        <f t="shared" si="115"/>
        <v>355794.29115100193</v>
      </c>
      <c r="C244" s="5">
        <f t="shared" si="87"/>
        <v>790519.78005160566</v>
      </c>
      <c r="D244" s="5">
        <f t="shared" si="96"/>
        <v>94220171.611271396</v>
      </c>
      <c r="E244" s="5">
        <f>$C244/((1+'How much will I make'!$C$5/12)^(Calculations!$B$1*12-Calculations!$A244))</f>
        <v>355794.29115100193</v>
      </c>
      <c r="F244" s="5">
        <f t="shared" si="97"/>
        <v>30733074.785892159</v>
      </c>
      <c r="G244" s="5">
        <f t="shared" si="88"/>
        <v>1750615.7644328747</v>
      </c>
      <c r="H244" s="5">
        <f t="shared" si="98"/>
        <v>308486179.42907262</v>
      </c>
      <c r="I244" s="5">
        <f>G244/((1+'How much will I make'!$C$5/12)^(Calculations!$B$1*12-Calculations!$A244))</f>
        <v>787910.8286746518</v>
      </c>
      <c r="J244" s="5">
        <f t="shared" si="99"/>
        <v>93771147.594603747</v>
      </c>
      <c r="K244" s="5">
        <f t="shared" si="89"/>
        <v>3864070.9992827885</v>
      </c>
      <c r="L244" s="5">
        <f t="shared" si="100"/>
        <v>1087321118.1687737</v>
      </c>
      <c r="M244" s="5">
        <f>K244/((1+'How much will I make'!$C$5/12)^(Calculations!$B$1*12-Calculations!$A244))</f>
        <v>1739127.1374097872</v>
      </c>
      <c r="N244" s="5">
        <f t="shared" si="101"/>
        <v>305374231.85833162</v>
      </c>
      <c r="O244" s="5">
        <f t="shared" si="90"/>
        <v>8501336.8333908189</v>
      </c>
      <c r="P244" s="5">
        <f t="shared" si="102"/>
        <v>4131647871.8873482</v>
      </c>
      <c r="Q244" s="5">
        <f>O244/((1+'How much will I make'!$C$5/12)^(Calculations!$B$1*12-Calculations!$A244))</f>
        <v>3826251.0171152628</v>
      </c>
      <c r="R244" s="5">
        <f t="shared" si="103"/>
        <v>1069902960.7354028</v>
      </c>
      <c r="S244" s="5">
        <f t="shared" si="91"/>
        <v>18643556.565728251</v>
      </c>
      <c r="T244" s="5">
        <f t="shared" si="104"/>
        <v>16826436281.6633</v>
      </c>
      <c r="U244" s="5">
        <f>S244/((1+'How much will I make'!$C$5/12)^(Calculations!$B$1*12-Calculations!$A244))</f>
        <v>8391024.6906204764</v>
      </c>
      <c r="V244" s="5">
        <f t="shared" si="105"/>
        <v>4038723449.5637708</v>
      </c>
      <c r="W244" s="5">
        <f t="shared" si="92"/>
        <v>40755021.878063224</v>
      </c>
      <c r="X244" s="5">
        <f t="shared" si="106"/>
        <v>72645332880.794586</v>
      </c>
      <c r="Y244" s="5">
        <f>W244/((1+'How much will I make'!$C$5/12)^(Calculations!$B$1*12-Calculations!$A244))</f>
        <v>18342873.240948487</v>
      </c>
      <c r="Z244" s="5">
        <f t="shared" si="107"/>
        <v>16332891008.624231</v>
      </c>
      <c r="AA244" s="5">
        <f t="shared" si="93"/>
        <v>88808716.318714425</v>
      </c>
      <c r="AB244" s="5">
        <f t="shared" si="108"/>
        <v>328295261438.7417</v>
      </c>
      <c r="AC244" s="5">
        <f>AA244/((1+'How much will I make'!$C$5/12)^(Calculations!$B$1*12-Calculations!$A244))</f>
        <v>39970706.702095047</v>
      </c>
      <c r="AD244" s="5">
        <f t="shared" si="109"/>
        <v>70005100718.789276</v>
      </c>
      <c r="AE244" s="5">
        <f t="shared" si="94"/>
        <v>192913795.3734729</v>
      </c>
      <c r="AF244" s="5">
        <f t="shared" si="110"/>
        <v>1534840477618.9189</v>
      </c>
      <c r="AG244" s="5">
        <f>AE244/((1+'How much will I make'!$C$5/12)^(Calculations!$B$1*12-Calculations!$A244))</f>
        <v>86825945.169485226</v>
      </c>
      <c r="AH244" s="5">
        <f t="shared" si="111"/>
        <v>314056313473.25427</v>
      </c>
    </row>
    <row r="245" spans="1:34" x14ac:dyDescent="0.25">
      <c r="A245">
        <f t="shared" si="95"/>
        <v>241</v>
      </c>
      <c r="B245">
        <f>B244*(1+'How much will I make'!$C$4)</f>
        <v>409163.43482365221</v>
      </c>
      <c r="C245" s="5">
        <f t="shared" si="87"/>
        <v>905325.55723752384</v>
      </c>
      <c r="D245" s="5">
        <f t="shared" si="96"/>
        <v>95125497.168508917</v>
      </c>
      <c r="E245" s="5">
        <f>$C245/((1+'How much will I make'!$C$5/12)^(Calculations!$B$1*12-Calculations!$A245))</f>
        <v>409163.43482365221</v>
      </c>
      <c r="F245" s="5">
        <f t="shared" si="97"/>
        <v>31142238.22071581</v>
      </c>
      <c r="G245" s="5">
        <f t="shared" si="88"/>
        <v>1996570.0453862541</v>
      </c>
      <c r="H245" s="5">
        <f t="shared" si="98"/>
        <v>310482749.47445887</v>
      </c>
      <c r="I245" s="5">
        <f>G245/((1+'How much will I make'!$C$5/12)^(Calculations!$B$1*12-Calculations!$A245))</f>
        <v>902353.24862470943</v>
      </c>
      <c r="J245" s="5">
        <f t="shared" si="99"/>
        <v>94673500.843228459</v>
      </c>
      <c r="K245" s="5">
        <f t="shared" si="89"/>
        <v>4388821.3819014374</v>
      </c>
      <c r="L245" s="5">
        <f t="shared" si="100"/>
        <v>1091709939.5506752</v>
      </c>
      <c r="M245" s="5">
        <f>K245/((1+'How much will I make'!$C$5/12)^(Calculations!$B$1*12-Calculations!$A245))</f>
        <v>1983535.3338811612</v>
      </c>
      <c r="N245" s="5">
        <f t="shared" si="101"/>
        <v>307357767.19221276</v>
      </c>
      <c r="O245" s="5">
        <f t="shared" si="90"/>
        <v>9616266.2541633844</v>
      </c>
      <c r="P245" s="5">
        <f t="shared" si="102"/>
        <v>4141264138.1415114</v>
      </c>
      <c r="Q245" s="5">
        <f>O245/((1+'How much will I make'!$C$5/12)^(Calculations!$B$1*12-Calculations!$A245))</f>
        <v>4346087.9893176006</v>
      </c>
      <c r="R245" s="5">
        <f t="shared" si="103"/>
        <v>1074249048.7247205</v>
      </c>
      <c r="S245" s="5">
        <f t="shared" si="91"/>
        <v>21002537.192412231</v>
      </c>
      <c r="T245" s="5">
        <f t="shared" si="104"/>
        <v>16847438818.855711</v>
      </c>
      <c r="U245" s="5">
        <f>S245/((1+'How much will I make'!$C$5/12)^(Calculations!$B$1*12-Calculations!$A245))</f>
        <v>9492132.6245120969</v>
      </c>
      <c r="V245" s="5">
        <f t="shared" si="105"/>
        <v>4048215582.188283</v>
      </c>
      <c r="W245" s="5">
        <f t="shared" si="92"/>
        <v>45725146.497339234</v>
      </c>
      <c r="X245" s="5">
        <f t="shared" si="106"/>
        <v>72691058027.291931</v>
      </c>
      <c r="Y245" s="5">
        <f>W245/((1+'How much will I make'!$C$5/12)^(Calculations!$B$1*12-Calculations!$A245))</f>
        <v>20665558.206214927</v>
      </c>
      <c r="Z245" s="5">
        <f t="shared" si="107"/>
        <v>16353556566.830446</v>
      </c>
      <c r="AA245" s="5">
        <f t="shared" si="93"/>
        <v>99235650.62334083</v>
      </c>
      <c r="AB245" s="5">
        <f t="shared" si="108"/>
        <v>328394497089.36505</v>
      </c>
      <c r="AC245" s="5">
        <f>AA245/((1+'How much will I make'!$C$5/12)^(Calculations!$B$1*12-Calculations!$A245))</f>
        <v>44849722.115326479</v>
      </c>
      <c r="AD245" s="5">
        <f t="shared" si="109"/>
        <v>70049950440.904602</v>
      </c>
      <c r="AE245" s="5">
        <f t="shared" si="94"/>
        <v>214694385.17370364</v>
      </c>
      <c r="AF245" s="5">
        <f t="shared" si="110"/>
        <v>1535055172004.0925</v>
      </c>
      <c r="AG245" s="5">
        <f>AE245/((1+'How much will I make'!$C$5/12)^(Calculations!$B$1*12-Calculations!$A245))</f>
        <v>97031494.773075849</v>
      </c>
      <c r="AH245" s="5">
        <f t="shared" si="111"/>
        <v>314153344968.02734</v>
      </c>
    </row>
    <row r="246" spans="1:34" x14ac:dyDescent="0.25">
      <c r="A246">
        <f t="shared" si="95"/>
        <v>242</v>
      </c>
      <c r="B246">
        <f>B245</f>
        <v>409163.43482365221</v>
      </c>
      <c r="C246" s="5">
        <f t="shared" si="87"/>
        <v>901569.01965562487</v>
      </c>
      <c r="D246" s="5">
        <f t="shared" si="96"/>
        <v>96027066.188164547</v>
      </c>
      <c r="E246" s="5">
        <f>$C246/((1+'How much will I make'!$C$5/12)^(Calculations!$B$1*12-Calculations!$A246))</f>
        <v>409163.43482365221</v>
      </c>
      <c r="F246" s="5">
        <f t="shared" si="97"/>
        <v>31551401.65553946</v>
      </c>
      <c r="G246" s="5">
        <f t="shared" si="88"/>
        <v>1980069.4664987645</v>
      </c>
      <c r="H246" s="5">
        <f t="shared" si="98"/>
        <v>312462818.94095767</v>
      </c>
      <c r="I246" s="5">
        <f>G246/((1+'How much will I make'!$C$5/12)^(Calculations!$B$1*12-Calculations!$A246))</f>
        <v>898624.5161923765</v>
      </c>
      <c r="J246" s="5">
        <f t="shared" si="99"/>
        <v>95572125.359420836</v>
      </c>
      <c r="K246" s="5">
        <f t="shared" si="89"/>
        <v>4334638.4018779639</v>
      </c>
      <c r="L246" s="5">
        <f t="shared" si="100"/>
        <v>1096044577.952553</v>
      </c>
      <c r="M246" s="5">
        <f>K246/((1+'How much will I make'!$C$5/12)^(Calculations!$B$1*12-Calculations!$A246))</f>
        <v>1967209.9401866677</v>
      </c>
      <c r="N246" s="5">
        <f t="shared" si="101"/>
        <v>309324977.13239944</v>
      </c>
      <c r="O246" s="5">
        <f t="shared" si="90"/>
        <v>9458622.5450787414</v>
      </c>
      <c r="P246" s="5">
        <f t="shared" si="102"/>
        <v>4150722760.6865902</v>
      </c>
      <c r="Q246" s="5">
        <f>O246/((1+'How much will I make'!$C$5/12)^(Calculations!$B$1*12-Calculations!$A246))</f>
        <v>4292652.4812522242</v>
      </c>
      <c r="R246" s="5">
        <f t="shared" si="103"/>
        <v>1078541701.2059727</v>
      </c>
      <c r="S246" s="5">
        <f t="shared" si="91"/>
        <v>20573913.984403823</v>
      </c>
      <c r="T246" s="5">
        <f t="shared" si="104"/>
        <v>16868012732.840115</v>
      </c>
      <c r="U246" s="5">
        <f>S246/((1+'How much will I make'!$C$5/12)^(Calculations!$B$1*12-Calculations!$A246))</f>
        <v>9337159.0306425188</v>
      </c>
      <c r="V246" s="5">
        <f t="shared" si="105"/>
        <v>4057552741.2189255</v>
      </c>
      <c r="W246" s="5">
        <f t="shared" si="92"/>
        <v>44609899.021794364</v>
      </c>
      <c r="X246" s="5">
        <f t="shared" si="106"/>
        <v>72735667926.313721</v>
      </c>
      <c r="Y246" s="5">
        <f>W246/((1+'How much will I make'!$C$5/12)^(Calculations!$B$1*12-Calculations!$A246))</f>
        <v>20245526.535356905</v>
      </c>
      <c r="Z246" s="5">
        <f t="shared" si="107"/>
        <v>16373802093.365803</v>
      </c>
      <c r="AA246" s="5">
        <f t="shared" si="93"/>
        <v>96423304.24940002</v>
      </c>
      <c r="AB246" s="5">
        <f t="shared" si="108"/>
        <v>328490920393.61444</v>
      </c>
      <c r="AC246" s="5">
        <f>AA246/((1+'How much will I make'!$C$5/12)^(Calculations!$B$1*12-Calculations!$A246))</f>
        <v>43760255.181350969</v>
      </c>
      <c r="AD246" s="5">
        <f t="shared" si="109"/>
        <v>70093710696.085953</v>
      </c>
      <c r="AE246" s="5">
        <f t="shared" si="94"/>
        <v>207768759.84551963</v>
      </c>
      <c r="AF246" s="5">
        <f t="shared" si="110"/>
        <v>1535262940763.938</v>
      </c>
      <c r="AG246" s="5">
        <f>AE246/((1+'How much will I make'!$C$5/12)^(Calculations!$B$1*12-Calculations!$A246))</f>
        <v>94292702.581900373</v>
      </c>
      <c r="AH246" s="5">
        <f t="shared" si="111"/>
        <v>314247637670.60925</v>
      </c>
    </row>
    <row r="247" spans="1:34" x14ac:dyDescent="0.25">
      <c r="A247">
        <f t="shared" si="95"/>
        <v>243</v>
      </c>
      <c r="B247">
        <f>B246</f>
        <v>409163.43482365221</v>
      </c>
      <c r="C247" s="5">
        <f t="shared" si="87"/>
        <v>897828.06936659734</v>
      </c>
      <c r="D247" s="5">
        <f t="shared" si="96"/>
        <v>96924894.257531151</v>
      </c>
      <c r="E247" s="5">
        <f>$C247/((1+'How much will I make'!$C$5/12)^(Calculations!$B$1*12-Calculations!$A247))</f>
        <v>409163.43482365221</v>
      </c>
      <c r="F247" s="5">
        <f t="shared" si="97"/>
        <v>31960565.090363111</v>
      </c>
      <c r="G247" s="5">
        <f t="shared" si="88"/>
        <v>1963705.2560318324</v>
      </c>
      <c r="H247" s="5">
        <f t="shared" si="98"/>
        <v>314426524.19698948</v>
      </c>
      <c r="I247" s="5">
        <f>G247/((1+'How much will I make'!$C$5/12)^(Calculations!$B$1*12-Calculations!$A247))</f>
        <v>894911.19174530054</v>
      </c>
      <c r="J247" s="5">
        <f t="shared" si="99"/>
        <v>96467036.551166132</v>
      </c>
      <c r="K247" s="5">
        <f t="shared" si="89"/>
        <v>4281124.3475337904</v>
      </c>
      <c r="L247" s="5">
        <f t="shared" si="100"/>
        <v>1100325702.3000867</v>
      </c>
      <c r="M247" s="5">
        <f>K247/((1+'How much will I make'!$C$5/12)^(Calculations!$B$1*12-Calculations!$A247))</f>
        <v>1951018.9118723734</v>
      </c>
      <c r="N247" s="5">
        <f t="shared" si="101"/>
        <v>311275996.04427183</v>
      </c>
      <c r="O247" s="5">
        <f t="shared" si="90"/>
        <v>9303563.1590938438</v>
      </c>
      <c r="P247" s="5">
        <f t="shared" si="102"/>
        <v>4160026323.8456841</v>
      </c>
      <c r="Q247" s="5">
        <f>O247/((1+'How much will I make'!$C$5/12)^(Calculations!$B$1*12-Calculations!$A247))</f>
        <v>4239873.9671384674</v>
      </c>
      <c r="R247" s="5">
        <f t="shared" si="103"/>
        <v>1082781575.1731112</v>
      </c>
      <c r="S247" s="5">
        <f t="shared" si="91"/>
        <v>20154038.188803751</v>
      </c>
      <c r="T247" s="5">
        <f t="shared" si="104"/>
        <v>16888166771.028919</v>
      </c>
      <c r="U247" s="5">
        <f>S247/((1+'How much will I make'!$C$5/12)^(Calculations!$B$1*12-Calculations!$A247))</f>
        <v>9184715.6178973373</v>
      </c>
      <c r="V247" s="5">
        <f t="shared" si="105"/>
        <v>4066737456.836823</v>
      </c>
      <c r="W247" s="5">
        <f t="shared" si="92"/>
        <v>43521852.704189628</v>
      </c>
      <c r="X247" s="5">
        <f t="shared" si="106"/>
        <v>72779189779.017914</v>
      </c>
      <c r="Y247" s="5">
        <f>W247/((1+'How much will I make'!$C$5/12)^(Calculations!$B$1*12-Calculations!$A247))</f>
        <v>19834032.09358136</v>
      </c>
      <c r="Z247" s="5">
        <f t="shared" si="107"/>
        <v>16393636125.459385</v>
      </c>
      <c r="AA247" s="5">
        <f t="shared" si="93"/>
        <v>93690659.999417022</v>
      </c>
      <c r="AB247" s="5">
        <f t="shared" si="108"/>
        <v>328584611053.61383</v>
      </c>
      <c r="AC247" s="5">
        <f>AA247/((1+'How much will I make'!$C$5/12)^(Calculations!$B$1*12-Calculations!$A247))</f>
        <v>42697253.031196699</v>
      </c>
      <c r="AD247" s="5">
        <f t="shared" si="109"/>
        <v>70136407949.117157</v>
      </c>
      <c r="AE247" s="5">
        <f t="shared" si="94"/>
        <v>201066541.78598675</v>
      </c>
      <c r="AF247" s="5">
        <f t="shared" si="110"/>
        <v>1535464007305.7239</v>
      </c>
      <c r="AG247" s="5">
        <f>AE247/((1+'How much will I make'!$C$5/12)^(Calculations!$B$1*12-Calculations!$A247))</f>
        <v>91631215.009024158</v>
      </c>
      <c r="AH247" s="5">
        <f t="shared" si="111"/>
        <v>314339268885.61829</v>
      </c>
    </row>
    <row r="248" spans="1:34" x14ac:dyDescent="0.25">
      <c r="A248">
        <f t="shared" si="95"/>
        <v>244</v>
      </c>
      <c r="B248">
        <f>B247</f>
        <v>409163.43482365221</v>
      </c>
      <c r="C248" s="5">
        <f t="shared" si="87"/>
        <v>894102.64169287705</v>
      </c>
      <c r="D248" s="5">
        <f t="shared" si="96"/>
        <v>97818996.899224028</v>
      </c>
      <c r="E248" s="5">
        <f>$C248/((1+'How much will I make'!$C$5/12)^(Calculations!$B$1*12-Calculations!$A248))</f>
        <v>409163.43482365221</v>
      </c>
      <c r="F248" s="5">
        <f t="shared" si="97"/>
        <v>32369728.525186762</v>
      </c>
      <c r="G248" s="5">
        <f t="shared" si="88"/>
        <v>1947476.2869737186</v>
      </c>
      <c r="H248" s="5">
        <f t="shared" si="98"/>
        <v>316374000.48396319</v>
      </c>
      <c r="I248" s="5">
        <f>G248/((1+'How much will I make'!$C$5/12)^(Calculations!$B$1*12-Calculations!$A248))</f>
        <v>891213.21161412168</v>
      </c>
      <c r="J248" s="5">
        <f t="shared" si="99"/>
        <v>97358249.762780249</v>
      </c>
      <c r="K248" s="5">
        <f t="shared" si="89"/>
        <v>4228270.9605272003</v>
      </c>
      <c r="L248" s="5">
        <f t="shared" si="100"/>
        <v>1104553973.2606139</v>
      </c>
      <c r="M248" s="5">
        <f>K248/((1+'How much will I make'!$C$5/12)^(Calculations!$B$1*12-Calculations!$A248))</f>
        <v>1934961.1430503784</v>
      </c>
      <c r="N248" s="5">
        <f t="shared" si="101"/>
        <v>313210957.1873222</v>
      </c>
      <c r="O248" s="5">
        <f t="shared" si="90"/>
        <v>9151045.730256239</v>
      </c>
      <c r="P248" s="5">
        <f t="shared" si="102"/>
        <v>4169177369.5759401</v>
      </c>
      <c r="Q248" s="5">
        <f>O248/((1+'How much will I make'!$C$5/12)^(Calculations!$B$1*12-Calculations!$A248))</f>
        <v>4187744.3691818458</v>
      </c>
      <c r="R248" s="5">
        <f t="shared" si="103"/>
        <v>1086969319.5422931</v>
      </c>
      <c r="S248" s="5">
        <f t="shared" si="91"/>
        <v>19742731.286991429</v>
      </c>
      <c r="T248" s="5">
        <f t="shared" si="104"/>
        <v>16907909502.31591</v>
      </c>
      <c r="U248" s="5">
        <f>S248/((1+'How much will I make'!$C$5/12)^(Calculations!$B$1*12-Calculations!$A248))</f>
        <v>9034761.0771969724</v>
      </c>
      <c r="V248" s="5">
        <f t="shared" si="105"/>
        <v>4075772217.9140201</v>
      </c>
      <c r="W248" s="5">
        <f t="shared" si="92"/>
        <v>42460344.10164842</v>
      </c>
      <c r="X248" s="5">
        <f t="shared" si="106"/>
        <v>72821650123.119568</v>
      </c>
      <c r="Y248" s="5">
        <f>W248/((1+'How much will I make'!$C$5/12)^(Calculations!$B$1*12-Calculations!$A248))</f>
        <v>19430901.359971985</v>
      </c>
      <c r="Z248" s="5">
        <f t="shared" si="107"/>
        <v>16413067026.819357</v>
      </c>
      <c r="AA248" s="5">
        <f t="shared" si="93"/>
        <v>91035459.108745292</v>
      </c>
      <c r="AB248" s="5">
        <f t="shared" si="108"/>
        <v>328675646512.7226</v>
      </c>
      <c r="AC248" s="5">
        <f>AA248/((1+'How much will I make'!$C$5/12)^(Calculations!$B$1*12-Calculations!$A248))</f>
        <v>41660072.795621067</v>
      </c>
      <c r="AD248" s="5">
        <f t="shared" si="109"/>
        <v>70178068021.912781</v>
      </c>
      <c r="AE248" s="5">
        <f t="shared" si="94"/>
        <v>194580524.30901945</v>
      </c>
      <c r="AF248" s="5">
        <f t="shared" si="110"/>
        <v>1535658587830.033</v>
      </c>
      <c r="AG248" s="5">
        <f>AE248/((1+'How much will I make'!$C$5/12)^(Calculations!$B$1*12-Calculations!$A248))</f>
        <v>89044850.069253311</v>
      </c>
      <c r="AH248" s="5">
        <f t="shared" si="111"/>
        <v>314428313735.68756</v>
      </c>
    </row>
    <row r="249" spans="1:34" x14ac:dyDescent="0.25">
      <c r="A249">
        <f t="shared" si="95"/>
        <v>245</v>
      </c>
      <c r="B249">
        <f t="shared" ref="B249:B256" si="116">B248</f>
        <v>409163.43482365221</v>
      </c>
      <c r="C249" s="5">
        <f t="shared" si="87"/>
        <v>890392.6722252717</v>
      </c>
      <c r="D249" s="5">
        <f t="shared" si="96"/>
        <v>98709389.571449295</v>
      </c>
      <c r="E249" s="5">
        <f>$C249/((1+'How much will I make'!$C$5/12)^(Calculations!$B$1*12-Calculations!$A249))</f>
        <v>409163.43482365221</v>
      </c>
      <c r="F249" s="5">
        <f t="shared" si="97"/>
        <v>32778891.960010413</v>
      </c>
      <c r="G249" s="5">
        <f t="shared" si="88"/>
        <v>1931381.4416268284</v>
      </c>
      <c r="H249" s="5">
        <f t="shared" si="98"/>
        <v>318305381.92559004</v>
      </c>
      <c r="I249" s="5">
        <f>G249/((1+'How much will I make'!$C$5/12)^(Calculations!$B$1*12-Calculations!$A249))</f>
        <v>887530.51239257585</v>
      </c>
      <c r="J249" s="5">
        <f t="shared" si="99"/>
        <v>98245780.27517283</v>
      </c>
      <c r="K249" s="5">
        <f t="shared" si="89"/>
        <v>4176070.0844713096</v>
      </c>
      <c r="L249" s="5">
        <f t="shared" si="100"/>
        <v>1108730043.3450851</v>
      </c>
      <c r="M249" s="5">
        <f>K249/((1+'How much will I make'!$C$5/12)^(Calculations!$B$1*12-Calculations!$A249))</f>
        <v>1919035.536934738</v>
      </c>
      <c r="N249" s="5">
        <f t="shared" si="101"/>
        <v>315129992.72425693</v>
      </c>
      <c r="O249" s="5">
        <f t="shared" si="90"/>
        <v>9001028.5871372819</v>
      </c>
      <c r="P249" s="5">
        <f t="shared" si="102"/>
        <v>4178178398.1630774</v>
      </c>
      <c r="Q249" s="5">
        <f>O249/((1+'How much will I make'!$C$5/12)^(Calculations!$B$1*12-Calculations!$A249))</f>
        <v>4136255.7089050193</v>
      </c>
      <c r="R249" s="5">
        <f t="shared" si="103"/>
        <v>1091105575.2511981</v>
      </c>
      <c r="S249" s="5">
        <f t="shared" si="91"/>
        <v>19339818.403583441</v>
      </c>
      <c r="T249" s="5">
        <f t="shared" si="104"/>
        <v>16927249320.719494</v>
      </c>
      <c r="U249" s="5">
        <f>S249/((1+'How much will I make'!$C$5/12)^(Calculations!$B$1*12-Calculations!$A249))</f>
        <v>8887254.7738957983</v>
      </c>
      <c r="V249" s="5">
        <f t="shared" si="105"/>
        <v>4084659472.6879158</v>
      </c>
      <c r="W249" s="5">
        <f t="shared" si="92"/>
        <v>41424725.952827729</v>
      </c>
      <c r="X249" s="5">
        <f t="shared" si="106"/>
        <v>72863074849.072403</v>
      </c>
      <c r="Y249" s="5">
        <f>W249/((1+'How much will I make'!$C$5/12)^(Calculations!$B$1*12-Calculations!$A249))</f>
        <v>19035964.340460364</v>
      </c>
      <c r="Z249" s="5">
        <f t="shared" si="107"/>
        <v>16432102991.159817</v>
      </c>
      <c r="AA249" s="5">
        <f t="shared" si="93"/>
        <v>88455506.826311231</v>
      </c>
      <c r="AB249" s="5">
        <f t="shared" si="108"/>
        <v>328764102019.54889</v>
      </c>
      <c r="AC249" s="5">
        <f>AA249/((1+'How much will I make'!$C$5/12)^(Calculations!$B$1*12-Calculations!$A249))</f>
        <v>40648087.221638381</v>
      </c>
      <c r="AD249" s="5">
        <f t="shared" si="109"/>
        <v>70218716109.134415</v>
      </c>
      <c r="AE249" s="5">
        <f t="shared" si="94"/>
        <v>188303733.20227683</v>
      </c>
      <c r="AF249" s="5">
        <f t="shared" si="110"/>
        <v>1535846891563.2354</v>
      </c>
      <c r="AG249" s="5">
        <f>AE249/((1+'How much will I make'!$C$5/12)^(Calculations!$B$1*12-Calculations!$A249))</f>
        <v>86531487.365685657</v>
      </c>
      <c r="AH249" s="5">
        <f t="shared" si="111"/>
        <v>314514845223.05322</v>
      </c>
    </row>
    <row r="250" spans="1:34" x14ac:dyDescent="0.25">
      <c r="A250">
        <f t="shared" si="95"/>
        <v>246</v>
      </c>
      <c r="B250">
        <f t="shared" si="116"/>
        <v>409163.43482365221</v>
      </c>
      <c r="C250" s="5">
        <f t="shared" si="87"/>
        <v>886698.09682184749</v>
      </c>
      <c r="D250" s="5">
        <f t="shared" si="96"/>
        <v>99596087.668271139</v>
      </c>
      <c r="E250" s="5">
        <f>$C250/((1+'How much will I make'!$C$5/12)^(Calculations!$B$1*12-Calculations!$A250))</f>
        <v>409163.43482365221</v>
      </c>
      <c r="F250" s="5">
        <f t="shared" si="97"/>
        <v>33188055.394834064</v>
      </c>
      <c r="G250" s="5">
        <f t="shared" si="88"/>
        <v>1915419.6115307389</v>
      </c>
      <c r="H250" s="5">
        <f t="shared" si="98"/>
        <v>320220801.53712076</v>
      </c>
      <c r="I250" s="5">
        <f>G250/((1+'How much will I make'!$C$5/12)^(Calculations!$B$1*12-Calculations!$A250))</f>
        <v>883863.03093640797</v>
      </c>
      <c r="J250" s="5">
        <f t="shared" si="99"/>
        <v>99129643.306109235</v>
      </c>
      <c r="K250" s="5">
        <f t="shared" si="89"/>
        <v>4124513.6636753683</v>
      </c>
      <c r="L250" s="5">
        <f t="shared" si="100"/>
        <v>1112854557.0087605</v>
      </c>
      <c r="M250" s="5">
        <f>K250/((1+'How much will I make'!$C$5/12)^(Calculations!$B$1*12-Calculations!$A250))</f>
        <v>1903241.0057665508</v>
      </c>
      <c r="N250" s="5">
        <f t="shared" si="101"/>
        <v>317033233.7300235</v>
      </c>
      <c r="O250" s="5">
        <f t="shared" si="90"/>
        <v>8853470.74144651</v>
      </c>
      <c r="P250" s="5">
        <f t="shared" si="102"/>
        <v>4187031868.9045238</v>
      </c>
      <c r="Q250" s="5">
        <f>O250/((1+'How much will I make'!$C$5/12)^(Calculations!$B$1*12-Calculations!$A250))</f>
        <v>4085400.1059266794</v>
      </c>
      <c r="R250" s="5">
        <f t="shared" si="103"/>
        <v>1095190975.3571248</v>
      </c>
      <c r="S250" s="5">
        <f t="shared" si="91"/>
        <v>18945128.232081741</v>
      </c>
      <c r="T250" s="5">
        <f t="shared" si="104"/>
        <v>16946194448.951576</v>
      </c>
      <c r="U250" s="5">
        <f>S250/((1+'How much will I make'!$C$5/12)^(Calculations!$B$1*12-Calculations!$A250))</f>
        <v>8742156.7367709689</v>
      </c>
      <c r="V250" s="5">
        <f t="shared" si="105"/>
        <v>4093401629.4246869</v>
      </c>
      <c r="W250" s="5">
        <f t="shared" si="92"/>
        <v>40414366.783246562</v>
      </c>
      <c r="X250" s="5">
        <f t="shared" si="106"/>
        <v>72903489215.855652</v>
      </c>
      <c r="Y250" s="5">
        <f>W250/((1+'How much will I make'!$C$5/12)^(Calculations!$B$1*12-Calculations!$A250))</f>
        <v>18649054.496142056</v>
      </c>
      <c r="Z250" s="5">
        <f t="shared" si="107"/>
        <v>16450752045.655958</v>
      </c>
      <c r="AA250" s="5">
        <f t="shared" si="93"/>
        <v>85948670.600464374</v>
      </c>
      <c r="AB250" s="5">
        <f t="shared" si="108"/>
        <v>328850050690.14935</v>
      </c>
      <c r="AC250" s="5">
        <f>AA250/((1+'How much will I make'!$C$5/12)^(Calculations!$B$1*12-Calculations!$A250))</f>
        <v>39660684.29317753</v>
      </c>
      <c r="AD250" s="5">
        <f t="shared" si="109"/>
        <v>70258376793.427597</v>
      </c>
      <c r="AE250" s="5">
        <f t="shared" si="94"/>
        <v>182229419.22800982</v>
      </c>
      <c r="AF250" s="5">
        <f t="shared" si="110"/>
        <v>1536029120982.4634</v>
      </c>
      <c r="AG250" s="5">
        <f>AE250/((1+'How much will I make'!$C$5/12)^(Calculations!$B$1*12-Calculations!$A250))</f>
        <v>84089066.351331607</v>
      </c>
      <c r="AH250" s="5">
        <f t="shared" si="111"/>
        <v>314598934289.40454</v>
      </c>
    </row>
    <row r="251" spans="1:34" x14ac:dyDescent="0.25">
      <c r="A251">
        <f t="shared" si="95"/>
        <v>247</v>
      </c>
      <c r="B251">
        <f t="shared" si="116"/>
        <v>409163.43482365221</v>
      </c>
      <c r="C251" s="5">
        <f t="shared" si="87"/>
        <v>883018.85160681885</v>
      </c>
      <c r="D251" s="5">
        <f t="shared" si="96"/>
        <v>100479106.51987796</v>
      </c>
      <c r="E251" s="5">
        <f>$C251/((1+'How much will I make'!$C$5/12)^(Calculations!$B$1*12-Calculations!$A251))</f>
        <v>409163.43482365221</v>
      </c>
      <c r="F251" s="5">
        <f t="shared" si="97"/>
        <v>33597218.829657719</v>
      </c>
      <c r="G251" s="5">
        <f t="shared" si="88"/>
        <v>1899589.6973858566</v>
      </c>
      <c r="H251" s="5">
        <f t="shared" si="98"/>
        <v>322120391.23450661</v>
      </c>
      <c r="I251" s="5">
        <f>G251/((1+'How much will I make'!$C$5/12)^(Calculations!$B$1*12-Calculations!$A251))</f>
        <v>880210.70436229079</v>
      </c>
      <c r="J251" s="5">
        <f t="shared" si="99"/>
        <v>100009854.01047152</v>
      </c>
      <c r="K251" s="5">
        <f t="shared" si="89"/>
        <v>4073593.7419015975</v>
      </c>
      <c r="L251" s="5">
        <f t="shared" si="100"/>
        <v>1116928150.7506621</v>
      </c>
      <c r="M251" s="5">
        <f>K251/((1+'How much will I make'!$C$5/12)^(Calculations!$B$1*12-Calculations!$A251))</f>
        <v>1887576.4707396657</v>
      </c>
      <c r="N251" s="5">
        <f t="shared" si="101"/>
        <v>318920810.20076317</v>
      </c>
      <c r="O251" s="5">
        <f t="shared" si="90"/>
        <v>8708331.8768326323</v>
      </c>
      <c r="P251" s="5">
        <f t="shared" si="102"/>
        <v>4195740200.7813563</v>
      </c>
      <c r="Q251" s="5">
        <f>O251/((1+'How much will I make'!$C$5/12)^(Calculations!$B$1*12-Calculations!$A251))</f>
        <v>4035169.7767554508</v>
      </c>
      <c r="R251" s="5">
        <f t="shared" si="103"/>
        <v>1099226145.1338801</v>
      </c>
      <c r="S251" s="5">
        <f t="shared" si="91"/>
        <v>18558492.962039258</v>
      </c>
      <c r="T251" s="5">
        <f t="shared" si="104"/>
        <v>16964752941.913616</v>
      </c>
      <c r="U251" s="5">
        <f>S251/((1+'How much will I make'!$C$5/12)^(Calculations!$B$1*12-Calculations!$A251))</f>
        <v>8599427.6471910384</v>
      </c>
      <c r="V251" s="5">
        <f t="shared" si="105"/>
        <v>4102001057.071878</v>
      </c>
      <c r="W251" s="5">
        <f t="shared" si="92"/>
        <v>39428650.520240553</v>
      </c>
      <c r="X251" s="5">
        <f t="shared" si="106"/>
        <v>72942917866.375885</v>
      </c>
      <c r="Y251" s="5">
        <f>W251/((1+'How much will I make'!$C$5/12)^(Calculations!$B$1*12-Calculations!$A251))</f>
        <v>18270008.673049744</v>
      </c>
      <c r="Z251" s="5">
        <f t="shared" si="107"/>
        <v>16469022054.329008</v>
      </c>
      <c r="AA251" s="5">
        <f t="shared" si="93"/>
        <v>83512878.316240683</v>
      </c>
      <c r="AB251" s="5">
        <f t="shared" si="108"/>
        <v>328933563568.46558</v>
      </c>
      <c r="AC251" s="5">
        <f>AA251/((1+'How much will I make'!$C$5/12)^(Calculations!$B$1*12-Calculations!$A251))</f>
        <v>38697266.860954605</v>
      </c>
      <c r="AD251" s="5">
        <f t="shared" si="109"/>
        <v>70297074060.288559</v>
      </c>
      <c r="AE251" s="5">
        <f t="shared" si="94"/>
        <v>176351050.86581597</v>
      </c>
      <c r="AF251" s="5">
        <f t="shared" si="110"/>
        <v>1536205472033.3291</v>
      </c>
      <c r="AG251" s="5">
        <f>AE251/((1+'How much will I make'!$C$5/12)^(Calculations!$B$1*12-Calculations!$A251))</f>
        <v>81715584.639802113</v>
      </c>
      <c r="AH251" s="5">
        <f t="shared" si="111"/>
        <v>314680649874.04437</v>
      </c>
    </row>
    <row r="252" spans="1:34" x14ac:dyDescent="0.25">
      <c r="A252">
        <f t="shared" si="95"/>
        <v>248</v>
      </c>
      <c r="B252">
        <f t="shared" si="116"/>
        <v>409163.43482365221</v>
      </c>
      <c r="C252" s="5">
        <f t="shared" si="87"/>
        <v>879354.87296944624</v>
      </c>
      <c r="D252" s="5">
        <f t="shared" si="96"/>
        <v>101358461.3928474</v>
      </c>
      <c r="E252" s="5">
        <f>$C252/((1+'How much will I make'!$C$5/12)^(Calculations!$B$1*12-Calculations!$A252))</f>
        <v>409163.43482365221</v>
      </c>
      <c r="F252" s="5">
        <f t="shared" si="97"/>
        <v>34006382.264481373</v>
      </c>
      <c r="G252" s="5">
        <f t="shared" si="88"/>
        <v>1883890.6089777092</v>
      </c>
      <c r="H252" s="5">
        <f t="shared" si="98"/>
        <v>324004281.84348434</v>
      </c>
      <c r="I252" s="5">
        <f>G252/((1+'How much will I make'!$C$5/12)^(Calculations!$B$1*12-Calculations!$A252))</f>
        <v>876573.4700467441</v>
      </c>
      <c r="J252" s="5">
        <f t="shared" si="99"/>
        <v>100886427.48051827</v>
      </c>
      <c r="K252" s="5">
        <f t="shared" si="89"/>
        <v>4023302.46113738</v>
      </c>
      <c r="L252" s="5">
        <f t="shared" si="100"/>
        <v>1120951453.2117994</v>
      </c>
      <c r="M252" s="5">
        <f>K252/((1+'How much will I make'!$C$5/12)^(Calculations!$B$1*12-Calculations!$A252))</f>
        <v>1872040.8619269934</v>
      </c>
      <c r="N252" s="5">
        <f t="shared" si="101"/>
        <v>320792851.06269014</v>
      </c>
      <c r="O252" s="5">
        <f t="shared" si="90"/>
        <v>8565572.3378681652</v>
      </c>
      <c r="P252" s="5">
        <f t="shared" si="102"/>
        <v>4204305773.1192245</v>
      </c>
      <c r="Q252" s="5">
        <f>O252/((1+'How much will I make'!$C$5/12)^(Calculations!$B$1*12-Calculations!$A252))</f>
        <v>3985557.0335986218</v>
      </c>
      <c r="R252" s="5">
        <f t="shared" si="103"/>
        <v>1103211702.1674788</v>
      </c>
      <c r="S252" s="5">
        <f t="shared" si="91"/>
        <v>18179748.207711928</v>
      </c>
      <c r="T252" s="5">
        <f t="shared" si="104"/>
        <v>16982932690.121328</v>
      </c>
      <c r="U252" s="5">
        <f>S252/((1+'How much will I make'!$C$5/12)^(Calculations!$B$1*12-Calculations!$A252))</f>
        <v>8459028.8284613881</v>
      </c>
      <c r="V252" s="5">
        <f t="shared" si="105"/>
        <v>4110460085.9003391</v>
      </c>
      <c r="W252" s="5">
        <f t="shared" si="92"/>
        <v>38466976.117307864</v>
      </c>
      <c r="X252" s="5">
        <f t="shared" si="106"/>
        <v>72981384842.493195</v>
      </c>
      <c r="Y252" s="5">
        <f>W252/((1+'How much will I make'!$C$5/12)^(Calculations!$B$1*12-Calculations!$A252))</f>
        <v>17898667.033353612</v>
      </c>
      <c r="Z252" s="5">
        <f t="shared" si="107"/>
        <v>16486920721.362362</v>
      </c>
      <c r="AA252" s="5">
        <f t="shared" si="93"/>
        <v>81146116.582582042</v>
      </c>
      <c r="AB252" s="5">
        <f t="shared" si="108"/>
        <v>329014709685.04816</v>
      </c>
      <c r="AC252" s="5">
        <f>AA252/((1+'How much will I make'!$C$5/12)^(Calculations!$B$1*12-Calculations!$A252))</f>
        <v>37757252.28133627</v>
      </c>
      <c r="AD252" s="5">
        <f t="shared" si="109"/>
        <v>70334831312.569901</v>
      </c>
      <c r="AE252" s="5">
        <f t="shared" si="94"/>
        <v>170662307.28949928</v>
      </c>
      <c r="AF252" s="5">
        <f t="shared" si="110"/>
        <v>1536376134340.6187</v>
      </c>
      <c r="AG252" s="5">
        <f>AE252/((1+'How much will I make'!$C$5/12)^(Calculations!$B$1*12-Calculations!$A252))</f>
        <v>79409096.363678634</v>
      </c>
      <c r="AH252" s="5">
        <f t="shared" si="111"/>
        <v>314760058970.40808</v>
      </c>
    </row>
    <row r="253" spans="1:34" x14ac:dyDescent="0.25">
      <c r="A253">
        <f t="shared" si="95"/>
        <v>249</v>
      </c>
      <c r="B253">
        <f t="shared" si="116"/>
        <v>409163.43482365221</v>
      </c>
      <c r="C253" s="5">
        <f t="shared" si="87"/>
        <v>875706.09756293427</v>
      </c>
      <c r="D253" s="5">
        <f t="shared" si="96"/>
        <v>102234167.49041034</v>
      </c>
      <c r="E253" s="5">
        <f>$C253/((1+'How much will I make'!$C$5/12)^(Calculations!$B$1*12-Calculations!$A253))</f>
        <v>409163.43482365221</v>
      </c>
      <c r="F253" s="5">
        <f t="shared" si="97"/>
        <v>34415545.699305028</v>
      </c>
      <c r="G253" s="5">
        <f t="shared" si="88"/>
        <v>1868321.2651018603</v>
      </c>
      <c r="H253" s="5">
        <f t="shared" si="98"/>
        <v>325872603.10858619</v>
      </c>
      <c r="I253" s="5">
        <f>G253/((1+'How much will I make'!$C$5/12)^(Calculations!$B$1*12-Calculations!$A253))</f>
        <v>872951.2656250631</v>
      </c>
      <c r="J253" s="5">
        <f t="shared" si="99"/>
        <v>101759378.74614333</v>
      </c>
      <c r="K253" s="5">
        <f t="shared" si="89"/>
        <v>3973632.0603825981</v>
      </c>
      <c r="L253" s="5">
        <f t="shared" si="100"/>
        <v>1124925085.272182</v>
      </c>
      <c r="M253" s="5">
        <f>K253/((1+'How much will I make'!$C$5/12)^(Calculations!$B$1*12-Calculations!$A253))</f>
        <v>1856633.1182074293</v>
      </c>
      <c r="N253" s="5">
        <f t="shared" si="101"/>
        <v>322649484.18089759</v>
      </c>
      <c r="O253" s="5">
        <f t="shared" si="90"/>
        <v>8425153.1192145869</v>
      </c>
      <c r="P253" s="5">
        <f t="shared" si="102"/>
        <v>4212730926.2384391</v>
      </c>
      <c r="Q253" s="5">
        <f>O253/((1+'How much will I make'!$C$5/12)^(Calculations!$B$1*12-Calculations!$A253))</f>
        <v>3936554.2831855221</v>
      </c>
      <c r="R253" s="5">
        <f t="shared" si="103"/>
        <v>1107148256.4506643</v>
      </c>
      <c r="S253" s="5">
        <f t="shared" si="91"/>
        <v>17808732.938166786</v>
      </c>
      <c r="T253" s="5">
        <f t="shared" si="104"/>
        <v>17000741423.059496</v>
      </c>
      <c r="U253" s="5">
        <f>S253/((1+'How much will I make'!$C$5/12)^(Calculations!$B$1*12-Calculations!$A253))</f>
        <v>8320922.2353436481</v>
      </c>
      <c r="V253" s="5">
        <f t="shared" si="105"/>
        <v>4118781008.1356826</v>
      </c>
      <c r="W253" s="5">
        <f t="shared" si="92"/>
        <v>37528757.187617429</v>
      </c>
      <c r="X253" s="5">
        <f t="shared" si="106"/>
        <v>73018913599.680817</v>
      </c>
      <c r="Y253" s="5">
        <f>W253/((1+'How much will I make'!$C$5/12)^(Calculations!$B$1*12-Calculations!$A253))</f>
        <v>17534872.987960242</v>
      </c>
      <c r="Z253" s="5">
        <f t="shared" si="107"/>
        <v>16504455594.350323</v>
      </c>
      <c r="AA253" s="5">
        <f t="shared" si="93"/>
        <v>78846429.068095952</v>
      </c>
      <c r="AB253" s="5">
        <f t="shared" si="108"/>
        <v>329093556114.11627</v>
      </c>
      <c r="AC253" s="5">
        <f>AA253/((1+'How much will I make'!$C$5/12)^(Calculations!$B$1*12-Calculations!$A253))</f>
        <v>36840072.063975886</v>
      </c>
      <c r="AD253" s="5">
        <f t="shared" si="109"/>
        <v>70371671384.633881</v>
      </c>
      <c r="AE253" s="5">
        <f t="shared" si="94"/>
        <v>165157071.57048315</v>
      </c>
      <c r="AF253" s="5">
        <f t="shared" si="110"/>
        <v>1536541291412.1892</v>
      </c>
      <c r="AG253" s="5">
        <f>AE253/((1+'How much will I make'!$C$5/12)^(Calculations!$B$1*12-Calculations!$A253))</f>
        <v>77167710.579219922</v>
      </c>
      <c r="AH253" s="5">
        <f t="shared" si="111"/>
        <v>314837226680.9873</v>
      </c>
    </row>
    <row r="254" spans="1:34" x14ac:dyDescent="0.25">
      <c r="A254">
        <f t="shared" si="95"/>
        <v>250</v>
      </c>
      <c r="B254">
        <f t="shared" si="116"/>
        <v>409163.43482365221</v>
      </c>
      <c r="C254" s="5">
        <f t="shared" si="87"/>
        <v>872072.46230333683</v>
      </c>
      <c r="D254" s="5">
        <f t="shared" si="96"/>
        <v>103106239.95271368</v>
      </c>
      <c r="E254" s="5">
        <f>$C254/((1+'How much will I make'!$C$5/12)^(Calculations!$B$1*12-Calculations!$A254))</f>
        <v>409163.43482365221</v>
      </c>
      <c r="F254" s="5">
        <f t="shared" si="97"/>
        <v>34824709.134128682</v>
      </c>
      <c r="G254" s="5">
        <f t="shared" si="88"/>
        <v>1852880.5934894488</v>
      </c>
      <c r="H254" s="5">
        <f t="shared" si="98"/>
        <v>327725483.70207566</v>
      </c>
      <c r="I254" s="5">
        <f>G254/((1+'How much will I make'!$C$5/12)^(Calculations!$B$1*12-Calculations!$A254))</f>
        <v>869344.02899024927</v>
      </c>
      <c r="J254" s="5">
        <f t="shared" si="99"/>
        <v>102628722.77513358</v>
      </c>
      <c r="K254" s="5">
        <f t="shared" si="89"/>
        <v>3924574.8744519483</v>
      </c>
      <c r="L254" s="5">
        <f t="shared" si="100"/>
        <v>1128849660.1466339</v>
      </c>
      <c r="M254" s="5">
        <f>K254/((1+'How much will I make'!$C$5/12)^(Calculations!$B$1*12-Calculations!$A254))</f>
        <v>1841352.1871933767</v>
      </c>
      <c r="N254" s="5">
        <f t="shared" si="101"/>
        <v>324490836.36809099</v>
      </c>
      <c r="O254" s="5">
        <f t="shared" si="90"/>
        <v>8287035.8549651708</v>
      </c>
      <c r="P254" s="5">
        <f t="shared" si="102"/>
        <v>4221017962.0934043</v>
      </c>
      <c r="Q254" s="5">
        <f>O254/((1+'How much will I make'!$C$5/12)^(Calculations!$B$1*12-Calculations!$A254))</f>
        <v>3888154.0256053749</v>
      </c>
      <c r="R254" s="5">
        <f t="shared" si="103"/>
        <v>1111036410.4762697</v>
      </c>
      <c r="S254" s="5">
        <f t="shared" si="91"/>
        <v>17445289.408816449</v>
      </c>
      <c r="T254" s="5">
        <f t="shared" si="104"/>
        <v>17018186712.468313</v>
      </c>
      <c r="U254" s="5">
        <f>S254/((1+'How much will I make'!$C$5/12)^(Calculations!$B$1*12-Calculations!$A254))</f>
        <v>8185070.4437462054</v>
      </c>
      <c r="V254" s="5">
        <f t="shared" si="105"/>
        <v>4126966078.5794287</v>
      </c>
      <c r="W254" s="5">
        <f t="shared" si="92"/>
        <v>36613421.646456026</v>
      </c>
      <c r="X254" s="5">
        <f t="shared" si="106"/>
        <v>73055527021.327271</v>
      </c>
      <c r="Y254" s="5">
        <f>W254/((1+'How much will I make'!$C$5/12)^(Calculations!$B$1*12-Calculations!$A254))</f>
        <v>17178473.130481377</v>
      </c>
      <c r="Z254" s="5">
        <f t="shared" si="107"/>
        <v>16521634067.480804</v>
      </c>
      <c r="AA254" s="5">
        <f t="shared" si="93"/>
        <v>76611914.883979857</v>
      </c>
      <c r="AB254" s="5">
        <f t="shared" si="108"/>
        <v>329170168029.00024</v>
      </c>
      <c r="AC254" s="5">
        <f>AA254/((1+'How much will I make'!$C$5/12)^(Calculations!$B$1*12-Calculations!$A254))</f>
        <v>35945171.528008863</v>
      </c>
      <c r="AD254" s="5">
        <f t="shared" si="109"/>
        <v>70407616556.161896</v>
      </c>
      <c r="AE254" s="5">
        <f t="shared" si="94"/>
        <v>159829424.10046756</v>
      </c>
      <c r="AF254" s="5">
        <f t="shared" si="110"/>
        <v>1536701120836.2898</v>
      </c>
      <c r="AG254" s="5">
        <f>AE254/((1+'How much will I make'!$C$5/12)^(Calculations!$B$1*12-Calculations!$A254))</f>
        <v>74989589.716096804</v>
      </c>
      <c r="AH254" s="5">
        <f t="shared" si="111"/>
        <v>314912216270.70343</v>
      </c>
    </row>
    <row r="255" spans="1:34" x14ac:dyDescent="0.25">
      <c r="A255">
        <f t="shared" si="95"/>
        <v>251</v>
      </c>
      <c r="B255">
        <f t="shared" si="116"/>
        <v>409163.43482365221</v>
      </c>
      <c r="C255" s="5">
        <f t="shared" si="87"/>
        <v>868453.90436846821</v>
      </c>
      <c r="D255" s="5">
        <f t="shared" si="96"/>
        <v>103974693.85708216</v>
      </c>
      <c r="E255" s="5">
        <f>$C255/((1+'How much will I make'!$C$5/12)^(Calculations!$B$1*12-Calculations!$A255))</f>
        <v>409163.43482365221</v>
      </c>
      <c r="F255" s="5">
        <f t="shared" si="97"/>
        <v>35233872.568952337</v>
      </c>
      <c r="G255" s="5">
        <f t="shared" si="88"/>
        <v>1837567.5307333372</v>
      </c>
      <c r="H255" s="5">
        <f t="shared" si="98"/>
        <v>329563051.23280901</v>
      </c>
      <c r="I255" s="5">
        <f>G255/((1+'How much will I make'!$C$5/12)^(Calculations!$B$1*12-Calculations!$A255))</f>
        <v>865751.69829194224</v>
      </c>
      <c r="J255" s="5">
        <f t="shared" si="99"/>
        <v>103494474.47342552</v>
      </c>
      <c r="K255" s="5">
        <f t="shared" si="89"/>
        <v>3876123.3327920479</v>
      </c>
      <c r="L255" s="5">
        <f t="shared" si="100"/>
        <v>1132725783.4794259</v>
      </c>
      <c r="M255" s="5">
        <f>K255/((1+'How much will I make'!$C$5/12)^(Calculations!$B$1*12-Calculations!$A255))</f>
        <v>1826197.0251588635</v>
      </c>
      <c r="N255" s="5">
        <f t="shared" si="101"/>
        <v>326317033.39324987</v>
      </c>
      <c r="O255" s="5">
        <f t="shared" si="90"/>
        <v>8151182.808162461</v>
      </c>
      <c r="P255" s="5">
        <f t="shared" si="102"/>
        <v>4229169144.901567</v>
      </c>
      <c r="Q255" s="5">
        <f>O255/((1+'How much will I make'!$C$5/12)^(Calculations!$B$1*12-Calculations!$A255))</f>
        <v>3840348.8531594062</v>
      </c>
      <c r="R255" s="5">
        <f t="shared" si="103"/>
        <v>1114876759.3294291</v>
      </c>
      <c r="S255" s="5">
        <f t="shared" si="91"/>
        <v>17089263.094350811</v>
      </c>
      <c r="T255" s="5">
        <f t="shared" si="104"/>
        <v>17035275975.562664</v>
      </c>
      <c r="U255" s="5">
        <f>S255/((1+'How much will I make'!$C$5/12)^(Calculations!$B$1*12-Calculations!$A255))</f>
        <v>8051436.6405830048</v>
      </c>
      <c r="V255" s="5">
        <f t="shared" si="105"/>
        <v>4135017515.2200117</v>
      </c>
      <c r="W255" s="5">
        <f t="shared" si="92"/>
        <v>35720411.362396121</v>
      </c>
      <c r="X255" s="5">
        <f t="shared" si="106"/>
        <v>73091247432.689667</v>
      </c>
      <c r="Y255" s="5">
        <f>W255/((1+'How much will I make'!$C$5/12)^(Calculations!$B$1*12-Calculations!$A255))</f>
        <v>16829317.172544766</v>
      </c>
      <c r="Z255" s="5">
        <f t="shared" si="107"/>
        <v>16538463384.653349</v>
      </c>
      <c r="AA255" s="5">
        <f t="shared" si="93"/>
        <v>74440727.012773961</v>
      </c>
      <c r="AB255" s="5">
        <f t="shared" si="108"/>
        <v>329244608756.013</v>
      </c>
      <c r="AC255" s="5">
        <f>AA255/((1+'How much will I make'!$C$5/12)^(Calculations!$B$1*12-Calculations!$A255))</f>
        <v>35072009.466599748</v>
      </c>
      <c r="AD255" s="5">
        <f t="shared" si="109"/>
        <v>70442688565.628494</v>
      </c>
      <c r="AE255" s="5">
        <f t="shared" si="94"/>
        <v>154673636.22625893</v>
      </c>
      <c r="AF255" s="5">
        <f t="shared" si="110"/>
        <v>1536855794472.5161</v>
      </c>
      <c r="AG255" s="5">
        <f>AE255/((1+'How much will I make'!$C$5/12)^(Calculations!$B$1*12-Calculations!$A255))</f>
        <v>72872948.070884407</v>
      </c>
      <c r="AH255" s="5">
        <f t="shared" si="111"/>
        <v>314985089218.77429</v>
      </c>
    </row>
    <row r="256" spans="1:34" x14ac:dyDescent="0.25">
      <c r="A256">
        <f t="shared" si="95"/>
        <v>252</v>
      </c>
      <c r="B256">
        <f t="shared" si="116"/>
        <v>409163.43482365221</v>
      </c>
      <c r="C256" s="5">
        <f t="shared" si="87"/>
        <v>864850.3611968148</v>
      </c>
      <c r="D256" s="5">
        <f t="shared" si="96"/>
        <v>104839544.21827897</v>
      </c>
      <c r="E256" s="5">
        <f>$C256/((1+'How much will I make'!$C$5/12)^(Calculations!$B$1*12-Calculations!$A256))</f>
        <v>409163.43482365221</v>
      </c>
      <c r="F256" s="5">
        <f t="shared" si="97"/>
        <v>35643036.003775991</v>
      </c>
      <c r="G256" s="5">
        <f t="shared" si="88"/>
        <v>1822381.02221488</v>
      </c>
      <c r="H256" s="5">
        <f t="shared" si="98"/>
        <v>331385432.2550239</v>
      </c>
      <c r="I256" s="5">
        <f>G256/((1+'How much will I make'!$C$5/12)^(Calculations!$B$1*12-Calculations!$A256))</f>
        <v>862174.21193536406</v>
      </c>
      <c r="J256" s="5">
        <f t="shared" si="99"/>
        <v>104356648.68536089</v>
      </c>
      <c r="K256" s="5">
        <f t="shared" si="89"/>
        <v>3828269.9583131345</v>
      </c>
      <c r="L256" s="5">
        <f t="shared" si="100"/>
        <v>1136554053.4377391</v>
      </c>
      <c r="M256" s="5">
        <f>K256/((1+'How much will I make'!$C$5/12)^(Calculations!$B$1*12-Calculations!$A256))</f>
        <v>1811166.5969682559</v>
      </c>
      <c r="N256" s="5">
        <f t="shared" si="101"/>
        <v>328128199.9902181</v>
      </c>
      <c r="O256" s="5">
        <f t="shared" si="90"/>
        <v>8017556.8604876678</v>
      </c>
      <c r="P256" s="5">
        <f t="shared" si="102"/>
        <v>4237186701.7620544</v>
      </c>
      <c r="Q256" s="5">
        <f>O256/((1+'How much will I make'!$C$5/12)^(Calculations!$B$1*12-Calculations!$A256))</f>
        <v>3793131.4492271193</v>
      </c>
      <c r="R256" s="5">
        <f t="shared" si="103"/>
        <v>1118669890.7786562</v>
      </c>
      <c r="S256" s="5">
        <f t="shared" si="91"/>
        <v>16740502.623037526</v>
      </c>
      <c r="T256" s="5">
        <f t="shared" si="104"/>
        <v>17052016478.185701</v>
      </c>
      <c r="U256" s="5">
        <f>S256/((1+'How much will I make'!$C$5/12)^(Calculations!$B$1*12-Calculations!$A256))</f>
        <v>7919984.6137979748</v>
      </c>
      <c r="V256" s="5">
        <f t="shared" si="105"/>
        <v>4142937499.8338099</v>
      </c>
      <c r="W256" s="5">
        <f t="shared" si="92"/>
        <v>34849181.816971831</v>
      </c>
      <c r="X256" s="5">
        <f t="shared" si="106"/>
        <v>73126096614.506638</v>
      </c>
      <c r="Y256" s="5">
        <f>W256/((1+'How much will I make'!$C$5/12)^(Calculations!$B$1*12-Calculations!$A256))</f>
        <v>16487257.880419875</v>
      </c>
      <c r="Z256" s="5">
        <f t="shared" si="107"/>
        <v>16554950642.53377</v>
      </c>
      <c r="AA256" s="5">
        <f t="shared" si="93"/>
        <v>72331070.78164272</v>
      </c>
      <c r="AB256" s="5">
        <f t="shared" si="108"/>
        <v>329316939826.79462</v>
      </c>
      <c r="AC256" s="5">
        <f>AA256/((1+'How much will I make'!$C$5/12)^(Calculations!$B$1*12-Calculations!$A256))</f>
        <v>34220057.819637813</v>
      </c>
      <c r="AD256" s="5">
        <f t="shared" si="109"/>
        <v>70476908623.448135</v>
      </c>
      <c r="AE256" s="5">
        <f t="shared" si="94"/>
        <v>149684164.08992794</v>
      </c>
      <c r="AF256" s="5">
        <f t="shared" si="110"/>
        <v>1537005478636.606</v>
      </c>
      <c r="AG256" s="5">
        <f>AE256/((1+'How much will I make'!$C$5/12)^(Calculations!$B$1*12-Calculations!$A256))</f>
        <v>70816050.343077153</v>
      </c>
      <c r="AH256" s="5">
        <f t="shared" si="111"/>
        <v>315055905269.11737</v>
      </c>
    </row>
    <row r="257" spans="1:34" x14ac:dyDescent="0.25">
      <c r="A257">
        <f t="shared" si="95"/>
        <v>253</v>
      </c>
      <c r="B257">
        <f>B256*(1+'How much will I make'!$C$4)</f>
        <v>470537.95004720002</v>
      </c>
      <c r="C257" s="5">
        <f t="shared" si="87"/>
        <v>990451.03605942253</v>
      </c>
      <c r="D257" s="5">
        <f t="shared" si="96"/>
        <v>105829995.2543384</v>
      </c>
      <c r="E257" s="5">
        <f>$C257/((1+'How much will I make'!$C$5/12)^(Calculations!$B$1*12-Calculations!$A257))</f>
        <v>470537.95004720002</v>
      </c>
      <c r="F257" s="5">
        <f t="shared" si="97"/>
        <v>36113573.953823194</v>
      </c>
      <c r="G257" s="5">
        <f t="shared" si="88"/>
        <v>2078418.0253359794</v>
      </c>
      <c r="H257" s="5">
        <f t="shared" si="98"/>
        <v>333463850.28035986</v>
      </c>
      <c r="I257" s="5">
        <f>G257/((1+'How much will I make'!$C$5/12)^(Calculations!$B$1*12-Calculations!$A257))</f>
        <v>987403.23486729863</v>
      </c>
      <c r="J257" s="5">
        <f t="shared" si="99"/>
        <v>105344051.9202282</v>
      </c>
      <c r="K257" s="5">
        <f t="shared" si="89"/>
        <v>4348158.4711704729</v>
      </c>
      <c r="L257" s="5">
        <f t="shared" si="100"/>
        <v>1140902211.9089096</v>
      </c>
      <c r="M257" s="5">
        <f>K257/((1+'How much will I make'!$C$5/12)^(Calculations!$B$1*12-Calculations!$A257))</f>
        <v>2065698.8574063873</v>
      </c>
      <c r="N257" s="5">
        <f t="shared" si="101"/>
        <v>330193898.84762448</v>
      </c>
      <c r="O257" s="5">
        <f t="shared" si="90"/>
        <v>9069039.7274368666</v>
      </c>
      <c r="P257" s="5">
        <f t="shared" si="102"/>
        <v>4246255741.4894915</v>
      </c>
      <c r="Q257" s="5">
        <f>O257/((1+'How much will I make'!$C$5/12)^(Calculations!$B$1*12-Calculations!$A257))</f>
        <v>4308468.7752184253</v>
      </c>
      <c r="R257" s="5">
        <f t="shared" si="103"/>
        <v>1122978359.5538747</v>
      </c>
      <c r="S257" s="5">
        <f t="shared" si="91"/>
        <v>18858688.669217788</v>
      </c>
      <c r="T257" s="5">
        <f t="shared" si="104"/>
        <v>17070875166.854919</v>
      </c>
      <c r="U257" s="5">
        <f>S257/((1+'How much will I make'!$C$5/12)^(Calculations!$B$1*12-Calculations!$A257))</f>
        <v>8959280.5539351404</v>
      </c>
      <c r="V257" s="5">
        <f t="shared" si="105"/>
        <v>4151896780.3877449</v>
      </c>
      <c r="W257" s="5">
        <f t="shared" si="92"/>
        <v>39099082.038553767</v>
      </c>
      <c r="X257" s="5">
        <f t="shared" si="106"/>
        <v>73165195696.545197</v>
      </c>
      <c r="Y257" s="5">
        <f>W257/((1+'How much will I make'!$C$5/12)^(Calculations!$B$1*12-Calculations!$A257))</f>
        <v>18574973.664871421</v>
      </c>
      <c r="Z257" s="5">
        <f t="shared" si="107"/>
        <v>16573525616.198641</v>
      </c>
      <c r="AA257" s="5">
        <f t="shared" si="93"/>
        <v>80823382.735762745</v>
      </c>
      <c r="AB257" s="5">
        <f t="shared" si="108"/>
        <v>329397763209.5304</v>
      </c>
      <c r="AC257" s="5">
        <f>AA257/((1+'How much will I make'!$C$5/12)^(Calculations!$B$1*12-Calculations!$A257))</f>
        <v>38397121.55754099</v>
      </c>
      <c r="AD257" s="5">
        <f t="shared" si="109"/>
        <v>70515305745.005676</v>
      </c>
      <c r="AE257" s="5">
        <f t="shared" si="94"/>
        <v>166583989.06782302</v>
      </c>
      <c r="AF257" s="5">
        <f t="shared" si="110"/>
        <v>1537172062625.6738</v>
      </c>
      <c r="AG257" s="5">
        <f>AE257/((1+'How much will I make'!$C$5/12)^(Calculations!$B$1*12-Calculations!$A257))</f>
        <v>79139791.744289652</v>
      </c>
      <c r="AH257" s="5">
        <f t="shared" si="111"/>
        <v>315135045060.86163</v>
      </c>
    </row>
    <row r="258" spans="1:34" x14ac:dyDescent="0.25">
      <c r="A258">
        <f t="shared" si="95"/>
        <v>254</v>
      </c>
      <c r="B258">
        <f>B257</f>
        <v>470537.95004720002</v>
      </c>
      <c r="C258" s="5">
        <f t="shared" si="87"/>
        <v>986341.28072307643</v>
      </c>
      <c r="D258" s="5">
        <f t="shared" si="96"/>
        <v>106816336.53506148</v>
      </c>
      <c r="E258" s="5">
        <f>$C258/((1+'How much will I make'!$C$5/12)^(Calculations!$B$1*12-Calculations!$A258))</f>
        <v>470537.95004720002</v>
      </c>
      <c r="F258" s="5">
        <f t="shared" si="97"/>
        <v>36584111.903870396</v>
      </c>
      <c r="G258" s="5">
        <f t="shared" si="88"/>
        <v>2061241.0168621282</v>
      </c>
      <c r="H258" s="5">
        <f t="shared" si="98"/>
        <v>335525091.29722202</v>
      </c>
      <c r="I258" s="5">
        <f>G258/((1+'How much will I make'!$C$5/12)^(Calculations!$B$1*12-Calculations!$A258))</f>
        <v>983323.05621082196</v>
      </c>
      <c r="J258" s="5">
        <f t="shared" si="99"/>
        <v>106327374.97643901</v>
      </c>
      <c r="K258" s="5">
        <f t="shared" si="89"/>
        <v>4294477.5023905914</v>
      </c>
      <c r="L258" s="5">
        <f t="shared" si="100"/>
        <v>1145196689.4113002</v>
      </c>
      <c r="M258" s="5">
        <f>K258/((1+'How much will I make'!$C$5/12)^(Calculations!$B$1*12-Calculations!$A258))</f>
        <v>2048697.2207199153</v>
      </c>
      <c r="N258" s="5">
        <f t="shared" si="101"/>
        <v>332242596.06834441</v>
      </c>
      <c r="O258" s="5">
        <f t="shared" si="90"/>
        <v>8920366.945019871</v>
      </c>
      <c r="P258" s="5">
        <f t="shared" si="102"/>
        <v>4255176108.4345112</v>
      </c>
      <c r="Q258" s="5">
        <f>O258/((1+'How much will I make'!$C$5/12)^(Calculations!$B$1*12-Calculations!$A258))</f>
        <v>4255495.7984739374</v>
      </c>
      <c r="R258" s="5">
        <f t="shared" si="103"/>
        <v>1127233855.3523486</v>
      </c>
      <c r="S258" s="5">
        <f t="shared" si="91"/>
        <v>18473817.471886817</v>
      </c>
      <c r="T258" s="5">
        <f t="shared" si="104"/>
        <v>17089348984.326807</v>
      </c>
      <c r="U258" s="5">
        <f>S258/((1+'How much will I make'!$C$5/12)^(Calculations!$B$1*12-Calculations!$A258))</f>
        <v>8813006.5857076291</v>
      </c>
      <c r="V258" s="5">
        <f t="shared" si="105"/>
        <v>4160709786.9734526</v>
      </c>
      <c r="W258" s="5">
        <f t="shared" si="92"/>
        <v>38145445.891271964</v>
      </c>
      <c r="X258" s="5">
        <f t="shared" si="106"/>
        <v>73203341142.436462</v>
      </c>
      <c r="Y258" s="5">
        <f>W258/((1+'How much will I make'!$C$5/12)^(Calculations!$B$1*12-Calculations!$A258))</f>
        <v>18197433.549731754</v>
      </c>
      <c r="Z258" s="5">
        <f t="shared" si="107"/>
        <v>16591723049.748373</v>
      </c>
      <c r="AA258" s="5">
        <f t="shared" si="93"/>
        <v>78532841.52462776</v>
      </c>
      <c r="AB258" s="5">
        <f t="shared" si="108"/>
        <v>329476296051.05505</v>
      </c>
      <c r="AC258" s="5">
        <f>AA258/((1+'How much will I make'!$C$5/12)^(Calculations!$B$1*12-Calculations!$A258))</f>
        <v>37464397.956952944</v>
      </c>
      <c r="AD258" s="5">
        <f t="shared" si="109"/>
        <v>70552770142.962631</v>
      </c>
      <c r="AE258" s="5">
        <f t="shared" si="94"/>
        <v>161210312.00111905</v>
      </c>
      <c r="AF258" s="5">
        <f t="shared" si="110"/>
        <v>1537333272937.675</v>
      </c>
      <c r="AG258" s="5">
        <f>AE258/((1+'How much will I make'!$C$5/12)^(Calculations!$B$1*12-Calculations!$A258))</f>
        <v>76906007.299894378</v>
      </c>
      <c r="AH258" s="5">
        <f t="shared" si="111"/>
        <v>315211951068.1615</v>
      </c>
    </row>
    <row r="259" spans="1:34" x14ac:dyDescent="0.25">
      <c r="A259">
        <f t="shared" si="95"/>
        <v>255</v>
      </c>
      <c r="B259">
        <f>B258</f>
        <v>470537.95004720002</v>
      </c>
      <c r="C259" s="5">
        <f t="shared" si="87"/>
        <v>982248.57831343706</v>
      </c>
      <c r="D259" s="5">
        <f t="shared" si="96"/>
        <v>107798585.11337492</v>
      </c>
      <c r="E259" s="5">
        <f>$C259/((1+'How much will I make'!$C$5/12)^(Calculations!$B$1*12-Calculations!$A259))</f>
        <v>470537.95004720002</v>
      </c>
      <c r="F259" s="5">
        <f t="shared" si="97"/>
        <v>37054649.853917599</v>
      </c>
      <c r="G259" s="5">
        <f t="shared" si="88"/>
        <v>2044205.9671359947</v>
      </c>
      <c r="H259" s="5">
        <f t="shared" si="98"/>
        <v>337569297.26435798</v>
      </c>
      <c r="I259" s="5">
        <f>G259/((1+'How much will I make'!$C$5/12)^(Calculations!$B$1*12-Calculations!$A259))</f>
        <v>979259.73779672757</v>
      </c>
      <c r="J259" s="5">
        <f t="shared" si="99"/>
        <v>107306634.71423574</v>
      </c>
      <c r="K259" s="5">
        <f t="shared" si="89"/>
        <v>4241459.2616203362</v>
      </c>
      <c r="L259" s="5">
        <f t="shared" si="100"/>
        <v>1149438148.6729205</v>
      </c>
      <c r="M259" s="5">
        <f>K259/((1+'How much will I make'!$C$5/12)^(Calculations!$B$1*12-Calculations!$A259))</f>
        <v>2031835.5151995863</v>
      </c>
      <c r="N259" s="5">
        <f t="shared" si="101"/>
        <v>334274431.58354402</v>
      </c>
      <c r="O259" s="5">
        <f t="shared" si="90"/>
        <v>8774131.4213310201</v>
      </c>
      <c r="P259" s="5">
        <f t="shared" si="102"/>
        <v>4263950239.8558421</v>
      </c>
      <c r="Q259" s="5">
        <f>O259/((1+'How much will I make'!$C$5/12)^(Calculations!$B$1*12-Calculations!$A259))</f>
        <v>4203174.1288205693</v>
      </c>
      <c r="R259" s="5">
        <f t="shared" si="103"/>
        <v>1131437029.4811692</v>
      </c>
      <c r="S259" s="5">
        <f t="shared" si="91"/>
        <v>18096800.788787086</v>
      </c>
      <c r="T259" s="5">
        <f t="shared" si="104"/>
        <v>17107445785.115595</v>
      </c>
      <c r="U259" s="5">
        <f>S259/((1+'How much will I make'!$C$5/12)^(Calculations!$B$1*12-Calculations!$A259))</f>
        <v>8669120.7639001571</v>
      </c>
      <c r="V259" s="5">
        <f t="shared" si="105"/>
        <v>4169378907.7373528</v>
      </c>
      <c r="W259" s="5">
        <f t="shared" si="92"/>
        <v>37215069.162216552</v>
      </c>
      <c r="X259" s="5">
        <f t="shared" si="106"/>
        <v>73240556211.598679</v>
      </c>
      <c r="Y259" s="5">
        <f>W259/((1+'How much will I make'!$C$5/12)^(Calculations!$B$1*12-Calculations!$A259))</f>
        <v>17827567.014168102</v>
      </c>
      <c r="Z259" s="5">
        <f t="shared" si="107"/>
        <v>16609550616.762541</v>
      </c>
      <c r="AA259" s="5">
        <f t="shared" si="93"/>
        <v>76307214.436885267</v>
      </c>
      <c r="AB259" s="5">
        <f t="shared" si="108"/>
        <v>329552603265.49194</v>
      </c>
      <c r="AC259" s="5">
        <f>AA259/((1+'How much will I make'!$C$5/12)^(Calculations!$B$1*12-Calculations!$A259))</f>
        <v>36554331.609820478</v>
      </c>
      <c r="AD259" s="5">
        <f t="shared" si="109"/>
        <v>70589324474.572449</v>
      </c>
      <c r="AE259" s="5">
        <f t="shared" si="94"/>
        <v>156009979.35592166</v>
      </c>
      <c r="AF259" s="5">
        <f t="shared" si="110"/>
        <v>1537489282917.031</v>
      </c>
      <c r="AG259" s="5">
        <f>AE259/((1+'How much will I make'!$C$5/12)^(Calculations!$B$1*12-Calculations!$A259))</f>
        <v>74735273.222881228</v>
      </c>
      <c r="AH259" s="5">
        <f t="shared" si="111"/>
        <v>315286686341.3844</v>
      </c>
    </row>
    <row r="260" spans="1:34" x14ac:dyDescent="0.25">
      <c r="A260">
        <f t="shared" si="95"/>
        <v>256</v>
      </c>
      <c r="B260">
        <f>B259</f>
        <v>470537.95004720002</v>
      </c>
      <c r="C260" s="5">
        <f t="shared" si="87"/>
        <v>978172.85807147261</v>
      </c>
      <c r="D260" s="5">
        <f t="shared" si="96"/>
        <v>108776757.97144639</v>
      </c>
      <c r="E260" s="5">
        <f>$C260/((1+'How much will I make'!$C$5/12)^(Calculations!$B$1*12-Calculations!$A260))</f>
        <v>470537.95004720002</v>
      </c>
      <c r="F260" s="5">
        <f t="shared" si="97"/>
        <v>37525187.803964801</v>
      </c>
      <c r="G260" s="5">
        <f t="shared" si="88"/>
        <v>2027311.7029447884</v>
      </c>
      <c r="H260" s="5">
        <f t="shared" si="98"/>
        <v>339596608.9673028</v>
      </c>
      <c r="I260" s="5">
        <f>G260/((1+'How much will I make'!$C$5/12)^(Calculations!$B$1*12-Calculations!$A260))</f>
        <v>975213.20995459252</v>
      </c>
      <c r="J260" s="5">
        <f t="shared" si="99"/>
        <v>108281847.92419033</v>
      </c>
      <c r="K260" s="5">
        <f t="shared" si="89"/>
        <v>4189095.5670324322</v>
      </c>
      <c r="L260" s="5">
        <f t="shared" si="100"/>
        <v>1153627244.2399528</v>
      </c>
      <c r="M260" s="5">
        <f>K260/((1+'How much will I make'!$C$5/12)^(Calculations!$B$1*12-Calculations!$A260))</f>
        <v>2015112.5891485617</v>
      </c>
      <c r="N260" s="5">
        <f t="shared" si="101"/>
        <v>336289544.1726926</v>
      </c>
      <c r="O260" s="5">
        <f t="shared" si="90"/>
        <v>8630293.2013092022</v>
      </c>
      <c r="P260" s="5">
        <f t="shared" si="102"/>
        <v>4272580533.0571513</v>
      </c>
      <c r="Q260" s="5">
        <f>O260/((1+'How much will I make'!$C$5/12)^(Calculations!$B$1*12-Calculations!$A260))</f>
        <v>4151495.758384252</v>
      </c>
      <c r="R260" s="5">
        <f t="shared" si="103"/>
        <v>1135588525.2395535</v>
      </c>
      <c r="S260" s="5">
        <f t="shared" si="91"/>
        <v>17727478.323709801</v>
      </c>
      <c r="T260" s="5">
        <f t="shared" si="104"/>
        <v>17125173263.439304</v>
      </c>
      <c r="U260" s="5">
        <f>S260/((1+'How much will I make'!$C$5/12)^(Calculations!$B$1*12-Calculations!$A260))</f>
        <v>8527584.098367095</v>
      </c>
      <c r="V260" s="5">
        <f t="shared" si="105"/>
        <v>4177906491.8357201</v>
      </c>
      <c r="W260" s="5">
        <f t="shared" si="92"/>
        <v>36307384.548503958</v>
      </c>
      <c r="X260" s="5">
        <f t="shared" si="106"/>
        <v>73276863596.147186</v>
      </c>
      <c r="Y260" s="5">
        <f>W260/((1+'How much will I make'!$C$5/12)^(Calculations!$B$1*12-Calculations!$A260))</f>
        <v>17465218.091115907</v>
      </c>
      <c r="Z260" s="5">
        <f t="shared" si="107"/>
        <v>16627015834.853657</v>
      </c>
      <c r="AA260" s="5">
        <f t="shared" si="93"/>
        <v>74144661.801022142</v>
      </c>
      <c r="AB260" s="5">
        <f t="shared" si="108"/>
        <v>329626747927.29297</v>
      </c>
      <c r="AC260" s="5">
        <f>AA260/((1+'How much will I make'!$C$5/12)^(Calculations!$B$1*12-Calculations!$A260))</f>
        <v>35666372.137517162</v>
      </c>
      <c r="AD260" s="5">
        <f t="shared" si="109"/>
        <v>70624990846.709961</v>
      </c>
      <c r="AE260" s="5">
        <f t="shared" si="94"/>
        <v>150977399.37669837</v>
      </c>
      <c r="AF260" s="5">
        <f t="shared" si="110"/>
        <v>1537640260316.4077</v>
      </c>
      <c r="AG260" s="5">
        <f>AE260/((1+'How much will I make'!$C$5/12)^(Calculations!$B$1*12-Calculations!$A260))</f>
        <v>72625809.865783781</v>
      </c>
      <c r="AH260" s="5">
        <f t="shared" si="111"/>
        <v>315359312151.25018</v>
      </c>
    </row>
    <row r="261" spans="1:34" x14ac:dyDescent="0.25">
      <c r="A261">
        <f t="shared" si="95"/>
        <v>257</v>
      </c>
      <c r="B261">
        <f t="shared" ref="B261:B268" si="117">B260</f>
        <v>470537.95004720002</v>
      </c>
      <c r="C261" s="5">
        <f t="shared" si="87"/>
        <v>974114.04953175713</v>
      </c>
      <c r="D261" s="5">
        <f t="shared" si="96"/>
        <v>109750872.02097815</v>
      </c>
      <c r="E261" s="5">
        <f>$C261/((1+'How much will I make'!$C$5/12)^(Calculations!$B$1*12-Calculations!$A261))</f>
        <v>470537.95004720002</v>
      </c>
      <c r="F261" s="5">
        <f t="shared" si="97"/>
        <v>37995725.754012004</v>
      </c>
      <c r="G261" s="5">
        <f t="shared" si="88"/>
        <v>2010557.0607716907</v>
      </c>
      <c r="H261" s="5">
        <f t="shared" si="98"/>
        <v>341607166.0280745</v>
      </c>
      <c r="I261" s="5">
        <f>G261/((1+'How much will I make'!$C$5/12)^(Calculations!$B$1*12-Calculations!$A261))</f>
        <v>971183.40330188721</v>
      </c>
      <c r="J261" s="5">
        <f t="shared" si="99"/>
        <v>109253031.32749221</v>
      </c>
      <c r="K261" s="5">
        <f t="shared" si="89"/>
        <v>4137378.3378098076</v>
      </c>
      <c r="L261" s="5">
        <f t="shared" si="100"/>
        <v>1157764622.5777626</v>
      </c>
      <c r="M261" s="5">
        <f>K261/((1+'How much will I make'!$C$5/12)^(Calculations!$B$1*12-Calculations!$A261))</f>
        <v>1998527.3003489836</v>
      </c>
      <c r="N261" s="5">
        <f t="shared" si="101"/>
        <v>338288071.47304159</v>
      </c>
      <c r="O261" s="5">
        <f t="shared" si="90"/>
        <v>8488812.9848942962</v>
      </c>
      <c r="P261" s="5">
        <f t="shared" si="102"/>
        <v>4281069346.0420456</v>
      </c>
      <c r="Q261" s="5">
        <f>O261/((1+'How much will I make'!$C$5/12)^(Calculations!$B$1*12-Calculations!$A261))</f>
        <v>4100452.7777483785</v>
      </c>
      <c r="R261" s="5">
        <f t="shared" si="103"/>
        <v>1139688978.0173018</v>
      </c>
      <c r="S261" s="5">
        <f t="shared" si="91"/>
        <v>17365693.051797356</v>
      </c>
      <c r="T261" s="5">
        <f t="shared" si="104"/>
        <v>17142538956.491102</v>
      </c>
      <c r="U261" s="5">
        <f>S261/((1+'How much will I make'!$C$5/12)^(Calculations!$B$1*12-Calculations!$A261))</f>
        <v>8388358.2355366107</v>
      </c>
      <c r="V261" s="5">
        <f t="shared" si="105"/>
        <v>4186294850.0712566</v>
      </c>
      <c r="W261" s="5">
        <f t="shared" si="92"/>
        <v>35421838.5839063</v>
      </c>
      <c r="X261" s="5">
        <f t="shared" si="106"/>
        <v>73312285434.731094</v>
      </c>
      <c r="Y261" s="5">
        <f>W261/((1+'How much will I make'!$C$5/12)^(Calculations!$B$1*12-Calculations!$A261))</f>
        <v>17110233.9835729</v>
      </c>
      <c r="Z261" s="5">
        <f t="shared" si="107"/>
        <v>16644126068.837229</v>
      </c>
      <c r="AA261" s="5">
        <f t="shared" si="93"/>
        <v>72043396.08196485</v>
      </c>
      <c r="AB261" s="5">
        <f t="shared" si="108"/>
        <v>329698791323.37494</v>
      </c>
      <c r="AC261" s="5">
        <f>AA261/((1+'How much will I make'!$C$5/12)^(Calculations!$B$1*12-Calculations!$A261))</f>
        <v>34799982.530937791</v>
      </c>
      <c r="AD261" s="5">
        <f t="shared" si="109"/>
        <v>70659790829.240906</v>
      </c>
      <c r="AE261" s="5">
        <f t="shared" si="94"/>
        <v>146107160.68712741</v>
      </c>
      <c r="AF261" s="5">
        <f t="shared" si="110"/>
        <v>1537786367477.0947</v>
      </c>
      <c r="AG261" s="5">
        <f>AE261/((1+'How much will I make'!$C$5/12)^(Calculations!$B$1*12-Calculations!$A261))</f>
        <v>70575887.813120484</v>
      </c>
      <c r="AH261" s="5">
        <f t="shared" si="111"/>
        <v>315429888039.06329</v>
      </c>
    </row>
    <row r="262" spans="1:34" x14ac:dyDescent="0.25">
      <c r="A262">
        <f t="shared" si="95"/>
        <v>258</v>
      </c>
      <c r="B262">
        <f t="shared" si="117"/>
        <v>470537.95004720002</v>
      </c>
      <c r="C262" s="5">
        <f t="shared" ref="C262:C325" si="118">$B262*(1+$C$3/12)^($B$1*12-$A262)</f>
        <v>970072.08252125164</v>
      </c>
      <c r="D262" s="5">
        <f t="shared" si="96"/>
        <v>110720944.1034994</v>
      </c>
      <c r="E262" s="5">
        <f>$C262/((1+'How much will I make'!$C$5/12)^(Calculations!$B$1*12-Calculations!$A262))</f>
        <v>470537.95004720002</v>
      </c>
      <c r="F262" s="5">
        <f t="shared" si="97"/>
        <v>38466263.704059206</v>
      </c>
      <c r="G262" s="5">
        <f t="shared" ref="G262:G325" si="119">$B262*(1+G$3/12)^($B$1*12-$A262)</f>
        <v>1993940.8867157269</v>
      </c>
      <c r="H262" s="5">
        <f t="shared" si="98"/>
        <v>343601106.91479021</v>
      </c>
      <c r="I262" s="5">
        <f>G262/((1+'How much will I make'!$C$5/12)^(Calculations!$B$1*12-Calculations!$A262))</f>
        <v>967170.24874278915</v>
      </c>
      <c r="J262" s="5">
        <f t="shared" si="99"/>
        <v>110220201.576235</v>
      </c>
      <c r="K262" s="5">
        <f t="shared" ref="K262:K325" si="120">$B262*(1+K$3/12)^($B$1*12-$A262)</f>
        <v>4086299.5928985775</v>
      </c>
      <c r="L262" s="5">
        <f t="shared" si="100"/>
        <v>1161850922.1706612</v>
      </c>
      <c r="M262" s="5">
        <f>K262/((1+'How much will I make'!$C$5/12)^(Calculations!$B$1*12-Calculations!$A262))</f>
        <v>1982078.5159839729</v>
      </c>
      <c r="N262" s="5">
        <f t="shared" si="101"/>
        <v>340270149.98902559</v>
      </c>
      <c r="O262" s="5">
        <f t="shared" ref="O262:O325" si="121">$B262*(1+O$3/12)^($B$1*12-$A262)</f>
        <v>8349652.1162894759</v>
      </c>
      <c r="P262" s="5">
        <f t="shared" si="102"/>
        <v>4289418998.1583352</v>
      </c>
      <c r="Q262" s="5">
        <f>O262/((1+'How much will I make'!$C$5/12)^(Calculations!$B$1*12-Calculations!$A262))</f>
        <v>4050037.3747432791</v>
      </c>
      <c r="R262" s="5">
        <f t="shared" si="103"/>
        <v>1143739015.392045</v>
      </c>
      <c r="S262" s="5">
        <f t="shared" ref="S262:S325" si="122">$B262*(1+S$3/12)^($B$1*12-$A262)</f>
        <v>17011291.152781084</v>
      </c>
      <c r="T262" s="5">
        <f t="shared" si="104"/>
        <v>17159550247.643883</v>
      </c>
      <c r="U262" s="5">
        <f>S262/((1+'How much will I make'!$C$5/12)^(Calculations!$B$1*12-Calculations!$A262))</f>
        <v>8251405.4480176484</v>
      </c>
      <c r="V262" s="5">
        <f t="shared" si="105"/>
        <v>4194546255.5192742</v>
      </c>
      <c r="W262" s="5">
        <f t="shared" ref="W262:W325" si="123">$B262*(1+W$3/12)^($B$1*12-$A262)</f>
        <v>34557891.301371999</v>
      </c>
      <c r="X262" s="5">
        <f t="shared" si="106"/>
        <v>73346843326.032471</v>
      </c>
      <c r="Y262" s="5">
        <f>W262/((1+'How much will I make'!$C$5/12)^(Calculations!$B$1*12-Calculations!$A262))</f>
        <v>16762465.000166951</v>
      </c>
      <c r="Z262" s="5">
        <f t="shared" si="107"/>
        <v>16660888533.837397</v>
      </c>
      <c r="AA262" s="5">
        <f t="shared" ref="AA262:AA325" si="124">$B262*(1+AA$3/12)^($B$1*12-$A262)</f>
        <v>70001680.403528601</v>
      </c>
      <c r="AB262" s="5">
        <f t="shared" si="108"/>
        <v>329768793003.77844</v>
      </c>
      <c r="AC262" s="5">
        <f>AA262/((1+'How much will I make'!$C$5/12)^(Calculations!$B$1*12-Calculations!$A262))</f>
        <v>33954638.825732842</v>
      </c>
      <c r="AD262" s="5">
        <f t="shared" si="109"/>
        <v>70693745468.066635</v>
      </c>
      <c r="AE262" s="5">
        <f t="shared" ref="AE262:AE325" si="125">$B262*(1+AE$3/12)^($B$1*12-$A262)</f>
        <v>141394026.47141361</v>
      </c>
      <c r="AF262" s="5">
        <f t="shared" si="110"/>
        <v>1537927761503.5662</v>
      </c>
      <c r="AG262" s="5">
        <f>AE262/((1+'How much will I make'!$C$5/12)^(Calculations!$B$1*12-Calculations!$A262))</f>
        <v>68583826.463556617</v>
      </c>
      <c r="AH262" s="5">
        <f t="shared" si="111"/>
        <v>315498471865.52686</v>
      </c>
    </row>
    <row r="263" spans="1:34" x14ac:dyDescent="0.25">
      <c r="A263">
        <f t="shared" ref="A263:A326" si="126">A262+1</f>
        <v>259</v>
      </c>
      <c r="B263">
        <f t="shared" si="117"/>
        <v>470537.95004720002</v>
      </c>
      <c r="C263" s="5">
        <f t="shared" si="118"/>
        <v>966046.88715809281</v>
      </c>
      <c r="D263" s="5">
        <f t="shared" ref="D263:D326" si="127">C263+D262</f>
        <v>111686990.99065749</v>
      </c>
      <c r="E263" s="5">
        <f>$C263/((1+'How much will I make'!$C$5/12)^(Calculations!$B$1*12-Calculations!$A263))</f>
        <v>470537.95004720002</v>
      </c>
      <c r="F263" s="5">
        <f t="shared" ref="F263:F326" si="128">E263+F262</f>
        <v>38936801.654106408</v>
      </c>
      <c r="G263" s="5">
        <f t="shared" si="119"/>
        <v>1977462.0364122908</v>
      </c>
      <c r="H263" s="5">
        <f t="shared" ref="H263:H326" si="129">G263+H262</f>
        <v>345578568.95120251</v>
      </c>
      <c r="I263" s="5">
        <f>G263/((1+'How much will I make'!$C$5/12)^(Calculations!$B$1*12-Calculations!$A263))</f>
        <v>963173.67746699241</v>
      </c>
      <c r="J263" s="5">
        <f t="shared" ref="J263:J326" si="130">I263+J262</f>
        <v>111183375.25370198</v>
      </c>
      <c r="K263" s="5">
        <f t="shared" si="120"/>
        <v>4035851.4497763715</v>
      </c>
      <c r="L263" s="5">
        <f t="shared" ref="L263:L326" si="131">K263+L262</f>
        <v>1165886773.6204376</v>
      </c>
      <c r="M263" s="5">
        <f>K263/((1+'How much will I make'!$C$5/12)^(Calculations!$B$1*12-Calculations!$A263))</f>
        <v>1965765.1125602361</v>
      </c>
      <c r="N263" s="5">
        <f t="shared" ref="N263:N326" si="132">M263+N262</f>
        <v>342235915.10158581</v>
      </c>
      <c r="O263" s="5">
        <f t="shared" si="121"/>
        <v>8212772.5733994832</v>
      </c>
      <c r="P263" s="5">
        <f t="shared" ref="P263:P326" si="133">O263+P262</f>
        <v>4297631770.7317343</v>
      </c>
      <c r="Q263" s="5">
        <f>O263/((1+'How much will I make'!$C$5/12)^(Calculations!$B$1*12-Calculations!$A263))</f>
        <v>4000241.8332505333</v>
      </c>
      <c r="R263" s="5">
        <f t="shared" ref="R263:R326" si="134">Q263+R262</f>
        <v>1147739257.2252955</v>
      </c>
      <c r="S263" s="5">
        <f t="shared" si="122"/>
        <v>16664121.945581479</v>
      </c>
      <c r="T263" s="5">
        <f t="shared" ref="T263:T326" si="135">S263+T262</f>
        <v>17176214369.589464</v>
      </c>
      <c r="U263" s="5">
        <f>S263/((1+'How much will I make'!$C$5/12)^(Calculations!$B$1*12-Calculations!$A263))</f>
        <v>8116688.6243765485</v>
      </c>
      <c r="V263" s="5">
        <f t="shared" ref="V263:V326" si="136">U263+V262</f>
        <v>4202662944.143651</v>
      </c>
      <c r="W263" s="5">
        <f t="shared" si="123"/>
        <v>33715015.903777562</v>
      </c>
      <c r="X263" s="5">
        <f t="shared" ref="X263:X326" si="137">W263+X262</f>
        <v>73380558341.936249</v>
      </c>
      <c r="Y263" s="5">
        <f>W263/((1+'How much will I make'!$C$5/12)^(Calculations!$B$1*12-Calculations!$A263))</f>
        <v>16421764.492033478</v>
      </c>
      <c r="Z263" s="5">
        <f t="shared" ref="Z263:Z326" si="138">Y263+Z262</f>
        <v>16677310298.32943</v>
      </c>
      <c r="AA263" s="5">
        <f t="shared" si="124"/>
        <v>68017827.112740338</v>
      </c>
      <c r="AB263" s="5">
        <f t="shared" ref="AB263:AB326" si="139">AA263+AB262</f>
        <v>329836810830.89117</v>
      </c>
      <c r="AC263" s="5">
        <f>AA263/((1+'How much will I make'!$C$5/12)^(Calculations!$B$1*12-Calculations!$A263))</f>
        <v>33129829.785431638</v>
      </c>
      <c r="AD263" s="5">
        <f t="shared" ref="AD263:AD326" si="140">AC263+AD262</f>
        <v>70726875297.852066</v>
      </c>
      <c r="AE263" s="5">
        <f t="shared" si="125"/>
        <v>136832928.84330353</v>
      </c>
      <c r="AF263" s="5">
        <f t="shared" ref="AF263:AF326" si="141">AE263+AF262</f>
        <v>1538064594432.4094</v>
      </c>
      <c r="AG263" s="5">
        <f>AE263/((1+'How much will I make'!$C$5/12)^(Calculations!$B$1*12-Calculations!$A263))</f>
        <v>66647992.652085282</v>
      </c>
      <c r="AH263" s="5">
        <f t="shared" ref="AH263:AH326" si="142">AG263+AH262</f>
        <v>315565119858.17896</v>
      </c>
    </row>
    <row r="264" spans="1:34" x14ac:dyDescent="0.25">
      <c r="A264">
        <f t="shared" si="126"/>
        <v>260</v>
      </c>
      <c r="B264">
        <f t="shared" si="117"/>
        <v>470537.95004720002</v>
      </c>
      <c r="C264" s="5">
        <f t="shared" si="118"/>
        <v>962038.393850383</v>
      </c>
      <c r="D264" s="5">
        <f t="shared" si="127"/>
        <v>112649029.38450788</v>
      </c>
      <c r="E264" s="5">
        <f>$C264/((1+'How much will I make'!$C$5/12)^(Calculations!$B$1*12-Calculations!$A264))</f>
        <v>470537.95004720002</v>
      </c>
      <c r="F264" s="5">
        <f t="shared" si="128"/>
        <v>39407339.604153611</v>
      </c>
      <c r="G264" s="5">
        <f t="shared" si="119"/>
        <v>1961119.3749543382</v>
      </c>
      <c r="H264" s="5">
        <f t="shared" si="129"/>
        <v>347539688.32615685</v>
      </c>
      <c r="I264" s="5">
        <f>G264/((1+'How much will I make'!$C$5/12)^(Calculations!$B$1*12-Calculations!$A264))</f>
        <v>959193.62094853376</v>
      </c>
      <c r="J264" s="5">
        <f t="shared" si="130"/>
        <v>112142568.87465052</v>
      </c>
      <c r="K264" s="5">
        <f t="shared" si="120"/>
        <v>3986026.1232359232</v>
      </c>
      <c r="L264" s="5">
        <f t="shared" si="131"/>
        <v>1169872799.7436736</v>
      </c>
      <c r="M264" s="5">
        <f>K264/((1+'How much will I make'!$C$5/12)^(Calculations!$B$1*12-Calculations!$A264))</f>
        <v>1949585.9758313454</v>
      </c>
      <c r="N264" s="5">
        <f t="shared" si="132"/>
        <v>344185501.07741714</v>
      </c>
      <c r="O264" s="5">
        <f t="shared" si="121"/>
        <v>8078136.957442116</v>
      </c>
      <c r="P264" s="5">
        <f t="shared" si="133"/>
        <v>4305709907.6891766</v>
      </c>
      <c r="Q264" s="5">
        <f>O264/((1+'How much will I make'!$C$5/12)^(Calculations!$B$1*12-Calculations!$A264))</f>
        <v>3951058.5320220436</v>
      </c>
      <c r="R264" s="5">
        <f t="shared" si="134"/>
        <v>1151690315.7573175</v>
      </c>
      <c r="S264" s="5">
        <f t="shared" si="122"/>
        <v>16324037.824243076</v>
      </c>
      <c r="T264" s="5">
        <f t="shared" si="135"/>
        <v>17192538407.413708</v>
      </c>
      <c r="U264" s="5">
        <f>S264/((1+'How much will I make'!$C$5/12)^(Calculations!$B$1*12-Calculations!$A264))</f>
        <v>7984171.2590806019</v>
      </c>
      <c r="V264" s="5">
        <f t="shared" si="136"/>
        <v>4210647115.4027314</v>
      </c>
      <c r="W264" s="5">
        <f t="shared" si="123"/>
        <v>32892698.442709815</v>
      </c>
      <c r="X264" s="5">
        <f t="shared" si="137"/>
        <v>73413451040.378952</v>
      </c>
      <c r="Y264" s="5">
        <f>W264/((1+'How much will I make'!$C$5/12)^(Calculations!$B$1*12-Calculations!$A264))</f>
        <v>16087988.790975884</v>
      </c>
      <c r="Z264" s="5">
        <f t="shared" si="138"/>
        <v>16693398287.120405</v>
      </c>
      <c r="AA264" s="5">
        <f t="shared" si="124"/>
        <v>66090196.384848937</v>
      </c>
      <c r="AB264" s="5">
        <f t="shared" si="139"/>
        <v>329902901027.276</v>
      </c>
      <c r="AC264" s="5">
        <f>AA264/((1+'How much will I make'!$C$5/12)^(Calculations!$B$1*12-Calculations!$A264))</f>
        <v>32325056.592263266</v>
      </c>
      <c r="AD264" s="5">
        <f t="shared" si="140"/>
        <v>70759200354.444336</v>
      </c>
      <c r="AE264" s="5">
        <f t="shared" si="125"/>
        <v>132418963.39674534</v>
      </c>
      <c r="AF264" s="5">
        <f t="shared" si="141"/>
        <v>1538197013395.8062</v>
      </c>
      <c r="AG264" s="5">
        <f>AE264/((1+'How much will I make'!$C$5/12)^(Calculations!$B$1*12-Calculations!$A264))</f>
        <v>64766799.311098993</v>
      </c>
      <c r="AH264" s="5">
        <f t="shared" si="142"/>
        <v>315629886657.49005</v>
      </c>
    </row>
    <row r="265" spans="1:34" x14ac:dyDescent="0.25">
      <c r="A265">
        <f t="shared" si="126"/>
        <v>261</v>
      </c>
      <c r="B265">
        <f t="shared" si="117"/>
        <v>470537.95004720002</v>
      </c>
      <c r="C265" s="5">
        <f t="shared" si="118"/>
        <v>958046.53329498728</v>
      </c>
      <c r="D265" s="5">
        <f t="shared" si="127"/>
        <v>113607075.91780287</v>
      </c>
      <c r="E265" s="5">
        <f>$C265/((1+'How much will I make'!$C$5/12)^(Calculations!$B$1*12-Calculations!$A265))</f>
        <v>470537.95004720002</v>
      </c>
      <c r="F265" s="5">
        <f t="shared" si="128"/>
        <v>39877877.554200813</v>
      </c>
      <c r="G265" s="5">
        <f t="shared" si="119"/>
        <v>1944911.77681422</v>
      </c>
      <c r="H265" s="5">
        <f t="shared" si="129"/>
        <v>349484600.10297108</v>
      </c>
      <c r="I265" s="5">
        <f>G265/((1+'How much will I make'!$C$5/12)^(Calculations!$B$1*12-Calculations!$A265))</f>
        <v>955230.0109446143</v>
      </c>
      <c r="J265" s="5">
        <f t="shared" si="130"/>
        <v>113097798.88559514</v>
      </c>
      <c r="K265" s="5">
        <f t="shared" si="120"/>
        <v>3936815.9241836271</v>
      </c>
      <c r="L265" s="5">
        <f t="shared" si="131"/>
        <v>1173809615.6678572</v>
      </c>
      <c r="M265" s="5">
        <f>K265/((1+'How much will I make'!$C$5/12)^(Calculations!$B$1*12-Calculations!$A265))</f>
        <v>1933540.000721622</v>
      </c>
      <c r="N265" s="5">
        <f t="shared" si="132"/>
        <v>346119041.07813877</v>
      </c>
      <c r="O265" s="5">
        <f t="shared" si="121"/>
        <v>7945708.4827299481</v>
      </c>
      <c r="P265" s="5">
        <f t="shared" si="133"/>
        <v>4313655616.1719065</v>
      </c>
      <c r="Q265" s="5">
        <f>O265/((1+'How much will I make'!$C$5/12)^(Calculations!$B$1*12-Calculations!$A265))</f>
        <v>3902479.9435135745</v>
      </c>
      <c r="R265" s="5">
        <f t="shared" si="134"/>
        <v>1155592795.7008312</v>
      </c>
      <c r="S265" s="5">
        <f t="shared" si="122"/>
        <v>15990894.195176894</v>
      </c>
      <c r="T265" s="5">
        <f t="shared" si="135"/>
        <v>17208529301.608883</v>
      </c>
      <c r="U265" s="5">
        <f>S265/((1+'How much will I make'!$C$5/12)^(Calculations!$B$1*12-Calculations!$A265))</f>
        <v>7853817.4426058177</v>
      </c>
      <c r="V265" s="5">
        <f t="shared" si="136"/>
        <v>4218500932.8453374</v>
      </c>
      <c r="W265" s="5">
        <f t="shared" si="123"/>
        <v>32090437.505082756</v>
      </c>
      <c r="X265" s="5">
        <f t="shared" si="137"/>
        <v>73445541477.884033</v>
      </c>
      <c r="Y265" s="5">
        <f>W265/((1+'How much will I make'!$C$5/12)^(Calculations!$B$1*12-Calculations!$A265))</f>
        <v>15760997.148882883</v>
      </c>
      <c r="Z265" s="5">
        <f t="shared" si="138"/>
        <v>16709159284.269289</v>
      </c>
      <c r="AA265" s="5">
        <f t="shared" si="124"/>
        <v>64217194.867869422</v>
      </c>
      <c r="AB265" s="5">
        <f t="shared" si="139"/>
        <v>329967118222.14386</v>
      </c>
      <c r="AC265" s="5">
        <f>AA265/((1+'How much will I make'!$C$5/12)^(Calculations!$B$1*12-Calculations!$A265))</f>
        <v>31539832.545487642</v>
      </c>
      <c r="AD265" s="5">
        <f t="shared" si="140"/>
        <v>70790740186.989822</v>
      </c>
      <c r="AE265" s="5">
        <f t="shared" si="125"/>
        <v>128147383.93233413</v>
      </c>
      <c r="AF265" s="5">
        <f t="shared" si="141"/>
        <v>1538325160779.7385</v>
      </c>
      <c r="AG265" s="5">
        <f>AE265/((1+'How much will I make'!$C$5/12)^(Calculations!$B$1*12-Calculations!$A265))</f>
        <v>62938704.169253416</v>
      </c>
      <c r="AH265" s="5">
        <f t="shared" si="142"/>
        <v>315692825361.6593</v>
      </c>
    </row>
    <row r="266" spans="1:34" x14ac:dyDescent="0.25">
      <c r="A266">
        <f t="shared" si="126"/>
        <v>262</v>
      </c>
      <c r="B266">
        <f t="shared" si="117"/>
        <v>470537.95004720002</v>
      </c>
      <c r="C266" s="5">
        <f t="shared" si="118"/>
        <v>954071.23647633602</v>
      </c>
      <c r="D266" s="5">
        <f t="shared" si="127"/>
        <v>114561147.1542792</v>
      </c>
      <c r="E266" s="5">
        <f>$C266/((1+'How much will I make'!$C$5/12)^(Calculations!$B$1*12-Calculations!$A266))</f>
        <v>470537.95004720002</v>
      </c>
      <c r="F266" s="5">
        <f t="shared" si="128"/>
        <v>40348415.504248016</v>
      </c>
      <c r="G266" s="5">
        <f t="shared" si="119"/>
        <v>1928838.1257661686</v>
      </c>
      <c r="H266" s="5">
        <f t="shared" si="129"/>
        <v>351413438.22873724</v>
      </c>
      <c r="I266" s="5">
        <f>G266/((1+'How much will I make'!$C$5/12)^(Calculations!$B$1*12-Calculations!$A266))</f>
        <v>951282.77949442982</v>
      </c>
      <c r="J266" s="5">
        <f t="shared" si="130"/>
        <v>114049081.66508958</v>
      </c>
      <c r="K266" s="5">
        <f t="shared" si="120"/>
        <v>3888213.2584529659</v>
      </c>
      <c r="L266" s="5">
        <f t="shared" si="131"/>
        <v>1177697828.9263101</v>
      </c>
      <c r="M266" s="5">
        <f>K266/((1+'How much will I make'!$C$5/12)^(Calculations!$B$1*12-Calculations!$A266))</f>
        <v>1917626.0912506622</v>
      </c>
      <c r="N266" s="5">
        <f t="shared" si="132"/>
        <v>348036667.16938943</v>
      </c>
      <c r="O266" s="5">
        <f t="shared" si="121"/>
        <v>7815450.966619622</v>
      </c>
      <c r="P266" s="5">
        <f t="shared" si="133"/>
        <v>4321471067.138526</v>
      </c>
      <c r="Q266" s="5">
        <f>O266/((1+'How much will I make'!$C$5/12)^(Calculations!$B$1*12-Calculations!$A266))</f>
        <v>3854498.6327326698</v>
      </c>
      <c r="R266" s="5">
        <f t="shared" si="134"/>
        <v>1159447294.3335638</v>
      </c>
      <c r="S266" s="5">
        <f t="shared" si="122"/>
        <v>15664549.415683495</v>
      </c>
      <c r="T266" s="5">
        <f t="shared" si="135"/>
        <v>17224193851.024567</v>
      </c>
      <c r="U266" s="5">
        <f>S266/((1+'How much will I make'!$C$5/12)^(Calculations!$B$1*12-Calculations!$A266))</f>
        <v>7725591.8517061323</v>
      </c>
      <c r="V266" s="5">
        <f t="shared" si="136"/>
        <v>4226226524.6970434</v>
      </c>
      <c r="W266" s="5">
        <f t="shared" si="123"/>
        <v>31307743.907397807</v>
      </c>
      <c r="X266" s="5">
        <f t="shared" si="137"/>
        <v>73476849221.791428</v>
      </c>
      <c r="Y266" s="5">
        <f>W266/((1+'How much will I make'!$C$5/12)^(Calculations!$B$1*12-Calculations!$A266))</f>
        <v>15440651.678377127</v>
      </c>
      <c r="Z266" s="5">
        <f t="shared" si="138"/>
        <v>16724599935.947666</v>
      </c>
      <c r="AA266" s="5">
        <f t="shared" si="124"/>
        <v>62397274.365541145</v>
      </c>
      <c r="AB266" s="5">
        <f t="shared" si="139"/>
        <v>330029515496.5094</v>
      </c>
      <c r="AC266" s="5">
        <f>AA266/((1+'How much will I make'!$C$5/12)^(Calculations!$B$1*12-Calculations!$A266))</f>
        <v>30773682.767054744</v>
      </c>
      <c r="AD266" s="5">
        <f t="shared" si="140"/>
        <v>70821513869.756882</v>
      </c>
      <c r="AE266" s="5">
        <f t="shared" si="125"/>
        <v>124013597.35387173</v>
      </c>
      <c r="AF266" s="5">
        <f t="shared" si="141"/>
        <v>1538449174377.0923</v>
      </c>
      <c r="AG266" s="5">
        <f>AE266/((1+'How much will I make'!$C$5/12)^(Calculations!$B$1*12-Calculations!$A266))</f>
        <v>61162208.487056732</v>
      </c>
      <c r="AH266" s="5">
        <f t="shared" si="142"/>
        <v>315753987570.14636</v>
      </c>
    </row>
    <row r="267" spans="1:34" x14ac:dyDescent="0.25">
      <c r="A267">
        <f t="shared" si="126"/>
        <v>263</v>
      </c>
      <c r="B267">
        <f t="shared" si="117"/>
        <v>470537.95004720002</v>
      </c>
      <c r="C267" s="5">
        <f t="shared" si="118"/>
        <v>950112.43466523068</v>
      </c>
      <c r="D267" s="5">
        <f t="shared" si="127"/>
        <v>115511259.58894444</v>
      </c>
      <c r="E267" s="5">
        <f>$C267/((1+'How much will I make'!$C$5/12)^(Calculations!$B$1*12-Calculations!$A267))</f>
        <v>470537.95004720002</v>
      </c>
      <c r="F267" s="5">
        <f t="shared" si="128"/>
        <v>40818953.454295218</v>
      </c>
      <c r="G267" s="5">
        <f t="shared" si="119"/>
        <v>1912897.3148094232</v>
      </c>
      <c r="H267" s="5">
        <f t="shared" si="129"/>
        <v>353326335.54354668</v>
      </c>
      <c r="I267" s="5">
        <f>G267/((1+'How much will I make'!$C$5/12)^(Calculations!$B$1*12-Calculations!$A267))</f>
        <v>947351.85891800665</v>
      </c>
      <c r="J267" s="5">
        <f t="shared" si="130"/>
        <v>114996433.52400759</v>
      </c>
      <c r="K267" s="5">
        <f t="shared" si="120"/>
        <v>3840210.6256325594</v>
      </c>
      <c r="L267" s="5">
        <f t="shared" si="131"/>
        <v>1181538039.5519426</v>
      </c>
      <c r="M267" s="5">
        <f>K267/((1+'How much will I make'!$C$5/12)^(Calculations!$B$1*12-Calculations!$A267))</f>
        <v>1901843.1604584765</v>
      </c>
      <c r="N267" s="5">
        <f t="shared" si="132"/>
        <v>349938510.32984793</v>
      </c>
      <c r="O267" s="5">
        <f t="shared" si="121"/>
        <v>7687328.8196258582</v>
      </c>
      <c r="P267" s="5">
        <f t="shared" si="133"/>
        <v>4329158395.9581518</v>
      </c>
      <c r="Q267" s="5">
        <f>O267/((1+'How much will I make'!$C$5/12)^(Calculations!$B$1*12-Calculations!$A267))</f>
        <v>3807107.2561007119</v>
      </c>
      <c r="R267" s="5">
        <f t="shared" si="134"/>
        <v>1163254401.5896645</v>
      </c>
      <c r="S267" s="5">
        <f t="shared" si="122"/>
        <v>15344864.733730769</v>
      </c>
      <c r="T267" s="5">
        <f t="shared" si="135"/>
        <v>17239538715.758297</v>
      </c>
      <c r="U267" s="5">
        <f>S267/((1+'How much will I make'!$C$5/12)^(Calculations!$B$1*12-Calculations!$A267))</f>
        <v>7599459.7398415441</v>
      </c>
      <c r="V267" s="5">
        <f t="shared" si="136"/>
        <v>4233825984.4368849</v>
      </c>
      <c r="W267" s="5">
        <f t="shared" si="123"/>
        <v>30544140.397461277</v>
      </c>
      <c r="X267" s="5">
        <f t="shared" si="137"/>
        <v>73507393362.188889</v>
      </c>
      <c r="Y267" s="5">
        <f>W267/((1+'How much will I make'!$C$5/12)^(Calculations!$B$1*12-Calculations!$A267))</f>
        <v>15126817.294670282</v>
      </c>
      <c r="Z267" s="5">
        <f t="shared" si="138"/>
        <v>16739726753.242336</v>
      </c>
      <c r="AA267" s="5">
        <f t="shared" si="124"/>
        <v>60628930.557610825</v>
      </c>
      <c r="AB267" s="5">
        <f t="shared" si="139"/>
        <v>330090144427.06702</v>
      </c>
      <c r="AC267" s="5">
        <f>AA267/((1+'How much will I make'!$C$5/12)^(Calculations!$B$1*12-Calculations!$A267))</f>
        <v>30026143.914413743</v>
      </c>
      <c r="AD267" s="5">
        <f t="shared" si="140"/>
        <v>70851540013.671295</v>
      </c>
      <c r="AE267" s="5">
        <f t="shared" si="125"/>
        <v>120013158.72955328</v>
      </c>
      <c r="AF267" s="5">
        <f t="shared" si="141"/>
        <v>1538569187535.8218</v>
      </c>
      <c r="AG267" s="5">
        <f>AE267/((1+'How much will I make'!$C$5/12)^(Calculations!$B$1*12-Calculations!$A267))</f>
        <v>59435855.828147888</v>
      </c>
      <c r="AH267" s="5">
        <f t="shared" si="142"/>
        <v>315813423425.97449</v>
      </c>
    </row>
    <row r="268" spans="1:34" x14ac:dyDescent="0.25">
      <c r="A268">
        <f t="shared" si="126"/>
        <v>264</v>
      </c>
      <c r="B268">
        <f t="shared" si="117"/>
        <v>470537.95004720002</v>
      </c>
      <c r="C268" s="5">
        <f t="shared" si="118"/>
        <v>946170.05941765709</v>
      </c>
      <c r="D268" s="5">
        <f t="shared" si="127"/>
        <v>116457429.64836209</v>
      </c>
      <c r="E268" s="5">
        <f>$C268/((1+'How much will I make'!$C$5/12)^(Calculations!$B$1*12-Calculations!$A268))</f>
        <v>470537.95004720002</v>
      </c>
      <c r="F268" s="5">
        <f t="shared" si="128"/>
        <v>41289491.40434242</v>
      </c>
      <c r="G268" s="5">
        <f t="shared" si="119"/>
        <v>1897088.24609199</v>
      </c>
      <c r="H268" s="5">
        <f t="shared" si="129"/>
        <v>355223423.78963864</v>
      </c>
      <c r="I268" s="5">
        <f>G268/((1+'How much will I make'!$C$5/12)^(Calculations!$B$1*12-Calculations!$A268))</f>
        <v>943437.18181503972</v>
      </c>
      <c r="J268" s="5">
        <f t="shared" si="130"/>
        <v>115939870.70582263</v>
      </c>
      <c r="K268" s="5">
        <f t="shared" si="120"/>
        <v>3792800.6179086999</v>
      </c>
      <c r="L268" s="5">
        <f t="shared" si="131"/>
        <v>1185330840.1698513</v>
      </c>
      <c r="M268" s="5">
        <f>K268/((1+'How much will I make'!$C$5/12)^(Calculations!$B$1*12-Calculations!$A268))</f>
        <v>1886190.1303312457</v>
      </c>
      <c r="N268" s="5">
        <f t="shared" si="132"/>
        <v>351824700.46017915</v>
      </c>
      <c r="O268" s="5">
        <f t="shared" si="121"/>
        <v>7561307.0356975663</v>
      </c>
      <c r="P268" s="5">
        <f t="shared" si="133"/>
        <v>4336719702.9938498</v>
      </c>
      <c r="Q268" s="5">
        <f>O268/((1+'How much will I make'!$C$5/12)^(Calculations!$B$1*12-Calculations!$A268))</f>
        <v>3760298.5603289818</v>
      </c>
      <c r="R268" s="5">
        <f t="shared" si="134"/>
        <v>1167014700.1499934</v>
      </c>
      <c r="S268" s="5">
        <f t="shared" si="122"/>
        <v>15031704.228960754</v>
      </c>
      <c r="T268" s="5">
        <f t="shared" si="135"/>
        <v>17254570419.987259</v>
      </c>
      <c r="U268" s="5">
        <f>S268/((1+'How much will I make'!$C$5/12)^(Calculations!$B$1*12-Calculations!$A268))</f>
        <v>7475386.9277624981</v>
      </c>
      <c r="V268" s="5">
        <f t="shared" si="136"/>
        <v>4241301371.3646474</v>
      </c>
      <c r="W268" s="5">
        <f t="shared" si="123"/>
        <v>29799161.363376856</v>
      </c>
      <c r="X268" s="5">
        <f t="shared" si="137"/>
        <v>73537192523.552261</v>
      </c>
      <c r="Y268" s="5">
        <f>W268/((1+'How much will I make'!$C$5/12)^(Calculations!$B$1*12-Calculations!$A268))</f>
        <v>14819361.658599745</v>
      </c>
      <c r="Z268" s="5">
        <f t="shared" si="138"/>
        <v>16754546114.900936</v>
      </c>
      <c r="AA268" s="5">
        <f t="shared" si="124"/>
        <v>58910701.756383002</v>
      </c>
      <c r="AB268" s="5">
        <f t="shared" si="139"/>
        <v>330149055128.82343</v>
      </c>
      <c r="AC268" s="5">
        <f>AA268/((1+'How much will I make'!$C$5/12)^(Calculations!$B$1*12-Calculations!$A268))</f>
        <v>29296763.900298435</v>
      </c>
      <c r="AD268" s="5">
        <f t="shared" si="140"/>
        <v>70880836777.571594</v>
      </c>
      <c r="AE268" s="5">
        <f t="shared" si="125"/>
        <v>116141766.51247092</v>
      </c>
      <c r="AF268" s="5">
        <f t="shared" si="141"/>
        <v>1538685329302.3342</v>
      </c>
      <c r="AG268" s="5">
        <f>AE268/((1+'How much will I make'!$C$5/12)^(Calculations!$B$1*12-Calculations!$A268))</f>
        <v>57758230.865256615</v>
      </c>
      <c r="AH268" s="5">
        <f t="shared" si="142"/>
        <v>315871181656.83972</v>
      </c>
    </row>
    <row r="269" spans="1:34" x14ac:dyDescent="0.25">
      <c r="A269">
        <f t="shared" si="126"/>
        <v>265</v>
      </c>
      <c r="B269">
        <f>B268*(1+'How much will I make'!$C$4)</f>
        <v>541118.64255428</v>
      </c>
      <c r="C269" s="5">
        <f t="shared" si="118"/>
        <v>1083580.6489596404</v>
      </c>
      <c r="D269" s="5">
        <f t="shared" si="127"/>
        <v>117541010.29732172</v>
      </c>
      <c r="E269" s="5">
        <f>$C269/((1+'How much will I make'!$C$5/12)^(Calculations!$B$1*12-Calculations!$A269))</f>
        <v>541118.64255428</v>
      </c>
      <c r="F269" s="5">
        <f t="shared" si="128"/>
        <v>41830610.046896704</v>
      </c>
      <c r="G269" s="5">
        <f t="shared" si="119"/>
        <v>2163621.3054602859</v>
      </c>
      <c r="H269" s="5">
        <f t="shared" si="129"/>
        <v>357387045.09509891</v>
      </c>
      <c r="I269" s="5">
        <f>G269/((1+'How much will I make'!$C$5/12)^(Calculations!$B$1*12-Calculations!$A269))</f>
        <v>1080469.4832232983</v>
      </c>
      <c r="J269" s="5">
        <f t="shared" si="130"/>
        <v>117020340.18904594</v>
      </c>
      <c r="K269" s="5">
        <f t="shared" si="120"/>
        <v>4307872.3067604983</v>
      </c>
      <c r="L269" s="5">
        <f t="shared" si="131"/>
        <v>1189638712.4766119</v>
      </c>
      <c r="M269" s="5">
        <f>K269/((1+'How much will I make'!$C$5/12)^(Calculations!$B$1*12-Calculations!$A269))</f>
        <v>2151265.8214868507</v>
      </c>
      <c r="N269" s="5">
        <f t="shared" si="132"/>
        <v>353975966.28166598</v>
      </c>
      <c r="O269" s="5">
        <f t="shared" si="121"/>
        <v>8552953.8600513451</v>
      </c>
      <c r="P269" s="5">
        <f t="shared" si="133"/>
        <v>4345272656.8539009</v>
      </c>
      <c r="Q269" s="5">
        <f>O269/((1+'How much will I make'!$C$5/12)^(Calculations!$B$1*12-Calculations!$A269))</f>
        <v>4271175.1885048253</v>
      </c>
      <c r="R269" s="5">
        <f t="shared" si="134"/>
        <v>1171285875.3384984</v>
      </c>
      <c r="S269" s="5">
        <f t="shared" si="122"/>
        <v>16933674.968135379</v>
      </c>
      <c r="T269" s="5">
        <f t="shared" si="135"/>
        <v>17271504094.955395</v>
      </c>
      <c r="U269" s="5">
        <f>S269/((1+'How much will I make'!$C$5/12)^(Calculations!$B$1*12-Calculations!$A269))</f>
        <v>8456340.7633852102</v>
      </c>
      <c r="V269" s="5">
        <f t="shared" si="136"/>
        <v>4249757712.1280327</v>
      </c>
      <c r="W269" s="5">
        <f t="shared" si="123"/>
        <v>33433205.432081353</v>
      </c>
      <c r="X269" s="5">
        <f t="shared" si="137"/>
        <v>73570625728.984344</v>
      </c>
      <c r="Y269" s="5">
        <f>W269/((1+'How much will I make'!$C$5/12)^(Calculations!$B$1*12-Calculations!$A269))</f>
        <v>16695878.388946829</v>
      </c>
      <c r="Z269" s="5">
        <f t="shared" si="138"/>
        <v>16771241993.289883</v>
      </c>
      <c r="AA269" s="5">
        <f t="shared" si="124"/>
        <v>65827342.853286289</v>
      </c>
      <c r="AB269" s="5">
        <f t="shared" si="139"/>
        <v>330214882471.6767</v>
      </c>
      <c r="AC269" s="5">
        <f>AA269/((1+'How much will I make'!$C$5/12)^(Calculations!$B$1*12-Calculations!$A269))</f>
        <v>32872866.862217464</v>
      </c>
      <c r="AD269" s="5">
        <f t="shared" si="140"/>
        <v>70913709644.433807</v>
      </c>
      <c r="AE269" s="5">
        <f t="shared" si="125"/>
        <v>129254546.60258856</v>
      </c>
      <c r="AF269" s="5">
        <f t="shared" si="141"/>
        <v>1538814583848.9368</v>
      </c>
      <c r="AG269" s="5">
        <f>AE269/((1+'How much will I make'!$C$5/12)^(Calculations!$B$1*12-Calculations!$A269))</f>
        <v>64547151.952846229</v>
      </c>
      <c r="AH269" s="5">
        <f t="shared" si="142"/>
        <v>315935728808.79254</v>
      </c>
    </row>
    <row r="270" spans="1:34" x14ac:dyDescent="0.25">
      <c r="A270">
        <f t="shared" si="126"/>
        <v>266</v>
      </c>
      <c r="B270">
        <f>B269</f>
        <v>541118.64255428</v>
      </c>
      <c r="C270" s="5">
        <f t="shared" si="118"/>
        <v>1079084.4636942476</v>
      </c>
      <c r="D270" s="5">
        <f t="shared" si="127"/>
        <v>118620094.76101597</v>
      </c>
      <c r="E270" s="5">
        <f>$C270/((1+'How much will I make'!$C$5/12)^(Calculations!$B$1*12-Calculations!$A270))</f>
        <v>541118.64255428</v>
      </c>
      <c r="F270" s="5">
        <f t="shared" si="128"/>
        <v>42371728.689450987</v>
      </c>
      <c r="G270" s="5">
        <f t="shared" si="119"/>
        <v>2145740.1376465652</v>
      </c>
      <c r="H270" s="5">
        <f t="shared" si="129"/>
        <v>359532785.23274547</v>
      </c>
      <c r="I270" s="5">
        <f>G270/((1+'How much will I make'!$C$5/12)^(Calculations!$B$1*12-Calculations!$A270))</f>
        <v>1076004.7332926241</v>
      </c>
      <c r="J270" s="5">
        <f t="shared" si="130"/>
        <v>118096344.92233856</v>
      </c>
      <c r="K270" s="5">
        <f t="shared" si="120"/>
        <v>4254688.6980350604</v>
      </c>
      <c r="L270" s="5">
        <f t="shared" si="131"/>
        <v>1193893401.1746469</v>
      </c>
      <c r="M270" s="5">
        <f>K270/((1+'How much will I make'!$C$5/12)^(Calculations!$B$1*12-Calculations!$A270))</f>
        <v>2133559.9299519798</v>
      </c>
      <c r="N270" s="5">
        <f t="shared" si="132"/>
        <v>356109526.21161795</v>
      </c>
      <c r="O270" s="5">
        <f t="shared" si="121"/>
        <v>8412741.5016898494</v>
      </c>
      <c r="P270" s="5">
        <f t="shared" si="133"/>
        <v>4353685398.3555908</v>
      </c>
      <c r="Q270" s="5">
        <f>O270/((1+'How much will I make'!$C$5/12)^(Calculations!$B$1*12-Calculations!$A270))</f>
        <v>4218660.7394658327</v>
      </c>
      <c r="R270" s="5">
        <f t="shared" si="134"/>
        <v>1175504536.0779643</v>
      </c>
      <c r="S270" s="5">
        <f t="shared" si="122"/>
        <v>16588089.76470405</v>
      </c>
      <c r="T270" s="5">
        <f t="shared" si="135"/>
        <v>17288092184.7201</v>
      </c>
      <c r="U270" s="5">
        <f>S270/((1+'How much will I make'!$C$5/12)^(Calculations!$B$1*12-Calculations!$A270))</f>
        <v>8318278.0570442295</v>
      </c>
      <c r="V270" s="5">
        <f t="shared" si="136"/>
        <v>4258075990.1850767</v>
      </c>
      <c r="W270" s="5">
        <f t="shared" si="123"/>
        <v>32617761.397152539</v>
      </c>
      <c r="X270" s="5">
        <f t="shared" si="137"/>
        <v>73603243490.3815</v>
      </c>
      <c r="Y270" s="5">
        <f>W270/((1+'How much will I make'!$C$5/12)^(Calculations!$B$1*12-Calculations!$A270))</f>
        <v>16356531.267220268</v>
      </c>
      <c r="Z270" s="5">
        <f t="shared" si="138"/>
        <v>16787598524.557102</v>
      </c>
      <c r="AA270" s="5">
        <f t="shared" si="124"/>
        <v>63961790.62667492</v>
      </c>
      <c r="AB270" s="5">
        <f t="shared" si="139"/>
        <v>330278844262.30334</v>
      </c>
      <c r="AC270" s="5">
        <f>AA270/((1+'How much will I make'!$C$5/12)^(Calculations!$B$1*12-Calculations!$A270))</f>
        <v>32074335.683378167</v>
      </c>
      <c r="AD270" s="5">
        <f t="shared" si="140"/>
        <v>70945783980.117188</v>
      </c>
      <c r="AE270" s="5">
        <f t="shared" si="125"/>
        <v>125085045.09927927</v>
      </c>
      <c r="AF270" s="5">
        <f t="shared" si="141"/>
        <v>1538939668894.0361</v>
      </c>
      <c r="AG270" s="5">
        <f>AE270/((1+'How much will I make'!$C$5/12)^(Calculations!$B$1*12-Calculations!$A270))</f>
        <v>62725256.53482236</v>
      </c>
      <c r="AH270" s="5">
        <f t="shared" si="142"/>
        <v>315998454065.32739</v>
      </c>
    </row>
    <row r="271" spans="1:34" x14ac:dyDescent="0.25">
      <c r="A271">
        <f t="shared" si="126"/>
        <v>267</v>
      </c>
      <c r="B271">
        <f>B270</f>
        <v>541118.64255428</v>
      </c>
      <c r="C271" s="5">
        <f t="shared" si="118"/>
        <v>1074606.9347992507</v>
      </c>
      <c r="D271" s="5">
        <f t="shared" si="127"/>
        <v>119694701.69581522</v>
      </c>
      <c r="E271" s="5">
        <f>$C271/((1+'How much will I make'!$C$5/12)^(Calculations!$B$1*12-Calculations!$A271))</f>
        <v>541118.64255428</v>
      </c>
      <c r="F271" s="5">
        <f t="shared" si="128"/>
        <v>42912847.33200527</v>
      </c>
      <c r="G271" s="5">
        <f t="shared" si="119"/>
        <v>2128006.748079238</v>
      </c>
      <c r="H271" s="5">
        <f t="shared" si="129"/>
        <v>361660791.98082471</v>
      </c>
      <c r="I271" s="5">
        <f>G271/((1+'How much will I make'!$C$5/12)^(Calculations!$B$1*12-Calculations!$A271))</f>
        <v>1071558.432741828</v>
      </c>
      <c r="J271" s="5">
        <f t="shared" si="130"/>
        <v>119167903.35508038</v>
      </c>
      <c r="K271" s="5">
        <f t="shared" si="120"/>
        <v>4202161.6770716654</v>
      </c>
      <c r="L271" s="5">
        <f t="shared" si="131"/>
        <v>1198095562.8517184</v>
      </c>
      <c r="M271" s="5">
        <f>K271/((1+'How much will I make'!$C$5/12)^(Calculations!$B$1*12-Calculations!$A271))</f>
        <v>2115999.7659194535</v>
      </c>
      <c r="N271" s="5">
        <f t="shared" si="132"/>
        <v>358225525.97753739</v>
      </c>
      <c r="O271" s="5">
        <f t="shared" si="121"/>
        <v>8274827.7065801797</v>
      </c>
      <c r="P271" s="5">
        <f t="shared" si="133"/>
        <v>4361960226.062171</v>
      </c>
      <c r="Q271" s="5">
        <f>O271/((1+'How much will I make'!$C$5/12)^(Calculations!$B$1*12-Calculations!$A271))</f>
        <v>4166791.9598822366</v>
      </c>
      <c r="R271" s="5">
        <f t="shared" si="134"/>
        <v>1179671328.0378466</v>
      </c>
      <c r="S271" s="5">
        <f t="shared" si="122"/>
        <v>16249557.320526419</v>
      </c>
      <c r="T271" s="5">
        <f t="shared" si="135"/>
        <v>17304341742.040627</v>
      </c>
      <c r="U271" s="5">
        <f>S271/((1+'How much will I make'!$C$5/12)^(Calculations!$B$1*12-Calculations!$A271))</f>
        <v>8182469.4357047342</v>
      </c>
      <c r="V271" s="5">
        <f t="shared" si="136"/>
        <v>4266258459.6207814</v>
      </c>
      <c r="W271" s="5">
        <f t="shared" si="123"/>
        <v>31822206.241124436</v>
      </c>
      <c r="X271" s="5">
        <f t="shared" si="137"/>
        <v>73635065696.62262</v>
      </c>
      <c r="Y271" s="5">
        <f>W271/((1+'How much will I make'!$C$5/12)^(Calculations!$B$1*12-Calculations!$A271))</f>
        <v>16024081.444715796</v>
      </c>
      <c r="Z271" s="5">
        <f t="shared" si="138"/>
        <v>16803622606.001818</v>
      </c>
      <c r="AA271" s="5">
        <f t="shared" si="124"/>
        <v>62149108.301222607</v>
      </c>
      <c r="AB271" s="5">
        <f t="shared" si="139"/>
        <v>330340993370.60455</v>
      </c>
      <c r="AC271" s="5">
        <f>AA271/((1+'How much will I make'!$C$5/12)^(Calculations!$B$1*12-Calculations!$A271))</f>
        <v>31295202.023053199</v>
      </c>
      <c r="AD271" s="5">
        <f t="shared" si="140"/>
        <v>70977079182.140244</v>
      </c>
      <c r="AE271" s="5">
        <f t="shared" si="125"/>
        <v>121050043.64446379</v>
      </c>
      <c r="AF271" s="5">
        <f t="shared" si="141"/>
        <v>1539060718937.6807</v>
      </c>
      <c r="AG271" s="5">
        <f>AE271/((1+'How much will I make'!$C$5/12)^(Calculations!$B$1*12-Calculations!$A271))</f>
        <v>60954785.584242687</v>
      </c>
      <c r="AH271" s="5">
        <f t="shared" si="142"/>
        <v>316059408850.91162</v>
      </c>
    </row>
    <row r="272" spans="1:34" x14ac:dyDescent="0.25">
      <c r="A272">
        <f t="shared" si="126"/>
        <v>268</v>
      </c>
      <c r="B272">
        <f>B271</f>
        <v>541118.64255428</v>
      </c>
      <c r="C272" s="5">
        <f t="shared" si="118"/>
        <v>1070147.9848623245</v>
      </c>
      <c r="D272" s="5">
        <f t="shared" si="127"/>
        <v>120764849.68067755</v>
      </c>
      <c r="E272" s="5">
        <f>$C272/((1+'How much will I make'!$C$5/12)^(Calculations!$B$1*12-Calculations!$A272))</f>
        <v>541118.64255428</v>
      </c>
      <c r="F272" s="5">
        <f t="shared" si="128"/>
        <v>43453965.974559553</v>
      </c>
      <c r="G272" s="5">
        <f t="shared" si="119"/>
        <v>2110419.915450484</v>
      </c>
      <c r="H272" s="5">
        <f t="shared" si="129"/>
        <v>363771211.89627522</v>
      </c>
      <c r="I272" s="5">
        <f>G272/((1+'How much will I make'!$C$5/12)^(Calculations!$B$1*12-Calculations!$A272))</f>
        <v>1067130.5053338041</v>
      </c>
      <c r="J272" s="5">
        <f t="shared" si="130"/>
        <v>120235033.86041419</v>
      </c>
      <c r="K272" s="5">
        <f t="shared" si="120"/>
        <v>4150283.1378485579</v>
      </c>
      <c r="L272" s="5">
        <f t="shared" si="131"/>
        <v>1202245845.989567</v>
      </c>
      <c r="M272" s="5">
        <f>K272/((1+'How much will I make'!$C$5/12)^(Calculations!$B$1*12-Calculations!$A272))</f>
        <v>2098584.1299859597</v>
      </c>
      <c r="N272" s="5">
        <f t="shared" si="132"/>
        <v>360324110.10752338</v>
      </c>
      <c r="O272" s="5">
        <f t="shared" si="121"/>
        <v>8139174.793357553</v>
      </c>
      <c r="P272" s="5">
        <f t="shared" si="133"/>
        <v>4370099400.8555288</v>
      </c>
      <c r="Q272" s="5">
        <f>O272/((1+'How much will I make'!$C$5/12)^(Calculations!$B$1*12-Calculations!$A272))</f>
        <v>4115560.9111951594</v>
      </c>
      <c r="R272" s="5">
        <f t="shared" si="134"/>
        <v>1183786888.9490418</v>
      </c>
      <c r="S272" s="5">
        <f t="shared" si="122"/>
        <v>15917933.701740166</v>
      </c>
      <c r="T272" s="5">
        <f t="shared" si="135"/>
        <v>17320259675.742367</v>
      </c>
      <c r="U272" s="5">
        <f>S272/((1+'How much will I make'!$C$5/12)^(Calculations!$B$1*12-Calculations!$A272))</f>
        <v>8048878.0979789421</v>
      </c>
      <c r="V272" s="5">
        <f t="shared" si="136"/>
        <v>4274307337.7187605</v>
      </c>
      <c r="W272" s="5">
        <f t="shared" si="123"/>
        <v>31046054.869389698</v>
      </c>
      <c r="X272" s="5">
        <f t="shared" si="137"/>
        <v>73666111751.492004</v>
      </c>
      <c r="Y272" s="5">
        <f>W272/((1+'How much will I make'!$C$5/12)^(Calculations!$B$1*12-Calculations!$A272))</f>
        <v>15698388.732424827</v>
      </c>
      <c r="Z272" s="5">
        <f t="shared" si="138"/>
        <v>16819320994.734243</v>
      </c>
      <c r="AA272" s="5">
        <f t="shared" si="124"/>
        <v>60387797.539649509</v>
      </c>
      <c r="AB272" s="5">
        <f t="shared" si="139"/>
        <v>330401381168.14423</v>
      </c>
      <c r="AC272" s="5">
        <f>AA272/((1+'How much will I make'!$C$5/12)^(Calculations!$B$1*12-Calculations!$A272))</f>
        <v>30534994.686460819</v>
      </c>
      <c r="AD272" s="5">
        <f t="shared" si="140"/>
        <v>71007614176.826706</v>
      </c>
      <c r="AE272" s="5">
        <f t="shared" si="125"/>
        <v>117145203.52690044</v>
      </c>
      <c r="AF272" s="5">
        <f t="shared" si="141"/>
        <v>1539177864141.2075</v>
      </c>
      <c r="AG272" s="5">
        <f>AE272/((1+'How much will I make'!$C$5/12)^(Calculations!$B$1*12-Calculations!$A272))</f>
        <v>59234287.604042292</v>
      </c>
      <c r="AH272" s="5">
        <f t="shared" si="142"/>
        <v>316118643138.51569</v>
      </c>
    </row>
    <row r="273" spans="1:34" x14ac:dyDescent="0.25">
      <c r="A273">
        <f t="shared" si="126"/>
        <v>269</v>
      </c>
      <c r="B273">
        <f t="shared" ref="B273:B280" si="143">B272</f>
        <v>541118.64255428</v>
      </c>
      <c r="C273" s="5">
        <f t="shared" si="118"/>
        <v>1065707.5367923565</v>
      </c>
      <c r="D273" s="5">
        <f t="shared" si="127"/>
        <v>121830557.2174699</v>
      </c>
      <c r="E273" s="5">
        <f>$C273/((1+'How much will I make'!$C$5/12)^(Calculations!$B$1*12-Calculations!$A273))</f>
        <v>541118.64255428</v>
      </c>
      <c r="F273" s="5">
        <f t="shared" si="128"/>
        <v>43995084.617113836</v>
      </c>
      <c r="G273" s="5">
        <f t="shared" si="119"/>
        <v>2092978.4285459346</v>
      </c>
      <c r="H273" s="5">
        <f t="shared" si="129"/>
        <v>365864190.32482117</v>
      </c>
      <c r="I273" s="5">
        <f>G273/((1+'How much will I make'!$C$5/12)^(Calculations!$B$1*12-Calculations!$A273))</f>
        <v>1062720.875146474</v>
      </c>
      <c r="J273" s="5">
        <f t="shared" si="130"/>
        <v>121297754.73556067</v>
      </c>
      <c r="K273" s="5">
        <f t="shared" si="120"/>
        <v>4099045.0744183287</v>
      </c>
      <c r="L273" s="5">
        <f t="shared" si="131"/>
        <v>1206344891.0639853</v>
      </c>
      <c r="M273" s="5">
        <f>K273/((1+'How much will I make'!$C$5/12)^(Calculations!$B$1*12-Calculations!$A273))</f>
        <v>2081311.83261982</v>
      </c>
      <c r="N273" s="5">
        <f t="shared" si="132"/>
        <v>362405421.94014323</v>
      </c>
      <c r="O273" s="5">
        <f t="shared" si="121"/>
        <v>8005745.6983844778</v>
      </c>
      <c r="P273" s="5">
        <f t="shared" si="133"/>
        <v>4378105146.5539131</v>
      </c>
      <c r="Q273" s="5">
        <f>O273/((1+'How much will I make'!$C$5/12)^(Calculations!$B$1*12-Calculations!$A273))</f>
        <v>4064959.7524509556</v>
      </c>
      <c r="R273" s="5">
        <f t="shared" si="134"/>
        <v>1187851848.7014928</v>
      </c>
      <c r="S273" s="5">
        <f t="shared" si="122"/>
        <v>15593077.911908735</v>
      </c>
      <c r="T273" s="5">
        <f t="shared" si="135"/>
        <v>17335852753.654274</v>
      </c>
      <c r="U273" s="5">
        <f>S273/((1+'How much will I make'!$C$5/12)^(Calculations!$B$1*12-Calculations!$A273))</f>
        <v>7917467.843318061</v>
      </c>
      <c r="V273" s="5">
        <f t="shared" si="136"/>
        <v>4282224805.5620785</v>
      </c>
      <c r="W273" s="5">
        <f t="shared" si="123"/>
        <v>30288834.018916775</v>
      </c>
      <c r="X273" s="5">
        <f t="shared" si="137"/>
        <v>73696400585.510925</v>
      </c>
      <c r="Y273" s="5">
        <f>W273/((1+'How much will I make'!$C$5/12)^(Calculations!$B$1*12-Calculations!$A273))</f>
        <v>15379315.790708872</v>
      </c>
      <c r="Z273" s="5">
        <f t="shared" si="138"/>
        <v>16834700310.524952</v>
      </c>
      <c r="AA273" s="5">
        <f t="shared" si="124"/>
        <v>58676402.467675649</v>
      </c>
      <c r="AB273" s="5">
        <f t="shared" si="139"/>
        <v>330460057570.61188</v>
      </c>
      <c r="AC273" s="5">
        <f>AA273/((1+'How much will I make'!$C$5/12)^(Calculations!$B$1*12-Calculations!$A273))</f>
        <v>29793253.924846392</v>
      </c>
      <c r="AD273" s="5">
        <f t="shared" si="140"/>
        <v>71037407430.751556</v>
      </c>
      <c r="AE273" s="5">
        <f t="shared" si="125"/>
        <v>113366325.99377458</v>
      </c>
      <c r="AF273" s="5">
        <f t="shared" si="141"/>
        <v>1539291230467.2014</v>
      </c>
      <c r="AG273" s="5">
        <f>AE273/((1+'How much will I make'!$C$5/12)^(Calculations!$B$1*12-Calculations!$A273))</f>
        <v>57562352.066831388</v>
      </c>
      <c r="AH273" s="5">
        <f t="shared" si="142"/>
        <v>316176205490.58252</v>
      </c>
    </row>
    <row r="274" spans="1:34" x14ac:dyDescent="0.25">
      <c r="A274">
        <f t="shared" si="126"/>
        <v>270</v>
      </c>
      <c r="B274">
        <f t="shared" si="143"/>
        <v>541118.64255428</v>
      </c>
      <c r="C274" s="5">
        <f t="shared" si="118"/>
        <v>1061285.5138181143</v>
      </c>
      <c r="D274" s="5">
        <f t="shared" si="127"/>
        <v>122891842.73128802</v>
      </c>
      <c r="E274" s="5">
        <f>$C274/((1+'How much will I make'!$C$5/12)^(Calculations!$B$1*12-Calculations!$A274))</f>
        <v>541118.64255428</v>
      </c>
      <c r="F274" s="5">
        <f t="shared" si="128"/>
        <v>44536203.259668119</v>
      </c>
      <c r="G274" s="5">
        <f t="shared" si="119"/>
        <v>2075681.0861612577</v>
      </c>
      <c r="H274" s="5">
        <f t="shared" si="129"/>
        <v>367939871.41098243</v>
      </c>
      <c r="I274" s="5">
        <f>G274/((1+'How much will I make'!$C$5/12)^(Calculations!$B$1*12-Calculations!$A274))</f>
        <v>1058329.4665714889</v>
      </c>
      <c r="J274" s="5">
        <f t="shared" si="130"/>
        <v>122356084.20213217</v>
      </c>
      <c r="K274" s="5">
        <f t="shared" si="120"/>
        <v>4048439.5796724241</v>
      </c>
      <c r="L274" s="5">
        <f t="shared" si="131"/>
        <v>1210393330.6436577</v>
      </c>
      <c r="M274" s="5">
        <f>K274/((1+'How much will I make'!$C$5/12)^(Calculations!$B$1*12-Calculations!$A274))</f>
        <v>2064181.6940797397</v>
      </c>
      <c r="N274" s="5">
        <f t="shared" si="132"/>
        <v>364469603.63422298</v>
      </c>
      <c r="O274" s="5">
        <f t="shared" si="121"/>
        <v>7874503.9656240782</v>
      </c>
      <c r="P274" s="5">
        <f t="shared" si="133"/>
        <v>4385979650.519537</v>
      </c>
      <c r="Q274" s="5">
        <f>O274/((1+'How much will I make'!$C$5/12)^(Calculations!$B$1*12-Calculations!$A274))</f>
        <v>4014980.7391011501</v>
      </c>
      <c r="R274" s="5">
        <f t="shared" si="134"/>
        <v>1191866829.440594</v>
      </c>
      <c r="S274" s="5">
        <f t="shared" si="122"/>
        <v>15274851.832073865</v>
      </c>
      <c r="T274" s="5">
        <f t="shared" si="135"/>
        <v>17351127605.486347</v>
      </c>
      <c r="U274" s="5">
        <f>S274/((1+'How much will I make'!$C$5/12)^(Calculations!$B$1*12-Calculations!$A274))</f>
        <v>7788203.062202666</v>
      </c>
      <c r="V274" s="5">
        <f t="shared" si="136"/>
        <v>4290013008.6242809</v>
      </c>
      <c r="W274" s="5">
        <f t="shared" si="123"/>
        <v>29550081.969674904</v>
      </c>
      <c r="X274" s="5">
        <f t="shared" si="137"/>
        <v>73725950667.480606</v>
      </c>
      <c r="Y274" s="5">
        <f>W274/((1+'How much will I make'!$C$5/12)^(Calculations!$B$1*12-Calculations!$A274))</f>
        <v>15066728.071385521</v>
      </c>
      <c r="Z274" s="5">
        <f t="shared" si="138"/>
        <v>16849767038.596338</v>
      </c>
      <c r="AA274" s="5">
        <f t="shared" si="124"/>
        <v>57013508.470616013</v>
      </c>
      <c r="AB274" s="5">
        <f t="shared" si="139"/>
        <v>330517071079.08252</v>
      </c>
      <c r="AC274" s="5">
        <f>AA274/((1+'How much will I make'!$C$5/12)^(Calculations!$B$1*12-Calculations!$A274))</f>
        <v>29069531.157441217</v>
      </c>
      <c r="AD274" s="5">
        <f t="shared" si="140"/>
        <v>71066476961.908997</v>
      </c>
      <c r="AE274" s="5">
        <f t="shared" si="125"/>
        <v>109709347.73591088</v>
      </c>
      <c r="AF274" s="5">
        <f t="shared" si="141"/>
        <v>1539400939814.9373</v>
      </c>
      <c r="AG274" s="5">
        <f>AE274/((1+'How much will I make'!$C$5/12)^(Calculations!$B$1*12-Calculations!$A274))</f>
        <v>55937608.258493409</v>
      </c>
      <c r="AH274" s="5">
        <f t="shared" si="142"/>
        <v>316232143098.841</v>
      </c>
    </row>
    <row r="275" spans="1:34" x14ac:dyDescent="0.25">
      <c r="A275">
        <f t="shared" si="126"/>
        <v>271</v>
      </c>
      <c r="B275">
        <f t="shared" si="143"/>
        <v>541118.64255428</v>
      </c>
      <c r="C275" s="5">
        <f t="shared" si="118"/>
        <v>1056881.8394869186</v>
      </c>
      <c r="D275" s="5">
        <f t="shared" si="127"/>
        <v>123948724.57077493</v>
      </c>
      <c r="E275" s="5">
        <f>$C275/((1+'How much will I make'!$C$5/12)^(Calculations!$B$1*12-Calculations!$A275))</f>
        <v>541118.64255428</v>
      </c>
      <c r="F275" s="5">
        <f t="shared" si="128"/>
        <v>45077321.902222402</v>
      </c>
      <c r="G275" s="5">
        <f t="shared" si="119"/>
        <v>2058526.6970194292</v>
      </c>
      <c r="H275" s="5">
        <f t="shared" si="129"/>
        <v>369998398.10800189</v>
      </c>
      <c r="I275" s="5">
        <f>G275/((1+'How much will I make'!$C$5/12)^(Calculations!$B$1*12-Calculations!$A275))</f>
        <v>1053956.204312929</v>
      </c>
      <c r="J275" s="5">
        <f t="shared" si="130"/>
        <v>123410040.4064451</v>
      </c>
      <c r="K275" s="5">
        <f t="shared" si="120"/>
        <v>3998458.8441209127</v>
      </c>
      <c r="L275" s="5">
        <f t="shared" si="131"/>
        <v>1214391789.4877787</v>
      </c>
      <c r="M275" s="5">
        <f>K275/((1+'How much will I make'!$C$5/12)^(Calculations!$B$1*12-Calculations!$A275))</f>
        <v>2047192.5443342275</v>
      </c>
      <c r="N275" s="5">
        <f t="shared" si="132"/>
        <v>366516796.17855722</v>
      </c>
      <c r="O275" s="5">
        <f t="shared" si="121"/>
        <v>7745413.7366794217</v>
      </c>
      <c r="P275" s="5">
        <f t="shared" si="133"/>
        <v>4393725064.256216</v>
      </c>
      <c r="Q275" s="5">
        <f>O275/((1+'How much will I make'!$C$5/12)^(Calculations!$B$1*12-Calculations!$A275))</f>
        <v>3965616.22181712</v>
      </c>
      <c r="R275" s="5">
        <f t="shared" si="134"/>
        <v>1195832445.662411</v>
      </c>
      <c r="S275" s="5">
        <f t="shared" si="122"/>
        <v>14963120.162031543</v>
      </c>
      <c r="T275" s="5">
        <f t="shared" si="135"/>
        <v>17366090725.64838</v>
      </c>
      <c r="U275" s="5">
        <f>S275/((1+'How much will I make'!$C$5/12)^(Calculations!$B$1*12-Calculations!$A275))</f>
        <v>7661048.7264932357</v>
      </c>
      <c r="V275" s="5">
        <f t="shared" si="136"/>
        <v>4297674057.3507738</v>
      </c>
      <c r="W275" s="5">
        <f t="shared" si="123"/>
        <v>28829348.263097469</v>
      </c>
      <c r="X275" s="5">
        <f t="shared" si="137"/>
        <v>73754780015.743698</v>
      </c>
      <c r="Y275" s="5">
        <f>W275/((1+'How much will I make'!$C$5/12)^(Calculations!$B$1*12-Calculations!$A275))</f>
        <v>14760493.760991508</v>
      </c>
      <c r="Z275" s="5">
        <f t="shared" si="138"/>
        <v>16864527532.35733</v>
      </c>
      <c r="AA275" s="5">
        <f t="shared" si="124"/>
        <v>55397741.024080336</v>
      </c>
      <c r="AB275" s="5">
        <f t="shared" si="139"/>
        <v>330572468820.10663</v>
      </c>
      <c r="AC275" s="5">
        <f>AA275/((1+'How much will I make'!$C$5/12)^(Calculations!$B$1*12-Calculations!$A275))</f>
        <v>28363388.700175438</v>
      </c>
      <c r="AD275" s="5">
        <f t="shared" si="140"/>
        <v>71094840350.609177</v>
      </c>
      <c r="AE275" s="5">
        <f t="shared" si="125"/>
        <v>106170336.51862344</v>
      </c>
      <c r="AF275" s="5">
        <f t="shared" si="141"/>
        <v>1539507110151.4558</v>
      </c>
      <c r="AG275" s="5">
        <f>AE275/((1+'How much will I make'!$C$5/12)^(Calculations!$B$1*12-Calculations!$A275))</f>
        <v>54358724.154423036</v>
      </c>
      <c r="AH275" s="5">
        <f t="shared" si="142"/>
        <v>316286501822.99542</v>
      </c>
    </row>
    <row r="276" spans="1:34" x14ac:dyDescent="0.25">
      <c r="A276">
        <f t="shared" si="126"/>
        <v>272</v>
      </c>
      <c r="B276">
        <f t="shared" si="143"/>
        <v>541118.64255428</v>
      </c>
      <c r="C276" s="5">
        <f t="shared" si="118"/>
        <v>1052496.4376633216</v>
      </c>
      <c r="D276" s="5">
        <f t="shared" si="127"/>
        <v>125001221.00843824</v>
      </c>
      <c r="E276" s="5">
        <f>$C276/((1+'How much will I make'!$C$5/12)^(Calculations!$B$1*12-Calculations!$A276))</f>
        <v>541118.64255428</v>
      </c>
      <c r="F276" s="5">
        <f t="shared" si="128"/>
        <v>45618440.544776686</v>
      </c>
      <c r="G276" s="5">
        <f t="shared" si="119"/>
        <v>2041514.0796886901</v>
      </c>
      <c r="H276" s="5">
        <f t="shared" si="129"/>
        <v>372039912.18769056</v>
      </c>
      <c r="I276" s="5">
        <f>G276/((1+'How much will I make'!$C$5/12)^(Calculations!$B$1*12-Calculations!$A276))</f>
        <v>1049601.013386016</v>
      </c>
      <c r="J276" s="5">
        <f t="shared" si="130"/>
        <v>124459641.41983111</v>
      </c>
      <c r="K276" s="5">
        <f t="shared" si="120"/>
        <v>3949095.1546873213</v>
      </c>
      <c r="L276" s="5">
        <f t="shared" si="131"/>
        <v>1218340884.6424661</v>
      </c>
      <c r="M276" s="5">
        <f>K276/((1+'How much will I make'!$C$5/12)^(Calculations!$B$1*12-Calculations!$A276))</f>
        <v>2030343.2229816825</v>
      </c>
      <c r="N276" s="5">
        <f t="shared" si="132"/>
        <v>368547139.40153891</v>
      </c>
      <c r="O276" s="5">
        <f t="shared" si="121"/>
        <v>7618439.7409961522</v>
      </c>
      <c r="P276" s="5">
        <f t="shared" si="133"/>
        <v>4401343503.9972124</v>
      </c>
      <c r="Q276" s="5">
        <f>O276/((1+'How much will I make'!$C$5/12)^(Calculations!$B$1*12-Calculations!$A276))</f>
        <v>3916858.6453193682</v>
      </c>
      <c r="R276" s="5">
        <f t="shared" si="134"/>
        <v>1199749304.3077304</v>
      </c>
      <c r="S276" s="5">
        <f t="shared" si="122"/>
        <v>14657750.36280641</v>
      </c>
      <c r="T276" s="5">
        <f t="shared" si="135"/>
        <v>17380748476.011189</v>
      </c>
      <c r="U276" s="5">
        <f>S276/((1+'How much will I make'!$C$5/12)^(Calculations!$B$1*12-Calculations!$A276))</f>
        <v>7535970.3799382439</v>
      </c>
      <c r="V276" s="5">
        <f t="shared" si="136"/>
        <v>4305210027.7307119</v>
      </c>
      <c r="W276" s="5">
        <f t="shared" si="123"/>
        <v>28126193.427412167</v>
      </c>
      <c r="X276" s="5">
        <f t="shared" si="137"/>
        <v>73782906209.171112</v>
      </c>
      <c r="Y276" s="5">
        <f>W276/((1+'How much will I make'!$C$5/12)^(Calculations!$B$1*12-Calculations!$A276))</f>
        <v>14460483.725198999</v>
      </c>
      <c r="Z276" s="5">
        <f t="shared" si="138"/>
        <v>16878988016.082529</v>
      </c>
      <c r="AA276" s="5">
        <f t="shared" si="124"/>
        <v>53827764.557810858</v>
      </c>
      <c r="AB276" s="5">
        <f t="shared" si="139"/>
        <v>330626296584.66443</v>
      </c>
      <c r="AC276" s="5">
        <f>AA276/((1+'How much will I make'!$C$5/12)^(Calculations!$B$1*12-Calculations!$A276))</f>
        <v>27674399.500980895</v>
      </c>
      <c r="AD276" s="5">
        <f t="shared" si="140"/>
        <v>71122514750.110153</v>
      </c>
      <c r="AE276" s="5">
        <f t="shared" si="125"/>
        <v>102745486.95350654</v>
      </c>
      <c r="AF276" s="5">
        <f t="shared" si="141"/>
        <v>1539609855638.4094</v>
      </c>
      <c r="AG276" s="5">
        <f>AE276/((1+'How much will I make'!$C$5/12)^(Calculations!$B$1*12-Calculations!$A276))</f>
        <v>52824405.327483669</v>
      </c>
      <c r="AH276" s="5">
        <f t="shared" si="142"/>
        <v>316339326228.32288</v>
      </c>
    </row>
    <row r="277" spans="1:34" x14ac:dyDescent="0.25">
      <c r="A277">
        <f t="shared" si="126"/>
        <v>273</v>
      </c>
      <c r="B277">
        <f t="shared" si="143"/>
        <v>541118.64255428</v>
      </c>
      <c r="C277" s="5">
        <f t="shared" si="118"/>
        <v>1048129.2325277893</v>
      </c>
      <c r="D277" s="5">
        <f t="shared" si="127"/>
        <v>126049350.24096604</v>
      </c>
      <c r="E277" s="5">
        <f>$C277/((1+'How much will I make'!$C$5/12)^(Calculations!$B$1*12-Calculations!$A277))</f>
        <v>541118.64255428</v>
      </c>
      <c r="F277" s="5">
        <f t="shared" si="128"/>
        <v>46159559.187330969</v>
      </c>
      <c r="G277" s="5">
        <f t="shared" si="119"/>
        <v>2024642.0625011805</v>
      </c>
      <c r="H277" s="5">
        <f t="shared" si="129"/>
        <v>374064554.25019175</v>
      </c>
      <c r="I277" s="5">
        <f>G277/((1+'How much will I make'!$C$5/12)^(Calculations!$B$1*12-Calculations!$A277))</f>
        <v>1045263.8191158258</v>
      </c>
      <c r="J277" s="5">
        <f t="shared" si="130"/>
        <v>125504905.23894694</v>
      </c>
      <c r="K277" s="5">
        <f t="shared" si="120"/>
        <v>3900340.8935183412</v>
      </c>
      <c r="L277" s="5">
        <f t="shared" si="131"/>
        <v>1222241225.5359845</v>
      </c>
      <c r="M277" s="5">
        <f>K277/((1+'How much will I make'!$C$5/12)^(Calculations!$B$1*12-Calculations!$A277))</f>
        <v>2013632.5791711328</v>
      </c>
      <c r="N277" s="5">
        <f t="shared" si="132"/>
        <v>370560771.98071003</v>
      </c>
      <c r="O277" s="5">
        <f t="shared" si="121"/>
        <v>7493547.2862257231</v>
      </c>
      <c r="P277" s="5">
        <f t="shared" si="133"/>
        <v>4408837051.2834377</v>
      </c>
      <c r="Q277" s="5">
        <f>O277/((1+'How much will I make'!$C$5/12)^(Calculations!$B$1*12-Calculations!$A277))</f>
        <v>3868700.5472211782</v>
      </c>
      <c r="R277" s="5">
        <f t="shared" si="134"/>
        <v>1203618004.8549516</v>
      </c>
      <c r="S277" s="5">
        <f t="shared" si="122"/>
        <v>14358612.600300159</v>
      </c>
      <c r="T277" s="5">
        <f t="shared" si="135"/>
        <v>17395107088.611488</v>
      </c>
      <c r="U277" s="5">
        <f>S277/((1+'How much will I make'!$C$5/12)^(Calculations!$B$1*12-Calculations!$A277))</f>
        <v>7412934.1288372111</v>
      </c>
      <c r="V277" s="5">
        <f t="shared" si="136"/>
        <v>4312622961.8595495</v>
      </c>
      <c r="W277" s="5">
        <f t="shared" si="123"/>
        <v>27440188.709670413</v>
      </c>
      <c r="X277" s="5">
        <f t="shared" si="137"/>
        <v>73810346397.880783</v>
      </c>
      <c r="Y277" s="5">
        <f>W277/((1+'How much will I make'!$C$5/12)^(Calculations!$B$1*12-Calculations!$A277))</f>
        <v>14166571.454361621</v>
      </c>
      <c r="Z277" s="5">
        <f t="shared" si="138"/>
        <v>16893154587.53689</v>
      </c>
      <c r="AA277" s="5">
        <f t="shared" si="124"/>
        <v>52302281.351719074</v>
      </c>
      <c r="AB277" s="5">
        <f t="shared" si="139"/>
        <v>330678598866.01617</v>
      </c>
      <c r="AC277" s="5">
        <f>AA277/((1+'How much will I make'!$C$5/12)^(Calculations!$B$1*12-Calculations!$A277))</f>
        <v>27002146.881523874</v>
      </c>
      <c r="AD277" s="5">
        <f t="shared" si="140"/>
        <v>71149516896.991684</v>
      </c>
      <c r="AE277" s="5">
        <f t="shared" si="125"/>
        <v>99431116.406619221</v>
      </c>
      <c r="AF277" s="5">
        <f t="shared" si="141"/>
        <v>1539709286754.8162</v>
      </c>
      <c r="AG277" s="5">
        <f>AE277/((1+'How much will I make'!$C$5/12)^(Calculations!$B$1*12-Calculations!$A277))</f>
        <v>51333393.886788547</v>
      </c>
      <c r="AH277" s="5">
        <f t="shared" si="142"/>
        <v>316390659622.20966</v>
      </c>
    </row>
    <row r="278" spans="1:34" x14ac:dyDescent="0.25">
      <c r="A278">
        <f t="shared" si="126"/>
        <v>274</v>
      </c>
      <c r="B278">
        <f t="shared" si="143"/>
        <v>541118.64255428</v>
      </c>
      <c r="C278" s="5">
        <f t="shared" si="118"/>
        <v>1043780.1485753913</v>
      </c>
      <c r="D278" s="5">
        <f t="shared" si="127"/>
        <v>127093130.38954143</v>
      </c>
      <c r="E278" s="5">
        <f>$C278/((1+'How much will I make'!$C$5/12)^(Calculations!$B$1*12-Calculations!$A278))</f>
        <v>541118.64255428</v>
      </c>
      <c r="F278" s="5">
        <f t="shared" si="128"/>
        <v>46700677.829885252</v>
      </c>
      <c r="G278" s="5">
        <f t="shared" si="119"/>
        <v>2007909.4834722453</v>
      </c>
      <c r="H278" s="5">
        <f t="shared" si="129"/>
        <v>376072463.73366398</v>
      </c>
      <c r="I278" s="5">
        <f>G278/((1+'How much will I make'!$C$5/12)^(Calculations!$B$1*12-Calculations!$A278))</f>
        <v>1040944.547136009</v>
      </c>
      <c r="J278" s="5">
        <f t="shared" si="130"/>
        <v>126545849.78608295</v>
      </c>
      <c r="K278" s="5">
        <f t="shared" si="120"/>
        <v>3852188.5368082393</v>
      </c>
      <c r="L278" s="5">
        <f t="shared" si="131"/>
        <v>1226093414.0727928</v>
      </c>
      <c r="M278" s="5">
        <f>K278/((1+'How much will I make'!$C$5/12)^(Calculations!$B$1*12-Calculations!$A278))</f>
        <v>1997059.4715236353</v>
      </c>
      <c r="N278" s="5">
        <f t="shared" si="132"/>
        <v>372557831.45223367</v>
      </c>
      <c r="O278" s="5">
        <f t="shared" si="121"/>
        <v>7370702.2487466158</v>
      </c>
      <c r="P278" s="5">
        <f t="shared" si="133"/>
        <v>4416207753.5321846</v>
      </c>
      <c r="Q278" s="5">
        <f>O278/((1+'How much will I make'!$C$5/12)^(Calculations!$B$1*12-Calculations!$A278))</f>
        <v>3821134.5568864951</v>
      </c>
      <c r="R278" s="5">
        <f t="shared" si="134"/>
        <v>1207439139.4118381</v>
      </c>
      <c r="S278" s="5">
        <f t="shared" si="122"/>
        <v>14065579.690089954</v>
      </c>
      <c r="T278" s="5">
        <f t="shared" si="135"/>
        <v>17409172668.301579</v>
      </c>
      <c r="U278" s="5">
        <f>S278/((1+'How much will I make'!$C$5/12)^(Calculations!$B$1*12-Calculations!$A278))</f>
        <v>7291906.6328562004</v>
      </c>
      <c r="V278" s="5">
        <f t="shared" si="136"/>
        <v>4319914868.4924059</v>
      </c>
      <c r="W278" s="5">
        <f t="shared" si="123"/>
        <v>26770915.814312592</v>
      </c>
      <c r="X278" s="5">
        <f t="shared" si="137"/>
        <v>73837117313.695099</v>
      </c>
      <c r="Y278" s="5">
        <f>W278/((1+'How much will I make'!$C$5/12)^(Calculations!$B$1*12-Calculations!$A278))</f>
        <v>13878633.010167284</v>
      </c>
      <c r="Z278" s="5">
        <f t="shared" si="138"/>
        <v>16907033220.547058</v>
      </c>
      <c r="AA278" s="5">
        <f t="shared" si="124"/>
        <v>50820030.463208824</v>
      </c>
      <c r="AB278" s="5">
        <f t="shared" si="139"/>
        <v>330729418896.47937</v>
      </c>
      <c r="AC278" s="5">
        <f>AA278/((1+'How much will I make'!$C$5/12)^(Calculations!$B$1*12-Calculations!$A278))</f>
        <v>26346224.285211571</v>
      </c>
      <c r="AD278" s="5">
        <f t="shared" si="140"/>
        <v>71175863121.276901</v>
      </c>
      <c r="AE278" s="5">
        <f t="shared" si="125"/>
        <v>96223661.03866376</v>
      </c>
      <c r="AF278" s="5">
        <f t="shared" si="141"/>
        <v>1539805510415.8547</v>
      </c>
      <c r="AG278" s="5">
        <f>AE278/((1+'How much will I make'!$C$5/12)^(Calculations!$B$1*12-Calculations!$A278))</f>
        <v>49884467.446435668</v>
      </c>
      <c r="AH278" s="5">
        <f t="shared" si="142"/>
        <v>316440544089.65607</v>
      </c>
    </row>
    <row r="279" spans="1:34" x14ac:dyDescent="0.25">
      <c r="A279">
        <f t="shared" si="126"/>
        <v>275</v>
      </c>
      <c r="B279">
        <f t="shared" si="143"/>
        <v>541118.64255428</v>
      </c>
      <c r="C279" s="5">
        <f t="shared" si="118"/>
        <v>1039449.1106144977</v>
      </c>
      <c r="D279" s="5">
        <f t="shared" si="127"/>
        <v>128132579.50015593</v>
      </c>
      <c r="E279" s="5">
        <f>$C279/((1+'How much will I make'!$C$5/12)^(Calculations!$B$1*12-Calculations!$A279))</f>
        <v>541118.64255428</v>
      </c>
      <c r="F279" s="5">
        <f t="shared" si="128"/>
        <v>47241796.472439535</v>
      </c>
      <c r="G279" s="5">
        <f t="shared" si="119"/>
        <v>1991315.1902204081</v>
      </c>
      <c r="H279" s="5">
        <f t="shared" si="129"/>
        <v>378063778.92388439</v>
      </c>
      <c r="I279" s="5">
        <f>G279/((1+'How much will I make'!$C$5/12)^(Calculations!$B$1*12-Calculations!$A279))</f>
        <v>1036643.1233875128</v>
      </c>
      <c r="J279" s="5">
        <f t="shared" si="130"/>
        <v>127582492.90947047</v>
      </c>
      <c r="K279" s="5">
        <f t="shared" si="120"/>
        <v>3804630.6536377659</v>
      </c>
      <c r="L279" s="5">
        <f t="shared" si="131"/>
        <v>1229898044.7264304</v>
      </c>
      <c r="M279" s="5">
        <f>K279/((1+'How much will I make'!$C$5/12)^(Calculations!$B$1*12-Calculations!$A279))</f>
        <v>1980622.7680543042</v>
      </c>
      <c r="N279" s="5">
        <f t="shared" si="132"/>
        <v>374538454.22028798</v>
      </c>
      <c r="O279" s="5">
        <f t="shared" si="121"/>
        <v>7249871.0643409342</v>
      </c>
      <c r="P279" s="5">
        <f t="shared" si="133"/>
        <v>4423457624.5965252</v>
      </c>
      <c r="Q279" s="5">
        <f>O279/((1+'How much will I make'!$C$5/12)^(Calculations!$B$1*12-Calculations!$A279))</f>
        <v>3774153.3943018247</v>
      </c>
      <c r="R279" s="5">
        <f t="shared" si="134"/>
        <v>1211213292.8061399</v>
      </c>
      <c r="S279" s="5">
        <f t="shared" si="122"/>
        <v>13778527.043353429</v>
      </c>
      <c r="T279" s="5">
        <f t="shared" si="135"/>
        <v>17422951195.344933</v>
      </c>
      <c r="U279" s="5">
        <f>S279/((1+'How much will I make'!$C$5/12)^(Calculations!$B$1*12-Calculations!$A279))</f>
        <v>7172855.0959932441</v>
      </c>
      <c r="V279" s="5">
        <f t="shared" si="136"/>
        <v>4327087723.5883989</v>
      </c>
      <c r="W279" s="5">
        <f t="shared" si="123"/>
        <v>26117966.648109853</v>
      </c>
      <c r="X279" s="5">
        <f t="shared" si="137"/>
        <v>73863235280.343216</v>
      </c>
      <c r="Y279" s="5">
        <f>W279/((1+'How much will I make'!$C$5/12)^(Calculations!$B$1*12-Calculations!$A279))</f>
        <v>13596546.973375268</v>
      </c>
      <c r="Z279" s="5">
        <f t="shared" si="138"/>
        <v>16920629767.520433</v>
      </c>
      <c r="AA279" s="5">
        <f t="shared" si="124"/>
        <v>49379786.684899263</v>
      </c>
      <c r="AB279" s="5">
        <f t="shared" si="139"/>
        <v>330778798683.16425</v>
      </c>
      <c r="AC279" s="5">
        <f>AA279/((1+'How much will I make'!$C$5/12)^(Calculations!$B$1*12-Calculations!$A279))</f>
        <v>25706235.03131979</v>
      </c>
      <c r="AD279" s="5">
        <f t="shared" si="140"/>
        <v>71201569356.308228</v>
      </c>
      <c r="AE279" s="5">
        <f t="shared" si="125"/>
        <v>93119671.972900391</v>
      </c>
      <c r="AF279" s="5">
        <f t="shared" si="141"/>
        <v>1539898630087.8276</v>
      </c>
      <c r="AG279" s="5">
        <f>AE279/((1+'How much will I make'!$C$5/12)^(Calculations!$B$1*12-Calculations!$A279))</f>
        <v>48476438.123350777</v>
      </c>
      <c r="AH279" s="5">
        <f t="shared" si="142"/>
        <v>316489020527.77942</v>
      </c>
    </row>
    <row r="280" spans="1:34" x14ac:dyDescent="0.25">
      <c r="A280">
        <f t="shared" si="126"/>
        <v>276</v>
      </c>
      <c r="B280">
        <f t="shared" si="143"/>
        <v>541118.64255428</v>
      </c>
      <c r="C280" s="5">
        <f t="shared" si="118"/>
        <v>1035136.0437654749</v>
      </c>
      <c r="D280" s="5">
        <f t="shared" si="127"/>
        <v>129167715.5439214</v>
      </c>
      <c r="E280" s="5">
        <f>$C280/((1+'How much will I make'!$C$5/12)^(Calculations!$B$1*12-Calculations!$A280))</f>
        <v>541118.64255428</v>
      </c>
      <c r="F280" s="5">
        <f t="shared" si="128"/>
        <v>47782915.114993818</v>
      </c>
      <c r="G280" s="5">
        <f t="shared" si="119"/>
        <v>1974858.0398880087</v>
      </c>
      <c r="H280" s="5">
        <f t="shared" si="129"/>
        <v>380038636.96377242</v>
      </c>
      <c r="I280" s="5">
        <f>G280/((1+'How much will I make'!$C$5/12)^(Calculations!$B$1*12-Calculations!$A280))</f>
        <v>1032359.4741173167</v>
      </c>
      <c r="J280" s="5">
        <f t="shared" si="130"/>
        <v>128614852.38358779</v>
      </c>
      <c r="K280" s="5">
        <f t="shared" si="120"/>
        <v>3757659.9048274239</v>
      </c>
      <c r="L280" s="5">
        <f t="shared" si="131"/>
        <v>1233655704.6312578</v>
      </c>
      <c r="M280" s="5">
        <f>K280/((1+'How much will I make'!$C$5/12)^(Calculations!$B$1*12-Calculations!$A280))</f>
        <v>1964321.3460950097</v>
      </c>
      <c r="N280" s="5">
        <f t="shared" si="132"/>
        <v>376502775.566383</v>
      </c>
      <c r="O280" s="5">
        <f t="shared" si="121"/>
        <v>7131020.7190238684</v>
      </c>
      <c r="P280" s="5">
        <f t="shared" si="133"/>
        <v>4430588645.3155489</v>
      </c>
      <c r="Q280" s="5">
        <f>O280/((1+'How much will I make'!$C$5/12)^(Calculations!$B$1*12-Calculations!$A280))</f>
        <v>3727749.8689620476</v>
      </c>
      <c r="R280" s="5">
        <f t="shared" si="134"/>
        <v>1214941042.675102</v>
      </c>
      <c r="S280" s="5">
        <f t="shared" si="122"/>
        <v>13497332.613897234</v>
      </c>
      <c r="T280" s="5">
        <f t="shared" si="135"/>
        <v>17436448527.958828</v>
      </c>
      <c r="U280" s="5">
        <f>S280/((1+'How much will I make'!$C$5/12)^(Calculations!$B$1*12-Calculations!$A280))</f>
        <v>7055747.2576913116</v>
      </c>
      <c r="V280" s="5">
        <f t="shared" si="136"/>
        <v>4334143470.8460903</v>
      </c>
      <c r="W280" s="5">
        <f t="shared" si="123"/>
        <v>25480943.07132668</v>
      </c>
      <c r="X280" s="5">
        <f t="shared" si="137"/>
        <v>73888716223.414536</v>
      </c>
      <c r="Y280" s="5">
        <f>W280/((1+'How much will I make'!$C$5/12)^(Calculations!$B$1*12-Calculations!$A280))</f>
        <v>13320194.392615603</v>
      </c>
      <c r="Z280" s="5">
        <f t="shared" si="138"/>
        <v>16933949961.91305</v>
      </c>
      <c r="AA280" s="5">
        <f t="shared" si="124"/>
        <v>47980359.531885922</v>
      </c>
      <c r="AB280" s="5">
        <f t="shared" si="139"/>
        <v>330826779042.69611</v>
      </c>
      <c r="AC280" s="5">
        <f>AA280/((1+'How much will I make'!$C$5/12)^(Calculations!$B$1*12-Calculations!$A280))</f>
        <v>25081792.075093396</v>
      </c>
      <c r="AD280" s="5">
        <f t="shared" si="140"/>
        <v>71226651148.383316</v>
      </c>
      <c r="AE280" s="5">
        <f t="shared" si="125"/>
        <v>90115811.586677805</v>
      </c>
      <c r="AF280" s="5">
        <f t="shared" si="141"/>
        <v>1539988745899.4143</v>
      </c>
      <c r="AG280" s="5">
        <f>AE280/((1+'How much will I make'!$C$5/12)^(Calculations!$B$1*12-Calculations!$A280))</f>
        <v>47108151.563417487</v>
      </c>
      <c r="AH280" s="5">
        <f t="shared" si="142"/>
        <v>316536128679.34283</v>
      </c>
    </row>
    <row r="281" spans="1:34" x14ac:dyDescent="0.25">
      <c r="A281">
        <f t="shared" si="126"/>
        <v>277</v>
      </c>
      <c r="B281">
        <f>B280*(1+'How much will I make'!$C$4)</f>
        <v>622286.438937422</v>
      </c>
      <c r="C281" s="5">
        <f t="shared" si="118"/>
        <v>1185467.0044783032</v>
      </c>
      <c r="D281" s="5">
        <f t="shared" si="127"/>
        <v>130353182.5483997</v>
      </c>
      <c r="E281" s="5">
        <f>$C281/((1+'How much will I make'!$C$5/12)^(Calculations!$B$1*12-Calculations!$A281))</f>
        <v>622286.438937422</v>
      </c>
      <c r="F281" s="5">
        <f t="shared" si="128"/>
        <v>48405201.553931244</v>
      </c>
      <c r="G281" s="5">
        <f t="shared" si="119"/>
        <v>2252317.433921861</v>
      </c>
      <c r="H281" s="5">
        <f t="shared" si="129"/>
        <v>382290954.39769429</v>
      </c>
      <c r="I281" s="5">
        <f>G281/((1+'How much will I make'!$C$5/12)^(Calculations!$B$1*12-Calculations!$A281))</f>
        <v>1182307.5547587369</v>
      </c>
      <c r="J281" s="5">
        <f t="shared" si="130"/>
        <v>129797159.93834653</v>
      </c>
      <c r="K281" s="5">
        <f t="shared" si="120"/>
        <v>4267959.3980755927</v>
      </c>
      <c r="L281" s="5">
        <f t="shared" si="131"/>
        <v>1237923664.0293334</v>
      </c>
      <c r="M281" s="5">
        <f>K281/((1+'How much will I make'!$C$5/12)^(Calculations!$B$1*12-Calculations!$A281))</f>
        <v>2240377.2060503373</v>
      </c>
      <c r="N281" s="5">
        <f t="shared" si="132"/>
        <v>378743152.77243334</v>
      </c>
      <c r="O281" s="5">
        <f t="shared" si="121"/>
        <v>8066236.5510269981</v>
      </c>
      <c r="P281" s="5">
        <f t="shared" si="133"/>
        <v>4438654881.8665762</v>
      </c>
      <c r="Q281" s="5">
        <f>O281/((1+'How much will I make'!$C$5/12)^(Calculations!$B$1*12-Calculations!$A281))</f>
        <v>4234204.4105853746</v>
      </c>
      <c r="R281" s="5">
        <f t="shared" si="134"/>
        <v>1219175247.0856874</v>
      </c>
      <c r="S281" s="5">
        <f t="shared" si="122"/>
        <v>15205158.373206681</v>
      </c>
      <c r="T281" s="5">
        <f t="shared" si="135"/>
        <v>17451653686.332035</v>
      </c>
      <c r="U281" s="5">
        <f>S281/((1+'How much will I make'!$C$5/12)^(Calculations!$B$1*12-Calculations!$A281))</f>
        <v>7981634.091710805</v>
      </c>
      <c r="V281" s="5">
        <f t="shared" si="136"/>
        <v>4342125104.9378014</v>
      </c>
      <c r="W281" s="5">
        <f t="shared" si="123"/>
        <v>28588375.153195787</v>
      </c>
      <c r="X281" s="5">
        <f t="shared" si="137"/>
        <v>73917304598.567734</v>
      </c>
      <c r="Y281" s="5">
        <f>W281/((1+'How much will I make'!$C$5/12)^(Calculations!$B$1*12-Calculations!$A281))</f>
        <v>15006877.544363474</v>
      </c>
      <c r="Z281" s="5">
        <f t="shared" si="138"/>
        <v>16948956839.457413</v>
      </c>
      <c r="AA281" s="5">
        <f t="shared" si="124"/>
        <v>53613681.096358374</v>
      </c>
      <c r="AB281" s="5">
        <f t="shared" si="139"/>
        <v>330880392723.79248</v>
      </c>
      <c r="AC281" s="5">
        <f>AA281/((1+'How much will I make'!$C$5/12)^(Calculations!$B$1*12-Calculations!$A281))</f>
        <v>28143395.43972525</v>
      </c>
      <c r="AD281" s="5">
        <f t="shared" si="140"/>
        <v>71254794543.823044</v>
      </c>
      <c r="AE281" s="5">
        <f t="shared" si="125"/>
        <v>100290177.41098011</v>
      </c>
      <c r="AF281" s="5">
        <f t="shared" si="141"/>
        <v>1540089036076.8252</v>
      </c>
      <c r="AG281" s="5">
        <f>AE281/((1+'How much will I make'!$C$5/12)^(Calculations!$B$1*12-Calculations!$A281))</f>
        <v>52645258.894359492</v>
      </c>
      <c r="AH281" s="5">
        <f t="shared" si="142"/>
        <v>316588773938.23718</v>
      </c>
    </row>
    <row r="282" spans="1:34" x14ac:dyDescent="0.25">
      <c r="A282">
        <f t="shared" si="126"/>
        <v>278</v>
      </c>
      <c r="B282">
        <f>B281</f>
        <v>622286.438937422</v>
      </c>
      <c r="C282" s="5">
        <f t="shared" si="118"/>
        <v>1180548.0542522524</v>
      </c>
      <c r="D282" s="5">
        <f t="shared" si="127"/>
        <v>131533730.60265195</v>
      </c>
      <c r="E282" s="5">
        <f>$C282/((1+'How much will I make'!$C$5/12)^(Calculations!$B$1*12-Calculations!$A282))</f>
        <v>622286.43893742212</v>
      </c>
      <c r="F282" s="5">
        <f t="shared" si="128"/>
        <v>49027487.992868669</v>
      </c>
      <c r="G282" s="5">
        <f t="shared" si="119"/>
        <v>2233703.2402530853</v>
      </c>
      <c r="H282" s="5">
        <f t="shared" si="129"/>
        <v>384524657.63794738</v>
      </c>
      <c r="I282" s="5">
        <f>G282/((1+'How much will I make'!$C$5/12)^(Calculations!$B$1*12-Calculations!$A282))</f>
        <v>1177421.9863506428</v>
      </c>
      <c r="J282" s="5">
        <f t="shared" si="130"/>
        <v>130974581.92469718</v>
      </c>
      <c r="K282" s="5">
        <f t="shared" si="120"/>
        <v>4215268.5413092282</v>
      </c>
      <c r="L282" s="5">
        <f t="shared" si="131"/>
        <v>1242138932.5706425</v>
      </c>
      <c r="M282" s="5">
        <f>K282/((1+'How much will I make'!$C$5/12)^(Calculations!$B$1*12-Calculations!$A282))</f>
        <v>2221937.8874820219</v>
      </c>
      <c r="N282" s="5">
        <f t="shared" si="132"/>
        <v>380965090.65991539</v>
      </c>
      <c r="O282" s="5">
        <f t="shared" si="121"/>
        <v>7934003.1649445901</v>
      </c>
      <c r="P282" s="5">
        <f t="shared" si="133"/>
        <v>4446588885.0315208</v>
      </c>
      <c r="Q282" s="5">
        <f>O282/((1+'How much will I make'!$C$5/12)^(Calculations!$B$1*12-Calculations!$A282))</f>
        <v>4182144.5202912926</v>
      </c>
      <c r="R282" s="5">
        <f t="shared" si="134"/>
        <v>1223357391.6059787</v>
      </c>
      <c r="S282" s="5">
        <f t="shared" si="122"/>
        <v>14894849.018651448</v>
      </c>
      <c r="T282" s="5">
        <f t="shared" si="135"/>
        <v>17466548535.350685</v>
      </c>
      <c r="U282" s="5">
        <f>S282/((1+'How much will I make'!$C$5/12)^(Calculations!$B$1*12-Calculations!$A282))</f>
        <v>7851321.6983767524</v>
      </c>
      <c r="V282" s="5">
        <f t="shared" si="136"/>
        <v>4349976426.636178</v>
      </c>
      <c r="W282" s="5">
        <f t="shared" si="123"/>
        <v>27891097.710434917</v>
      </c>
      <c r="X282" s="5">
        <f t="shared" si="137"/>
        <v>73945195696.278168</v>
      </c>
      <c r="Y282" s="5">
        <f>W282/((1+'How much will I make'!$C$5/12)^(Calculations!$B$1*12-Calculations!$A282))</f>
        <v>14701859.708095923</v>
      </c>
      <c r="Z282" s="5">
        <f t="shared" si="138"/>
        <v>16963658699.165508</v>
      </c>
      <c r="AA282" s="5">
        <f t="shared" si="124"/>
        <v>52094265.032898836</v>
      </c>
      <c r="AB282" s="5">
        <f t="shared" si="139"/>
        <v>330932486988.82538</v>
      </c>
      <c r="AC282" s="5">
        <f>AA282/((1+'How much will I make'!$C$5/12)^(Calculations!$B$1*12-Calculations!$A282))</f>
        <v>27459750.206371602</v>
      </c>
      <c r="AD282" s="5">
        <f t="shared" si="140"/>
        <v>71282254294.029419</v>
      </c>
      <c r="AE282" s="5">
        <f t="shared" si="125"/>
        <v>97055010.397722676</v>
      </c>
      <c r="AF282" s="5">
        <f t="shared" si="141"/>
        <v>1540186091087.2229</v>
      </c>
      <c r="AG282" s="5">
        <f>AE282/((1+'How much will I make'!$C$5/12)^(Calculations!$B$1*12-Calculations!$A282))</f>
        <v>51159304.006212234</v>
      </c>
      <c r="AH282" s="5">
        <f t="shared" si="142"/>
        <v>316639933242.24341</v>
      </c>
    </row>
    <row r="283" spans="1:34" x14ac:dyDescent="0.25">
      <c r="A283">
        <f t="shared" si="126"/>
        <v>279</v>
      </c>
      <c r="B283">
        <f>B282</f>
        <v>622286.438937422</v>
      </c>
      <c r="C283" s="5">
        <f t="shared" si="118"/>
        <v>1175649.5146080519</v>
      </c>
      <c r="D283" s="5">
        <f t="shared" si="127"/>
        <v>132709380.11726001</v>
      </c>
      <c r="E283" s="5">
        <f>$C283/((1+'How much will I make'!$C$5/12)^(Calculations!$B$1*12-Calculations!$A283))</f>
        <v>622286.438937422</v>
      </c>
      <c r="F283" s="5">
        <f t="shared" si="128"/>
        <v>49649774.431806095</v>
      </c>
      <c r="G283" s="5">
        <f t="shared" si="119"/>
        <v>2215242.8828956219</v>
      </c>
      <c r="H283" s="5">
        <f t="shared" si="129"/>
        <v>386739900.52084303</v>
      </c>
      <c r="I283" s="5">
        <f>G283/((1+'How much will I make'!$C$5/12)^(Calculations!$B$1*12-Calculations!$A283))</f>
        <v>1172556.6062417561</v>
      </c>
      <c r="J283" s="5">
        <f t="shared" si="130"/>
        <v>132147138.53093894</v>
      </c>
      <c r="K283" s="5">
        <f t="shared" si="120"/>
        <v>4163228.1889473852</v>
      </c>
      <c r="L283" s="5">
        <f t="shared" si="131"/>
        <v>1246302160.7595899</v>
      </c>
      <c r="M283" s="5">
        <f>K283/((1+'How much will I make'!$C$5/12)^(Calculations!$B$1*12-Calculations!$A283))</f>
        <v>2203650.3328525405</v>
      </c>
      <c r="N283" s="5">
        <f t="shared" si="132"/>
        <v>383168740.99276793</v>
      </c>
      <c r="O283" s="5">
        <f t="shared" si="121"/>
        <v>7803937.5392897604</v>
      </c>
      <c r="P283" s="5">
        <f t="shared" si="133"/>
        <v>4454392822.5708103</v>
      </c>
      <c r="Q283" s="5">
        <f>O283/((1+'How much will I make'!$C$5/12)^(Calculations!$B$1*12-Calculations!$A283))</f>
        <v>4130724.7106155809</v>
      </c>
      <c r="R283" s="5">
        <f t="shared" si="134"/>
        <v>1227488116.3165944</v>
      </c>
      <c r="S283" s="5">
        <f t="shared" si="122"/>
        <v>14590872.508066725</v>
      </c>
      <c r="T283" s="5">
        <f t="shared" si="135"/>
        <v>17481139407.858753</v>
      </c>
      <c r="U283" s="5">
        <f>S283/((1+'How much will I make'!$C$5/12)^(Calculations!$B$1*12-Calculations!$A283))</f>
        <v>7723136.8543216242</v>
      </c>
      <c r="V283" s="5">
        <f t="shared" si="136"/>
        <v>4357699563.4904995</v>
      </c>
      <c r="W283" s="5">
        <f t="shared" si="123"/>
        <v>27210827.034570657</v>
      </c>
      <c r="X283" s="5">
        <f t="shared" si="137"/>
        <v>73972406523.312744</v>
      </c>
      <c r="Y283" s="5">
        <f>W283/((1+'How much will I make'!$C$5/12)^(Calculations!$B$1*12-Calculations!$A283))</f>
        <v>14403041.421346013</v>
      </c>
      <c r="Z283" s="5">
        <f t="shared" si="138"/>
        <v>16978061740.586855</v>
      </c>
      <c r="AA283" s="5">
        <f t="shared" si="124"/>
        <v>50617909.343707375</v>
      </c>
      <c r="AB283" s="5">
        <f t="shared" si="139"/>
        <v>330983104898.16907</v>
      </c>
      <c r="AC283" s="5">
        <f>AA283/((1+'How much will I make'!$C$5/12)^(Calculations!$B$1*12-Calculations!$A283))</f>
        <v>26792711.739820074</v>
      </c>
      <c r="AD283" s="5">
        <f t="shared" si="140"/>
        <v>71309047005.769241</v>
      </c>
      <c r="AE283" s="5">
        <f t="shared" si="125"/>
        <v>93924203.610699371</v>
      </c>
      <c r="AF283" s="5">
        <f t="shared" si="141"/>
        <v>1540280015290.8335</v>
      </c>
      <c r="AG283" s="5">
        <f>AE283/((1+'How much will I make'!$C$5/12)^(Calculations!$B$1*12-Calculations!$A283))</f>
        <v>49715291.393133678</v>
      </c>
      <c r="AH283" s="5">
        <f t="shared" si="142"/>
        <v>316689648533.63654</v>
      </c>
    </row>
    <row r="284" spans="1:34" x14ac:dyDescent="0.25">
      <c r="A284">
        <f t="shared" si="126"/>
        <v>280</v>
      </c>
      <c r="B284">
        <f>B283</f>
        <v>622286.438937422</v>
      </c>
      <c r="C284" s="5">
        <f t="shared" si="118"/>
        <v>1170771.3008544915</v>
      </c>
      <c r="D284" s="5">
        <f t="shared" si="127"/>
        <v>133880151.4181145</v>
      </c>
      <c r="E284" s="5">
        <f>$C284/((1+'How much will I make'!$C$5/12)^(Calculations!$B$1*12-Calculations!$A284))</f>
        <v>622286.438937422</v>
      </c>
      <c r="F284" s="5">
        <f t="shared" si="128"/>
        <v>50272060.870743521</v>
      </c>
      <c r="G284" s="5">
        <f t="shared" si="119"/>
        <v>2196935.0904749972</v>
      </c>
      <c r="H284" s="5">
        <f t="shared" si="129"/>
        <v>388936835.61131805</v>
      </c>
      <c r="I284" s="5">
        <f>G284/((1+'How much will I make'!$C$5/12)^(Calculations!$B$1*12-Calculations!$A284))</f>
        <v>1167711.3310093521</v>
      </c>
      <c r="J284" s="5">
        <f t="shared" si="130"/>
        <v>133314849.8619483</v>
      </c>
      <c r="K284" s="5">
        <f t="shared" si="120"/>
        <v>4111830.3100714912</v>
      </c>
      <c r="L284" s="5">
        <f t="shared" si="131"/>
        <v>1250413991.0696614</v>
      </c>
      <c r="M284" s="5">
        <f>K284/((1+'How much will I make'!$C$5/12)^(Calculations!$B$1*12-Calculations!$A284))</f>
        <v>2185513.293075976</v>
      </c>
      <c r="N284" s="5">
        <f t="shared" si="132"/>
        <v>385354254.28584391</v>
      </c>
      <c r="O284" s="5">
        <f t="shared" si="121"/>
        <v>7676004.1370063219</v>
      </c>
      <c r="P284" s="5">
        <f t="shared" si="133"/>
        <v>4462068826.7078171</v>
      </c>
      <c r="Q284" s="5">
        <f>O284/((1+'How much will I make'!$C$5/12)^(Calculations!$B$1*12-Calculations!$A284))</f>
        <v>4079937.1117145694</v>
      </c>
      <c r="R284" s="5">
        <f t="shared" si="134"/>
        <v>1231568053.428309</v>
      </c>
      <c r="S284" s="5">
        <f t="shared" si="122"/>
        <v>14293099.599738834</v>
      </c>
      <c r="T284" s="5">
        <f t="shared" si="135"/>
        <v>17495432507.458492</v>
      </c>
      <c r="U284" s="5">
        <f>S284/((1+'How much will I make'!$C$5/12)^(Calculations!$B$1*12-Calculations!$A284))</f>
        <v>7597044.8240469852</v>
      </c>
      <c r="V284" s="5">
        <f t="shared" si="136"/>
        <v>4365296608.3145466</v>
      </c>
      <c r="W284" s="5">
        <f t="shared" si="123"/>
        <v>26547148.326410398</v>
      </c>
      <c r="X284" s="5">
        <f t="shared" si="137"/>
        <v>73998953671.63916</v>
      </c>
      <c r="Y284" s="5">
        <f>W284/((1+'How much will I make'!$C$5/12)^(Calculations!$B$1*12-Calculations!$A284))</f>
        <v>14110296.677009711</v>
      </c>
      <c r="Z284" s="5">
        <f t="shared" si="138"/>
        <v>16992172037.263865</v>
      </c>
      <c r="AA284" s="5">
        <f t="shared" si="124"/>
        <v>49183393.694290563</v>
      </c>
      <c r="AB284" s="5">
        <f t="shared" si="139"/>
        <v>331032288291.86334</v>
      </c>
      <c r="AC284" s="5">
        <f>AA284/((1+'How much will I make'!$C$5/12)^(Calculations!$B$1*12-Calculations!$A284))</f>
        <v>26141876.63682849</v>
      </c>
      <c r="AD284" s="5">
        <f t="shared" si="140"/>
        <v>71335188882.406067</v>
      </c>
      <c r="AE284" s="5">
        <f t="shared" si="125"/>
        <v>90894390.59099938</v>
      </c>
      <c r="AF284" s="5">
        <f t="shared" si="141"/>
        <v>1540370909681.4246</v>
      </c>
      <c r="AG284" s="5">
        <f>AE284/((1+'How much will I make'!$C$5/12)^(Calculations!$B$1*12-Calculations!$A284))</f>
        <v>48312037.200585537</v>
      </c>
      <c r="AH284" s="5">
        <f t="shared" si="142"/>
        <v>316737960570.8371</v>
      </c>
    </row>
    <row r="285" spans="1:34" x14ac:dyDescent="0.25">
      <c r="A285">
        <f t="shared" si="126"/>
        <v>281</v>
      </c>
      <c r="B285">
        <f t="shared" ref="B285:B292" si="144">B284</f>
        <v>622286.438937422</v>
      </c>
      <c r="C285" s="5">
        <f t="shared" si="118"/>
        <v>1165913.3286517761</v>
      </c>
      <c r="D285" s="5">
        <f t="shared" si="127"/>
        <v>135046064.74676627</v>
      </c>
      <c r="E285" s="5">
        <f>$C285/((1+'How much will I make'!$C$5/12)^(Calculations!$B$1*12-Calculations!$A285))</f>
        <v>622286.438937422</v>
      </c>
      <c r="F285" s="5">
        <f t="shared" si="128"/>
        <v>50894347.309680946</v>
      </c>
      <c r="G285" s="5">
        <f t="shared" si="119"/>
        <v>2178778.6021239641</v>
      </c>
      <c r="H285" s="5">
        <f t="shared" si="129"/>
        <v>391115614.21344203</v>
      </c>
      <c r="I285" s="5">
        <f>G285/((1+'How much will I make'!$C$5/12)^(Calculations!$B$1*12-Calculations!$A285))</f>
        <v>1162886.0775754291</v>
      </c>
      <c r="J285" s="5">
        <f t="shared" si="130"/>
        <v>134477735.93952373</v>
      </c>
      <c r="K285" s="5">
        <f t="shared" si="120"/>
        <v>4061066.9729101146</v>
      </c>
      <c r="L285" s="5">
        <f t="shared" si="131"/>
        <v>1254475058.0425715</v>
      </c>
      <c r="M285" s="5">
        <f>K285/((1+'How much will I make'!$C$5/12)^(Calculations!$B$1*12-Calculations!$A285))</f>
        <v>2167525.529346955</v>
      </c>
      <c r="N285" s="5">
        <f t="shared" si="132"/>
        <v>387521779.81519085</v>
      </c>
      <c r="O285" s="5">
        <f t="shared" si="121"/>
        <v>7550168.0036127754</v>
      </c>
      <c r="P285" s="5">
        <f t="shared" si="133"/>
        <v>4469618994.7114296</v>
      </c>
      <c r="Q285" s="5">
        <f>O285/((1+'How much will I make'!$C$5/12)^(Calculations!$B$1*12-Calculations!$A285))</f>
        <v>4029773.9505049633</v>
      </c>
      <c r="R285" s="5">
        <f t="shared" si="134"/>
        <v>1235597827.378814</v>
      </c>
      <c r="S285" s="5">
        <f t="shared" si="122"/>
        <v>14001403.689540083</v>
      </c>
      <c r="T285" s="5">
        <f t="shared" si="135"/>
        <v>17509433911.148033</v>
      </c>
      <c r="U285" s="5">
        <f>S285/((1+'How much will I make'!$C$5/12)^(Calculations!$B$1*12-Calculations!$A285))</f>
        <v>7473011.4391645845</v>
      </c>
      <c r="V285" s="5">
        <f t="shared" si="136"/>
        <v>4372769619.7537107</v>
      </c>
      <c r="W285" s="5">
        <f t="shared" si="123"/>
        <v>25899656.903815024</v>
      </c>
      <c r="X285" s="5">
        <f t="shared" si="137"/>
        <v>74024853328.542969</v>
      </c>
      <c r="Y285" s="5">
        <f>W285/((1+'How much will I make'!$C$5/12)^(Calculations!$B$1*12-Calculations!$A285))</f>
        <v>13823502.029103009</v>
      </c>
      <c r="Z285" s="5">
        <f t="shared" si="138"/>
        <v>17005995539.292967</v>
      </c>
      <c r="AA285" s="5">
        <f t="shared" si="124"/>
        <v>47789532.334533356</v>
      </c>
      <c r="AB285" s="5">
        <f t="shared" si="139"/>
        <v>331080077824.19788</v>
      </c>
      <c r="AC285" s="5">
        <f>AA285/((1+'How much will I make'!$C$5/12)^(Calculations!$B$1*12-Calculations!$A285))</f>
        <v>25506851.293423753</v>
      </c>
      <c r="AD285" s="5">
        <f t="shared" si="140"/>
        <v>71360695733.699493</v>
      </c>
      <c r="AE285" s="5">
        <f t="shared" si="125"/>
        <v>87962313.475160673</v>
      </c>
      <c r="AF285" s="5">
        <f t="shared" si="141"/>
        <v>1540458871994.8997</v>
      </c>
      <c r="AG285" s="5">
        <f>AE285/((1+'How much will I make'!$C$5/12)^(Calculations!$B$1*12-Calculations!$A285))</f>
        <v>46948390.989278674</v>
      </c>
      <c r="AH285" s="5">
        <f t="shared" si="142"/>
        <v>316784908961.82635</v>
      </c>
    </row>
    <row r="286" spans="1:34" x14ac:dyDescent="0.25">
      <c r="A286">
        <f t="shared" si="126"/>
        <v>282</v>
      </c>
      <c r="B286">
        <f t="shared" si="144"/>
        <v>622286.438937422</v>
      </c>
      <c r="C286" s="5">
        <f t="shared" si="118"/>
        <v>1161075.5140100671</v>
      </c>
      <c r="D286" s="5">
        <f t="shared" si="127"/>
        <v>136207140.26077634</v>
      </c>
      <c r="E286" s="5">
        <f>$C286/((1+'How much will I make'!$C$5/12)^(Calculations!$B$1*12-Calculations!$A286))</f>
        <v>622286.438937422</v>
      </c>
      <c r="F286" s="5">
        <f t="shared" si="128"/>
        <v>51516633.748618372</v>
      </c>
      <c r="G286" s="5">
        <f t="shared" si="119"/>
        <v>2160772.1673956672</v>
      </c>
      <c r="H286" s="5">
        <f t="shared" si="129"/>
        <v>393276386.38083768</v>
      </c>
      <c r="I286" s="5">
        <f>G286/((1+'How much will I make'!$C$5/12)^(Calculations!$B$1*12-Calculations!$A286))</f>
        <v>1158080.7632052831</v>
      </c>
      <c r="J286" s="5">
        <f t="shared" si="130"/>
        <v>135635816.70272902</v>
      </c>
      <c r="K286" s="5">
        <f t="shared" si="120"/>
        <v>4010930.3436149284</v>
      </c>
      <c r="L286" s="5">
        <f t="shared" si="131"/>
        <v>1258485988.3861864</v>
      </c>
      <c r="M286" s="5">
        <f>K286/((1+'How much will I make'!$C$5/12)^(Calculations!$B$1*12-Calculations!$A286))</f>
        <v>2149685.8130560345</v>
      </c>
      <c r="N286" s="5">
        <f t="shared" si="132"/>
        <v>389671465.6282469</v>
      </c>
      <c r="O286" s="5">
        <f t="shared" si="121"/>
        <v>7426394.757651912</v>
      </c>
      <c r="P286" s="5">
        <f t="shared" si="133"/>
        <v>4477045389.4690819</v>
      </c>
      <c r="Q286" s="5">
        <f>O286/((1+'How much will I make'!$C$5/12)^(Calculations!$B$1*12-Calculations!$A286))</f>
        <v>3980227.5494741667</v>
      </c>
      <c r="R286" s="5">
        <f t="shared" si="134"/>
        <v>1239578054.9282882</v>
      </c>
      <c r="S286" s="5">
        <f t="shared" si="122"/>
        <v>13715660.757100491</v>
      </c>
      <c r="T286" s="5">
        <f t="shared" si="135"/>
        <v>17523149571.905132</v>
      </c>
      <c r="U286" s="5">
        <f>S286/((1+'How much will I make'!$C$5/12)^(Calculations!$B$1*12-Calculations!$A286))</f>
        <v>7351003.0891374107</v>
      </c>
      <c r="V286" s="5">
        <f t="shared" si="136"/>
        <v>4380120622.8428478</v>
      </c>
      <c r="W286" s="5">
        <f t="shared" si="123"/>
        <v>25267957.954941485</v>
      </c>
      <c r="X286" s="5">
        <f t="shared" si="137"/>
        <v>74050121286.49791</v>
      </c>
      <c r="Y286" s="5">
        <f>W286/((1+'How much will I make'!$C$5/12)^(Calculations!$B$1*12-Calculations!$A286))</f>
        <v>13542536.540706608</v>
      </c>
      <c r="Z286" s="5">
        <f t="shared" si="138"/>
        <v>17019538075.833673</v>
      </c>
      <c r="AA286" s="5">
        <f t="shared" si="124"/>
        <v>46435173.118574917</v>
      </c>
      <c r="AB286" s="5">
        <f t="shared" si="139"/>
        <v>331126512997.31647</v>
      </c>
      <c r="AC286" s="5">
        <f>AA286/((1+'How much will I make'!$C$5/12)^(Calculations!$B$1*12-Calculations!$A286))</f>
        <v>24887251.666862857</v>
      </c>
      <c r="AD286" s="5">
        <f t="shared" si="140"/>
        <v>71385582985.366364</v>
      </c>
      <c r="AE286" s="5">
        <f t="shared" si="125"/>
        <v>85124819.49209097</v>
      </c>
      <c r="AF286" s="5">
        <f t="shared" si="141"/>
        <v>1540543996814.3918</v>
      </c>
      <c r="AG286" s="5">
        <f>AE286/((1+'How much will I make'!$C$5/12)^(Calculations!$B$1*12-Calculations!$A286))</f>
        <v>45623234.792000659</v>
      </c>
      <c r="AH286" s="5">
        <f t="shared" si="142"/>
        <v>316830532196.61835</v>
      </c>
    </row>
    <row r="287" spans="1:34" x14ac:dyDescent="0.25">
      <c r="A287">
        <f t="shared" si="126"/>
        <v>283</v>
      </c>
      <c r="B287">
        <f t="shared" si="144"/>
        <v>622286.438937422</v>
      </c>
      <c r="C287" s="5">
        <f t="shared" si="118"/>
        <v>1156257.7732880337</v>
      </c>
      <c r="D287" s="5">
        <f t="shared" si="127"/>
        <v>137363398.03406438</v>
      </c>
      <c r="E287" s="5">
        <f>$C287/((1+'How much will I make'!$C$5/12)^(Calculations!$B$1*12-Calculations!$A287))</f>
        <v>622286.438937422</v>
      </c>
      <c r="F287" s="5">
        <f t="shared" si="128"/>
        <v>52138920.187555797</v>
      </c>
      <c r="G287" s="5">
        <f t="shared" si="119"/>
        <v>2142914.5461775209</v>
      </c>
      <c r="H287" s="5">
        <f t="shared" si="129"/>
        <v>395419300.92701519</v>
      </c>
      <c r="I287" s="5">
        <f>G287/((1+'How much will I make'!$C$5/12)^(Calculations!$B$1*12-Calculations!$A287))</f>
        <v>1153295.3055060874</v>
      </c>
      <c r="J287" s="5">
        <f t="shared" si="130"/>
        <v>136789112.0082351</v>
      </c>
      <c r="K287" s="5">
        <f t="shared" si="120"/>
        <v>3961412.6850517811</v>
      </c>
      <c r="L287" s="5">
        <f t="shared" si="131"/>
        <v>1262447401.071238</v>
      </c>
      <c r="M287" s="5">
        <f>K287/((1+'How much will I make'!$C$5/12)^(Calculations!$B$1*12-Calculations!$A287))</f>
        <v>2131992.9257057789</v>
      </c>
      <c r="N287" s="5">
        <f t="shared" si="132"/>
        <v>391803458.55395269</v>
      </c>
      <c r="O287" s="5">
        <f t="shared" si="121"/>
        <v>7304650.5812969618</v>
      </c>
      <c r="P287" s="5">
        <f t="shared" si="133"/>
        <v>4484350040.0503788</v>
      </c>
      <c r="Q287" s="5">
        <f>O287/((1+'How much will I make'!$C$5/12)^(Calculations!$B$1*12-Calculations!$A287))</f>
        <v>3931290.3255052208</v>
      </c>
      <c r="R287" s="5">
        <f t="shared" si="134"/>
        <v>1243509345.2537935</v>
      </c>
      <c r="S287" s="5">
        <f t="shared" si="122"/>
        <v>13435749.313078037</v>
      </c>
      <c r="T287" s="5">
        <f t="shared" si="135"/>
        <v>17536585321.218212</v>
      </c>
      <c r="U287" s="5">
        <f>S287/((1+'How much will I make'!$C$5/12)^(Calculations!$B$1*12-Calculations!$A287))</f>
        <v>7230986.7121719038</v>
      </c>
      <c r="V287" s="5">
        <f t="shared" si="136"/>
        <v>4387351609.5550194</v>
      </c>
      <c r="W287" s="5">
        <f t="shared" si="123"/>
        <v>24651666.297503889</v>
      </c>
      <c r="X287" s="5">
        <f t="shared" si="137"/>
        <v>74074772952.79541</v>
      </c>
      <c r="Y287" s="5">
        <f>W287/((1+'How much will I make'!$C$5/12)^(Calculations!$B$1*12-Calculations!$A287))</f>
        <v>13267281.732968669</v>
      </c>
      <c r="Z287" s="5">
        <f t="shared" si="138"/>
        <v>17032805357.566643</v>
      </c>
      <c r="AA287" s="5">
        <f t="shared" si="124"/>
        <v>45119196.552461468</v>
      </c>
      <c r="AB287" s="5">
        <f t="shared" si="139"/>
        <v>331171632193.86896</v>
      </c>
      <c r="AC287" s="5">
        <f>AA287/((1+'How much will I make'!$C$5/12)^(Calculations!$B$1*12-Calculations!$A287))</f>
        <v>24282703.043376312</v>
      </c>
      <c r="AD287" s="5">
        <f t="shared" si="140"/>
        <v>71409865688.409744</v>
      </c>
      <c r="AE287" s="5">
        <f t="shared" si="125"/>
        <v>82378857.572991252</v>
      </c>
      <c r="AF287" s="5">
        <f t="shared" si="141"/>
        <v>1540626375671.9648</v>
      </c>
      <c r="AG287" s="5">
        <f>AE287/((1+'How much will I make'!$C$5/12)^(Calculations!$B$1*12-Calculations!$A287))</f>
        <v>44335482.197065145</v>
      </c>
      <c r="AH287" s="5">
        <f t="shared" si="142"/>
        <v>316874867678.81543</v>
      </c>
    </row>
    <row r="288" spans="1:34" x14ac:dyDescent="0.25">
      <c r="A288">
        <f t="shared" si="126"/>
        <v>284</v>
      </c>
      <c r="B288">
        <f t="shared" si="144"/>
        <v>622286.438937422</v>
      </c>
      <c r="C288" s="5">
        <f t="shared" si="118"/>
        <v>1151460.0231914029</v>
      </c>
      <c r="D288" s="5">
        <f t="shared" si="127"/>
        <v>138514858.05725577</v>
      </c>
      <c r="E288" s="5">
        <f>$C288/((1+'How much will I make'!$C$5/12)^(Calculations!$B$1*12-Calculations!$A288))</f>
        <v>622286.438937422</v>
      </c>
      <c r="F288" s="5">
        <f t="shared" si="128"/>
        <v>52761206.626493223</v>
      </c>
      <c r="G288" s="5">
        <f t="shared" si="119"/>
        <v>2125204.5086058057</v>
      </c>
      <c r="H288" s="5">
        <f t="shared" si="129"/>
        <v>397544505.43562096</v>
      </c>
      <c r="I288" s="5">
        <f>G288/((1+'How much will I make'!$C$5/12)^(Calculations!$B$1*12-Calculations!$A288))</f>
        <v>1148529.6224254838</v>
      </c>
      <c r="J288" s="5">
        <f t="shared" si="130"/>
        <v>137937641.63066059</v>
      </c>
      <c r="K288" s="5">
        <f t="shared" si="120"/>
        <v>3912506.355606698</v>
      </c>
      <c r="L288" s="5">
        <f t="shared" si="131"/>
        <v>1266359907.4268448</v>
      </c>
      <c r="M288" s="5">
        <f>K288/((1+'How much will I make'!$C$5/12)^(Calculations!$B$1*12-Calculations!$A288))</f>
        <v>2114445.6588275423</v>
      </c>
      <c r="N288" s="5">
        <f t="shared" si="132"/>
        <v>393917904.21278024</v>
      </c>
      <c r="O288" s="5">
        <f t="shared" si="121"/>
        <v>7184902.2111117672</v>
      </c>
      <c r="P288" s="5">
        <f t="shared" si="133"/>
        <v>4491534942.2614908</v>
      </c>
      <c r="Q288" s="5">
        <f>O288/((1+'How much will I make'!$C$5/12)^(Calculations!$B$1*12-Calculations!$A288))</f>
        <v>3882954.7887162231</v>
      </c>
      <c r="R288" s="5">
        <f t="shared" si="134"/>
        <v>1247392300.0425098</v>
      </c>
      <c r="S288" s="5">
        <f t="shared" si="122"/>
        <v>13161550.347505013</v>
      </c>
      <c r="T288" s="5">
        <f t="shared" si="135"/>
        <v>17549746871.565716</v>
      </c>
      <c r="U288" s="5">
        <f>S288/((1+'How much will I make'!$C$5/12)^(Calculations!$B$1*12-Calculations!$A288))</f>
        <v>7112929.7862588912</v>
      </c>
      <c r="V288" s="5">
        <f t="shared" si="136"/>
        <v>4394464539.3412781</v>
      </c>
      <c r="W288" s="5">
        <f t="shared" si="123"/>
        <v>24050406.143906236</v>
      </c>
      <c r="X288" s="5">
        <f t="shared" si="137"/>
        <v>74098823358.939316</v>
      </c>
      <c r="Y288" s="5">
        <f>W288/((1+'How much will I make'!$C$5/12)^(Calculations!$B$1*12-Calculations!$A288))</f>
        <v>12997621.535144104</v>
      </c>
      <c r="Z288" s="5">
        <f t="shared" si="138"/>
        <v>17045802979.101788</v>
      </c>
      <c r="AA288" s="5">
        <f t="shared" si="124"/>
        <v>43840514.868788473</v>
      </c>
      <c r="AB288" s="5">
        <f t="shared" si="139"/>
        <v>331215472708.73773</v>
      </c>
      <c r="AC288" s="5">
        <f>AA288/((1+'How much will I make'!$C$5/12)^(Calculations!$B$1*12-Calculations!$A288))</f>
        <v>23692839.811553407</v>
      </c>
      <c r="AD288" s="5">
        <f t="shared" si="140"/>
        <v>71433558528.221298</v>
      </c>
      <c r="AE288" s="5">
        <f t="shared" si="125"/>
        <v>79721475.07063669</v>
      </c>
      <c r="AF288" s="5">
        <f t="shared" si="141"/>
        <v>1540706097147.0354</v>
      </c>
      <c r="AG288" s="5">
        <f>AE288/((1+'How much will I make'!$C$5/12)^(Calculations!$B$1*12-Calculations!$A288))</f>
        <v>43084077.457631856</v>
      </c>
      <c r="AH288" s="5">
        <f t="shared" si="142"/>
        <v>316917951756.27307</v>
      </c>
    </row>
    <row r="289" spans="1:34" x14ac:dyDescent="0.25">
      <c r="A289">
        <f t="shared" si="126"/>
        <v>285</v>
      </c>
      <c r="B289">
        <f t="shared" si="144"/>
        <v>622286.438937422</v>
      </c>
      <c r="C289" s="5">
        <f t="shared" si="118"/>
        <v>1146682.1807715215</v>
      </c>
      <c r="D289" s="5">
        <f t="shared" si="127"/>
        <v>139661540.2380273</v>
      </c>
      <c r="E289" s="5">
        <f>$C289/((1+'How much will I make'!$C$5/12)^(Calculations!$B$1*12-Calculations!$A289))</f>
        <v>622286.43893742212</v>
      </c>
      <c r="F289" s="5">
        <f t="shared" si="128"/>
        <v>53383493.065430649</v>
      </c>
      <c r="G289" s="5">
        <f t="shared" si="119"/>
        <v>2107640.8349809651</v>
      </c>
      <c r="H289" s="5">
        <f t="shared" si="129"/>
        <v>399652146.27060193</v>
      </c>
      <c r="I289" s="5">
        <f>G289/((1+'How much will I make'!$C$5/12)^(Calculations!$B$1*12-Calculations!$A289))</f>
        <v>1143783.6322501723</v>
      </c>
      <c r="J289" s="5">
        <f t="shared" si="130"/>
        <v>139081425.26291075</v>
      </c>
      <c r="K289" s="5">
        <f t="shared" si="120"/>
        <v>3864203.8080066154</v>
      </c>
      <c r="L289" s="5">
        <f t="shared" si="131"/>
        <v>1270224111.2348514</v>
      </c>
      <c r="M289" s="5">
        <f>K289/((1+'How much will I make'!$C$5/12)^(Calculations!$B$1*12-Calculations!$A289))</f>
        <v>2097042.8138989208</v>
      </c>
      <c r="N289" s="5">
        <f t="shared" si="132"/>
        <v>396014947.02667916</v>
      </c>
      <c r="O289" s="5">
        <f t="shared" si="121"/>
        <v>7067116.9289623927</v>
      </c>
      <c r="P289" s="5">
        <f t="shared" si="133"/>
        <v>4498602059.1904535</v>
      </c>
      <c r="Q289" s="5">
        <f>O289/((1+'How much will I make'!$C$5/12)^(Calculations!$B$1*12-Calculations!$A289))</f>
        <v>3835213.5413139742</v>
      </c>
      <c r="R289" s="5">
        <f t="shared" si="134"/>
        <v>1251227513.5838237</v>
      </c>
      <c r="S289" s="5">
        <f t="shared" si="122"/>
        <v>12892947.279188586</v>
      </c>
      <c r="T289" s="5">
        <f t="shared" si="135"/>
        <v>17562639818.844906</v>
      </c>
      <c r="U289" s="5">
        <f>S289/((1+'How much will I make'!$C$5/12)^(Calculations!$B$1*12-Calculations!$A289))</f>
        <v>6996800.3203607891</v>
      </c>
      <c r="V289" s="5">
        <f t="shared" si="136"/>
        <v>4401461339.6616392</v>
      </c>
      <c r="W289" s="5">
        <f t="shared" si="123"/>
        <v>23463810.87210365</v>
      </c>
      <c r="X289" s="5">
        <f t="shared" si="137"/>
        <v>74122287169.811417</v>
      </c>
      <c r="Y289" s="5">
        <f>W289/((1+'How much will I make'!$C$5/12)^(Calculations!$B$1*12-Calculations!$A289))</f>
        <v>12733442.235649308</v>
      </c>
      <c r="Z289" s="5">
        <f t="shared" si="138"/>
        <v>17058536421.337437</v>
      </c>
      <c r="AA289" s="5">
        <f t="shared" si="124"/>
        <v>42598071.127567753</v>
      </c>
      <c r="AB289" s="5">
        <f t="shared" si="139"/>
        <v>331258070779.8653</v>
      </c>
      <c r="AC289" s="5">
        <f>AA289/((1+'How much will I make'!$C$5/12)^(Calculations!$B$1*12-Calculations!$A289))</f>
        <v>23117305.241232276</v>
      </c>
      <c r="AD289" s="5">
        <f t="shared" si="140"/>
        <v>71456675833.462524</v>
      </c>
      <c r="AE289" s="5">
        <f t="shared" si="125"/>
        <v>77149814.584487095</v>
      </c>
      <c r="AF289" s="5">
        <f t="shared" si="141"/>
        <v>1540783246961.6199</v>
      </c>
      <c r="AG289" s="5">
        <f>AE289/((1+'How much will I make'!$C$5/12)^(Calculations!$B$1*12-Calculations!$A289))</f>
        <v>41867994.626166426</v>
      </c>
      <c r="AH289" s="5">
        <f t="shared" si="142"/>
        <v>316959819750.89923</v>
      </c>
    </row>
    <row r="290" spans="1:34" x14ac:dyDescent="0.25">
      <c r="A290">
        <f t="shared" si="126"/>
        <v>286</v>
      </c>
      <c r="B290">
        <f t="shared" si="144"/>
        <v>622286.438937422</v>
      </c>
      <c r="C290" s="5">
        <f t="shared" si="118"/>
        <v>1141924.1634239217</v>
      </c>
      <c r="D290" s="5">
        <f t="shared" si="127"/>
        <v>140803464.40145123</v>
      </c>
      <c r="E290" s="5">
        <f>$C290/((1+'How much will I make'!$C$5/12)^(Calculations!$B$1*12-Calculations!$A290))</f>
        <v>622286.438937422</v>
      </c>
      <c r="F290" s="5">
        <f t="shared" si="128"/>
        <v>54005779.504368074</v>
      </c>
      <c r="G290" s="5">
        <f t="shared" si="119"/>
        <v>2090222.3156836017</v>
      </c>
      <c r="H290" s="5">
        <f t="shared" si="129"/>
        <v>401742368.58628553</v>
      </c>
      <c r="I290" s="5">
        <f>G290/((1+'How much will I make'!$C$5/12)^(Calculations!$B$1*12-Calculations!$A290))</f>
        <v>1139057.2536045106</v>
      </c>
      <c r="J290" s="5">
        <f t="shared" si="130"/>
        <v>140220482.51651525</v>
      </c>
      <c r="K290" s="5">
        <f t="shared" si="120"/>
        <v>3816497.5881546824</v>
      </c>
      <c r="L290" s="5">
        <f t="shared" si="131"/>
        <v>1274040608.8230062</v>
      </c>
      <c r="M290" s="5">
        <f>K290/((1+'How much will I make'!$C$5/12)^(Calculations!$B$1*12-Calculations!$A290))</f>
        <v>2079783.2022618931</v>
      </c>
      <c r="N290" s="5">
        <f t="shared" si="132"/>
        <v>398094730.22894102</v>
      </c>
      <c r="O290" s="5">
        <f t="shared" si="121"/>
        <v>6951262.5530777639</v>
      </c>
      <c r="P290" s="5">
        <f t="shared" si="133"/>
        <v>4505553321.7435312</v>
      </c>
      <c r="Q290" s="5">
        <f>O290/((1+'How much will I make'!$C$5/12)^(Calculations!$B$1*12-Calculations!$A290))</f>
        <v>3788059.276461754</v>
      </c>
      <c r="R290" s="5">
        <f t="shared" si="134"/>
        <v>1255015572.8602855</v>
      </c>
      <c r="S290" s="5">
        <f t="shared" si="122"/>
        <v>12629825.906143922</v>
      </c>
      <c r="T290" s="5">
        <f t="shared" si="135"/>
        <v>17575269644.751049</v>
      </c>
      <c r="U290" s="5">
        <f>S290/((1+'How much will I make'!$C$5/12)^(Calculations!$B$1*12-Calculations!$A290))</f>
        <v>6882566.845742655</v>
      </c>
      <c r="V290" s="5">
        <f t="shared" si="136"/>
        <v>4408343906.5073814</v>
      </c>
      <c r="W290" s="5">
        <f t="shared" si="123"/>
        <v>22891522.802052338</v>
      </c>
      <c r="X290" s="5">
        <f t="shared" si="137"/>
        <v>74145178692.613464</v>
      </c>
      <c r="Y290" s="5">
        <f>W290/((1+'How much will I make'!$C$5/12)^(Calculations!$B$1*12-Calculations!$A290))</f>
        <v>12474632.43411172</v>
      </c>
      <c r="Z290" s="5">
        <f t="shared" si="138"/>
        <v>17071011053.771549</v>
      </c>
      <c r="AA290" s="5">
        <f t="shared" si="124"/>
        <v>41390838.34257596</v>
      </c>
      <c r="AB290" s="5">
        <f t="shared" si="139"/>
        <v>331299461618.20789</v>
      </c>
      <c r="AC290" s="5">
        <f>AA290/((1+'How much will I make'!$C$5/12)^(Calculations!$B$1*12-Calculations!$A290))</f>
        <v>22555751.267761055</v>
      </c>
      <c r="AD290" s="5">
        <f t="shared" si="140"/>
        <v>71479231584.730286</v>
      </c>
      <c r="AE290" s="5">
        <f t="shared" si="125"/>
        <v>74661110.888213322</v>
      </c>
      <c r="AF290" s="5">
        <f t="shared" si="141"/>
        <v>1540857908072.5081</v>
      </c>
      <c r="AG290" s="5">
        <f>AE290/((1+'How much will I make'!$C$5/12)^(Calculations!$B$1*12-Calculations!$A290))</f>
        <v>40686236.713331088</v>
      </c>
      <c r="AH290" s="5">
        <f t="shared" si="142"/>
        <v>317000505987.61255</v>
      </c>
    </row>
    <row r="291" spans="1:34" x14ac:dyDescent="0.25">
      <c r="A291">
        <f t="shared" si="126"/>
        <v>287</v>
      </c>
      <c r="B291">
        <f t="shared" si="144"/>
        <v>622286.438937422</v>
      </c>
      <c r="C291" s="5">
        <f t="shared" si="118"/>
        <v>1137185.8888868929</v>
      </c>
      <c r="D291" s="5">
        <f t="shared" si="127"/>
        <v>141940650.29033813</v>
      </c>
      <c r="E291" s="5">
        <f>$C291/((1+'How much will I make'!$C$5/12)^(Calculations!$B$1*12-Calculations!$A291))</f>
        <v>622286.438937422</v>
      </c>
      <c r="F291" s="5">
        <f t="shared" si="128"/>
        <v>54628065.9433055</v>
      </c>
      <c r="G291" s="5">
        <f t="shared" si="119"/>
        <v>2072947.751091175</v>
      </c>
      <c r="H291" s="5">
        <f t="shared" si="129"/>
        <v>403815316.33737671</v>
      </c>
      <c r="I291" s="5">
        <f>G291/((1+'How much will I make'!$C$5/12)^(Calculations!$B$1*12-Calculations!$A291))</f>
        <v>1134350.4054491199</v>
      </c>
      <c r="J291" s="5">
        <f t="shared" si="130"/>
        <v>141354832.92196438</v>
      </c>
      <c r="K291" s="5">
        <f t="shared" si="120"/>
        <v>3769380.3339799326</v>
      </c>
      <c r="L291" s="5">
        <f t="shared" si="131"/>
        <v>1277809989.156986</v>
      </c>
      <c r="M291" s="5">
        <f>K291/((1+'How much will I make'!$C$5/12)^(Calculations!$B$1*12-Calculations!$A291))</f>
        <v>2062665.6450416301</v>
      </c>
      <c r="N291" s="5">
        <f t="shared" si="132"/>
        <v>400157395.87398267</v>
      </c>
      <c r="O291" s="5">
        <f t="shared" si="121"/>
        <v>6837307.4292568173</v>
      </c>
      <c r="P291" s="5">
        <f t="shared" si="133"/>
        <v>4512390629.1727877</v>
      </c>
      <c r="Q291" s="5">
        <f>O291/((1+'How much will I make'!$C$5/12)^(Calculations!$B$1*12-Calculations!$A291))</f>
        <v>3741484.7771609942</v>
      </c>
      <c r="R291" s="5">
        <f t="shared" si="134"/>
        <v>1258757057.6374464</v>
      </c>
      <c r="S291" s="5">
        <f t="shared" si="122"/>
        <v>12372074.357038947</v>
      </c>
      <c r="T291" s="5">
        <f t="shared" si="135"/>
        <v>17587641719.108089</v>
      </c>
      <c r="U291" s="5">
        <f>S291/((1+'How much will I make'!$C$5/12)^(Calculations!$B$1*12-Calculations!$A291))</f>
        <v>6770198.4074448161</v>
      </c>
      <c r="V291" s="5">
        <f t="shared" si="136"/>
        <v>4415114104.9148264</v>
      </c>
      <c r="W291" s="5">
        <f t="shared" si="123"/>
        <v>22333192.977612037</v>
      </c>
      <c r="X291" s="5">
        <f t="shared" si="137"/>
        <v>74167511885.59108</v>
      </c>
      <c r="Y291" s="5">
        <f>W291/((1+'How much will I make'!$C$5/12)^(Calculations!$B$1*12-Calculations!$A291))</f>
        <v>12221082.994394001</v>
      </c>
      <c r="Z291" s="5">
        <f t="shared" si="138"/>
        <v>17083232136.765944</v>
      </c>
      <c r="AA291" s="5">
        <f t="shared" si="124"/>
        <v>40217818.632462479</v>
      </c>
      <c r="AB291" s="5">
        <f t="shared" si="139"/>
        <v>331339679436.84033</v>
      </c>
      <c r="AC291" s="5">
        <f>AA291/((1+'How much will I make'!$C$5/12)^(Calculations!$B$1*12-Calculations!$A291))</f>
        <v>22007838.281499654</v>
      </c>
      <c r="AD291" s="5">
        <f t="shared" si="140"/>
        <v>71501239423.01178</v>
      </c>
      <c r="AE291" s="5">
        <f t="shared" si="125"/>
        <v>72252687.95633547</v>
      </c>
      <c r="AF291" s="5">
        <f t="shared" si="141"/>
        <v>1540930160760.4644</v>
      </c>
      <c r="AG291" s="5">
        <f>AE291/((1+'How much will I make'!$C$5/12)^(Calculations!$B$1*12-Calculations!$A291))</f>
        <v>39537834.870616093</v>
      </c>
      <c r="AH291" s="5">
        <f t="shared" si="142"/>
        <v>317040043822.48315</v>
      </c>
    </row>
    <row r="292" spans="1:34" x14ac:dyDescent="0.25">
      <c r="A292">
        <f t="shared" si="126"/>
        <v>288</v>
      </c>
      <c r="B292">
        <f t="shared" si="144"/>
        <v>622286.438937422</v>
      </c>
      <c r="C292" s="5">
        <f t="shared" si="118"/>
        <v>1132467.2752400595</v>
      </c>
      <c r="D292" s="5">
        <f t="shared" si="127"/>
        <v>143073117.56557819</v>
      </c>
      <c r="E292" s="5">
        <f>$C292/((1+'How much will I make'!$C$5/12)^(Calculations!$B$1*12-Calculations!$A292))</f>
        <v>622286.438937422</v>
      </c>
      <c r="F292" s="5">
        <f t="shared" si="128"/>
        <v>55250352.382242925</v>
      </c>
      <c r="G292" s="5">
        <f t="shared" si="119"/>
        <v>2055815.9514953804</v>
      </c>
      <c r="H292" s="5">
        <f t="shared" si="129"/>
        <v>405871132.28887212</v>
      </c>
      <c r="I292" s="5">
        <f>G292/((1+'How much will I make'!$C$5/12)^(Calculations!$B$1*12-Calculations!$A292))</f>
        <v>1129663.0070794953</v>
      </c>
      <c r="J292" s="5">
        <f t="shared" si="130"/>
        <v>142484495.92904386</v>
      </c>
      <c r="K292" s="5">
        <f t="shared" si="120"/>
        <v>3722844.774301168</v>
      </c>
      <c r="L292" s="5">
        <f t="shared" si="131"/>
        <v>1281532833.9312871</v>
      </c>
      <c r="M292" s="5">
        <f>K292/((1+'How much will I make'!$C$5/12)^(Calculations!$B$1*12-Calculations!$A292))</f>
        <v>2045688.9730659788</v>
      </c>
      <c r="N292" s="5">
        <f t="shared" si="132"/>
        <v>402203084.84704864</v>
      </c>
      <c r="O292" s="5">
        <f t="shared" si="121"/>
        <v>6725220.4222198203</v>
      </c>
      <c r="P292" s="5">
        <f t="shared" si="133"/>
        <v>4519115849.5950079</v>
      </c>
      <c r="Q292" s="5">
        <f>O292/((1+'How much will I make'!$C$5/12)^(Calculations!$B$1*12-Calculations!$A292))</f>
        <v>3695482.9151467201</v>
      </c>
      <c r="R292" s="5">
        <f t="shared" si="134"/>
        <v>1262452540.5525932</v>
      </c>
      <c r="S292" s="5">
        <f t="shared" si="122"/>
        <v>12119583.043629989</v>
      </c>
      <c r="T292" s="5">
        <f t="shared" si="135"/>
        <v>17599761302.151718</v>
      </c>
      <c r="U292" s="5">
        <f>S292/((1+'How much will I make'!$C$5/12)^(Calculations!$B$1*12-Calculations!$A292))</f>
        <v>6659664.5558946971</v>
      </c>
      <c r="V292" s="5">
        <f t="shared" si="136"/>
        <v>4421773769.4707212</v>
      </c>
      <c r="W292" s="5">
        <f t="shared" si="123"/>
        <v>21788480.953767847</v>
      </c>
      <c r="X292" s="5">
        <f t="shared" si="137"/>
        <v>74189300366.544846</v>
      </c>
      <c r="Y292" s="5">
        <f>W292/((1+'How much will I make'!$C$5/12)^(Calculations!$B$1*12-Calculations!$A292))</f>
        <v>11972686.998572988</v>
      </c>
      <c r="Z292" s="5">
        <f t="shared" si="138"/>
        <v>17095204823.764517</v>
      </c>
      <c r="AA292" s="5">
        <f t="shared" si="124"/>
        <v>39078042.395914957</v>
      </c>
      <c r="AB292" s="5">
        <f t="shared" si="139"/>
        <v>331378757479.23627</v>
      </c>
      <c r="AC292" s="5">
        <f>AA292/((1+'How much will I make'!$C$5/12)^(Calculations!$B$1*12-Calculations!$A292))</f>
        <v>21473234.922434885</v>
      </c>
      <c r="AD292" s="5">
        <f t="shared" si="140"/>
        <v>71522712657.934219</v>
      </c>
      <c r="AE292" s="5">
        <f t="shared" si="125"/>
        <v>69921956.086776257</v>
      </c>
      <c r="AF292" s="5">
        <f t="shared" si="141"/>
        <v>1541000082716.551</v>
      </c>
      <c r="AG292" s="5">
        <f>AE292/((1+'How much will I make'!$C$5/12)^(Calculations!$B$1*12-Calculations!$A292))</f>
        <v>38421847.596042253</v>
      </c>
      <c r="AH292" s="5">
        <f t="shared" si="142"/>
        <v>317078465670.07922</v>
      </c>
    </row>
    <row r="293" spans="1:34" x14ac:dyDescent="0.25">
      <c r="A293">
        <f t="shared" si="126"/>
        <v>289</v>
      </c>
      <c r="B293">
        <f>B292*(1+'How much will I make'!$C$4)</f>
        <v>715629.40477803524</v>
      </c>
      <c r="C293" s="5">
        <f t="shared" si="118"/>
        <v>1296933.4770384084</v>
      </c>
      <c r="D293" s="5">
        <f t="shared" si="127"/>
        <v>144370051.04261661</v>
      </c>
      <c r="E293" s="5">
        <f>$C293/((1+'How much will I make'!$C$5/12)^(Calculations!$B$1*12-Calculations!$A293))</f>
        <v>715629.40477803524</v>
      </c>
      <c r="F293" s="5">
        <f t="shared" si="128"/>
        <v>55965981.787020959</v>
      </c>
      <c r="G293" s="5">
        <f t="shared" si="119"/>
        <v>2344649.5975732435</v>
      </c>
      <c r="H293" s="5">
        <f t="shared" si="129"/>
        <v>408215781.88644534</v>
      </c>
      <c r="I293" s="5">
        <f>G293/((1+'How much will I make'!$C$5/12)^(Calculations!$B$1*12-Calculations!$A293))</f>
        <v>1293744.2248433144</v>
      </c>
      <c r="J293" s="5">
        <f t="shared" si="130"/>
        <v>143778240.15388718</v>
      </c>
      <c r="K293" s="5">
        <f t="shared" si="120"/>
        <v>4228416.2868605852</v>
      </c>
      <c r="L293" s="5">
        <f t="shared" si="131"/>
        <v>1285761250.2181478</v>
      </c>
      <c r="M293" s="5">
        <f>K293/((1+'How much will I make'!$C$5/12)^(Calculations!$B$1*12-Calculations!$A293))</f>
        <v>2333179.8308034395</v>
      </c>
      <c r="N293" s="5">
        <f t="shared" si="132"/>
        <v>404536264.67785209</v>
      </c>
      <c r="O293" s="5">
        <f t="shared" si="121"/>
        <v>7607216.5431666821</v>
      </c>
      <c r="P293" s="5">
        <f t="shared" si="133"/>
        <v>4526723066.138175</v>
      </c>
      <c r="Q293" s="5">
        <f>O293/((1+'How much will I make'!$C$5/12)^(Calculations!$B$1*12-Calculations!$A293))</f>
        <v>4197553.6472660378</v>
      </c>
      <c r="R293" s="5">
        <f t="shared" si="134"/>
        <v>1266650094.1998594</v>
      </c>
      <c r="S293" s="5">
        <f t="shared" si="122"/>
        <v>13653081.306293378</v>
      </c>
      <c r="T293" s="5">
        <f t="shared" si="135"/>
        <v>17613414383.458012</v>
      </c>
      <c r="U293" s="5">
        <f>S293/((1+'How much will I make'!$C$5/12)^(Calculations!$B$1*12-Calculations!$A293))</f>
        <v>7533575.6394539401</v>
      </c>
      <c r="V293" s="5">
        <f t="shared" si="136"/>
        <v>4429307345.1101751</v>
      </c>
      <c r="W293" s="5">
        <f t="shared" si="123"/>
        <v>24445612.777398068</v>
      </c>
      <c r="X293" s="5">
        <f t="shared" si="137"/>
        <v>74213745979.32225</v>
      </c>
      <c r="Y293" s="5">
        <f>W293/((1+'How much will I make'!$C$5/12)^(Calculations!$B$1*12-Calculations!$A293))</f>
        <v>13488740.657132125</v>
      </c>
      <c r="Z293" s="5">
        <f t="shared" si="138"/>
        <v>17108693564.421648</v>
      </c>
      <c r="AA293" s="5">
        <f t="shared" si="124"/>
        <v>43666152.636730894</v>
      </c>
      <c r="AB293" s="5">
        <f t="shared" si="139"/>
        <v>331422423631.87299</v>
      </c>
      <c r="AC293" s="5">
        <f>AA293/((1+'How much will I make'!$C$5/12)^(Calculations!$B$1*12-Calculations!$A293))</f>
        <v>24094360.561752342</v>
      </c>
      <c r="AD293" s="5">
        <f t="shared" si="140"/>
        <v>71546807018.495972</v>
      </c>
      <c r="AE293" s="5">
        <f t="shared" si="125"/>
        <v>77816370.483670324</v>
      </c>
      <c r="AF293" s="5">
        <f t="shared" si="141"/>
        <v>1541077899087.0347</v>
      </c>
      <c r="AG293" s="5">
        <f>AE293/((1+'How much will I make'!$C$5/12)^(Calculations!$B$1*12-Calculations!$A293))</f>
        <v>42937963.956625424</v>
      </c>
      <c r="AH293" s="5">
        <f t="shared" si="142"/>
        <v>317121403634.03583</v>
      </c>
    </row>
    <row r="294" spans="1:34" x14ac:dyDescent="0.25">
      <c r="A294">
        <f t="shared" si="126"/>
        <v>290</v>
      </c>
      <c r="B294">
        <f>B293</f>
        <v>715629.40477803524</v>
      </c>
      <c r="C294" s="5">
        <f t="shared" si="118"/>
        <v>1291552.010328705</v>
      </c>
      <c r="D294" s="5">
        <f t="shared" si="127"/>
        <v>145661603.05294532</v>
      </c>
      <c r="E294" s="5">
        <f>$C294/((1+'How much will I make'!$C$5/12)^(Calculations!$B$1*12-Calculations!$A294))</f>
        <v>715629.40477803524</v>
      </c>
      <c r="F294" s="5">
        <f t="shared" si="128"/>
        <v>56681611.191798992</v>
      </c>
      <c r="G294" s="5">
        <f t="shared" si="119"/>
        <v>2325272.328171812</v>
      </c>
      <c r="H294" s="5">
        <f t="shared" si="129"/>
        <v>410541054.21461713</v>
      </c>
      <c r="I294" s="5">
        <f>G294/((1+'How much will I make'!$C$5/12)^(Calculations!$B$1*12-Calculations!$A294))</f>
        <v>1288398.1743274333</v>
      </c>
      <c r="J294" s="5">
        <f t="shared" si="130"/>
        <v>145066638.32821462</v>
      </c>
      <c r="K294" s="5">
        <f t="shared" si="120"/>
        <v>4176213.6166524305</v>
      </c>
      <c r="L294" s="5">
        <f t="shared" si="131"/>
        <v>1289937463.8348002</v>
      </c>
      <c r="M294" s="5">
        <f>K294/((1+'How much will I make'!$C$5/12)^(Calculations!$B$1*12-Calculations!$A294))</f>
        <v>2313976.7046239888</v>
      </c>
      <c r="N294" s="5">
        <f t="shared" si="132"/>
        <v>406850241.38247609</v>
      </c>
      <c r="O294" s="5">
        <f t="shared" si="121"/>
        <v>7482508.0752459196</v>
      </c>
      <c r="P294" s="5">
        <f t="shared" si="133"/>
        <v>4534205574.2134209</v>
      </c>
      <c r="Q294" s="5">
        <f>O294/((1+'How much will I make'!$C$5/12)^(Calculations!$B$1*12-Calculations!$A294))</f>
        <v>4145944.3811111306</v>
      </c>
      <c r="R294" s="5">
        <f t="shared" si="134"/>
        <v>1270796038.5809705</v>
      </c>
      <c r="S294" s="5">
        <f t="shared" si="122"/>
        <v>13374446.993920045</v>
      </c>
      <c r="T294" s="5">
        <f t="shared" si="135"/>
        <v>17626788830.451931</v>
      </c>
      <c r="U294" s="5">
        <f>S294/((1+'How much will I make'!$C$5/12)^(Calculations!$B$1*12-Calculations!$A294))</f>
        <v>7410578.4861567365</v>
      </c>
      <c r="V294" s="5">
        <f t="shared" si="136"/>
        <v>4436717923.5963316</v>
      </c>
      <c r="W294" s="5">
        <f t="shared" si="123"/>
        <v>23849378.319412749</v>
      </c>
      <c r="X294" s="5">
        <f t="shared" si="137"/>
        <v>74237595357.641663</v>
      </c>
      <c r="Y294" s="5">
        <f>W294/((1+'How much will I make'!$C$5/12)^(Calculations!$B$1*12-Calculations!$A294))</f>
        <v>13214579.261661964</v>
      </c>
      <c r="Z294" s="5">
        <f t="shared" si="138"/>
        <v>17121908143.68331</v>
      </c>
      <c r="AA294" s="5">
        <f t="shared" si="124"/>
        <v>42428650.335285082</v>
      </c>
      <c r="AB294" s="5">
        <f t="shared" si="139"/>
        <v>331464852282.20825</v>
      </c>
      <c r="AC294" s="5">
        <f>AA294/((1+'How much will I make'!$C$5/12)^(Calculations!$B$1*12-Calculations!$A294))</f>
        <v>23509072.450940553</v>
      </c>
      <c r="AD294" s="5">
        <f t="shared" si="140"/>
        <v>71570316090.946915</v>
      </c>
      <c r="AE294" s="5">
        <f t="shared" si="125"/>
        <v>75306164.98419708</v>
      </c>
      <c r="AF294" s="5">
        <f t="shared" si="141"/>
        <v>1541153205252.0188</v>
      </c>
      <c r="AG294" s="5">
        <f>AE294/((1+'How much will I make'!$C$5/12)^(Calculations!$B$1*12-Calculations!$A294))</f>
        <v>41726005.296559393</v>
      </c>
      <c r="AH294" s="5">
        <f t="shared" si="142"/>
        <v>317163129639.3324</v>
      </c>
    </row>
    <row r="295" spans="1:34" x14ac:dyDescent="0.25">
      <c r="A295">
        <f t="shared" si="126"/>
        <v>291</v>
      </c>
      <c r="B295">
        <f>B294</f>
        <v>715629.40477803524</v>
      </c>
      <c r="C295" s="5">
        <f t="shared" si="118"/>
        <v>1286192.8733563868</v>
      </c>
      <c r="D295" s="5">
        <f t="shared" si="127"/>
        <v>146947795.92630169</v>
      </c>
      <c r="E295" s="5">
        <f>$C295/((1+'How much will I make'!$C$5/12)^(Calculations!$B$1*12-Calculations!$A295))</f>
        <v>715629.40477803524</v>
      </c>
      <c r="F295" s="5">
        <f t="shared" si="128"/>
        <v>57397240.596577026</v>
      </c>
      <c r="G295" s="5">
        <f t="shared" si="119"/>
        <v>2306055.2014927058</v>
      </c>
      <c r="H295" s="5">
        <f t="shared" si="129"/>
        <v>412847109.41610986</v>
      </c>
      <c r="I295" s="5">
        <f>G295/((1+'How much will I make'!$C$5/12)^(Calculations!$B$1*12-Calculations!$A295))</f>
        <v>1283074.214929386</v>
      </c>
      <c r="J295" s="5">
        <f t="shared" si="130"/>
        <v>146349712.54314399</v>
      </c>
      <c r="K295" s="5">
        <f t="shared" si="120"/>
        <v>4124655.4238542514</v>
      </c>
      <c r="L295" s="5">
        <f t="shared" si="131"/>
        <v>1294062119.2586546</v>
      </c>
      <c r="M295" s="5">
        <f>K295/((1+'How much will I make'!$C$5/12)^(Calculations!$B$1*12-Calculations!$A295))</f>
        <v>2294931.6288657659</v>
      </c>
      <c r="N295" s="5">
        <f t="shared" si="132"/>
        <v>409145173.01134187</v>
      </c>
      <c r="O295" s="5">
        <f t="shared" si="121"/>
        <v>7359844.0084386086</v>
      </c>
      <c r="P295" s="5">
        <f t="shared" si="133"/>
        <v>4541565418.2218599</v>
      </c>
      <c r="Q295" s="5">
        <f>O295/((1+'How much will I make'!$C$5/12)^(Calculations!$B$1*12-Calculations!$A295))</f>
        <v>4094969.6551138624</v>
      </c>
      <c r="R295" s="5">
        <f t="shared" si="134"/>
        <v>1274891008.2360845</v>
      </c>
      <c r="S295" s="5">
        <f t="shared" si="122"/>
        <v>13101499.096084943</v>
      </c>
      <c r="T295" s="5">
        <f t="shared" si="135"/>
        <v>17639890329.548016</v>
      </c>
      <c r="U295" s="5">
        <f>S295/((1+'How much will I make'!$C$5/12)^(Calculations!$B$1*12-Calculations!$A295))</f>
        <v>7289589.4496480552</v>
      </c>
      <c r="V295" s="5">
        <f t="shared" si="136"/>
        <v>4444007513.0459795</v>
      </c>
      <c r="W295" s="5">
        <f t="shared" si="123"/>
        <v>23267686.165280733</v>
      </c>
      <c r="X295" s="5">
        <f t="shared" si="137"/>
        <v>74260863043.806946</v>
      </c>
      <c r="Y295" s="5">
        <f>W295/((1+'How much will I make'!$C$5/12)^(Calculations!$B$1*12-Calculations!$A295))</f>
        <v>12945990.252278592</v>
      </c>
      <c r="Z295" s="5">
        <f t="shared" si="138"/>
        <v>17134854133.935589</v>
      </c>
      <c r="AA295" s="5">
        <f t="shared" si="124"/>
        <v>41226218.949264854</v>
      </c>
      <c r="AB295" s="5">
        <f t="shared" si="139"/>
        <v>331506078501.15753</v>
      </c>
      <c r="AC295" s="5">
        <f>AA295/((1+'How much will I make'!$C$5/12)^(Calculations!$B$1*12-Calculations!$A295))</f>
        <v>22938001.865087744</v>
      </c>
      <c r="AD295" s="5">
        <f t="shared" si="140"/>
        <v>71593254092.811996</v>
      </c>
      <c r="AE295" s="5">
        <f t="shared" si="125"/>
        <v>72876933.855674595</v>
      </c>
      <c r="AF295" s="5">
        <f t="shared" si="141"/>
        <v>1541226082185.8745</v>
      </c>
      <c r="AG295" s="5">
        <f>AE295/((1+'How much will I make'!$C$5/12)^(Calculations!$B$1*12-Calculations!$A295))</f>
        <v>40548255.147059731</v>
      </c>
      <c r="AH295" s="5">
        <f t="shared" si="142"/>
        <v>317203677894.47943</v>
      </c>
    </row>
    <row r="296" spans="1:34" x14ac:dyDescent="0.25">
      <c r="A296">
        <f t="shared" si="126"/>
        <v>292</v>
      </c>
      <c r="B296">
        <f>B295</f>
        <v>715629.40477803524</v>
      </c>
      <c r="C296" s="5">
        <f t="shared" si="118"/>
        <v>1280855.9734669414</v>
      </c>
      <c r="D296" s="5">
        <f t="shared" si="127"/>
        <v>148228651.89976862</v>
      </c>
      <c r="E296" s="5">
        <f>$C296/((1+'How much will I make'!$C$5/12)^(Calculations!$B$1*12-Calculations!$A296))</f>
        <v>715629.40477803524</v>
      </c>
      <c r="F296" s="5">
        <f t="shared" si="128"/>
        <v>58112870.001355059</v>
      </c>
      <c r="G296" s="5">
        <f t="shared" si="119"/>
        <v>2286996.8940423536</v>
      </c>
      <c r="H296" s="5">
        <f t="shared" si="129"/>
        <v>415134106.31015223</v>
      </c>
      <c r="I296" s="5">
        <f>G296/((1+'How much will I make'!$C$5/12)^(Calculations!$B$1*12-Calculations!$A296))</f>
        <v>1277772.2553635624</v>
      </c>
      <c r="J296" s="5">
        <f t="shared" si="130"/>
        <v>147627484.79850754</v>
      </c>
      <c r="K296" s="5">
        <f t="shared" si="120"/>
        <v>4073733.7519548172</v>
      </c>
      <c r="L296" s="5">
        <f t="shared" si="131"/>
        <v>1298135853.0106094</v>
      </c>
      <c r="M296" s="5">
        <f>K296/((1+'How much will I make'!$C$5/12)^(Calculations!$B$1*12-Calculations!$A296))</f>
        <v>2276043.3027022621</v>
      </c>
      <c r="N296" s="5">
        <f t="shared" si="132"/>
        <v>411421216.31404412</v>
      </c>
      <c r="O296" s="5">
        <f t="shared" si="121"/>
        <v>7239190.8279724009</v>
      </c>
      <c r="P296" s="5">
        <f t="shared" si="133"/>
        <v>4548804609.0498323</v>
      </c>
      <c r="Q296" s="5">
        <f>O296/((1+'How much will I make'!$C$5/12)^(Calculations!$B$1*12-Calculations!$A296))</f>
        <v>4044621.6675509857</v>
      </c>
      <c r="R296" s="5">
        <f t="shared" si="134"/>
        <v>1278935629.9036355</v>
      </c>
      <c r="S296" s="5">
        <f t="shared" si="122"/>
        <v>12834121.56351178</v>
      </c>
      <c r="T296" s="5">
        <f t="shared" si="135"/>
        <v>17652724451.111526</v>
      </c>
      <c r="U296" s="5">
        <f>S296/((1+'How much will I make'!$C$5/12)^(Calculations!$B$1*12-Calculations!$A296))</f>
        <v>7170575.7443476776</v>
      </c>
      <c r="V296" s="5">
        <f t="shared" si="136"/>
        <v>4451178088.7903271</v>
      </c>
      <c r="W296" s="5">
        <f t="shared" si="123"/>
        <v>22700181.624664128</v>
      </c>
      <c r="X296" s="5">
        <f t="shared" si="137"/>
        <v>74283563225.43161</v>
      </c>
      <c r="Y296" s="5">
        <f>W296/((1+'How much will I make'!$C$5/12)^(Calculations!$B$1*12-Calculations!$A296))</f>
        <v>12682860.369102195</v>
      </c>
      <c r="Z296" s="5">
        <f t="shared" si="138"/>
        <v>17147536994.304691</v>
      </c>
      <c r="AA296" s="5">
        <f t="shared" si="124"/>
        <v>40057864.566087313</v>
      </c>
      <c r="AB296" s="5">
        <f t="shared" si="139"/>
        <v>331546136365.72363</v>
      </c>
      <c r="AC296" s="5">
        <f>AA296/((1+'How much will I make'!$C$5/12)^(Calculations!$B$1*12-Calculations!$A296))</f>
        <v>22380803.439215168</v>
      </c>
      <c r="AD296" s="5">
        <f t="shared" si="140"/>
        <v>71615634896.251205</v>
      </c>
      <c r="AE296" s="5">
        <f t="shared" si="125"/>
        <v>70526065.021620572</v>
      </c>
      <c r="AF296" s="5">
        <f t="shared" si="141"/>
        <v>1541296608250.8962</v>
      </c>
      <c r="AG296" s="5">
        <f>AE296/((1+'How much will I make'!$C$5/12)^(Calculations!$B$1*12-Calculations!$A296))</f>
        <v>39403747.945328198</v>
      </c>
      <c r="AH296" s="5">
        <f t="shared" si="142"/>
        <v>317243081642.42474</v>
      </c>
    </row>
    <row r="297" spans="1:34" x14ac:dyDescent="0.25">
      <c r="A297">
        <f t="shared" si="126"/>
        <v>293</v>
      </c>
      <c r="B297">
        <f t="shared" ref="B297:B304" si="145">B296</f>
        <v>715629.40477803524</v>
      </c>
      <c r="C297" s="5">
        <f t="shared" si="118"/>
        <v>1275541.2183903148</v>
      </c>
      <c r="D297" s="5">
        <f t="shared" si="127"/>
        <v>149504193.11815894</v>
      </c>
      <c r="E297" s="5">
        <f>$C297/((1+'How much will I make'!$C$5/12)^(Calculations!$B$1*12-Calculations!$A297))</f>
        <v>715629.40477803524</v>
      </c>
      <c r="F297" s="5">
        <f t="shared" si="128"/>
        <v>58828499.406133093</v>
      </c>
      <c r="G297" s="5">
        <f t="shared" si="119"/>
        <v>2268096.0932651437</v>
      </c>
      <c r="H297" s="5">
        <f t="shared" si="129"/>
        <v>417402202.40341735</v>
      </c>
      <c r="I297" s="5">
        <f>G297/((1+'How much will I make'!$C$5/12)^(Calculations!$B$1*12-Calculations!$A297))</f>
        <v>1272492.2047215642</v>
      </c>
      <c r="J297" s="5">
        <f t="shared" si="130"/>
        <v>148899977.00322911</v>
      </c>
      <c r="K297" s="5">
        <f t="shared" si="120"/>
        <v>4023440.7426714236</v>
      </c>
      <c r="L297" s="5">
        <f t="shared" si="131"/>
        <v>1302159293.7532809</v>
      </c>
      <c r="M297" s="5">
        <f>K297/((1+'How much will I make'!$C$5/12)^(Calculations!$B$1*12-Calculations!$A297))</f>
        <v>2257310.4360133545</v>
      </c>
      <c r="N297" s="5">
        <f t="shared" si="132"/>
        <v>413678526.75005746</v>
      </c>
      <c r="O297" s="5">
        <f t="shared" si="121"/>
        <v>7120515.5684974426</v>
      </c>
      <c r="P297" s="5">
        <f t="shared" si="133"/>
        <v>4555925124.61833</v>
      </c>
      <c r="Q297" s="5">
        <f>O297/((1+'How much will I make'!$C$5/12)^(Calculations!$B$1*12-Calculations!$A297))</f>
        <v>3994892.7126220805</v>
      </c>
      <c r="R297" s="5">
        <f t="shared" si="134"/>
        <v>1282930522.6162577</v>
      </c>
      <c r="S297" s="5">
        <f t="shared" si="122"/>
        <v>12572200.715276849</v>
      </c>
      <c r="T297" s="5">
        <f t="shared" si="135"/>
        <v>17665296651.826805</v>
      </c>
      <c r="U297" s="5">
        <f>S297/((1+'How much will I make'!$C$5/12)^(Calculations!$B$1*12-Calculations!$A297))</f>
        <v>7053505.1199501669</v>
      </c>
      <c r="V297" s="5">
        <f t="shared" si="136"/>
        <v>4458231593.9102774</v>
      </c>
      <c r="W297" s="5">
        <f t="shared" si="123"/>
        <v>22146518.658208907</v>
      </c>
      <c r="X297" s="5">
        <f t="shared" si="137"/>
        <v>74305709744.089813</v>
      </c>
      <c r="Y297" s="5">
        <f>W297/((1+'How much will I make'!$C$5/12)^(Calculations!$B$1*12-Calculations!$A297))</f>
        <v>12425078.654283047</v>
      </c>
      <c r="Z297" s="5">
        <f t="shared" si="138"/>
        <v>17159962072.958975</v>
      </c>
      <c r="AA297" s="5">
        <f t="shared" si="124"/>
        <v>38922621.440732621</v>
      </c>
      <c r="AB297" s="5">
        <f t="shared" si="139"/>
        <v>331585058987.16437</v>
      </c>
      <c r="AC297" s="5">
        <f>AA297/((1+'How much will I make'!$C$5/12)^(Calculations!$B$1*12-Calculations!$A297))</f>
        <v>21837140.19777675</v>
      </c>
      <c r="AD297" s="5">
        <f t="shared" si="140"/>
        <v>71637472036.448975</v>
      </c>
      <c r="AE297" s="5">
        <f t="shared" si="125"/>
        <v>68251030.666084409</v>
      </c>
      <c r="AF297" s="5">
        <f t="shared" si="141"/>
        <v>1541364859281.5623</v>
      </c>
      <c r="AG297" s="5">
        <f>AE297/((1+'How much will I make'!$C$5/12)^(Calculations!$B$1*12-Calculations!$A297))</f>
        <v>38291545.382355221</v>
      </c>
      <c r="AH297" s="5">
        <f t="shared" si="142"/>
        <v>317281373187.80713</v>
      </c>
    </row>
    <row r="298" spans="1:34" x14ac:dyDescent="0.25">
      <c r="A298">
        <f t="shared" si="126"/>
        <v>294</v>
      </c>
      <c r="B298">
        <f t="shared" si="145"/>
        <v>715629.40477803524</v>
      </c>
      <c r="C298" s="5">
        <f t="shared" si="118"/>
        <v>1270248.5162393178</v>
      </c>
      <c r="D298" s="5">
        <f t="shared" si="127"/>
        <v>150774441.63439825</v>
      </c>
      <c r="E298" s="5">
        <f>$C298/((1+'How much will I make'!$C$5/12)^(Calculations!$B$1*12-Calculations!$A298))</f>
        <v>715629.40477803524</v>
      </c>
      <c r="F298" s="5">
        <f t="shared" si="128"/>
        <v>59544128.810911126</v>
      </c>
      <c r="G298" s="5">
        <f t="shared" si="119"/>
        <v>2249351.4974530353</v>
      </c>
      <c r="H298" s="5">
        <f t="shared" si="129"/>
        <v>419651553.90087038</v>
      </c>
      <c r="I298" s="5">
        <f>G298/((1+'How much will I make'!$C$5/12)^(Calculations!$B$1*12-Calculations!$A298))</f>
        <v>1267233.9724706486</v>
      </c>
      <c r="J298" s="5">
        <f t="shared" si="130"/>
        <v>150167210.97569975</v>
      </c>
      <c r="K298" s="5">
        <f t="shared" si="120"/>
        <v>3973768.6347372099</v>
      </c>
      <c r="L298" s="5">
        <f t="shared" si="131"/>
        <v>1306133062.3880181</v>
      </c>
      <c r="M298" s="5">
        <f>K298/((1+'How much will I make'!$C$5/12)^(Calculations!$B$1*12-Calculations!$A298))</f>
        <v>2238731.7492971956</v>
      </c>
      <c r="N298" s="5">
        <f t="shared" si="132"/>
        <v>415917258.49935466</v>
      </c>
      <c r="O298" s="5">
        <f t="shared" si="121"/>
        <v>7003785.8050794546</v>
      </c>
      <c r="P298" s="5">
        <f t="shared" si="133"/>
        <v>4562928910.4234095</v>
      </c>
      <c r="Q298" s="5">
        <f>O298/((1+'How much will I make'!$C$5/12)^(Calculations!$B$1*12-Calculations!$A298))</f>
        <v>3945775.1792701706</v>
      </c>
      <c r="R298" s="5">
        <f t="shared" si="134"/>
        <v>1286876297.7955279</v>
      </c>
      <c r="S298" s="5">
        <f t="shared" si="122"/>
        <v>12315625.190475281</v>
      </c>
      <c r="T298" s="5">
        <f t="shared" si="135"/>
        <v>17677612277.017281</v>
      </c>
      <c r="U298" s="5">
        <f>S298/((1+'How much will I make'!$C$5/12)^(Calculations!$B$1*12-Calculations!$A298))</f>
        <v>6938345.8526856741</v>
      </c>
      <c r="V298" s="5">
        <f t="shared" si="136"/>
        <v>4465169939.7629633</v>
      </c>
      <c r="W298" s="5">
        <f t="shared" si="123"/>
        <v>21606359.666545276</v>
      </c>
      <c r="X298" s="5">
        <f t="shared" si="137"/>
        <v>74327316103.756363</v>
      </c>
      <c r="Y298" s="5">
        <f>W298/((1+'How much will I make'!$C$5/12)^(Calculations!$B$1*12-Calculations!$A298))</f>
        <v>12172536.405212253</v>
      </c>
      <c r="Z298" s="5">
        <f t="shared" si="138"/>
        <v>17172134609.364187</v>
      </c>
      <c r="AA298" s="5">
        <f t="shared" si="124"/>
        <v>37819551.197472997</v>
      </c>
      <c r="AB298" s="5">
        <f t="shared" si="139"/>
        <v>331622878538.36182</v>
      </c>
      <c r="AC298" s="5">
        <f>AA298/((1+'How much will I make'!$C$5/12)^(Calculations!$B$1*12-Calculations!$A298))</f>
        <v>21306683.350867193</v>
      </c>
      <c r="AD298" s="5">
        <f t="shared" si="140"/>
        <v>71658778719.799835</v>
      </c>
      <c r="AE298" s="5">
        <f t="shared" si="125"/>
        <v>66049384.515565552</v>
      </c>
      <c r="AF298" s="5">
        <f t="shared" si="141"/>
        <v>1541430908666.0779</v>
      </c>
      <c r="AG298" s="5">
        <f>AE298/((1+'How much will I make'!$C$5/12)^(Calculations!$B$1*12-Calculations!$A298))</f>
        <v>37210735.633659706</v>
      </c>
      <c r="AH298" s="5">
        <f t="shared" si="142"/>
        <v>317318583923.4408</v>
      </c>
    </row>
    <row r="299" spans="1:34" x14ac:dyDescent="0.25">
      <c r="A299">
        <f t="shared" si="126"/>
        <v>295</v>
      </c>
      <c r="B299">
        <f t="shared" si="145"/>
        <v>715629.40477803524</v>
      </c>
      <c r="C299" s="5">
        <f t="shared" si="118"/>
        <v>1264977.7755080343</v>
      </c>
      <c r="D299" s="5">
        <f t="shared" si="127"/>
        <v>152039419.4099063</v>
      </c>
      <c r="E299" s="5">
        <f>$C299/((1+'How much will I make'!$C$5/12)^(Calculations!$B$1*12-Calculations!$A299))</f>
        <v>715629.40477803524</v>
      </c>
      <c r="F299" s="5">
        <f t="shared" si="128"/>
        <v>60259758.21568916</v>
      </c>
      <c r="G299" s="5">
        <f t="shared" si="119"/>
        <v>2230761.8156559025</v>
      </c>
      <c r="H299" s="5">
        <f t="shared" si="129"/>
        <v>421882315.71652627</v>
      </c>
      <c r="I299" s="5">
        <f>G299/((1+'How much will I make'!$C$5/12)^(Calculations!$B$1*12-Calculations!$A299))</f>
        <v>1261997.4684521749</v>
      </c>
      <c r="J299" s="5">
        <f t="shared" si="130"/>
        <v>151429208.44415194</v>
      </c>
      <c r="K299" s="5">
        <f t="shared" si="120"/>
        <v>3924709.7627034159</v>
      </c>
      <c r="L299" s="5">
        <f t="shared" si="131"/>
        <v>1310057772.1507215</v>
      </c>
      <c r="M299" s="5">
        <f>K299/((1+'How much will I make'!$C$5/12)^(Calculations!$B$1*12-Calculations!$A299))</f>
        <v>2220305.9735828149</v>
      </c>
      <c r="N299" s="5">
        <f t="shared" si="132"/>
        <v>418137564.47293746</v>
      </c>
      <c r="O299" s="5">
        <f t="shared" si="121"/>
        <v>6888969.6443404472</v>
      </c>
      <c r="P299" s="5">
        <f t="shared" si="133"/>
        <v>4569817880.06775</v>
      </c>
      <c r="Q299" s="5">
        <f>O299/((1+'How much will I make'!$C$5/12)^(Calculations!$B$1*12-Calculations!$A299))</f>
        <v>3897261.5500168493</v>
      </c>
      <c r="R299" s="5">
        <f t="shared" si="134"/>
        <v>1290773559.3455448</v>
      </c>
      <c r="S299" s="5">
        <f t="shared" si="122"/>
        <v>12064285.900873747</v>
      </c>
      <c r="T299" s="5">
        <f t="shared" si="135"/>
        <v>17689676562.918156</v>
      </c>
      <c r="U299" s="5">
        <f>S299/((1+'How much will I make'!$C$5/12)^(Calculations!$B$1*12-Calculations!$A299))</f>
        <v>6825066.7367234612</v>
      </c>
      <c r="V299" s="5">
        <f t="shared" si="136"/>
        <v>4471995006.4996872</v>
      </c>
      <c r="W299" s="5">
        <f t="shared" si="123"/>
        <v>21079375.284434415</v>
      </c>
      <c r="X299" s="5">
        <f t="shared" si="137"/>
        <v>74348395479.040802</v>
      </c>
      <c r="Y299" s="5">
        <f>W299/((1+'How much will I make'!$C$5/12)^(Calculations!$B$1*12-Calculations!$A299))</f>
        <v>11925127.12868355</v>
      </c>
      <c r="Z299" s="5">
        <f t="shared" si="138"/>
        <v>17184059736.49287</v>
      </c>
      <c r="AA299" s="5">
        <f t="shared" si="124"/>
        <v>36747742.054224774</v>
      </c>
      <c r="AB299" s="5">
        <f t="shared" si="139"/>
        <v>331659626280.41602</v>
      </c>
      <c r="AC299" s="5">
        <f>AA299/((1+'How much will I make'!$C$5/12)^(Calculations!$B$1*12-Calculations!$A299))</f>
        <v>20789112.095380545</v>
      </c>
      <c r="AD299" s="5">
        <f t="shared" si="140"/>
        <v>71679567831.895218</v>
      </c>
      <c r="AE299" s="5">
        <f t="shared" si="125"/>
        <v>63918759.208611824</v>
      </c>
      <c r="AF299" s="5">
        <f t="shared" si="141"/>
        <v>1541494827425.2864</v>
      </c>
      <c r="AG299" s="5">
        <f>AE299/((1+'How much will I make'!$C$5/12)^(Calculations!$B$1*12-Calculations!$A299))</f>
        <v>36160432.611741893</v>
      </c>
      <c r="AH299" s="5">
        <f t="shared" si="142"/>
        <v>317354744356.05255</v>
      </c>
    </row>
    <row r="300" spans="1:34" x14ac:dyDescent="0.25">
      <c r="A300">
        <f t="shared" si="126"/>
        <v>296</v>
      </c>
      <c r="B300">
        <f t="shared" si="145"/>
        <v>715629.40477803524</v>
      </c>
      <c r="C300" s="5">
        <f t="shared" si="118"/>
        <v>1259728.9050702415</v>
      </c>
      <c r="D300" s="5">
        <f t="shared" si="127"/>
        <v>153299148.31497654</v>
      </c>
      <c r="E300" s="5">
        <f>$C300/((1+'How much will I make'!$C$5/12)^(Calculations!$B$1*12-Calculations!$A300))</f>
        <v>715629.40477803524</v>
      </c>
      <c r="F300" s="5">
        <f t="shared" si="128"/>
        <v>60975387.620467193</v>
      </c>
      <c r="G300" s="5">
        <f t="shared" si="119"/>
        <v>2212325.7675926313</v>
      </c>
      <c r="H300" s="5">
        <f t="shared" si="129"/>
        <v>424094641.48411888</v>
      </c>
      <c r="I300" s="5">
        <f>G300/((1+'How much will I make'!$C$5/12)^(Calculations!$B$1*12-Calculations!$A300))</f>
        <v>1256782.6028800588</v>
      </c>
      <c r="J300" s="5">
        <f t="shared" si="130"/>
        <v>152685991.047032</v>
      </c>
      <c r="K300" s="5">
        <f t="shared" si="120"/>
        <v>3876256.5557564613</v>
      </c>
      <c r="L300" s="5">
        <f t="shared" si="131"/>
        <v>1313934028.7064781</v>
      </c>
      <c r="M300" s="5">
        <f>K300/((1+'How much will I make'!$C$5/12)^(Calculations!$B$1*12-Calculations!$A300))</f>
        <v>2202031.8503434509</v>
      </c>
      <c r="N300" s="5">
        <f t="shared" si="132"/>
        <v>420339596.32328093</v>
      </c>
      <c r="O300" s="5">
        <f t="shared" si="121"/>
        <v>6776035.7157447012</v>
      </c>
      <c r="P300" s="5">
        <f t="shared" si="133"/>
        <v>4576593915.7834949</v>
      </c>
      <c r="Q300" s="5">
        <f>O300/((1+'How much will I make'!$C$5/12)^(Calculations!$B$1*12-Calculations!$A300))</f>
        <v>3849344.3998117233</v>
      </c>
      <c r="R300" s="5">
        <f t="shared" si="134"/>
        <v>1294622903.7453566</v>
      </c>
      <c r="S300" s="5">
        <f t="shared" si="122"/>
        <v>11818075.984529385</v>
      </c>
      <c r="T300" s="5">
        <f t="shared" si="135"/>
        <v>17701494638.902683</v>
      </c>
      <c r="U300" s="5">
        <f>S300/((1+'How much will I make'!$C$5/12)^(Calculations!$B$1*12-Calculations!$A300))</f>
        <v>6713637.0757157309</v>
      </c>
      <c r="V300" s="5">
        <f t="shared" si="136"/>
        <v>4478708643.5754032</v>
      </c>
      <c r="W300" s="5">
        <f t="shared" si="123"/>
        <v>20565244.179936018</v>
      </c>
      <c r="X300" s="5">
        <f t="shared" si="137"/>
        <v>74368960723.220734</v>
      </c>
      <c r="Y300" s="5">
        <f>W300/((1+'How much will I make'!$C$5/12)^(Calculations!$B$1*12-Calculations!$A300))</f>
        <v>11682746.49598673</v>
      </c>
      <c r="Z300" s="5">
        <f t="shared" si="138"/>
        <v>17195742482.988857</v>
      </c>
      <c r="AA300" s="5">
        <f t="shared" si="124"/>
        <v>35706308.068882376</v>
      </c>
      <c r="AB300" s="5">
        <f t="shared" si="139"/>
        <v>331695332588.48492</v>
      </c>
      <c r="AC300" s="5">
        <f>AA300/((1+'How much will I make'!$C$5/12)^(Calculations!$B$1*12-Calculations!$A300))</f>
        <v>20284113.42099883</v>
      </c>
      <c r="AD300" s="5">
        <f t="shared" si="140"/>
        <v>71699851945.316223</v>
      </c>
      <c r="AE300" s="5">
        <f t="shared" si="125"/>
        <v>61856863.750269495</v>
      </c>
      <c r="AF300" s="5">
        <f t="shared" si="141"/>
        <v>1541556684289.0366</v>
      </c>
      <c r="AG300" s="5">
        <f>AE300/((1+'How much will I make'!$C$5/12)^(Calculations!$B$1*12-Calculations!$A300))</f>
        <v>35139775.239636265</v>
      </c>
      <c r="AH300" s="5">
        <f t="shared" si="142"/>
        <v>317389884131.29218</v>
      </c>
    </row>
    <row r="301" spans="1:34" x14ac:dyDescent="0.25">
      <c r="A301">
        <f t="shared" si="126"/>
        <v>297</v>
      </c>
      <c r="B301">
        <f t="shared" si="145"/>
        <v>715629.40477803524</v>
      </c>
      <c r="C301" s="5">
        <f t="shared" si="118"/>
        <v>1254501.8141778342</v>
      </c>
      <c r="D301" s="5">
        <f t="shared" si="127"/>
        <v>154553650.12915438</v>
      </c>
      <c r="E301" s="5">
        <f>$C301/((1+'How much will I make'!$C$5/12)^(Calculations!$B$1*12-Calculations!$A301))</f>
        <v>715629.40477803524</v>
      </c>
      <c r="F301" s="5">
        <f t="shared" si="128"/>
        <v>61691017.025245227</v>
      </c>
      <c r="G301" s="5">
        <f t="shared" si="119"/>
        <v>2194042.0835629399</v>
      </c>
      <c r="H301" s="5">
        <f t="shared" si="129"/>
        <v>426288683.56768179</v>
      </c>
      <c r="I301" s="5">
        <f>G301/((1+'How much will I make'!$C$5/12)^(Calculations!$B$1*12-Calculations!$A301))</f>
        <v>1251589.2863392318</v>
      </c>
      <c r="J301" s="5">
        <f t="shared" si="130"/>
        <v>153937580.33337122</v>
      </c>
      <c r="K301" s="5">
        <f t="shared" si="120"/>
        <v>3828401.5365495905</v>
      </c>
      <c r="L301" s="5">
        <f t="shared" si="131"/>
        <v>1317762430.2430277</v>
      </c>
      <c r="M301" s="5">
        <f>K301/((1+'How much will I make'!$C$5/12)^(Calculations!$B$1*12-Calculations!$A301))</f>
        <v>2183908.131410582</v>
      </c>
      <c r="N301" s="5">
        <f t="shared" si="132"/>
        <v>422523504.45469153</v>
      </c>
      <c r="O301" s="5">
        <f t="shared" si="121"/>
        <v>6664953.1630275743</v>
      </c>
      <c r="P301" s="5">
        <f t="shared" si="133"/>
        <v>4583258868.9465227</v>
      </c>
      <c r="Q301" s="5">
        <f>O301/((1+'How much will I make'!$C$5/12)^(Calculations!$B$1*12-Calculations!$A301))</f>
        <v>3802016.3948960043</v>
      </c>
      <c r="R301" s="5">
        <f t="shared" si="134"/>
        <v>1298424920.1402526</v>
      </c>
      <c r="S301" s="5">
        <f t="shared" si="122"/>
        <v>11576890.760355316</v>
      </c>
      <c r="T301" s="5">
        <f t="shared" si="135"/>
        <v>17713071529.66304</v>
      </c>
      <c r="U301" s="5">
        <f>S301/((1+'How much will I make'!$C$5/12)^(Calculations!$B$1*12-Calculations!$A301))</f>
        <v>6604026.6744795544</v>
      </c>
      <c r="V301" s="5">
        <f t="shared" si="136"/>
        <v>4485312670.2498827</v>
      </c>
      <c r="W301" s="5">
        <f t="shared" si="123"/>
        <v>20063652.858474169</v>
      </c>
      <c r="X301" s="5">
        <f t="shared" si="137"/>
        <v>74389024376.079208</v>
      </c>
      <c r="Y301" s="5">
        <f>W301/((1+'How much will I make'!$C$5/12)^(Calculations!$B$1*12-Calculations!$A301))</f>
        <v>11445292.298913831</v>
      </c>
      <c r="Z301" s="5">
        <f t="shared" si="138"/>
        <v>17207187775.287769</v>
      </c>
      <c r="AA301" s="5">
        <f t="shared" si="124"/>
        <v>34694388.407011226</v>
      </c>
      <c r="AB301" s="5">
        <f t="shared" si="139"/>
        <v>331730026976.89191</v>
      </c>
      <c r="AC301" s="5">
        <f>AA301/((1+'How much will I make'!$C$5/12)^(Calculations!$B$1*12-Calculations!$A301))</f>
        <v>19791381.920893598</v>
      </c>
      <c r="AD301" s="5">
        <f t="shared" si="140"/>
        <v>71719643327.237122</v>
      </c>
      <c r="AE301" s="5">
        <f t="shared" si="125"/>
        <v>59861481.048647888</v>
      </c>
      <c r="AF301" s="5">
        <f t="shared" si="141"/>
        <v>1541616545770.0852</v>
      </c>
      <c r="AG301" s="5">
        <f>AE301/((1+'How much will I make'!$C$5/12)^(Calculations!$B$1*12-Calculations!$A301))</f>
        <v>34147926.7449691</v>
      </c>
      <c r="AH301" s="5">
        <f t="shared" si="142"/>
        <v>317424032058.03717</v>
      </c>
    </row>
    <row r="302" spans="1:34" x14ac:dyDescent="0.25">
      <c r="A302">
        <f t="shared" si="126"/>
        <v>298</v>
      </c>
      <c r="B302">
        <f t="shared" si="145"/>
        <v>715629.40477803524</v>
      </c>
      <c r="C302" s="5">
        <f t="shared" si="118"/>
        <v>1249296.4124592536</v>
      </c>
      <c r="D302" s="5">
        <f t="shared" si="127"/>
        <v>155802946.54161364</v>
      </c>
      <c r="E302" s="5">
        <f>$C302/((1+'How much will I make'!$C$5/12)^(Calculations!$B$1*12-Calculations!$A302))</f>
        <v>715629.40477803524</v>
      </c>
      <c r="F302" s="5">
        <f t="shared" si="128"/>
        <v>62406646.43002326</v>
      </c>
      <c r="G302" s="5">
        <f t="shared" si="119"/>
        <v>2175909.5043599405</v>
      </c>
      <c r="H302" s="5">
        <f t="shared" si="129"/>
        <v>428464593.07204175</v>
      </c>
      <c r="I302" s="5">
        <f>G302/((1+'How much will I make'!$C$5/12)^(Calculations!$B$1*12-Calculations!$A302))</f>
        <v>1246417.4297841112</v>
      </c>
      <c r="J302" s="5">
        <f t="shared" si="130"/>
        <v>155183997.76315534</v>
      </c>
      <c r="K302" s="5">
        <f t="shared" si="120"/>
        <v>3781137.320048979</v>
      </c>
      <c r="L302" s="5">
        <f t="shared" si="131"/>
        <v>1321543567.5630767</v>
      </c>
      <c r="M302" s="5">
        <f>K302/((1+'How much will I make'!$C$5/12)^(Calculations!$B$1*12-Calculations!$A302))</f>
        <v>2165933.578888685</v>
      </c>
      <c r="N302" s="5">
        <f t="shared" si="132"/>
        <v>424689438.03358024</v>
      </c>
      <c r="O302" s="5">
        <f t="shared" si="121"/>
        <v>6555691.6357648289</v>
      </c>
      <c r="P302" s="5">
        <f t="shared" si="133"/>
        <v>4589814560.5822878</v>
      </c>
      <c r="Q302" s="5">
        <f>O302/((1+'How much will I make'!$C$5/12)^(Calculations!$B$1*12-Calculations!$A302))</f>
        <v>3755270.291680072</v>
      </c>
      <c r="R302" s="5">
        <f t="shared" si="134"/>
        <v>1302180190.4319327</v>
      </c>
      <c r="S302" s="5">
        <f t="shared" si="122"/>
        <v>11340627.683613375</v>
      </c>
      <c r="T302" s="5">
        <f t="shared" si="135"/>
        <v>17724412157.346653</v>
      </c>
      <c r="U302" s="5">
        <f>S302/((1+'How much will I make'!$C$5/12)^(Calculations!$B$1*12-Calculations!$A302))</f>
        <v>6496205.830814586</v>
      </c>
      <c r="V302" s="5">
        <f t="shared" si="136"/>
        <v>4491808876.0806971</v>
      </c>
      <c r="W302" s="5">
        <f t="shared" si="123"/>
        <v>19574295.471682113</v>
      </c>
      <c r="X302" s="5">
        <f t="shared" si="137"/>
        <v>74408598671.550888</v>
      </c>
      <c r="Y302" s="5">
        <f>W302/((1+'How much will I make'!$C$5/12)^(Calculations!$B$1*12-Calculations!$A302))</f>
        <v>11212664.406659486</v>
      </c>
      <c r="Z302" s="5">
        <f t="shared" si="138"/>
        <v>17218400439.694427</v>
      </c>
      <c r="AA302" s="5">
        <f t="shared" si="124"/>
        <v>33711146.630294308</v>
      </c>
      <c r="AB302" s="5">
        <f t="shared" si="139"/>
        <v>331763738123.52222</v>
      </c>
      <c r="AC302" s="5">
        <f>AA302/((1+'How much will I make'!$C$5/12)^(Calculations!$B$1*12-Calculations!$A302))</f>
        <v>19310619.607025743</v>
      </c>
      <c r="AD302" s="5">
        <f t="shared" si="140"/>
        <v>71738953946.844147</v>
      </c>
      <c r="AE302" s="5">
        <f t="shared" si="125"/>
        <v>57930465.53094957</v>
      </c>
      <c r="AF302" s="5">
        <f t="shared" si="141"/>
        <v>1541674476235.6162</v>
      </c>
      <c r="AG302" s="5">
        <f>AE302/((1+'How much will I make'!$C$5/12)^(Calculations!$B$1*12-Calculations!$A302))</f>
        <v>33184073.973941758</v>
      </c>
      <c r="AH302" s="5">
        <f t="shared" si="142"/>
        <v>317457216132.01111</v>
      </c>
    </row>
    <row r="303" spans="1:34" x14ac:dyDescent="0.25">
      <c r="A303">
        <f t="shared" si="126"/>
        <v>299</v>
      </c>
      <c r="B303">
        <f t="shared" si="145"/>
        <v>715629.40477803524</v>
      </c>
      <c r="C303" s="5">
        <f t="shared" si="118"/>
        <v>1244112.6099179289</v>
      </c>
      <c r="D303" s="5">
        <f t="shared" si="127"/>
        <v>157047059.15153158</v>
      </c>
      <c r="E303" s="5">
        <f>$C303/((1+'How much will I make'!$C$5/12)^(Calculations!$B$1*12-Calculations!$A303))</f>
        <v>715629.40477803524</v>
      </c>
      <c r="F303" s="5">
        <f t="shared" si="128"/>
        <v>63122275.834801294</v>
      </c>
      <c r="G303" s="5">
        <f t="shared" si="119"/>
        <v>2157926.7811834118</v>
      </c>
      <c r="H303" s="5">
        <f t="shared" si="129"/>
        <v>430622519.85322517</v>
      </c>
      <c r="I303" s="5">
        <f>G303/((1+'How much will I make'!$C$5/12)^(Calculations!$B$1*12-Calculations!$A303))</f>
        <v>1241266.9445370694</v>
      </c>
      <c r="J303" s="5">
        <f t="shared" si="130"/>
        <v>156425264.70769241</v>
      </c>
      <c r="K303" s="5">
        <f t="shared" si="120"/>
        <v>3734456.6123940526</v>
      </c>
      <c r="L303" s="5">
        <f t="shared" si="131"/>
        <v>1325278024.1754708</v>
      </c>
      <c r="M303" s="5">
        <f>K303/((1+'How much will I make'!$C$5/12)^(Calculations!$B$1*12-Calculations!$A303))</f>
        <v>2148106.9650706709</v>
      </c>
      <c r="N303" s="5">
        <f t="shared" si="132"/>
        <v>426837544.99865091</v>
      </c>
      <c r="O303" s="5">
        <f t="shared" si="121"/>
        <v>6448221.2810801612</v>
      </c>
      <c r="P303" s="5">
        <f t="shared" si="133"/>
        <v>4596262781.863368</v>
      </c>
      <c r="Q303" s="5">
        <f>O303/((1+'How much will I make'!$C$5/12)^(Calculations!$B$1*12-Calculations!$A303))</f>
        <v>3709098.9356348258</v>
      </c>
      <c r="R303" s="5">
        <f t="shared" si="134"/>
        <v>1305889289.3675675</v>
      </c>
      <c r="S303" s="5">
        <f t="shared" si="122"/>
        <v>11109186.302315144</v>
      </c>
      <c r="T303" s="5">
        <f t="shared" si="135"/>
        <v>17735521343.648968</v>
      </c>
      <c r="U303" s="5">
        <f>S303/((1+'How much will I make'!$C$5/12)^(Calculations!$B$1*12-Calculations!$A303))</f>
        <v>6390145.327454349</v>
      </c>
      <c r="V303" s="5">
        <f t="shared" si="136"/>
        <v>4498199021.4081516</v>
      </c>
      <c r="W303" s="5">
        <f t="shared" si="123"/>
        <v>19096873.63090938</v>
      </c>
      <c r="X303" s="5">
        <f t="shared" si="137"/>
        <v>74427695545.181793</v>
      </c>
      <c r="Y303" s="5">
        <f>W303/((1+'How much will I make'!$C$5/12)^(Calculations!$B$1*12-Calculations!$A303))</f>
        <v>10984764.723597301</v>
      </c>
      <c r="Z303" s="5">
        <f t="shared" si="138"/>
        <v>17229385204.418026</v>
      </c>
      <c r="AA303" s="5">
        <f t="shared" si="124"/>
        <v>32755770.005144272</v>
      </c>
      <c r="AB303" s="5">
        <f t="shared" si="139"/>
        <v>331796493893.52734</v>
      </c>
      <c r="AC303" s="5">
        <f>AA303/((1+'How much will I make'!$C$5/12)^(Calculations!$B$1*12-Calculations!$A303))</f>
        <v>18841535.729932003</v>
      </c>
      <c r="AD303" s="5">
        <f t="shared" si="140"/>
        <v>71757795482.574081</v>
      </c>
      <c r="AE303" s="5">
        <f t="shared" si="125"/>
        <v>56061740.836402796</v>
      </c>
      <c r="AF303" s="5">
        <f t="shared" si="141"/>
        <v>1541730537976.4526</v>
      </c>
      <c r="AG303" s="5">
        <f>AE303/((1+'How much will I make'!$C$5/12)^(Calculations!$B$1*12-Calculations!$A303))</f>
        <v>32247426.724677265</v>
      </c>
      <c r="AH303" s="5">
        <f t="shared" si="142"/>
        <v>317489463558.73578</v>
      </c>
    </row>
    <row r="304" spans="1:34" x14ac:dyDescent="0.25">
      <c r="A304">
        <f t="shared" si="126"/>
        <v>300</v>
      </c>
      <c r="B304">
        <f t="shared" si="145"/>
        <v>715629.40477803524</v>
      </c>
      <c r="C304" s="5">
        <f t="shared" si="118"/>
        <v>1238950.3169307176</v>
      </c>
      <c r="D304" s="5">
        <f t="shared" si="127"/>
        <v>158286009.46846229</v>
      </c>
      <c r="E304" s="5">
        <f>$C304/((1+'How much will I make'!$C$5/12)^(Calculations!$B$1*12-Calculations!$A304))</f>
        <v>715629.40477803524</v>
      </c>
      <c r="F304" s="5">
        <f t="shared" si="128"/>
        <v>63837905.239579327</v>
      </c>
      <c r="G304" s="5">
        <f t="shared" si="119"/>
        <v>2140092.6755537973</v>
      </c>
      <c r="H304" s="5">
        <f t="shared" si="129"/>
        <v>432762612.52877897</v>
      </c>
      <c r="I304" s="5">
        <f>G304/((1+'How much will I make'!$C$5/12)^(Calculations!$B$1*12-Calculations!$A304))</f>
        <v>1236137.7422869166</v>
      </c>
      <c r="J304" s="5">
        <f t="shared" si="130"/>
        <v>157661402.44997934</v>
      </c>
      <c r="K304" s="5">
        <f t="shared" si="120"/>
        <v>3688352.2097719046</v>
      </c>
      <c r="L304" s="5">
        <f t="shared" si="131"/>
        <v>1328966376.3852427</v>
      </c>
      <c r="M304" s="5">
        <f>K304/((1+'How much will I make'!$C$5/12)^(Calculations!$B$1*12-Calculations!$A304))</f>
        <v>2130427.0723540406</v>
      </c>
      <c r="N304" s="5">
        <f t="shared" si="132"/>
        <v>428967972.07100493</v>
      </c>
      <c r="O304" s="5">
        <f t="shared" si="121"/>
        <v>6342512.7354886821</v>
      </c>
      <c r="P304" s="5">
        <f t="shared" si="133"/>
        <v>4602605294.5988569</v>
      </c>
      <c r="Q304" s="5">
        <f>O304/((1+'How much will I make'!$C$5/12)^(Calculations!$B$1*12-Calculations!$A304))</f>
        <v>3663495.2601966923</v>
      </c>
      <c r="R304" s="5">
        <f t="shared" si="134"/>
        <v>1309552784.6277642</v>
      </c>
      <c r="S304" s="5">
        <f t="shared" si="122"/>
        <v>10882468.214512793</v>
      </c>
      <c r="T304" s="5">
        <f t="shared" si="135"/>
        <v>17746403811.86348</v>
      </c>
      <c r="U304" s="5">
        <f>S304/((1+'How much will I make'!$C$5/12)^(Calculations!$B$1*12-Calculations!$A304))</f>
        <v>6285816.4241489721</v>
      </c>
      <c r="V304" s="5">
        <f t="shared" si="136"/>
        <v>4504484837.8323002</v>
      </c>
      <c r="W304" s="5">
        <f t="shared" si="123"/>
        <v>18631096.225277446</v>
      </c>
      <c r="X304" s="5">
        <f t="shared" si="137"/>
        <v>74446326641.407074</v>
      </c>
      <c r="Y304" s="5">
        <f>W304/((1+'How much will I make'!$C$5/12)^(Calculations!$B$1*12-Calculations!$A304))</f>
        <v>10761497.147914432</v>
      </c>
      <c r="Z304" s="5">
        <f t="shared" si="138"/>
        <v>17240146701.565941</v>
      </c>
      <c r="AA304" s="5">
        <f t="shared" si="124"/>
        <v>31827468.830909416</v>
      </c>
      <c r="AB304" s="5">
        <f t="shared" si="139"/>
        <v>331828321362.35828</v>
      </c>
      <c r="AC304" s="5">
        <f>AA304/((1+'How much will I make'!$C$5/12)^(Calculations!$B$1*12-Calculations!$A304))</f>
        <v>18383846.602889124</v>
      </c>
      <c r="AD304" s="5">
        <f t="shared" si="140"/>
        <v>71776179329.176971</v>
      </c>
      <c r="AE304" s="5">
        <f t="shared" si="125"/>
        <v>54253297.583615616</v>
      </c>
      <c r="AF304" s="5">
        <f t="shared" si="141"/>
        <v>1541784791274.0361</v>
      </c>
      <c r="AG304" s="5">
        <f>AE304/((1+'How much will I make'!$C$5/12)^(Calculations!$B$1*12-Calculations!$A304))</f>
        <v>31337217.099383961</v>
      </c>
      <c r="AH304" s="5">
        <f t="shared" si="142"/>
        <v>317520800775.83514</v>
      </c>
    </row>
    <row r="305" spans="1:34" x14ac:dyDescent="0.25">
      <c r="A305">
        <f t="shared" si="126"/>
        <v>301</v>
      </c>
      <c r="B305">
        <f>B304*(1+'How much will I make'!$C$4)</f>
        <v>822973.8154947405</v>
      </c>
      <c r="C305" s="5">
        <f t="shared" si="118"/>
        <v>1418880.8608833114</v>
      </c>
      <c r="D305" s="5">
        <f t="shared" si="127"/>
        <v>159704890.32934561</v>
      </c>
      <c r="E305" s="5">
        <f>$C305/((1+'How much will I make'!$C$5/12)^(Calculations!$B$1*12-Calculations!$A305))</f>
        <v>822973.8154947405</v>
      </c>
      <c r="F305" s="5">
        <f t="shared" si="128"/>
        <v>64660879.055074066</v>
      </c>
      <c r="G305" s="5">
        <f t="shared" si="119"/>
        <v>2440766.8531109421</v>
      </c>
      <c r="H305" s="5">
        <f t="shared" si="129"/>
        <v>435203379.38188994</v>
      </c>
      <c r="I305" s="5">
        <f>G305/((1+'How much will I make'!$C$5/12)^(Calculations!$B$1*12-Calculations!$A305))</f>
        <v>1415684.195350491</v>
      </c>
      <c r="J305" s="5">
        <f t="shared" si="130"/>
        <v>159077086.64532983</v>
      </c>
      <c r="K305" s="5">
        <f t="shared" si="120"/>
        <v>4189239.5469014216</v>
      </c>
      <c r="L305" s="5">
        <f t="shared" si="131"/>
        <v>1333155615.9321442</v>
      </c>
      <c r="M305" s="5">
        <f>K305/((1+'How much will I make'!$C$5/12)^(Calculations!$B$1*12-Calculations!$A305))</f>
        <v>2429826.5971313668</v>
      </c>
      <c r="N305" s="5">
        <f t="shared" si="132"/>
        <v>431397798.6681363</v>
      </c>
      <c r="O305" s="5">
        <f t="shared" si="121"/>
        <v>7174317.68440523</v>
      </c>
      <c r="P305" s="5">
        <f t="shared" si="133"/>
        <v>4609779612.2832623</v>
      </c>
      <c r="Q305" s="5">
        <f>O305/((1+'How much will I make'!$C$5/12)^(Calculations!$B$1*12-Calculations!$A305))</f>
        <v>4161220.1285389881</v>
      </c>
      <c r="R305" s="5">
        <f t="shared" si="134"/>
        <v>1313714004.7563033</v>
      </c>
      <c r="S305" s="5">
        <f t="shared" si="122"/>
        <v>12259433.580430739</v>
      </c>
      <c r="T305" s="5">
        <f t="shared" si="135"/>
        <v>17758663245.443909</v>
      </c>
      <c r="U305" s="5">
        <f>S305/((1+'How much will I make'!$C$5/12)^(Calculations!$B$1*12-Calculations!$A305))</f>
        <v>7110669.477358724</v>
      </c>
      <c r="V305" s="5">
        <f t="shared" si="136"/>
        <v>4511595507.309659</v>
      </c>
      <c r="W305" s="5">
        <f t="shared" si="123"/>
        <v>20903181.130799089</v>
      </c>
      <c r="X305" s="5">
        <f t="shared" si="137"/>
        <v>74467229822.537872</v>
      </c>
      <c r="Y305" s="5">
        <f>W305/((1+'How much will I make'!$C$5/12)^(Calculations!$B$1*12-Calculations!$A305))</f>
        <v>12124182.660749938</v>
      </c>
      <c r="Z305" s="5">
        <f t="shared" si="138"/>
        <v>17252270884.226692</v>
      </c>
      <c r="AA305" s="5">
        <f t="shared" si="124"/>
        <v>35564297.155186236</v>
      </c>
      <c r="AB305" s="5">
        <f t="shared" si="139"/>
        <v>331863885659.51349</v>
      </c>
      <c r="AC305" s="5">
        <f>AA305/((1+'How much will I make'!$C$5/12)^(Calculations!$B$1*12-Calculations!$A305))</f>
        <v>20627866.744901706</v>
      </c>
      <c r="AD305" s="5">
        <f t="shared" si="140"/>
        <v>71796807195.921875</v>
      </c>
      <c r="AE305" s="5">
        <f t="shared" si="125"/>
        <v>60378669.891443171</v>
      </c>
      <c r="AF305" s="5">
        <f t="shared" si="141"/>
        <v>1541845169943.9275</v>
      </c>
      <c r="AG305" s="5">
        <f>AE305/((1+'How much will I make'!$C$5/12)^(Calculations!$B$1*12-Calculations!$A305))</f>
        <v>35020603.70602525</v>
      </c>
      <c r="AH305" s="5">
        <f t="shared" si="142"/>
        <v>317555821379.5412</v>
      </c>
    </row>
    <row r="306" spans="1:34" x14ac:dyDescent="0.25">
      <c r="A306">
        <f t="shared" si="126"/>
        <v>302</v>
      </c>
      <c r="B306">
        <f>B305</f>
        <v>822973.8154947405</v>
      </c>
      <c r="C306" s="5">
        <f t="shared" si="118"/>
        <v>1412993.3884315134</v>
      </c>
      <c r="D306" s="5">
        <f t="shared" si="127"/>
        <v>161117883.71777713</v>
      </c>
      <c r="E306" s="5">
        <f>$C306/((1+'How much will I make'!$C$5/12)^(Calculations!$B$1*12-Calculations!$A306))</f>
        <v>822973.8154947405</v>
      </c>
      <c r="F306" s="5">
        <f t="shared" si="128"/>
        <v>65483852.870568804</v>
      </c>
      <c r="G306" s="5">
        <f t="shared" si="119"/>
        <v>2420595.2262257282</v>
      </c>
      <c r="H306" s="5">
        <f t="shared" si="129"/>
        <v>437623974.60811567</v>
      </c>
      <c r="I306" s="5">
        <f>G306/((1+'How much will I make'!$C$5/12)^(Calculations!$B$1*12-Calculations!$A306))</f>
        <v>1409834.2606589606</v>
      </c>
      <c r="J306" s="5">
        <f t="shared" si="130"/>
        <v>160486920.90598878</v>
      </c>
      <c r="K306" s="5">
        <f t="shared" si="120"/>
        <v>4137520.5401495532</v>
      </c>
      <c r="L306" s="5">
        <f t="shared" si="131"/>
        <v>1337293136.4722936</v>
      </c>
      <c r="M306" s="5">
        <f>K306/((1+'How much will I make'!$C$5/12)^(Calculations!$B$1*12-Calculations!$A306))</f>
        <v>2409828.0243154713</v>
      </c>
      <c r="N306" s="5">
        <f t="shared" si="132"/>
        <v>433807626.69245178</v>
      </c>
      <c r="O306" s="5">
        <f t="shared" si="121"/>
        <v>7056705.9190871119</v>
      </c>
      <c r="P306" s="5">
        <f t="shared" si="133"/>
        <v>4616836318.2023497</v>
      </c>
      <c r="Q306" s="5">
        <f>O306/((1+'How much will I make'!$C$5/12)^(Calculations!$B$1*12-Calculations!$A306))</f>
        <v>4110057.5859749848</v>
      </c>
      <c r="R306" s="5">
        <f t="shared" si="134"/>
        <v>1317824062.3422782</v>
      </c>
      <c r="S306" s="5">
        <f t="shared" si="122"/>
        <v>12009241.058381135</v>
      </c>
      <c r="T306" s="5">
        <f t="shared" si="135"/>
        <v>17770672486.502289</v>
      </c>
      <c r="U306" s="5">
        <f>S306/((1+'How much will I make'!$C$5/12)^(Calculations!$B$1*12-Calculations!$A306))</f>
        <v>6994576.9144630739</v>
      </c>
      <c r="V306" s="5">
        <f t="shared" si="136"/>
        <v>4518590084.224122</v>
      </c>
      <c r="W306" s="5">
        <f t="shared" si="123"/>
        <v>20393347.444682036</v>
      </c>
      <c r="X306" s="5">
        <f t="shared" si="137"/>
        <v>74487623169.982559</v>
      </c>
      <c r="Y306" s="5">
        <f>W306/((1+'How much will I make'!$C$5/12)^(Calculations!$B$1*12-Calculations!$A306))</f>
        <v>11877756.183905426</v>
      </c>
      <c r="Z306" s="5">
        <f t="shared" si="138"/>
        <v>17264148640.410599</v>
      </c>
      <c r="AA306" s="5">
        <f t="shared" si="124"/>
        <v>34556402.09410809</v>
      </c>
      <c r="AB306" s="5">
        <f t="shared" si="139"/>
        <v>331898442061.6076</v>
      </c>
      <c r="AC306" s="5">
        <f>AA306/((1+'How much will I make'!$C$5/12)^(Calculations!$B$1*12-Calculations!$A306))</f>
        <v>20126784.961624745</v>
      </c>
      <c r="AD306" s="5">
        <f t="shared" si="140"/>
        <v>71816933980.883499</v>
      </c>
      <c r="AE306" s="5">
        <f t="shared" si="125"/>
        <v>58430970.86268694</v>
      </c>
      <c r="AF306" s="5">
        <f t="shared" si="141"/>
        <v>1541903600914.7903</v>
      </c>
      <c r="AG306" s="5">
        <f>AE306/((1+'How much will I make'!$C$5/12)^(Calculations!$B$1*12-Calculations!$A306))</f>
        <v>34032118.924000345</v>
      </c>
      <c r="AH306" s="5">
        <f t="shared" si="142"/>
        <v>317589853498.46521</v>
      </c>
    </row>
    <row r="307" spans="1:34" x14ac:dyDescent="0.25">
      <c r="A307">
        <f t="shared" si="126"/>
        <v>303</v>
      </c>
      <c r="B307">
        <f>B306</f>
        <v>822973.8154947405</v>
      </c>
      <c r="C307" s="5">
        <f t="shared" si="118"/>
        <v>1407130.3453259883</v>
      </c>
      <c r="D307" s="5">
        <f t="shared" si="127"/>
        <v>162525014.06310311</v>
      </c>
      <c r="E307" s="5">
        <f>$C307/((1+'How much will I make'!$C$5/12)^(Calculations!$B$1*12-Calculations!$A307))</f>
        <v>822973.8154947405</v>
      </c>
      <c r="F307" s="5">
        <f t="shared" si="128"/>
        <v>66306826.686063543</v>
      </c>
      <c r="G307" s="5">
        <f t="shared" si="119"/>
        <v>2400590.3070007223</v>
      </c>
      <c r="H307" s="5">
        <f t="shared" si="129"/>
        <v>440024564.91511637</v>
      </c>
      <c r="I307" s="5">
        <f>G307/((1+'How much will I make'!$C$5/12)^(Calculations!$B$1*12-Calculations!$A307))</f>
        <v>1404008.499251279</v>
      </c>
      <c r="J307" s="5">
        <f t="shared" si="130"/>
        <v>161890929.40524006</v>
      </c>
      <c r="K307" s="5">
        <f t="shared" si="120"/>
        <v>4086440.0396538791</v>
      </c>
      <c r="L307" s="5">
        <f t="shared" si="131"/>
        <v>1341379576.5119474</v>
      </c>
      <c r="M307" s="5">
        <f>K307/((1+'How much will I make'!$C$5/12)^(Calculations!$B$1*12-Calculations!$A307))</f>
        <v>2389994.0488067018</v>
      </c>
      <c r="N307" s="5">
        <f t="shared" si="132"/>
        <v>436197620.7412585</v>
      </c>
      <c r="O307" s="5">
        <f t="shared" si="121"/>
        <v>6941022.2154955203</v>
      </c>
      <c r="P307" s="5">
        <f t="shared" si="133"/>
        <v>4623777340.4178448</v>
      </c>
      <c r="Q307" s="5">
        <f>O307/((1+'How much will I make'!$C$5/12)^(Calculations!$B$1*12-Calculations!$A307))</f>
        <v>4059524.0910654566</v>
      </c>
      <c r="R307" s="5">
        <f t="shared" si="134"/>
        <v>1321883586.4333436</v>
      </c>
      <c r="S307" s="5">
        <f t="shared" si="122"/>
        <v>11764154.506169276</v>
      </c>
      <c r="T307" s="5">
        <f t="shared" si="135"/>
        <v>17782436641.008457</v>
      </c>
      <c r="U307" s="5">
        <f>S307/((1+'How much will I make'!$C$5/12)^(Calculations!$B$1*12-Calculations!$A307))</f>
        <v>6880379.7403493924</v>
      </c>
      <c r="V307" s="5">
        <f t="shared" si="136"/>
        <v>4525470463.9644718</v>
      </c>
      <c r="W307" s="5">
        <f t="shared" si="123"/>
        <v>19895948.726519059</v>
      </c>
      <c r="X307" s="5">
        <f t="shared" si="137"/>
        <v>74507519118.709076</v>
      </c>
      <c r="Y307" s="5">
        <f>W307/((1+'How much will I make'!$C$5/12)^(Calculations!$B$1*12-Calculations!$A307))</f>
        <v>11636338.375289464</v>
      </c>
      <c r="Z307" s="5">
        <f t="shared" si="138"/>
        <v>17275784978.785889</v>
      </c>
      <c r="AA307" s="5">
        <f t="shared" si="124"/>
        <v>33577070.860671826</v>
      </c>
      <c r="AB307" s="5">
        <f t="shared" si="139"/>
        <v>331932019132.46826</v>
      </c>
      <c r="AC307" s="5">
        <f>AA307/((1+'How much will I make'!$C$5/12)^(Calculations!$B$1*12-Calculations!$A307))</f>
        <v>19637875.205471918</v>
      </c>
      <c r="AD307" s="5">
        <f t="shared" si="140"/>
        <v>71836571856.088974</v>
      </c>
      <c r="AE307" s="5">
        <f t="shared" si="125"/>
        <v>56546100.834858321</v>
      </c>
      <c r="AF307" s="5">
        <f t="shared" si="141"/>
        <v>1541960147015.6252</v>
      </c>
      <c r="AG307" s="5">
        <f>AE307/((1+'How much will I make'!$C$5/12)^(Calculations!$B$1*12-Calculations!$A307))</f>
        <v>33071534.92211324</v>
      </c>
      <c r="AH307" s="5">
        <f t="shared" si="142"/>
        <v>317622925033.38733</v>
      </c>
    </row>
    <row r="308" spans="1:34" x14ac:dyDescent="0.25">
      <c r="A308">
        <f t="shared" si="126"/>
        <v>304</v>
      </c>
      <c r="B308">
        <f>B307</f>
        <v>822973.8154947405</v>
      </c>
      <c r="C308" s="5">
        <f t="shared" si="118"/>
        <v>1401291.6302001544</v>
      </c>
      <c r="D308" s="5">
        <f t="shared" si="127"/>
        <v>163926305.69330326</v>
      </c>
      <c r="E308" s="5">
        <f>$C308/((1+'How much will I make'!$C$5/12)^(Calculations!$B$1*12-Calculations!$A308))</f>
        <v>822973.8154947405</v>
      </c>
      <c r="F308" s="5">
        <f t="shared" si="128"/>
        <v>67129800.501558289</v>
      </c>
      <c r="G308" s="5">
        <f t="shared" si="119"/>
        <v>2380750.7176866666</v>
      </c>
      <c r="H308" s="5">
        <f t="shared" si="129"/>
        <v>442405315.63280302</v>
      </c>
      <c r="I308" s="5">
        <f>G308/((1+'How much will I make'!$C$5/12)^(Calculations!$B$1*12-Calculations!$A308))</f>
        <v>1398206.8112378439</v>
      </c>
      <c r="J308" s="5">
        <f t="shared" si="130"/>
        <v>163289136.2164779</v>
      </c>
      <c r="K308" s="5">
        <f t="shared" si="120"/>
        <v>4035990.1626211158</v>
      </c>
      <c r="L308" s="5">
        <f t="shared" si="131"/>
        <v>1345415566.6745684</v>
      </c>
      <c r="M308" s="5">
        <f>K308/((1+'How much will I make'!$C$5/12)^(Calculations!$B$1*12-Calculations!$A308))</f>
        <v>2370323.3158947127</v>
      </c>
      <c r="N308" s="5">
        <f t="shared" si="132"/>
        <v>438567944.05715322</v>
      </c>
      <c r="O308" s="5">
        <f t="shared" si="121"/>
        <v>6827234.9660611674</v>
      </c>
      <c r="P308" s="5">
        <f t="shared" si="133"/>
        <v>4630604575.3839064</v>
      </c>
      <c r="Q308" s="5">
        <f>O308/((1+'How much will I make'!$C$5/12)^(Calculations!$B$1*12-Calculations!$A308))</f>
        <v>4009611.9096179307</v>
      </c>
      <c r="R308" s="5">
        <f t="shared" si="134"/>
        <v>1325893198.3429615</v>
      </c>
      <c r="S308" s="5">
        <f t="shared" si="122"/>
        <v>11524069.720329087</v>
      </c>
      <c r="T308" s="5">
        <f t="shared" si="135"/>
        <v>17793960710.728786</v>
      </c>
      <c r="U308" s="5">
        <f>S308/((1+'How much will I make'!$C$5/12)^(Calculations!$B$1*12-Calculations!$A308))</f>
        <v>6768047.0098947082</v>
      </c>
      <c r="V308" s="5">
        <f t="shared" si="136"/>
        <v>4532238510.9743662</v>
      </c>
      <c r="W308" s="5">
        <f t="shared" si="123"/>
        <v>19410681.68440884</v>
      </c>
      <c r="X308" s="5">
        <f t="shared" si="137"/>
        <v>74526929800.393478</v>
      </c>
      <c r="Y308" s="5">
        <f>W308/((1+'How much will I make'!$C$5/12)^(Calculations!$B$1*12-Calculations!$A308))</f>
        <v>11399827.432702281</v>
      </c>
      <c r="Z308" s="5">
        <f t="shared" si="138"/>
        <v>17287184806.21859</v>
      </c>
      <c r="AA308" s="5">
        <f t="shared" si="124"/>
        <v>32625493.953689229</v>
      </c>
      <c r="AB308" s="5">
        <f t="shared" si="139"/>
        <v>331964644626.42194</v>
      </c>
      <c r="AC308" s="5">
        <f>AA308/((1+'How much will I make'!$C$5/12)^(Calculations!$B$1*12-Calculations!$A308))</f>
        <v>19160841.799670983</v>
      </c>
      <c r="AD308" s="5">
        <f t="shared" si="140"/>
        <v>71855732697.888641</v>
      </c>
      <c r="AE308" s="5">
        <f t="shared" si="125"/>
        <v>54722033.065991916</v>
      </c>
      <c r="AF308" s="5">
        <f t="shared" si="141"/>
        <v>1542014869048.6912</v>
      </c>
      <c r="AG308" s="5">
        <f>AE308/((1+'How much will I make'!$C$5/12)^(Calculations!$B$1*12-Calculations!$A308))</f>
        <v>32138064.178343907</v>
      </c>
      <c r="AH308" s="5">
        <f t="shared" si="142"/>
        <v>317655063097.56567</v>
      </c>
    </row>
    <row r="309" spans="1:34" x14ac:dyDescent="0.25">
      <c r="A309">
        <f t="shared" si="126"/>
        <v>305</v>
      </c>
      <c r="B309">
        <f t="shared" ref="B309:B316" si="146">B308</f>
        <v>822973.8154947405</v>
      </c>
      <c r="C309" s="5">
        <f t="shared" si="118"/>
        <v>1395477.1421080381</v>
      </c>
      <c r="D309" s="5">
        <f t="shared" si="127"/>
        <v>165321782.83541131</v>
      </c>
      <c r="E309" s="5">
        <f>$C309/((1+'How much will I make'!$C$5/12)^(Calculations!$B$1*12-Calculations!$A309))</f>
        <v>822973.81549474038</v>
      </c>
      <c r="F309" s="5">
        <f t="shared" si="128"/>
        <v>67952774.317053035</v>
      </c>
      <c r="G309" s="5">
        <f t="shared" si="119"/>
        <v>2361075.0919206613</v>
      </c>
      <c r="H309" s="5">
        <f t="shared" si="129"/>
        <v>444766390.7247237</v>
      </c>
      <c r="I309" s="5">
        <f>G309/((1+'How much will I make'!$C$5/12)^(Calculations!$B$1*12-Calculations!$A309))</f>
        <v>1392429.0971418193</v>
      </c>
      <c r="J309" s="5">
        <f t="shared" si="130"/>
        <v>164681565.31361973</v>
      </c>
      <c r="K309" s="5">
        <f t="shared" si="120"/>
        <v>3986163.1235764106</v>
      </c>
      <c r="L309" s="5">
        <f t="shared" si="131"/>
        <v>1349401729.7981448</v>
      </c>
      <c r="M309" s="5">
        <f>K309/((1+'How much will I make'!$C$5/12)^(Calculations!$B$1*12-Calculations!$A309))</f>
        <v>2350814.4820190351</v>
      </c>
      <c r="N309" s="5">
        <f t="shared" si="132"/>
        <v>440918758.53917223</v>
      </c>
      <c r="O309" s="5">
        <f t="shared" si="121"/>
        <v>6715313.0813716399</v>
      </c>
      <c r="P309" s="5">
        <f t="shared" si="133"/>
        <v>4637319888.4652777</v>
      </c>
      <c r="Q309" s="5">
        <f>O309/((1+'How much will I make'!$C$5/12)^(Calculations!$B$1*12-Calculations!$A309))</f>
        <v>3960313.4025324625</v>
      </c>
      <c r="R309" s="5">
        <f t="shared" si="134"/>
        <v>1329853511.7454941</v>
      </c>
      <c r="S309" s="5">
        <f t="shared" si="122"/>
        <v>11288884.623995842</v>
      </c>
      <c r="T309" s="5">
        <f t="shared" si="135"/>
        <v>17805249595.352783</v>
      </c>
      <c r="U309" s="5">
        <f>S309/((1+'How much will I make'!$C$5/12)^(Calculations!$B$1*12-Calculations!$A309))</f>
        <v>6657548.2832025476</v>
      </c>
      <c r="V309" s="5">
        <f t="shared" si="136"/>
        <v>4538896059.2575684</v>
      </c>
      <c r="W309" s="5">
        <f t="shared" si="123"/>
        <v>18937250.423813507</v>
      </c>
      <c r="X309" s="5">
        <f t="shared" si="137"/>
        <v>74545867050.817291</v>
      </c>
      <c r="Y309" s="5">
        <f>W309/((1+'How much will I make'!$C$5/12)^(Calculations!$B$1*12-Calculations!$A309))</f>
        <v>11168123.623094508</v>
      </c>
      <c r="Z309" s="5">
        <f t="shared" si="138"/>
        <v>17298352929.841682</v>
      </c>
      <c r="AA309" s="5">
        <f t="shared" si="124"/>
        <v>31700884.81330128</v>
      </c>
      <c r="AB309" s="5">
        <f t="shared" si="139"/>
        <v>331996345511.23523</v>
      </c>
      <c r="AC309" s="5">
        <f>AA309/((1+'How much will I make'!$C$5/12)^(Calculations!$B$1*12-Calculations!$A309))</f>
        <v>18695396.249881398</v>
      </c>
      <c r="AD309" s="5">
        <f t="shared" si="140"/>
        <v>71874428094.138519</v>
      </c>
      <c r="AE309" s="5">
        <f t="shared" si="125"/>
        <v>52956806.19289539</v>
      </c>
      <c r="AF309" s="5">
        <f t="shared" si="141"/>
        <v>1542067825854.884</v>
      </c>
      <c r="AG309" s="5">
        <f>AE309/((1+'How much will I make'!$C$5/12)^(Calculations!$B$1*12-Calculations!$A309))</f>
        <v>31230941.399116438</v>
      </c>
      <c r="AH309" s="5">
        <f t="shared" si="142"/>
        <v>317686294038.96478</v>
      </c>
    </row>
    <row r="310" spans="1:34" x14ac:dyDescent="0.25">
      <c r="A310">
        <f t="shared" si="126"/>
        <v>306</v>
      </c>
      <c r="B310">
        <f t="shared" si="146"/>
        <v>822973.8154947405</v>
      </c>
      <c r="C310" s="5">
        <f t="shared" si="118"/>
        <v>1389686.7805225267</v>
      </c>
      <c r="D310" s="5">
        <f t="shared" si="127"/>
        <v>166711469.61593384</v>
      </c>
      <c r="E310" s="5">
        <f>$C310/((1+'How much will I make'!$C$5/12)^(Calculations!$B$1*12-Calculations!$A310))</f>
        <v>822973.8154947405</v>
      </c>
      <c r="F310" s="5">
        <f t="shared" si="128"/>
        <v>68775748.132547781</v>
      </c>
      <c r="G310" s="5">
        <f t="shared" si="119"/>
        <v>2341562.0746320612</v>
      </c>
      <c r="H310" s="5">
        <f t="shared" si="129"/>
        <v>447107952.79935575</v>
      </c>
      <c r="I310" s="5">
        <f>G310/((1+'How much will I make'!$C$5/12)^(Calculations!$B$1*12-Calculations!$A310))</f>
        <v>1386675.2578974327</v>
      </c>
      <c r="J310" s="5">
        <f t="shared" si="130"/>
        <v>166068240.57151717</v>
      </c>
      <c r="K310" s="5">
        <f t="shared" si="120"/>
        <v>3936951.2331618872</v>
      </c>
      <c r="L310" s="5">
        <f t="shared" si="131"/>
        <v>1353338681.0313067</v>
      </c>
      <c r="M310" s="5">
        <f>K310/((1+'How much will I make'!$C$5/12)^(Calculations!$B$1*12-Calculations!$A310))</f>
        <v>2331466.2146773166</v>
      </c>
      <c r="N310" s="5">
        <f t="shared" si="132"/>
        <v>443250224.75384957</v>
      </c>
      <c r="O310" s="5">
        <f t="shared" si="121"/>
        <v>6605225.9816770265</v>
      </c>
      <c r="P310" s="5">
        <f t="shared" si="133"/>
        <v>4643925114.4469547</v>
      </c>
      <c r="Q310" s="5">
        <f>O310/((1+'How much will I make'!$C$5/12)^(Calculations!$B$1*12-Calculations!$A310))</f>
        <v>3911621.0246324781</v>
      </c>
      <c r="R310" s="5">
        <f t="shared" si="134"/>
        <v>1333765132.7701266</v>
      </c>
      <c r="S310" s="5">
        <f t="shared" si="122"/>
        <v>11058499.223506134</v>
      </c>
      <c r="T310" s="5">
        <f t="shared" si="135"/>
        <v>17816308094.57629</v>
      </c>
      <c r="U310" s="5">
        <f>S310/((1+'How much will I make'!$C$5/12)^(Calculations!$B$1*12-Calculations!$A310))</f>
        <v>6548853.6173543492</v>
      </c>
      <c r="V310" s="5">
        <f t="shared" si="136"/>
        <v>4545444912.8749228</v>
      </c>
      <c r="W310" s="5">
        <f t="shared" si="123"/>
        <v>18475366.267135125</v>
      </c>
      <c r="X310" s="5">
        <f t="shared" si="137"/>
        <v>74564342417.084427</v>
      </c>
      <c r="Y310" s="5">
        <f>W310/((1+'How much will I make'!$C$5/12)^(Calculations!$B$1*12-Calculations!$A310))</f>
        <v>10941129.240511291</v>
      </c>
      <c r="Z310" s="5">
        <f t="shared" si="138"/>
        <v>17309294059.082195</v>
      </c>
      <c r="AA310" s="5">
        <f t="shared" si="124"/>
        <v>30802479.170819063</v>
      </c>
      <c r="AB310" s="5">
        <f t="shared" si="139"/>
        <v>332027147990.40607</v>
      </c>
      <c r="AC310" s="5">
        <f>AA310/((1+'How much will I make'!$C$5/12)^(Calculations!$B$1*12-Calculations!$A310))</f>
        <v>18241257.069722351</v>
      </c>
      <c r="AD310" s="5">
        <f t="shared" si="140"/>
        <v>71892669351.208237</v>
      </c>
      <c r="AE310" s="5">
        <f t="shared" si="125"/>
        <v>51248522.122156829</v>
      </c>
      <c r="AF310" s="5">
        <f t="shared" si="141"/>
        <v>1542119074377.0061</v>
      </c>
      <c r="AG310" s="5">
        <f>AE310/((1+'How much will I make'!$C$5/12)^(Calculations!$B$1*12-Calculations!$A310))</f>
        <v>30349422.891883332</v>
      </c>
      <c r="AH310" s="5">
        <f t="shared" si="142"/>
        <v>317716643461.85669</v>
      </c>
    </row>
    <row r="311" spans="1:34" x14ac:dyDescent="0.25">
      <c r="A311">
        <f t="shared" si="126"/>
        <v>307</v>
      </c>
      <c r="B311">
        <f t="shared" si="146"/>
        <v>822973.8154947405</v>
      </c>
      <c r="C311" s="5">
        <f t="shared" si="118"/>
        <v>1383920.4453336368</v>
      </c>
      <c r="D311" s="5">
        <f t="shared" si="127"/>
        <v>168095390.06126747</v>
      </c>
      <c r="E311" s="5">
        <f>$C311/((1+'How much will I make'!$C$5/12)^(Calculations!$B$1*12-Calculations!$A311))</f>
        <v>822973.8154947405</v>
      </c>
      <c r="F311" s="5">
        <f t="shared" si="128"/>
        <v>69598721.948042527</v>
      </c>
      <c r="G311" s="5">
        <f t="shared" si="119"/>
        <v>2322210.3219491513</v>
      </c>
      <c r="H311" s="5">
        <f t="shared" si="129"/>
        <v>449430163.12130487</v>
      </c>
      <c r="I311" s="5">
        <f>G311/((1+'How much will I make'!$C$5/12)^(Calculations!$B$1*12-Calculations!$A311))</f>
        <v>1380945.1948482695</v>
      </c>
      <c r="J311" s="5">
        <f t="shared" si="130"/>
        <v>167449185.76636544</v>
      </c>
      <c r="K311" s="5">
        <f t="shared" si="120"/>
        <v>3888346.8969500111</v>
      </c>
      <c r="L311" s="5">
        <f t="shared" si="131"/>
        <v>1357227027.9282568</v>
      </c>
      <c r="M311" s="5">
        <f>K311/((1+'How much will I make'!$C$5/12)^(Calculations!$B$1*12-Calculations!$A311))</f>
        <v>2312277.1923342925</v>
      </c>
      <c r="N311" s="5">
        <f t="shared" si="132"/>
        <v>445562501.94618386</v>
      </c>
      <c r="O311" s="5">
        <f t="shared" si="121"/>
        <v>6496943.5885347798</v>
      </c>
      <c r="P311" s="5">
        <f t="shared" si="133"/>
        <v>4650422058.0354891</v>
      </c>
      <c r="Q311" s="5">
        <f>O311/((1+'How much will I make'!$C$5/12)^(Calculations!$B$1*12-Calculations!$A311))</f>
        <v>3863527.3235099465</v>
      </c>
      <c r="R311" s="5">
        <f t="shared" si="134"/>
        <v>1337628660.0936365</v>
      </c>
      <c r="S311" s="5">
        <f t="shared" si="122"/>
        <v>10832815.565883562</v>
      </c>
      <c r="T311" s="5">
        <f t="shared" si="135"/>
        <v>17827140910.142174</v>
      </c>
      <c r="U311" s="5">
        <f>S311/((1+'How much will I make'!$C$5/12)^(Calculations!$B$1*12-Calculations!$A311))</f>
        <v>6441933.5582955023</v>
      </c>
      <c r="V311" s="5">
        <f t="shared" si="136"/>
        <v>4551886846.433218</v>
      </c>
      <c r="W311" s="5">
        <f t="shared" si="123"/>
        <v>18024747.57769281</v>
      </c>
      <c r="X311" s="5">
        <f t="shared" si="137"/>
        <v>74582367164.662125</v>
      </c>
      <c r="Y311" s="5">
        <f>W311/((1+'How much will I make'!$C$5/12)^(Calculations!$B$1*12-Calculations!$A311))</f>
        <v>10718748.564891145</v>
      </c>
      <c r="Z311" s="5">
        <f t="shared" si="138"/>
        <v>17320012807.647087</v>
      </c>
      <c r="AA311" s="5">
        <f t="shared" si="124"/>
        <v>29929534.416990183</v>
      </c>
      <c r="AB311" s="5">
        <f t="shared" si="139"/>
        <v>332057077524.82306</v>
      </c>
      <c r="AC311" s="5">
        <f>AA311/((1+'How much will I make'!$C$5/12)^(Calculations!$B$1*12-Calculations!$A311))</f>
        <v>17798149.61053881</v>
      </c>
      <c r="AD311" s="5">
        <f t="shared" si="140"/>
        <v>71910467500.818771</v>
      </c>
      <c r="AE311" s="5">
        <f t="shared" si="125"/>
        <v>49595343.989184029</v>
      </c>
      <c r="AF311" s="5">
        <f t="shared" si="141"/>
        <v>1542168669720.9954</v>
      </c>
      <c r="AG311" s="5">
        <f>AE311/((1+'How much will I make'!$C$5/12)^(Calculations!$B$1*12-Calculations!$A311))</f>
        <v>29492785.955418881</v>
      </c>
      <c r="AH311" s="5">
        <f t="shared" si="142"/>
        <v>317746136247.81213</v>
      </c>
    </row>
    <row r="312" spans="1:34" x14ac:dyDescent="0.25">
      <c r="A312">
        <f t="shared" si="126"/>
        <v>308</v>
      </c>
      <c r="B312">
        <f t="shared" si="146"/>
        <v>822973.8154947405</v>
      </c>
      <c r="C312" s="5">
        <f t="shared" si="118"/>
        <v>1378178.0368467753</v>
      </c>
      <c r="D312" s="5">
        <f t="shared" si="127"/>
        <v>169473568.09811425</v>
      </c>
      <c r="E312" s="5">
        <f>$C312/((1+'How much will I make'!$C$5/12)^(Calculations!$B$1*12-Calculations!$A312))</f>
        <v>822973.81549474061</v>
      </c>
      <c r="F312" s="5">
        <f t="shared" si="128"/>
        <v>70421695.763537273</v>
      </c>
      <c r="G312" s="5">
        <f t="shared" si="119"/>
        <v>2303018.501106597</v>
      </c>
      <c r="H312" s="5">
        <f t="shared" si="129"/>
        <v>451733181.62241149</v>
      </c>
      <c r="I312" s="5">
        <f>G312/((1+'How much will I make'!$C$5/12)^(Calculations!$B$1*12-Calculations!$A312))</f>
        <v>1375238.8097455909</v>
      </c>
      <c r="J312" s="5">
        <f t="shared" si="130"/>
        <v>168824424.57611102</v>
      </c>
      <c r="K312" s="5">
        <f t="shared" si="120"/>
        <v>3840342.6142716161</v>
      </c>
      <c r="L312" s="5">
        <f t="shared" si="131"/>
        <v>1361067370.5425284</v>
      </c>
      <c r="M312" s="5">
        <f>K312/((1+'How much will I make'!$C$5/12)^(Calculations!$B$1*12-Calculations!$A312))</f>
        <v>2293246.1043315409</v>
      </c>
      <c r="N312" s="5">
        <f t="shared" si="132"/>
        <v>447855748.05051541</v>
      </c>
      <c r="O312" s="5">
        <f t="shared" si="121"/>
        <v>6390436.316591586</v>
      </c>
      <c r="P312" s="5">
        <f t="shared" si="133"/>
        <v>4656812494.3520803</v>
      </c>
      <c r="Q312" s="5">
        <f>O312/((1+'How much will I make'!$C$5/12)^(Calculations!$B$1*12-Calculations!$A312))</f>
        <v>3816024.938384824</v>
      </c>
      <c r="R312" s="5">
        <f t="shared" si="134"/>
        <v>1341444685.0320213</v>
      </c>
      <c r="S312" s="5">
        <f t="shared" si="122"/>
        <v>10611737.69719206</v>
      </c>
      <c r="T312" s="5">
        <f t="shared" si="135"/>
        <v>17837752647.839367</v>
      </c>
      <c r="U312" s="5">
        <f>S312/((1+'How much will I make'!$C$5/12)^(Calculations!$B$1*12-Calculations!$A312))</f>
        <v>6336759.1328539429</v>
      </c>
      <c r="V312" s="5">
        <f t="shared" si="136"/>
        <v>4558223605.5660715</v>
      </c>
      <c r="W312" s="5">
        <f t="shared" si="123"/>
        <v>17585119.587992981</v>
      </c>
      <c r="X312" s="5">
        <f t="shared" si="137"/>
        <v>74599952284.250122</v>
      </c>
      <c r="Y312" s="5">
        <f>W312/((1+'How much will I make'!$C$5/12)^(Calculations!$B$1*12-Calculations!$A312))</f>
        <v>10500887.821702298</v>
      </c>
      <c r="Z312" s="5">
        <f t="shared" si="138"/>
        <v>17330513695.468788</v>
      </c>
      <c r="AA312" s="5">
        <f t="shared" si="124"/>
        <v>29081328.988168605</v>
      </c>
      <c r="AB312" s="5">
        <f t="shared" si="139"/>
        <v>332086158853.81122</v>
      </c>
      <c r="AC312" s="5">
        <f>AA312/((1+'How much will I make'!$C$5/12)^(Calculations!$B$1*12-Calculations!$A312))</f>
        <v>17365805.895303052</v>
      </c>
      <c r="AD312" s="5">
        <f t="shared" si="140"/>
        <v>71927833306.714081</v>
      </c>
      <c r="AE312" s="5">
        <f t="shared" si="125"/>
        <v>47995494.183081314</v>
      </c>
      <c r="AF312" s="5">
        <f t="shared" si="141"/>
        <v>1542216665215.1785</v>
      </c>
      <c r="AG312" s="5">
        <f>AE312/((1+'How much will I make'!$C$5/12)^(Calculations!$B$1*12-Calculations!$A312))</f>
        <v>28660328.287322376</v>
      </c>
      <c r="AH312" s="5">
        <f t="shared" si="142"/>
        <v>317774796576.09943</v>
      </c>
    </row>
    <row r="313" spans="1:34" x14ac:dyDescent="0.25">
      <c r="A313">
        <f t="shared" si="126"/>
        <v>309</v>
      </c>
      <c r="B313">
        <f t="shared" si="146"/>
        <v>822973.8154947405</v>
      </c>
      <c r="C313" s="5">
        <f t="shared" si="118"/>
        <v>1372459.4557810209</v>
      </c>
      <c r="D313" s="5">
        <f t="shared" si="127"/>
        <v>170846027.55389526</v>
      </c>
      <c r="E313" s="5">
        <f>$C313/((1+'How much will I make'!$C$5/12)^(Calculations!$B$1*12-Calculations!$A313))</f>
        <v>822973.8154947405</v>
      </c>
      <c r="F313" s="5">
        <f t="shared" si="128"/>
        <v>71244669.579032019</v>
      </c>
      <c r="G313" s="5">
        <f t="shared" si="119"/>
        <v>2283985.2903536498</v>
      </c>
      <c r="H313" s="5">
        <f t="shared" si="129"/>
        <v>454017166.91276515</v>
      </c>
      <c r="I313" s="5">
        <f>G313/((1+'How much will I make'!$C$5/12)^(Calculations!$B$1*12-Calculations!$A313))</f>
        <v>1369556.0047466422</v>
      </c>
      <c r="J313" s="5">
        <f t="shared" si="130"/>
        <v>170193980.58085766</v>
      </c>
      <c r="K313" s="5">
        <f t="shared" si="120"/>
        <v>3792930.9770583864</v>
      </c>
      <c r="L313" s="5">
        <f t="shared" si="131"/>
        <v>1364860301.5195868</v>
      </c>
      <c r="M313" s="5">
        <f>K313/((1+'How much will I make'!$C$5/12)^(Calculations!$B$1*12-Calculations!$A313))</f>
        <v>2274371.6507979482</v>
      </c>
      <c r="N313" s="5">
        <f t="shared" si="132"/>
        <v>450130119.70131338</v>
      </c>
      <c r="O313" s="5">
        <f t="shared" si="121"/>
        <v>6285675.0654999185</v>
      </c>
      <c r="P313" s="5">
        <f t="shared" si="133"/>
        <v>4663098169.4175806</v>
      </c>
      <c r="Q313" s="5">
        <f>O313/((1+'How much will I make'!$C$5/12)^(Calculations!$B$1*12-Calculations!$A313))</f>
        <v>3769106.5989784519</v>
      </c>
      <c r="R313" s="5">
        <f t="shared" si="134"/>
        <v>1345213791.6309998</v>
      </c>
      <c r="S313" s="5">
        <f t="shared" si="122"/>
        <v>10395171.621739162</v>
      </c>
      <c r="T313" s="5">
        <f t="shared" si="135"/>
        <v>17848147819.461105</v>
      </c>
      <c r="U313" s="5">
        <f>S313/((1+'How much will I make'!$C$5/12)^(Calculations!$B$1*12-Calculations!$A313))</f>
        <v>6233301.8408889817</v>
      </c>
      <c r="V313" s="5">
        <f t="shared" si="136"/>
        <v>4564456907.4069605</v>
      </c>
      <c r="W313" s="5">
        <f t="shared" si="123"/>
        <v>17156214.232188277</v>
      </c>
      <c r="X313" s="5">
        <f t="shared" si="137"/>
        <v>74617108498.482315</v>
      </c>
      <c r="Y313" s="5">
        <f>W313/((1+'How much will I make'!$C$5/12)^(Calculations!$B$1*12-Calculations!$A313))</f>
        <v>10287455.142399408</v>
      </c>
      <c r="Z313" s="5">
        <f t="shared" si="138"/>
        <v>17340801150.611187</v>
      </c>
      <c r="AA313" s="5">
        <f t="shared" si="124"/>
        <v>28257161.769880433</v>
      </c>
      <c r="AB313" s="5">
        <f t="shared" si="139"/>
        <v>332114416015.58112</v>
      </c>
      <c r="AC313" s="5">
        <f>AA313/((1+'How much will I make'!$C$5/12)^(Calculations!$B$1*12-Calculations!$A313))</f>
        <v>16943964.456550758</v>
      </c>
      <c r="AD313" s="5">
        <f t="shared" si="140"/>
        <v>71944777271.170639</v>
      </c>
      <c r="AE313" s="5">
        <f t="shared" si="125"/>
        <v>46447252.435239963</v>
      </c>
      <c r="AF313" s="5">
        <f t="shared" si="141"/>
        <v>1542263112467.6138</v>
      </c>
      <c r="AG313" s="5">
        <f>AE313/((1+'How much will I make'!$C$5/12)^(Calculations!$B$1*12-Calculations!$A313))</f>
        <v>27851367.408244718</v>
      </c>
      <c r="AH313" s="5">
        <f t="shared" si="142"/>
        <v>317802647943.50769</v>
      </c>
    </row>
    <row r="314" spans="1:34" x14ac:dyDescent="0.25">
      <c r="A314">
        <f t="shared" si="126"/>
        <v>310</v>
      </c>
      <c r="B314">
        <f t="shared" si="146"/>
        <v>822973.8154947405</v>
      </c>
      <c r="C314" s="5">
        <f t="shared" si="118"/>
        <v>1366764.603267407</v>
      </c>
      <c r="D314" s="5">
        <f t="shared" si="127"/>
        <v>172212792.15716267</v>
      </c>
      <c r="E314" s="5">
        <f>$C314/((1+'How much will I make'!$C$5/12)^(Calculations!$B$1*12-Calculations!$A314))</f>
        <v>822973.8154947405</v>
      </c>
      <c r="F314" s="5">
        <f t="shared" si="128"/>
        <v>72067643.394526765</v>
      </c>
      <c r="G314" s="5">
        <f t="shared" si="119"/>
        <v>2265109.3788631237</v>
      </c>
      <c r="H314" s="5">
        <f t="shared" si="129"/>
        <v>456282276.29162824</v>
      </c>
      <c r="I314" s="5">
        <f>G314/((1+'How much will I make'!$C$5/12)^(Calculations!$B$1*12-Calculations!$A314))</f>
        <v>1363896.682412978</v>
      </c>
      <c r="J314" s="5">
        <f t="shared" si="130"/>
        <v>171557877.26327065</v>
      </c>
      <c r="K314" s="5">
        <f t="shared" si="120"/>
        <v>3746104.6686996422</v>
      </c>
      <c r="L314" s="5">
        <f t="shared" si="131"/>
        <v>1368606406.1882865</v>
      </c>
      <c r="M314" s="5">
        <f>K314/((1+'How much will I make'!$C$5/12)^(Calculations!$B$1*12-Calculations!$A314))</f>
        <v>2255652.5425609285</v>
      </c>
      <c r="N314" s="5">
        <f t="shared" si="132"/>
        <v>452385772.24387431</v>
      </c>
      <c r="O314" s="5">
        <f t="shared" si="121"/>
        <v>6182631.2119671358</v>
      </c>
      <c r="P314" s="5">
        <f t="shared" si="133"/>
        <v>4669280800.6295481</v>
      </c>
      <c r="Q314" s="5">
        <f>O314/((1+'How much will I make'!$C$5/12)^(Calculations!$B$1*12-Calculations!$A314))</f>
        <v>3722765.124400849</v>
      </c>
      <c r="R314" s="5">
        <f t="shared" si="134"/>
        <v>1348936556.7554007</v>
      </c>
      <c r="S314" s="5">
        <f t="shared" si="122"/>
        <v>10183025.262111833</v>
      </c>
      <c r="T314" s="5">
        <f t="shared" si="135"/>
        <v>17858330844.723217</v>
      </c>
      <c r="U314" s="5">
        <f>S314/((1+'How much will I make'!$C$5/12)^(Calculations!$B$1*12-Calculations!$A314))</f>
        <v>6131533.6475683441</v>
      </c>
      <c r="V314" s="5">
        <f t="shared" si="136"/>
        <v>4570588441.0545292</v>
      </c>
      <c r="W314" s="5">
        <f t="shared" si="123"/>
        <v>16737769.982622711</v>
      </c>
      <c r="X314" s="5">
        <f t="shared" si="137"/>
        <v>74633846268.464935</v>
      </c>
      <c r="Y314" s="5">
        <f>W314/((1+'How much will I make'!$C$5/12)^(Calculations!$B$1*12-Calculations!$A314))</f>
        <v>10078360.525683971</v>
      </c>
      <c r="Z314" s="5">
        <f t="shared" si="138"/>
        <v>17350879511.136871</v>
      </c>
      <c r="AA314" s="5">
        <f t="shared" si="124"/>
        <v>27456351.517292731</v>
      </c>
      <c r="AB314" s="5">
        <f t="shared" si="139"/>
        <v>332141872367.09839</v>
      </c>
      <c r="AC314" s="5">
        <f>AA314/((1+'How much will I make'!$C$5/12)^(Calculations!$B$1*12-Calculations!$A314))</f>
        <v>16532370.178253975</v>
      </c>
      <c r="AD314" s="5">
        <f t="shared" si="140"/>
        <v>71961309641.348892</v>
      </c>
      <c r="AE314" s="5">
        <f t="shared" si="125"/>
        <v>44948953.969587065</v>
      </c>
      <c r="AF314" s="5">
        <f t="shared" si="141"/>
        <v>1542308061421.5833</v>
      </c>
      <c r="AG314" s="5">
        <f>AE314/((1+'How much will I make'!$C$5/12)^(Calculations!$B$1*12-Calculations!$A314))</f>
        <v>27065240.102366839</v>
      </c>
      <c r="AH314" s="5">
        <f t="shared" si="142"/>
        <v>317829713183.61005</v>
      </c>
    </row>
    <row r="315" spans="1:34" x14ac:dyDescent="0.25">
      <c r="A315">
        <f t="shared" si="126"/>
        <v>311</v>
      </c>
      <c r="B315">
        <f t="shared" si="146"/>
        <v>822973.8154947405</v>
      </c>
      <c r="C315" s="5">
        <f t="shared" si="118"/>
        <v>1361093.3808472098</v>
      </c>
      <c r="D315" s="5">
        <f t="shared" si="127"/>
        <v>173573885.53800988</v>
      </c>
      <c r="E315" s="5">
        <f>$C315/((1+'How much will I make'!$C$5/12)^(Calculations!$B$1*12-Calculations!$A315))</f>
        <v>822973.8154947405</v>
      </c>
      <c r="F315" s="5">
        <f t="shared" si="128"/>
        <v>72890617.210021511</v>
      </c>
      <c r="G315" s="5">
        <f t="shared" si="119"/>
        <v>2246389.4666411141</v>
      </c>
      <c r="H315" s="5">
        <f t="shared" si="129"/>
        <v>458528665.75826937</v>
      </c>
      <c r="I315" s="5">
        <f>G315/((1+'How much will I make'!$C$5/12)^(Calculations!$B$1*12-Calculations!$A315))</f>
        <v>1358260.7457087925</v>
      </c>
      <c r="J315" s="5">
        <f t="shared" si="130"/>
        <v>172916138.00897944</v>
      </c>
      <c r="K315" s="5">
        <f t="shared" si="120"/>
        <v>3699856.4629132259</v>
      </c>
      <c r="L315" s="5">
        <f t="shared" si="131"/>
        <v>1372306262.6511998</v>
      </c>
      <c r="M315" s="5">
        <f>K315/((1+'How much will I make'!$C$5/12)^(Calculations!$B$1*12-Calculations!$A315))</f>
        <v>2237087.5010583694</v>
      </c>
      <c r="N315" s="5">
        <f t="shared" si="132"/>
        <v>454622859.74493265</v>
      </c>
      <c r="O315" s="5">
        <f t="shared" si="121"/>
        <v>6081276.6019348875</v>
      </c>
      <c r="P315" s="5">
        <f t="shared" si="133"/>
        <v>4675362077.2314825</v>
      </c>
      <c r="Q315" s="5">
        <f>O315/((1+'How much will I make'!$C$5/12)^(Calculations!$B$1*12-Calculations!$A315))</f>
        <v>3676993.4220516593</v>
      </c>
      <c r="R315" s="5">
        <f t="shared" si="134"/>
        <v>1352613550.1774523</v>
      </c>
      <c r="S315" s="5">
        <f t="shared" si="122"/>
        <v>9975208.4200279191</v>
      </c>
      <c r="T315" s="5">
        <f t="shared" si="135"/>
        <v>17868306053.143246</v>
      </c>
      <c r="U315" s="5">
        <f>S315/((1+'How much will I make'!$C$5/12)^(Calculations!$B$1*12-Calculations!$A315))</f>
        <v>6031426.9757713126</v>
      </c>
      <c r="V315" s="5">
        <f t="shared" si="136"/>
        <v>4576619868.0303001</v>
      </c>
      <c r="W315" s="5">
        <f t="shared" si="123"/>
        <v>16329531.690363621</v>
      </c>
      <c r="X315" s="5">
        <f t="shared" si="137"/>
        <v>74650175800.155304</v>
      </c>
      <c r="Y315" s="5">
        <f>W315/((1+'How much will I make'!$C$5/12)^(Calculations!$B$1*12-Calculations!$A315))</f>
        <v>9873515.7995521873</v>
      </c>
      <c r="Z315" s="5">
        <f t="shared" si="138"/>
        <v>17360753026.936424</v>
      </c>
      <c r="AA315" s="5">
        <f t="shared" si="124"/>
        <v>26678236.292106297</v>
      </c>
      <c r="AB315" s="5">
        <f t="shared" si="139"/>
        <v>332168550603.3905</v>
      </c>
      <c r="AC315" s="5">
        <f>AA315/((1+'How much will I make'!$C$5/12)^(Calculations!$B$1*12-Calculations!$A315))</f>
        <v>16130774.141535262</v>
      </c>
      <c r="AD315" s="5">
        <f t="shared" si="140"/>
        <v>71977440415.490433</v>
      </c>
      <c r="AE315" s="5">
        <f t="shared" si="125"/>
        <v>43498987.712503612</v>
      </c>
      <c r="AF315" s="5">
        <f t="shared" si="141"/>
        <v>1542351560409.2957</v>
      </c>
      <c r="AG315" s="5">
        <f>AE315/((1+'How much will I make'!$C$5/12)^(Calculations!$B$1*12-Calculations!$A315))</f>
        <v>26301301.873671014</v>
      </c>
      <c r="AH315" s="5">
        <f t="shared" si="142"/>
        <v>317856014485.4837</v>
      </c>
    </row>
    <row r="316" spans="1:34" x14ac:dyDescent="0.25">
      <c r="A316">
        <f t="shared" si="126"/>
        <v>312</v>
      </c>
      <c r="B316">
        <f t="shared" si="146"/>
        <v>822973.8154947405</v>
      </c>
      <c r="C316" s="5">
        <f t="shared" si="118"/>
        <v>1355445.6904702508</v>
      </c>
      <c r="D316" s="5">
        <f t="shared" si="127"/>
        <v>174929331.22848013</v>
      </c>
      <c r="E316" s="5">
        <f>$C316/((1+'How much will I make'!$C$5/12)^(Calculations!$B$1*12-Calculations!$A316))</f>
        <v>822973.81549474061</v>
      </c>
      <c r="F316" s="5">
        <f t="shared" si="128"/>
        <v>73713591.025516257</v>
      </c>
      <c r="G316" s="5">
        <f t="shared" si="119"/>
        <v>2227824.2644374692</v>
      </c>
      <c r="H316" s="5">
        <f t="shared" si="129"/>
        <v>460756490.02270687</v>
      </c>
      <c r="I316" s="5">
        <f>G316/((1+'How much will I make'!$C$5/12)^(Calculations!$B$1*12-Calculations!$A316))</f>
        <v>1352648.0979992521</v>
      </c>
      <c r="J316" s="5">
        <f t="shared" si="130"/>
        <v>174268786.10697868</v>
      </c>
      <c r="K316" s="5">
        <f t="shared" si="120"/>
        <v>3654179.2226303467</v>
      </c>
      <c r="L316" s="5">
        <f t="shared" si="131"/>
        <v>1375960441.8738301</v>
      </c>
      <c r="M316" s="5">
        <f>K316/((1+'How much will I make'!$C$5/12)^(Calculations!$B$1*12-Calculations!$A316))</f>
        <v>2218675.2582513043</v>
      </c>
      <c r="N316" s="5">
        <f t="shared" si="132"/>
        <v>456841535.00318396</v>
      </c>
      <c r="O316" s="5">
        <f t="shared" si="121"/>
        <v>5981583.5428867759</v>
      </c>
      <c r="P316" s="5">
        <f t="shared" si="133"/>
        <v>4681343660.7743692</v>
      </c>
      <c r="Q316" s="5">
        <f>O316/((1+'How much will I make'!$C$5/12)^(Calculations!$B$1*12-Calculations!$A316))</f>
        <v>3631784.4865346309</v>
      </c>
      <c r="R316" s="5">
        <f t="shared" si="134"/>
        <v>1356245334.6639869</v>
      </c>
      <c r="S316" s="5">
        <f t="shared" si="122"/>
        <v>9771632.7379865348</v>
      </c>
      <c r="T316" s="5">
        <f t="shared" si="135"/>
        <v>17878077685.881233</v>
      </c>
      <c r="U316" s="5">
        <f>S316/((1+'How much will I make'!$C$5/12)^(Calculations!$B$1*12-Calculations!$A316))</f>
        <v>5932954.698615863</v>
      </c>
      <c r="V316" s="5">
        <f t="shared" si="136"/>
        <v>4582552822.7289162</v>
      </c>
      <c r="W316" s="5">
        <f t="shared" si="123"/>
        <v>15931250.429623047</v>
      </c>
      <c r="X316" s="5">
        <f t="shared" si="137"/>
        <v>74666107050.58493</v>
      </c>
      <c r="Y316" s="5">
        <f>W316/((1+'How much will I make'!$C$5/12)^(Calculations!$B$1*12-Calculations!$A316))</f>
        <v>9672834.5841141343</v>
      </c>
      <c r="Z316" s="5">
        <f t="shared" si="138"/>
        <v>17370425861.520538</v>
      </c>
      <c r="AA316" s="5">
        <f t="shared" si="124"/>
        <v>25922172.915406927</v>
      </c>
      <c r="AB316" s="5">
        <f t="shared" si="139"/>
        <v>332194472776.30591</v>
      </c>
      <c r="AC316" s="5">
        <f>AA316/((1+'How much will I make'!$C$5/12)^(Calculations!$B$1*12-Calculations!$A316))</f>
        <v>15738933.474129543</v>
      </c>
      <c r="AD316" s="5">
        <f t="shared" si="140"/>
        <v>71993179348.964569</v>
      </c>
      <c r="AE316" s="5">
        <f t="shared" si="125"/>
        <v>42095794.56048736</v>
      </c>
      <c r="AF316" s="5">
        <f t="shared" si="141"/>
        <v>1542393656203.8562</v>
      </c>
      <c r="AG316" s="5">
        <f>AE316/((1+'How much will I make'!$C$5/12)^(Calculations!$B$1*12-Calculations!$A316))</f>
        <v>25558926.417559322</v>
      </c>
      <c r="AH316" s="5">
        <f t="shared" si="142"/>
        <v>317881573411.90125</v>
      </c>
    </row>
    <row r="317" spans="1:34" x14ac:dyDescent="0.25">
      <c r="A317">
        <f t="shared" si="126"/>
        <v>313</v>
      </c>
      <c r="B317">
        <f>B316*(1+'How much will I make'!$C$4)</f>
        <v>946419.88781895151</v>
      </c>
      <c r="C317" s="5">
        <f t="shared" si="118"/>
        <v>1552294.6496671753</v>
      </c>
      <c r="D317" s="5">
        <f t="shared" si="127"/>
        <v>176481625.8781473</v>
      </c>
      <c r="E317" s="5">
        <f>$C317/((1+'How much will I make'!$C$5/12)^(Calculations!$B$1*12-Calculations!$A317))</f>
        <v>946419.88781895151</v>
      </c>
      <c r="F317" s="5">
        <f t="shared" si="128"/>
        <v>74660010.913335204</v>
      </c>
      <c r="G317" s="5">
        <f t="shared" si="119"/>
        <v>2540824.3677055431</v>
      </c>
      <c r="H317" s="5">
        <f t="shared" si="129"/>
        <v>463297314.39041239</v>
      </c>
      <c r="I317" s="5">
        <f>G317/((1+'How much will I make'!$C$5/12)^(Calculations!$B$1*12-Calculations!$A317))</f>
        <v>1549117.4395061678</v>
      </c>
      <c r="J317" s="5">
        <f t="shared" si="130"/>
        <v>175817903.54648486</v>
      </c>
      <c r="K317" s="5">
        <f t="shared" si="120"/>
        <v>4150425.7837282945</v>
      </c>
      <c r="L317" s="5">
        <f t="shared" si="131"/>
        <v>1380110867.6575584</v>
      </c>
      <c r="M317" s="5">
        <f>K317/((1+'How much will I make'!$C$5/12)^(Calculations!$B$1*12-Calculations!$A317))</f>
        <v>2530476.7400178965</v>
      </c>
      <c r="N317" s="5">
        <f t="shared" si="132"/>
        <v>459372011.74320185</v>
      </c>
      <c r="O317" s="5">
        <f t="shared" si="121"/>
        <v>6766053.5157243842</v>
      </c>
      <c r="P317" s="5">
        <f t="shared" si="133"/>
        <v>4688109714.2900934</v>
      </c>
      <c r="Q317" s="5">
        <f>O317/((1+'How much will I make'!$C$5/12)^(Calculations!$B$1*12-Calculations!$A317))</f>
        <v>4125201.108373248</v>
      </c>
      <c r="R317" s="5">
        <f t="shared" si="134"/>
        <v>1360370535.7723601</v>
      </c>
      <c r="S317" s="5">
        <f t="shared" si="122"/>
        <v>11008043.410956258</v>
      </c>
      <c r="T317" s="5">
        <f t="shared" si="135"/>
        <v>17889085729.292191</v>
      </c>
      <c r="U317" s="5">
        <f>S317/((1+'How much will I make'!$C$5/12)^(Calculations!$B$1*12-Calculations!$A317))</f>
        <v>6711503.6519240234</v>
      </c>
      <c r="V317" s="5">
        <f t="shared" si="136"/>
        <v>4589264326.3808403</v>
      </c>
      <c r="W317" s="5">
        <f t="shared" si="123"/>
        <v>17874085.847869758</v>
      </c>
      <c r="X317" s="5">
        <f t="shared" si="137"/>
        <v>74683981136.4328</v>
      </c>
      <c r="Y317" s="5">
        <f>W317/((1+'How much will I make'!$C$5/12)^(Calculations!$B$1*12-Calculations!$A317))</f>
        <v>10897667.093444031</v>
      </c>
      <c r="Z317" s="5">
        <f t="shared" si="138"/>
        <v>17381323528.613983</v>
      </c>
      <c r="AA317" s="5">
        <f t="shared" si="124"/>
        <v>28965666.901426375</v>
      </c>
      <c r="AB317" s="5">
        <f t="shared" si="139"/>
        <v>332223438443.20734</v>
      </c>
      <c r="AC317" s="5">
        <f>AA317/((1+'How much will I make'!$C$5/12)^(Calculations!$B$1*12-Calculations!$A317))</f>
        <v>17660102.884028357</v>
      </c>
      <c r="AD317" s="5">
        <f t="shared" si="140"/>
        <v>72010839451.848602</v>
      </c>
      <c r="AE317" s="5">
        <f t="shared" si="125"/>
        <v>46848545.559252053</v>
      </c>
      <c r="AF317" s="5">
        <f t="shared" si="141"/>
        <v>1542440504749.4155</v>
      </c>
      <c r="AG317" s="5">
        <f>AE317/((1+'How much will I make'!$C$5/12)^(Calculations!$B$1*12-Calculations!$A317))</f>
        <v>28563130.873494208</v>
      </c>
      <c r="AH317" s="5">
        <f t="shared" si="142"/>
        <v>317910136542.77472</v>
      </c>
    </row>
    <row r="318" spans="1:34" x14ac:dyDescent="0.25">
      <c r="A318">
        <f t="shared" si="126"/>
        <v>314</v>
      </c>
      <c r="B318">
        <f>B317</f>
        <v>946419.88781895151</v>
      </c>
      <c r="C318" s="5">
        <f t="shared" si="118"/>
        <v>1545853.5930295519</v>
      </c>
      <c r="D318" s="5">
        <f t="shared" si="127"/>
        <v>178027479.47117686</v>
      </c>
      <c r="E318" s="5">
        <f>$C318/((1+'How much will I make'!$C$5/12)^(Calculations!$B$1*12-Calculations!$A318))</f>
        <v>946419.88781895151</v>
      </c>
      <c r="F318" s="5">
        <f t="shared" si="128"/>
        <v>75606430.801154152</v>
      </c>
      <c r="G318" s="5">
        <f t="shared" si="119"/>
        <v>2519825.8192121093</v>
      </c>
      <c r="H318" s="5">
        <f t="shared" si="129"/>
        <v>465817140.20962453</v>
      </c>
      <c r="I318" s="5">
        <f>G318/((1+'How much will I make'!$C$5/12)^(Calculations!$B$1*12-Calculations!$A318))</f>
        <v>1542716.1277726719</v>
      </c>
      <c r="J318" s="5">
        <f t="shared" si="130"/>
        <v>177360619.67425752</v>
      </c>
      <c r="K318" s="5">
        <f t="shared" si="120"/>
        <v>4099185.9592378228</v>
      </c>
      <c r="L318" s="5">
        <f t="shared" si="131"/>
        <v>1384210053.6167963</v>
      </c>
      <c r="M318" s="5">
        <f>K318/((1+'How much will I make'!$C$5/12)^(Calculations!$B$1*12-Calculations!$A318))</f>
        <v>2509649.7709642523</v>
      </c>
      <c r="N318" s="5">
        <f t="shared" si="132"/>
        <v>461881661.51416612</v>
      </c>
      <c r="O318" s="5">
        <f t="shared" si="121"/>
        <v>6655134.605630544</v>
      </c>
      <c r="P318" s="5">
        <f t="shared" si="133"/>
        <v>4694764848.8957243</v>
      </c>
      <c r="Q318" s="5">
        <f>O318/((1+'How much will I make'!$C$5/12)^(Calculations!$B$1*12-Calculations!$A318))</f>
        <v>4074481.4226145628</v>
      </c>
      <c r="R318" s="5">
        <f t="shared" si="134"/>
        <v>1364445017.1949747</v>
      </c>
      <c r="S318" s="5">
        <f t="shared" si="122"/>
        <v>10783389.463793889</v>
      </c>
      <c r="T318" s="5">
        <f t="shared" si="135"/>
        <v>17899869118.755985</v>
      </c>
      <c r="U318" s="5">
        <f>S318/((1+'How much will I make'!$C$5/12)^(Calculations!$B$1*12-Calculations!$A318))</f>
        <v>6601928.0820966959</v>
      </c>
      <c r="V318" s="5">
        <f t="shared" si="136"/>
        <v>4595866254.4629374</v>
      </c>
      <c r="W318" s="5">
        <f t="shared" si="123"/>
        <v>17438132.534507081</v>
      </c>
      <c r="X318" s="5">
        <f t="shared" si="137"/>
        <v>74701419268.9673</v>
      </c>
      <c r="Y318" s="5">
        <f>W318/((1+'How much will I make'!$C$5/12)^(Calculations!$B$1*12-Calculations!$A318))</f>
        <v>10676169.794796797</v>
      </c>
      <c r="Z318" s="5">
        <f t="shared" si="138"/>
        <v>17391999698.408779</v>
      </c>
      <c r="AA318" s="5">
        <f t="shared" si="124"/>
        <v>28144777.556041822</v>
      </c>
      <c r="AB318" s="5">
        <f t="shared" si="139"/>
        <v>332251583220.76337</v>
      </c>
      <c r="AC318" s="5">
        <f>AA318/((1+'How much will I make'!$C$5/12)^(Calculations!$B$1*12-Calculations!$A318))</f>
        <v>17231112.530570179</v>
      </c>
      <c r="AD318" s="5">
        <f t="shared" si="140"/>
        <v>72028070564.379166</v>
      </c>
      <c r="AE318" s="5">
        <f t="shared" si="125"/>
        <v>45337302.154114887</v>
      </c>
      <c r="AF318" s="5">
        <f t="shared" si="141"/>
        <v>1542485842051.5696</v>
      </c>
      <c r="AG318" s="5">
        <f>AE318/((1+'How much will I make'!$C$5/12)^(Calculations!$B$1*12-Calculations!$A318))</f>
        <v>27756913.469806872</v>
      </c>
      <c r="AH318" s="5">
        <f t="shared" si="142"/>
        <v>317937893456.24451</v>
      </c>
    </row>
    <row r="319" spans="1:34" x14ac:dyDescent="0.25">
      <c r="A319">
        <f t="shared" si="126"/>
        <v>315</v>
      </c>
      <c r="B319">
        <f>B318</f>
        <v>946419.88781895151</v>
      </c>
      <c r="C319" s="5">
        <f t="shared" si="118"/>
        <v>1539439.2627680183</v>
      </c>
      <c r="D319" s="5">
        <f t="shared" si="127"/>
        <v>179566918.73394489</v>
      </c>
      <c r="E319" s="5">
        <f>$C319/((1+'How much will I make'!$C$5/12)^(Calculations!$B$1*12-Calculations!$A319))</f>
        <v>946419.88781895139</v>
      </c>
      <c r="F319" s="5">
        <f t="shared" si="128"/>
        <v>76552850.688973099</v>
      </c>
      <c r="G319" s="5">
        <f t="shared" si="119"/>
        <v>2499000.8124417607</v>
      </c>
      <c r="H319" s="5">
        <f t="shared" si="129"/>
        <v>468316141.0220663</v>
      </c>
      <c r="I319" s="5">
        <f>G319/((1+'How much will I make'!$C$5/12)^(Calculations!$B$1*12-Calculations!$A319))</f>
        <v>1536341.267740553</v>
      </c>
      <c r="J319" s="5">
        <f t="shared" si="130"/>
        <v>178896960.94199806</v>
      </c>
      <c r="K319" s="5">
        <f t="shared" si="120"/>
        <v>4048578.7251731572</v>
      </c>
      <c r="L319" s="5">
        <f t="shared" si="131"/>
        <v>1388258632.3419695</v>
      </c>
      <c r="M319" s="5">
        <f>K319/((1+'How much will I make'!$C$5/12)^(Calculations!$B$1*12-Calculations!$A319))</f>
        <v>2488994.217293764</v>
      </c>
      <c r="N319" s="5">
        <f t="shared" si="132"/>
        <v>464370655.73145986</v>
      </c>
      <c r="O319" s="5">
        <f t="shared" si="121"/>
        <v>6546034.0383251235</v>
      </c>
      <c r="P319" s="5">
        <f t="shared" si="133"/>
        <v>4701310882.9340496</v>
      </c>
      <c r="Q319" s="5">
        <f>O319/((1+'How much will I make'!$C$5/12)^(Calculations!$B$1*12-Calculations!$A319))</f>
        <v>4024385.3395496286</v>
      </c>
      <c r="R319" s="5">
        <f t="shared" si="134"/>
        <v>1368469402.5345242</v>
      </c>
      <c r="S319" s="5">
        <f t="shared" si="122"/>
        <v>10563320.291063402</v>
      </c>
      <c r="T319" s="5">
        <f t="shared" si="135"/>
        <v>17910432439.04705</v>
      </c>
      <c r="U319" s="5">
        <f>S319/((1+'How much will I make'!$C$5/12)^(Calculations!$B$1*12-Calculations!$A319))</f>
        <v>6494141.5011645053</v>
      </c>
      <c r="V319" s="5">
        <f t="shared" si="136"/>
        <v>4602360395.9641018</v>
      </c>
      <c r="W319" s="5">
        <f t="shared" si="123"/>
        <v>17012812.228787396</v>
      </c>
      <c r="X319" s="5">
        <f t="shared" si="137"/>
        <v>74718432081.196091</v>
      </c>
      <c r="Y319" s="5">
        <f>W319/((1+'How much will I make'!$C$5/12)^(Calculations!$B$1*12-Calculations!$A319))</f>
        <v>10459174.473764341</v>
      </c>
      <c r="Z319" s="5">
        <f t="shared" si="138"/>
        <v>17402458872.882542</v>
      </c>
      <c r="AA319" s="5">
        <f t="shared" si="124"/>
        <v>27347152.281174242</v>
      </c>
      <c r="AB319" s="5">
        <f t="shared" si="139"/>
        <v>332278930373.04456</v>
      </c>
      <c r="AC319" s="5">
        <f>AA319/((1+'How much will I make'!$C$5/12)^(Calculations!$B$1*12-Calculations!$A319))</f>
        <v>16812542.99541463</v>
      </c>
      <c r="AD319" s="5">
        <f t="shared" si="140"/>
        <v>72044883107.374573</v>
      </c>
      <c r="AE319" s="5">
        <f t="shared" si="125"/>
        <v>43874808.536240205</v>
      </c>
      <c r="AF319" s="5">
        <f t="shared" si="141"/>
        <v>1542529716860.1057</v>
      </c>
      <c r="AG319" s="5">
        <f>AE319/((1+'How much will I make'!$C$5/12)^(Calculations!$B$1*12-Calculations!$A319))</f>
        <v>26973452.202513933</v>
      </c>
      <c r="AH319" s="5">
        <f t="shared" si="142"/>
        <v>317964866908.44702</v>
      </c>
    </row>
    <row r="320" spans="1:34" x14ac:dyDescent="0.25">
      <c r="A320">
        <f t="shared" si="126"/>
        <v>316</v>
      </c>
      <c r="B320">
        <f>B319</f>
        <v>946419.88781895151</v>
      </c>
      <c r="C320" s="5">
        <f t="shared" si="118"/>
        <v>1533051.5479847488</v>
      </c>
      <c r="D320" s="5">
        <f t="shared" si="127"/>
        <v>181099970.28192964</v>
      </c>
      <c r="E320" s="5">
        <f>$C320/((1+'How much will I make'!$C$5/12)^(Calculations!$B$1*12-Calculations!$A320))</f>
        <v>946419.88781895151</v>
      </c>
      <c r="F320" s="5">
        <f t="shared" si="128"/>
        <v>77499270.576792046</v>
      </c>
      <c r="G320" s="5">
        <f t="shared" si="119"/>
        <v>2478347.9131653826</v>
      </c>
      <c r="H320" s="5">
        <f t="shared" si="129"/>
        <v>470794488.93523169</v>
      </c>
      <c r="I320" s="5">
        <f>G320/((1+'How much will I make'!$C$5/12)^(Calculations!$B$1*12-Calculations!$A320))</f>
        <v>1529992.7501052616</v>
      </c>
      <c r="J320" s="5">
        <f t="shared" si="130"/>
        <v>180426953.69210333</v>
      </c>
      <c r="K320" s="5">
        <f t="shared" si="120"/>
        <v>3998596.2717759586</v>
      </c>
      <c r="L320" s="5">
        <f t="shared" si="131"/>
        <v>1392257228.6137455</v>
      </c>
      <c r="M320" s="5">
        <f>K320/((1+'How much will I make'!$C$5/12)^(Calculations!$B$1*12-Calculations!$A320))</f>
        <v>2468508.6681802357</v>
      </c>
      <c r="N320" s="5">
        <f t="shared" si="132"/>
        <v>466839164.39964008</v>
      </c>
      <c r="O320" s="5">
        <f t="shared" si="121"/>
        <v>6438722.0049099587</v>
      </c>
      <c r="P320" s="5">
        <f t="shared" si="133"/>
        <v>4707749604.9389591</v>
      </c>
      <c r="Q320" s="5">
        <f>O320/((1+'How much will I make'!$C$5/12)^(Calculations!$B$1*12-Calculations!$A320))</f>
        <v>3974905.1919322154</v>
      </c>
      <c r="R320" s="5">
        <f t="shared" si="134"/>
        <v>1372444307.7264564</v>
      </c>
      <c r="S320" s="5">
        <f t="shared" si="122"/>
        <v>10347742.325939659</v>
      </c>
      <c r="T320" s="5">
        <f t="shared" si="135"/>
        <v>17920780181.37299</v>
      </c>
      <c r="U320" s="5">
        <f>S320/((1+'How much will I make'!$C$5/12)^(Calculations!$B$1*12-Calculations!$A320))</f>
        <v>6388114.7011454925</v>
      </c>
      <c r="V320" s="5">
        <f t="shared" si="136"/>
        <v>4608748510.665247</v>
      </c>
      <c r="W320" s="5">
        <f t="shared" si="123"/>
        <v>16597865.589060877</v>
      </c>
      <c r="X320" s="5">
        <f t="shared" si="137"/>
        <v>74735029946.785156</v>
      </c>
      <c r="Y320" s="5">
        <f>W320/((1+'How much will I make'!$C$5/12)^(Calculations!$B$1*12-Calculations!$A320))</f>
        <v>10246589.626736611</v>
      </c>
      <c r="Z320" s="5">
        <f t="shared" si="138"/>
        <v>17412705462.509277</v>
      </c>
      <c r="AA320" s="5">
        <f t="shared" si="124"/>
        <v>26572131.771181453</v>
      </c>
      <c r="AB320" s="5">
        <f t="shared" si="139"/>
        <v>332305502504.81573</v>
      </c>
      <c r="AC320" s="5">
        <f>AA320/((1+'How much will I make'!$C$5/12)^(Calculations!$B$1*12-Calculations!$A320))</f>
        <v>16404141.141275004</v>
      </c>
      <c r="AD320" s="5">
        <f t="shared" si="140"/>
        <v>72061287248.515854</v>
      </c>
      <c r="AE320" s="5">
        <f t="shared" si="125"/>
        <v>42459492.131845355</v>
      </c>
      <c r="AF320" s="5">
        <f t="shared" si="141"/>
        <v>1542572176352.2375</v>
      </c>
      <c r="AG320" s="5">
        <f>AE320/((1+'How much will I make'!$C$5/12)^(Calculations!$B$1*12-Calculations!$A320))</f>
        <v>26212104.761313938</v>
      </c>
      <c r="AH320" s="5">
        <f t="shared" si="142"/>
        <v>317991079013.20831</v>
      </c>
    </row>
    <row r="321" spans="1:34" x14ac:dyDescent="0.25">
      <c r="A321">
        <f t="shared" si="126"/>
        <v>317</v>
      </c>
      <c r="B321">
        <f t="shared" ref="B321:B328" si="147">B320</f>
        <v>946419.88781895151</v>
      </c>
      <c r="C321" s="5">
        <f t="shared" si="118"/>
        <v>1526690.3382420731</v>
      </c>
      <c r="D321" s="5">
        <f t="shared" si="127"/>
        <v>182626660.62017173</v>
      </c>
      <c r="E321" s="5">
        <f>$C321/((1+'How much will I make'!$C$5/12)^(Calculations!$B$1*12-Calculations!$A321))</f>
        <v>946419.88781895151</v>
      </c>
      <c r="F321" s="5">
        <f t="shared" si="128"/>
        <v>78445690.464610994</v>
      </c>
      <c r="G321" s="5">
        <f t="shared" si="119"/>
        <v>2457865.6990069919</v>
      </c>
      <c r="H321" s="5">
        <f t="shared" si="129"/>
        <v>473252354.63423866</v>
      </c>
      <c r="I321" s="5">
        <f>G321/((1+'How much will I make'!$C$5/12)^(Calculations!$B$1*12-Calculations!$A321))</f>
        <v>1523670.4660139184</v>
      </c>
      <c r="J321" s="5">
        <f t="shared" si="130"/>
        <v>181950624.15811723</v>
      </c>
      <c r="K321" s="5">
        <f t="shared" si="120"/>
        <v>3949230.8857046505</v>
      </c>
      <c r="L321" s="5">
        <f t="shared" si="131"/>
        <v>1396206459.4994502</v>
      </c>
      <c r="M321" s="5">
        <f>K321/((1+'How much will I make'!$C$5/12)^(Calculations!$B$1*12-Calculations!$A321))</f>
        <v>2448191.7244092054</v>
      </c>
      <c r="N321" s="5">
        <f t="shared" si="132"/>
        <v>469287356.12404931</v>
      </c>
      <c r="O321" s="5">
        <f t="shared" si="121"/>
        <v>6333169.1851573344</v>
      </c>
      <c r="P321" s="5">
        <f t="shared" si="133"/>
        <v>4714082774.1241169</v>
      </c>
      <c r="Q321" s="5">
        <f>O321/((1+'How much will I make'!$C$5/12)^(Calculations!$B$1*12-Calculations!$A321))</f>
        <v>3926033.4067855072</v>
      </c>
      <c r="R321" s="5">
        <f t="shared" si="134"/>
        <v>1376370341.1332419</v>
      </c>
      <c r="S321" s="5">
        <f t="shared" si="122"/>
        <v>10136563.911124565</v>
      </c>
      <c r="T321" s="5">
        <f t="shared" si="135"/>
        <v>17930916745.284115</v>
      </c>
      <c r="U321" s="5">
        <f>S321/((1+'How much will I make'!$C$5/12)^(Calculations!$B$1*12-Calculations!$A321))</f>
        <v>6283818.9509227108</v>
      </c>
      <c r="V321" s="5">
        <f t="shared" si="136"/>
        <v>4615032329.6161699</v>
      </c>
      <c r="W321" s="5">
        <f t="shared" si="123"/>
        <v>16193039.599083787</v>
      </c>
      <c r="X321" s="5">
        <f t="shared" si="137"/>
        <v>74751222986.384247</v>
      </c>
      <c r="Y321" s="5">
        <f>W321/((1+'How much will I make'!$C$5/12)^(Calculations!$B$1*12-Calculations!$A321))</f>
        <v>10038325.609933026</v>
      </c>
      <c r="Z321" s="5">
        <f t="shared" si="138"/>
        <v>17422743788.119209</v>
      </c>
      <c r="AA321" s="5">
        <f t="shared" si="124"/>
        <v>25819075.405196559</v>
      </c>
      <c r="AB321" s="5">
        <f t="shared" si="139"/>
        <v>332331321580.22095</v>
      </c>
      <c r="AC321" s="5">
        <f>AA321/((1+'How much will I make'!$C$5/12)^(Calculations!$B$1*12-Calculations!$A321))</f>
        <v>16005659.979948493</v>
      </c>
      <c r="AD321" s="5">
        <f t="shared" si="140"/>
        <v>72077292908.495804</v>
      </c>
      <c r="AE321" s="5">
        <f t="shared" si="125"/>
        <v>41089831.09533421</v>
      </c>
      <c r="AF321" s="5">
        <f t="shared" si="141"/>
        <v>1542613266183.3328</v>
      </c>
      <c r="AG321" s="5">
        <f>AE321/((1+'How much will I make'!$C$5/12)^(Calculations!$B$1*12-Calculations!$A321))</f>
        <v>25472246.96563169</v>
      </c>
      <c r="AH321" s="5">
        <f t="shared" si="142"/>
        <v>318016551260.17395</v>
      </c>
    </row>
    <row r="322" spans="1:34" x14ac:dyDescent="0.25">
      <c r="A322">
        <f t="shared" si="126"/>
        <v>318</v>
      </c>
      <c r="B322">
        <f t="shared" si="147"/>
        <v>946419.88781895151</v>
      </c>
      <c r="C322" s="5">
        <f t="shared" si="118"/>
        <v>1520355.5235605708</v>
      </c>
      <c r="D322" s="5">
        <f t="shared" si="127"/>
        <v>184147016.14373231</v>
      </c>
      <c r="E322" s="5">
        <f>$C322/((1+'How much will I make'!$C$5/12)^(Calculations!$B$1*12-Calculations!$A322))</f>
        <v>946419.88781895163</v>
      </c>
      <c r="F322" s="5">
        <f t="shared" si="128"/>
        <v>79392110.352429941</v>
      </c>
      <c r="G322" s="5">
        <f t="shared" si="119"/>
        <v>2437552.7593457769</v>
      </c>
      <c r="H322" s="5">
        <f t="shared" si="129"/>
        <v>475689907.39358443</v>
      </c>
      <c r="I322" s="5">
        <f>G322/((1+'How much will I make'!$C$5/12)^(Calculations!$B$1*12-Calculations!$A322))</f>
        <v>1517374.3070634475</v>
      </c>
      <c r="J322" s="5">
        <f t="shared" si="130"/>
        <v>183467998.4651807</v>
      </c>
      <c r="K322" s="5">
        <f t="shared" si="120"/>
        <v>3900474.9488440999</v>
      </c>
      <c r="L322" s="5">
        <f t="shared" si="131"/>
        <v>1400106934.4482944</v>
      </c>
      <c r="M322" s="5">
        <f>K322/((1+'How much will I make'!$C$5/12)^(Calculations!$B$1*12-Calculations!$A322))</f>
        <v>2428041.9982823809</v>
      </c>
      <c r="N322" s="5">
        <f t="shared" si="132"/>
        <v>471715398.12233168</v>
      </c>
      <c r="O322" s="5">
        <f t="shared" si="121"/>
        <v>6229346.7394990195</v>
      </c>
      <c r="P322" s="5">
        <f t="shared" si="133"/>
        <v>4720312120.863616</v>
      </c>
      <c r="Q322" s="5">
        <f>O322/((1+'How much will I make'!$C$5/12)^(Calculations!$B$1*12-Calculations!$A322))</f>
        <v>3877762.5042430642</v>
      </c>
      <c r="R322" s="5">
        <f t="shared" si="134"/>
        <v>1380248103.637485</v>
      </c>
      <c r="S322" s="5">
        <f t="shared" si="122"/>
        <v>9929695.2598771267</v>
      </c>
      <c r="T322" s="5">
        <f t="shared" si="135"/>
        <v>17940846440.543991</v>
      </c>
      <c r="U322" s="5">
        <f>S322/((1+'How much will I make'!$C$5/12)^(Calculations!$B$1*12-Calculations!$A322))</f>
        <v>6181225.9884586688</v>
      </c>
      <c r="V322" s="5">
        <f t="shared" si="136"/>
        <v>4621213555.6046286</v>
      </c>
      <c r="W322" s="5">
        <f t="shared" si="123"/>
        <v>15798087.413740275</v>
      </c>
      <c r="X322" s="5">
        <f t="shared" si="137"/>
        <v>74767021073.797989</v>
      </c>
      <c r="Y322" s="5">
        <f>W322/((1+'How much will I make'!$C$5/12)^(Calculations!$B$1*12-Calculations!$A322))</f>
        <v>9834294.6016010512</v>
      </c>
      <c r="Z322" s="5">
        <f t="shared" si="138"/>
        <v>17432578082.72081</v>
      </c>
      <c r="AA322" s="5">
        <f t="shared" si="124"/>
        <v>25087360.717599895</v>
      </c>
      <c r="AB322" s="5">
        <f t="shared" si="139"/>
        <v>332356408940.93854</v>
      </c>
      <c r="AC322" s="5">
        <f>AA322/((1+'How much will I make'!$C$5/12)^(Calculations!$B$1*12-Calculations!$A322))</f>
        <v>15616858.522945695</v>
      </c>
      <c r="AD322" s="5">
        <f t="shared" si="140"/>
        <v>72092909767.018753</v>
      </c>
      <c r="AE322" s="5">
        <f t="shared" si="125"/>
        <v>39764352.672904082</v>
      </c>
      <c r="AF322" s="5">
        <f t="shared" si="141"/>
        <v>1542653030536.0056</v>
      </c>
      <c r="AG322" s="5">
        <f>AE322/((1+'How much will I make'!$C$5/12)^(Calculations!$B$1*12-Calculations!$A322))</f>
        <v>24753272.252892092</v>
      </c>
      <c r="AH322" s="5">
        <f t="shared" si="142"/>
        <v>318041304532.42682</v>
      </c>
    </row>
    <row r="323" spans="1:34" x14ac:dyDescent="0.25">
      <c r="A323">
        <f t="shared" si="126"/>
        <v>319</v>
      </c>
      <c r="B323">
        <f t="shared" si="147"/>
        <v>946419.88781895151</v>
      </c>
      <c r="C323" s="5">
        <f t="shared" si="118"/>
        <v>1514046.9944171659</v>
      </c>
      <c r="D323" s="5">
        <f t="shared" si="127"/>
        <v>185661063.13814947</v>
      </c>
      <c r="E323" s="5">
        <f>$C323/((1+'How much will I make'!$C$5/12)^(Calculations!$B$1*12-Calculations!$A323))</f>
        <v>946419.88781895151</v>
      </c>
      <c r="F323" s="5">
        <f t="shared" si="128"/>
        <v>80338530.240248889</v>
      </c>
      <c r="G323" s="5">
        <f t="shared" si="119"/>
        <v>2417407.6952189519</v>
      </c>
      <c r="H323" s="5">
        <f t="shared" si="129"/>
        <v>478107315.08880341</v>
      </c>
      <c r="I323" s="5">
        <f>G323/((1+'How much will I make'!$C$5/12)^(Calculations!$B$1*12-Calculations!$A323))</f>
        <v>1511104.1652987222</v>
      </c>
      <c r="J323" s="5">
        <f t="shared" si="130"/>
        <v>184979102.63047943</v>
      </c>
      <c r="K323" s="5">
        <f t="shared" si="120"/>
        <v>3852320.9371299744</v>
      </c>
      <c r="L323" s="5">
        <f t="shared" si="131"/>
        <v>1403959255.3854244</v>
      </c>
      <c r="M323" s="5">
        <f>K323/((1+'How much will I make'!$C$5/12)^(Calculations!$B$1*12-Calculations!$A323))</f>
        <v>2408058.1135228546</v>
      </c>
      <c r="N323" s="5">
        <f t="shared" si="132"/>
        <v>474123456.23585451</v>
      </c>
      <c r="O323" s="5">
        <f t="shared" si="121"/>
        <v>6127226.3011465762</v>
      </c>
      <c r="P323" s="5">
        <f t="shared" si="133"/>
        <v>4726439347.1647625</v>
      </c>
      <c r="Q323" s="5">
        <f>O323/((1+'How much will I make'!$C$5/12)^(Calculations!$B$1*12-Calculations!$A323))</f>
        <v>3830085.09640401</v>
      </c>
      <c r="R323" s="5">
        <f t="shared" si="134"/>
        <v>1384078188.7338891</v>
      </c>
      <c r="S323" s="5">
        <f t="shared" si="122"/>
        <v>9727048.4178388193</v>
      </c>
      <c r="T323" s="5">
        <f t="shared" si="135"/>
        <v>17950573488.96183</v>
      </c>
      <c r="U323" s="5">
        <f>S323/((1+'How much will I make'!$C$5/12)^(Calculations!$B$1*12-Calculations!$A323))</f>
        <v>6080308.0131368954</v>
      </c>
      <c r="V323" s="5">
        <f t="shared" si="136"/>
        <v>4627293863.6177654</v>
      </c>
      <c r="W323" s="5">
        <f t="shared" si="123"/>
        <v>15412768.208527097</v>
      </c>
      <c r="X323" s="5">
        <f t="shared" si="137"/>
        <v>74782433842.006516</v>
      </c>
      <c r="Y323" s="5">
        <f>W323/((1+'How much will I make'!$C$5/12)^(Calculations!$B$1*12-Calculations!$A323))</f>
        <v>9634410.5649831444</v>
      </c>
      <c r="Z323" s="5">
        <f t="shared" si="138"/>
        <v>17442212493.285793</v>
      </c>
      <c r="AA323" s="5">
        <f t="shared" si="124"/>
        <v>24376382.883497875</v>
      </c>
      <c r="AB323" s="5">
        <f t="shared" si="139"/>
        <v>332380785323.82202</v>
      </c>
      <c r="AC323" s="5">
        <f>AA323/((1+'How much will I make'!$C$5/12)^(Calculations!$B$1*12-Calculations!$A323))</f>
        <v>15237501.635748634</v>
      </c>
      <c r="AD323" s="5">
        <f t="shared" si="140"/>
        <v>72108147268.654495</v>
      </c>
      <c r="AE323" s="5">
        <f t="shared" si="125"/>
        <v>38481631.618939422</v>
      </c>
      <c r="AF323" s="5">
        <f t="shared" si="141"/>
        <v>1542691512167.6245</v>
      </c>
      <c r="AG323" s="5">
        <f>AE323/((1+'How much will I make'!$C$5/12)^(Calculations!$B$1*12-Calculations!$A323))</f>
        <v>24054591.181237873</v>
      </c>
      <c r="AH323" s="5">
        <f t="shared" si="142"/>
        <v>318065359123.60803</v>
      </c>
    </row>
    <row r="324" spans="1:34" x14ac:dyDescent="0.25">
      <c r="A324">
        <f t="shared" si="126"/>
        <v>320</v>
      </c>
      <c r="B324">
        <f t="shared" si="147"/>
        <v>946419.88781895151</v>
      </c>
      <c r="C324" s="5">
        <f t="shared" si="118"/>
        <v>1507764.6417432358</v>
      </c>
      <c r="D324" s="5">
        <f t="shared" si="127"/>
        <v>187168827.77989271</v>
      </c>
      <c r="E324" s="5">
        <f>$C324/((1+'How much will I make'!$C$5/12)^(Calculations!$B$1*12-Calculations!$A324))</f>
        <v>946419.88781895139</v>
      </c>
      <c r="F324" s="5">
        <f t="shared" si="128"/>
        <v>81284950.128067836</v>
      </c>
      <c r="G324" s="5">
        <f t="shared" si="119"/>
        <v>2397429.1192254075</v>
      </c>
      <c r="H324" s="5">
        <f t="shared" si="129"/>
        <v>480504744.20802879</v>
      </c>
      <c r="I324" s="5">
        <f>G324/((1+'How much will I make'!$C$5/12)^(Calculations!$B$1*12-Calculations!$A324))</f>
        <v>1504859.9332107112</v>
      </c>
      <c r="J324" s="5">
        <f t="shared" si="130"/>
        <v>186483962.56369013</v>
      </c>
      <c r="K324" s="5">
        <f t="shared" si="120"/>
        <v>3804761.4193876293</v>
      </c>
      <c r="L324" s="5">
        <f t="shared" si="131"/>
        <v>1407764016.804812</v>
      </c>
      <c r="M324" s="5">
        <f>K324/((1+'How much will I make'!$C$5/12)^(Calculations!$B$1*12-Calculations!$A324))</f>
        <v>2388238.7051811027</v>
      </c>
      <c r="N324" s="5">
        <f t="shared" si="132"/>
        <v>476511694.94103563</v>
      </c>
      <c r="O324" s="5">
        <f t="shared" si="121"/>
        <v>6026779.9683408942</v>
      </c>
      <c r="P324" s="5">
        <f t="shared" si="133"/>
        <v>4732466127.1331034</v>
      </c>
      <c r="Q324" s="5">
        <f>O324/((1+'How much will I make'!$C$5/12)^(Calculations!$B$1*12-Calculations!$A324))</f>
        <v>3782993.8862023205</v>
      </c>
      <c r="R324" s="5">
        <f t="shared" si="134"/>
        <v>1387861182.6200914</v>
      </c>
      <c r="S324" s="5">
        <f t="shared" si="122"/>
        <v>9528537.2256380264</v>
      </c>
      <c r="T324" s="5">
        <f t="shared" si="135"/>
        <v>17960102026.187469</v>
      </c>
      <c r="U324" s="5">
        <f>S324/((1+'How much will I make'!$C$5/12)^(Calculations!$B$1*12-Calculations!$A324))</f>
        <v>5981037.6782285366</v>
      </c>
      <c r="V324" s="5">
        <f t="shared" si="136"/>
        <v>4633274901.2959938</v>
      </c>
      <c r="W324" s="5">
        <f t="shared" si="123"/>
        <v>15036847.032709366</v>
      </c>
      <c r="X324" s="5">
        <f t="shared" si="137"/>
        <v>74797470689.03923</v>
      </c>
      <c r="Y324" s="5">
        <f>W324/((1+'How much will I make'!$C$5/12)^(Calculations!$B$1*12-Calculations!$A324))</f>
        <v>9438589.2120363321</v>
      </c>
      <c r="Z324" s="5">
        <f t="shared" si="138"/>
        <v>17451651082.497829</v>
      </c>
      <c r="AA324" s="5">
        <f t="shared" si="124"/>
        <v>23685554.218783367</v>
      </c>
      <c r="AB324" s="5">
        <f t="shared" si="139"/>
        <v>332404470878.04083</v>
      </c>
      <c r="AC324" s="5">
        <f>AA324/((1+'How much will I make'!$C$5/12)^(Calculations!$B$1*12-Calculations!$A324))</f>
        <v>14867359.895608995</v>
      </c>
      <c r="AD324" s="5">
        <f t="shared" si="140"/>
        <v>72123014628.55011</v>
      </c>
      <c r="AE324" s="5">
        <f t="shared" si="125"/>
        <v>37240288.663489759</v>
      </c>
      <c r="AF324" s="5">
        <f t="shared" si="141"/>
        <v>1542728752456.2881</v>
      </c>
      <c r="AG324" s="5">
        <f>AE324/((1+'How much will I make'!$C$5/12)^(Calculations!$B$1*12-Calculations!$A324))</f>
        <v>23375630.946283575</v>
      </c>
      <c r="AH324" s="5">
        <f t="shared" si="142"/>
        <v>318088734754.55432</v>
      </c>
    </row>
    <row r="325" spans="1:34" x14ac:dyDescent="0.25">
      <c r="A325">
        <f t="shared" si="126"/>
        <v>321</v>
      </c>
      <c r="B325">
        <f t="shared" si="147"/>
        <v>946419.88781895151</v>
      </c>
      <c r="C325" s="5">
        <f t="shared" si="118"/>
        <v>1501508.3569227245</v>
      </c>
      <c r="D325" s="5">
        <f t="shared" si="127"/>
        <v>188670336.13681543</v>
      </c>
      <c r="E325" s="5">
        <f>$C325/((1+'How much will I make'!$C$5/12)^(Calculations!$B$1*12-Calculations!$A325))</f>
        <v>946419.88781895151</v>
      </c>
      <c r="F325" s="5">
        <f t="shared" si="128"/>
        <v>82231370.015886784</v>
      </c>
      <c r="G325" s="5">
        <f t="shared" si="119"/>
        <v>2377615.6554301558</v>
      </c>
      <c r="H325" s="5">
        <f t="shared" si="129"/>
        <v>482882359.86345893</v>
      </c>
      <c r="I325" s="5">
        <f>G325/((1+'How much will I make'!$C$5/12)^(Calculations!$B$1*12-Calculations!$A325))</f>
        <v>1498641.5037346336</v>
      </c>
      <c r="J325" s="5">
        <f t="shared" si="130"/>
        <v>187982604.06742477</v>
      </c>
      <c r="K325" s="5">
        <f t="shared" si="120"/>
        <v>3757789.0561853126</v>
      </c>
      <c r="L325" s="5">
        <f t="shared" si="131"/>
        <v>1411521805.8609972</v>
      </c>
      <c r="M325" s="5">
        <f>K325/((1+'How much will I make'!$C$5/12)^(Calculations!$B$1*12-Calculations!$A325))</f>
        <v>2368582.419541752</v>
      </c>
      <c r="N325" s="5">
        <f t="shared" si="132"/>
        <v>478880277.3605774</v>
      </c>
      <c r="O325" s="5">
        <f t="shared" si="121"/>
        <v>5927980.2967287488</v>
      </c>
      <c r="P325" s="5">
        <f t="shared" si="133"/>
        <v>4738394107.4298325</v>
      </c>
      <c r="Q325" s="5">
        <f>O325/((1+'How much will I make'!$C$5/12)^(Calculations!$B$1*12-Calculations!$A325))</f>
        <v>3736481.6662899968</v>
      </c>
      <c r="R325" s="5">
        <f t="shared" si="134"/>
        <v>1391597664.2863815</v>
      </c>
      <c r="S325" s="5">
        <f t="shared" si="122"/>
        <v>9334077.2822576594</v>
      </c>
      <c r="T325" s="5">
        <f t="shared" si="135"/>
        <v>17969436103.469727</v>
      </c>
      <c r="U325" s="5">
        <f>S325/((1+'How much will I make'!$C$5/12)^(Calculations!$B$1*12-Calculations!$A325))</f>
        <v>5883388.0834819479</v>
      </c>
      <c r="V325" s="5">
        <f t="shared" si="136"/>
        <v>4639158289.3794756</v>
      </c>
      <c r="W325" s="5">
        <f t="shared" si="123"/>
        <v>14670094.66605792</v>
      </c>
      <c r="X325" s="5">
        <f t="shared" si="137"/>
        <v>74812140783.705292</v>
      </c>
      <c r="Y325" s="5">
        <f>W325/((1+'How much will I make'!$C$5/12)^(Calculations!$B$1*12-Calculations!$A325))</f>
        <v>9246747.9678892531</v>
      </c>
      <c r="Z325" s="5">
        <f t="shared" si="138"/>
        <v>17460897830.465717</v>
      </c>
      <c r="AA325" s="5">
        <f t="shared" si="124"/>
        <v>23014303.694364406</v>
      </c>
      <c r="AB325" s="5">
        <f t="shared" si="139"/>
        <v>332427485181.73517</v>
      </c>
      <c r="AC325" s="5">
        <f>AA325/((1+'How much will I make'!$C$5/12)^(Calculations!$B$1*12-Calculations!$A325))</f>
        <v>14506209.452800678</v>
      </c>
      <c r="AD325" s="5">
        <f t="shared" si="140"/>
        <v>72137520838.002914</v>
      </c>
      <c r="AE325" s="5">
        <f t="shared" si="125"/>
        <v>36038989.029183634</v>
      </c>
      <c r="AF325" s="5">
        <f t="shared" si="141"/>
        <v>1542764791445.3174</v>
      </c>
      <c r="AG325" s="5">
        <f>AE325/((1+'How much will I make'!$C$5/12)^(Calculations!$B$1*12-Calculations!$A325))</f>
        <v>22715834.911509436</v>
      </c>
      <c r="AH325" s="5">
        <f t="shared" si="142"/>
        <v>318111450589.46582</v>
      </c>
    </row>
    <row r="326" spans="1:34" x14ac:dyDescent="0.25">
      <c r="A326">
        <f t="shared" si="126"/>
        <v>322</v>
      </c>
      <c r="B326">
        <f t="shared" si="147"/>
        <v>946419.88781895151</v>
      </c>
      <c r="C326" s="5">
        <f t="shared" ref="C326:C389" si="148">$B326*(1+$C$3/12)^($B$1*12-$A326)</f>
        <v>1495278.0317902649</v>
      </c>
      <c r="D326" s="5">
        <f t="shared" si="127"/>
        <v>190165614.16860569</v>
      </c>
      <c r="E326" s="5">
        <f>$C326/((1+'How much will I make'!$C$5/12)^(Calculations!$B$1*12-Calculations!$A326))</f>
        <v>946419.88781895163</v>
      </c>
      <c r="F326" s="5">
        <f t="shared" si="128"/>
        <v>83177789.903705731</v>
      </c>
      <c r="G326" s="5">
        <f t="shared" ref="G326:G389" si="149">$B326*(1+G$3/12)^($B$1*12-$A326)</f>
        <v>2357965.9392695762</v>
      </c>
      <c r="H326" s="5">
        <f t="shared" si="129"/>
        <v>485240325.80272853</v>
      </c>
      <c r="I326" s="5">
        <f>G326/((1+'How much will I make'!$C$5/12)^(Calculations!$B$1*12-Calculations!$A326))</f>
        <v>1492448.7702481274</v>
      </c>
      <c r="J326" s="5">
        <f t="shared" si="130"/>
        <v>189475052.83767289</v>
      </c>
      <c r="K326" s="5">
        <f t="shared" ref="K326:K389" si="150">$B326*(1+K$3/12)^($B$1*12-$A326)</f>
        <v>3711396.5987015436</v>
      </c>
      <c r="L326" s="5">
        <f t="shared" si="131"/>
        <v>1415233202.4596987</v>
      </c>
      <c r="M326" s="5">
        <f>K326/((1+'How much will I make'!$C$5/12)^(Calculations!$B$1*12-Calculations!$A326))</f>
        <v>2349087.9140311209</v>
      </c>
      <c r="N326" s="5">
        <f t="shared" si="132"/>
        <v>481229365.27460855</v>
      </c>
      <c r="O326" s="5">
        <f t="shared" ref="O326:O389" si="151">$B326*(1+O$3/12)^($B$1*12-$A326)</f>
        <v>5830800.2918643458</v>
      </c>
      <c r="P326" s="5">
        <f t="shared" si="133"/>
        <v>4744224907.7216969</v>
      </c>
      <c r="Q326" s="5">
        <f>O326/((1+'How much will I make'!$C$5/12)^(Calculations!$B$1*12-Calculations!$A326))</f>
        <v>3690541.3179339748</v>
      </c>
      <c r="R326" s="5">
        <f t="shared" si="134"/>
        <v>1395288205.6043155</v>
      </c>
      <c r="S326" s="5">
        <f t="shared" ref="S326:S389" si="152">$B326*(1+S$3/12)^($B$1*12-$A326)</f>
        <v>9143585.909150362</v>
      </c>
      <c r="T326" s="5">
        <f t="shared" si="135"/>
        <v>17978579689.378876</v>
      </c>
      <c r="U326" s="5">
        <f>S326/((1+'How much will I make'!$C$5/12)^(Calculations!$B$1*12-Calculations!$A326))</f>
        <v>5787332.7678332664</v>
      </c>
      <c r="V326" s="5">
        <f t="shared" si="136"/>
        <v>4644945622.1473093</v>
      </c>
      <c r="W326" s="5">
        <f t="shared" ref="W326:W389" si="153">$B326*(1+W$3/12)^($B$1*12-$A326)</f>
        <v>14312287.479080895</v>
      </c>
      <c r="X326" s="5">
        <f t="shared" si="137"/>
        <v>74826453071.184372</v>
      </c>
      <c r="Y326" s="5">
        <f>W326/((1+'How much will I make'!$C$5/12)^(Calculations!$B$1*12-Calculations!$A326))</f>
        <v>9058805.9360215869</v>
      </c>
      <c r="Z326" s="5">
        <f t="shared" si="138"/>
        <v>17469956636.401737</v>
      </c>
      <c r="AA326" s="5">
        <f t="shared" ref="AA326:AA389" si="154">$B326*(1+AA$3/12)^($B$1*12-$A326)</f>
        <v>22362076.464159753</v>
      </c>
      <c r="AB326" s="5">
        <f t="shared" si="139"/>
        <v>332449847258.19934</v>
      </c>
      <c r="AC326" s="5">
        <f>AA326/((1+'How much will I make'!$C$5/12)^(Calculations!$B$1*12-Calculations!$A326))</f>
        <v>14153831.895242775</v>
      </c>
      <c r="AD326" s="5">
        <f t="shared" si="140"/>
        <v>72151674669.898163</v>
      </c>
      <c r="AE326" s="5">
        <f t="shared" ref="AE326:AE389" si="155">$B326*(1+AE$3/12)^($B$1*12-$A326)</f>
        <v>34876440.995984159</v>
      </c>
      <c r="AF326" s="5">
        <f t="shared" si="141"/>
        <v>1542799667886.3135</v>
      </c>
      <c r="AG326" s="5">
        <f>AE326/((1+'How much will I make'!$C$5/12)^(Calculations!$B$1*12-Calculations!$A326))</f>
        <v>22074662.151910383</v>
      </c>
      <c r="AH326" s="5">
        <f t="shared" si="142"/>
        <v>318133525251.61774</v>
      </c>
    </row>
    <row r="327" spans="1:34" x14ac:dyDescent="0.25">
      <c r="A327">
        <f t="shared" ref="A327:A390" si="156">A326+1</f>
        <v>323</v>
      </c>
      <c r="B327">
        <f t="shared" si="147"/>
        <v>946419.88781895151</v>
      </c>
      <c r="C327" s="5">
        <f t="shared" si="148"/>
        <v>1489073.5586293093</v>
      </c>
      <c r="D327" s="5">
        <f t="shared" ref="D327:D390" si="157">C327+D326</f>
        <v>191654687.72723499</v>
      </c>
      <c r="E327" s="5">
        <f>$C327/((1+'How much will I make'!$C$5/12)^(Calculations!$B$1*12-Calculations!$A327))</f>
        <v>946419.88781895151</v>
      </c>
      <c r="F327" s="5">
        <f t="shared" ref="F327:F390" si="158">E327+F326</f>
        <v>84124209.791524678</v>
      </c>
      <c r="G327" s="5">
        <f t="shared" si="149"/>
        <v>2338478.6174574303</v>
      </c>
      <c r="H327" s="5">
        <f t="shared" ref="H327:H390" si="159">G327+H326</f>
        <v>487578804.42018598</v>
      </c>
      <c r="I327" s="5">
        <f>G327/((1+'How much will I make'!$C$5/12)^(Calculations!$B$1*12-Calculations!$A327))</f>
        <v>1486281.6265694157</v>
      </c>
      <c r="J327" s="5">
        <f t="shared" ref="J327:J390" si="160">I327+J326</f>
        <v>190961334.46424231</v>
      </c>
      <c r="K327" s="5">
        <f t="shared" si="150"/>
        <v>3665576.8876064629</v>
      </c>
      <c r="L327" s="5">
        <f t="shared" ref="L327:L390" si="161">K327+L326</f>
        <v>1418898779.3473051</v>
      </c>
      <c r="M327" s="5">
        <f>K327/((1+'How much will I make'!$C$5/12)^(Calculations!$B$1*12-Calculations!$A327))</f>
        <v>2329753.8571255151</v>
      </c>
      <c r="N327" s="5">
        <f t="shared" ref="N327:N390" si="162">M327+N326</f>
        <v>483559119.13173407</v>
      </c>
      <c r="O327" s="5">
        <f t="shared" si="151"/>
        <v>5735213.401833782</v>
      </c>
      <c r="P327" s="5">
        <f t="shared" ref="P327:P390" si="163">O327+P326</f>
        <v>4749960121.1235304</v>
      </c>
      <c r="Q327" s="5">
        <f>O327/((1+'How much will I make'!$C$5/12)^(Calculations!$B$1*12-Calculations!$A327))</f>
        <v>3645165.80992659</v>
      </c>
      <c r="R327" s="5">
        <f t="shared" ref="R327:R390" si="164">Q327+R326</f>
        <v>1398933371.414242</v>
      </c>
      <c r="S327" s="5">
        <f t="shared" si="152"/>
        <v>8956982.1150860731</v>
      </c>
      <c r="T327" s="5">
        <f t="shared" ref="T327:T390" si="165">S327+T326</f>
        <v>17987536671.493961</v>
      </c>
      <c r="U327" s="5">
        <f>S327/((1+'How much will I make'!$C$5/12)^(Calculations!$B$1*12-Calculations!$A327))</f>
        <v>5692845.7022359911</v>
      </c>
      <c r="V327" s="5">
        <f t="shared" ref="V327:V390" si="166">U327+V326</f>
        <v>4650638467.8495455</v>
      </c>
      <c r="W327" s="5">
        <f t="shared" si="153"/>
        <v>13963207.29666429</v>
      </c>
      <c r="X327" s="5">
        <f t="shared" ref="X327:X390" si="167">W327+X326</f>
        <v>74840416278.481033</v>
      </c>
      <c r="Y327" s="5">
        <f>W327/((1+'How much will I make'!$C$5/12)^(Calculations!$B$1*12-Calculations!$A327))</f>
        <v>8874683.8641512301</v>
      </c>
      <c r="Z327" s="5">
        <f t="shared" ref="Z327:Z390" si="168">Y327+Z326</f>
        <v>17478831320.265888</v>
      </c>
      <c r="AA327" s="5">
        <f t="shared" si="154"/>
        <v>21728333.40647101</v>
      </c>
      <c r="AB327" s="5">
        <f t="shared" ref="AB327:AB390" si="169">AA327+AB326</f>
        <v>332471575591.60583</v>
      </c>
      <c r="AC327" s="5">
        <f>AA327/((1+'How much will I make'!$C$5/12)^(Calculations!$B$1*12-Calculations!$A327))</f>
        <v>13810014.116410965</v>
      </c>
      <c r="AD327" s="5">
        <f t="shared" ref="AD327:AD390" si="170">AC327+AD326</f>
        <v>72165484684.014572</v>
      </c>
      <c r="AE327" s="5">
        <f t="shared" si="155"/>
        <v>33751394.512242734</v>
      </c>
      <c r="AF327" s="5">
        <f t="shared" ref="AF327:AF390" si="171">AE327+AF326</f>
        <v>1542833419280.8257</v>
      </c>
      <c r="AG327" s="5">
        <f>AE327/((1+'How much will I make'!$C$5/12)^(Calculations!$B$1*12-Calculations!$A327))</f>
        <v>21451587.010525819</v>
      </c>
      <c r="AH327" s="5">
        <f t="shared" ref="AH327:AH390" si="172">AG327+AH326</f>
        <v>318154976838.62823</v>
      </c>
    </row>
    <row r="328" spans="1:34" x14ac:dyDescent="0.25">
      <c r="A328">
        <f t="shared" si="156"/>
        <v>324</v>
      </c>
      <c r="B328">
        <f t="shared" si="147"/>
        <v>946419.88781895151</v>
      </c>
      <c r="C328" s="5">
        <f t="shared" si="148"/>
        <v>1482894.8301702666</v>
      </c>
      <c r="D328" s="5">
        <f t="shared" si="157"/>
        <v>193137582.55740526</v>
      </c>
      <c r="E328" s="5">
        <f>$C328/((1+'How much will I make'!$C$5/12)^(Calculations!$B$1*12-Calculations!$A328))</f>
        <v>946419.88781895151</v>
      </c>
      <c r="F328" s="5">
        <f t="shared" si="158"/>
        <v>85070629.679343626</v>
      </c>
      <c r="G328" s="5">
        <f t="shared" si="149"/>
        <v>2319152.3478916674</v>
      </c>
      <c r="H328" s="5">
        <f t="shared" si="159"/>
        <v>489897956.76807767</v>
      </c>
      <c r="I328" s="5">
        <f>G328/((1+'How much will I make'!$C$5/12)^(Calculations!$B$1*12-Calculations!$A328))</f>
        <v>1480139.966955493</v>
      </c>
      <c r="J328" s="5">
        <f t="shared" si="160"/>
        <v>192441474.43119779</v>
      </c>
      <c r="K328" s="5">
        <f t="shared" si="150"/>
        <v>3620322.8519570003</v>
      </c>
      <c r="L328" s="5">
        <f t="shared" si="161"/>
        <v>1422519102.1992621</v>
      </c>
      <c r="M328" s="5">
        <f>K328/((1+'How much will I make'!$C$5/12)^(Calculations!$B$1*12-Calculations!$A328))</f>
        <v>2310578.9282602845</v>
      </c>
      <c r="N328" s="5">
        <f t="shared" si="162"/>
        <v>485869698.05999434</v>
      </c>
      <c r="O328" s="5">
        <f t="shared" si="151"/>
        <v>5641193.5100004412</v>
      </c>
      <c r="P328" s="5">
        <f t="shared" si="163"/>
        <v>4755601314.6335306</v>
      </c>
      <c r="Q328" s="5">
        <f>O328/((1+'How much will I make'!$C$5/12)^(Calculations!$B$1*12-Calculations!$A328))</f>
        <v>3600348.1975094592</v>
      </c>
      <c r="R328" s="5">
        <f t="shared" si="164"/>
        <v>1402533719.6117516</v>
      </c>
      <c r="S328" s="5">
        <f t="shared" si="152"/>
        <v>8774186.5617169663</v>
      </c>
      <c r="T328" s="5">
        <f t="shared" si="165"/>
        <v>17996310858.055679</v>
      </c>
      <c r="U328" s="5">
        <f>S328/((1+'How much will I make'!$C$5/12)^(Calculations!$B$1*12-Calculations!$A328))</f>
        <v>5599901.2826076457</v>
      </c>
      <c r="V328" s="5">
        <f t="shared" si="166"/>
        <v>4656238369.1321535</v>
      </c>
      <c r="W328" s="5">
        <f t="shared" si="153"/>
        <v>13622641.26503833</v>
      </c>
      <c r="X328" s="5">
        <f t="shared" si="167"/>
        <v>74854038919.746078</v>
      </c>
      <c r="Y328" s="5">
        <f>W328/((1+'How much will I make'!$C$5/12)^(Calculations!$B$1*12-Calculations!$A328))</f>
        <v>8694304.1108148228</v>
      </c>
      <c r="Z328" s="5">
        <f t="shared" si="168"/>
        <v>17487525624.376701</v>
      </c>
      <c r="AA328" s="5">
        <f t="shared" si="154"/>
        <v>21112550.678352404</v>
      </c>
      <c r="AB328" s="5">
        <f t="shared" si="169"/>
        <v>332492688142.28418</v>
      </c>
      <c r="AC328" s="5">
        <f>AA328/((1+'How much will I make'!$C$5/12)^(Calculations!$B$1*12-Calculations!$A328))</f>
        <v>13474548.186457664</v>
      </c>
      <c r="AD328" s="5">
        <f t="shared" si="170"/>
        <v>72178959232.201035</v>
      </c>
      <c r="AE328" s="5">
        <f t="shared" si="155"/>
        <v>32662639.850557484</v>
      </c>
      <c r="AF328" s="5">
        <f t="shared" si="171"/>
        <v>1542866081920.6763</v>
      </c>
      <c r="AG328" s="5">
        <f>AE328/((1+'How much will I make'!$C$5/12)^(Calculations!$B$1*12-Calculations!$A328))</f>
        <v>20846098.667486779</v>
      </c>
      <c r="AH328" s="5">
        <f t="shared" si="172"/>
        <v>318175822937.29572</v>
      </c>
    </row>
    <row r="329" spans="1:34" x14ac:dyDescent="0.25">
      <c r="A329">
        <f t="shared" si="156"/>
        <v>325</v>
      </c>
      <c r="B329">
        <f>B328*(1+'How much will I make'!$C$4)</f>
        <v>1088382.8709917942</v>
      </c>
      <c r="C329" s="5">
        <f t="shared" si="148"/>
        <v>1698253.0005269442</v>
      </c>
      <c r="D329" s="5">
        <f t="shared" si="157"/>
        <v>194835835.5579322</v>
      </c>
      <c r="E329" s="5">
        <f>$C329/((1+'How much will I make'!$C$5/12)^(Calculations!$B$1*12-Calculations!$A329))</f>
        <v>1088382.8709917942</v>
      </c>
      <c r="F329" s="5">
        <f t="shared" si="158"/>
        <v>86159012.550335422</v>
      </c>
      <c r="G329" s="5">
        <f t="shared" si="149"/>
        <v>2644983.6694962811</v>
      </c>
      <c r="H329" s="5">
        <f t="shared" si="159"/>
        <v>492542940.43757397</v>
      </c>
      <c r="I329" s="5">
        <f>G329/((1+'How much will I make'!$C$5/12)^(Calculations!$B$1*12-Calculations!$A329))</f>
        <v>1695127.2390153504</v>
      </c>
      <c r="J329" s="5">
        <f t="shared" si="160"/>
        <v>194136601.67021313</v>
      </c>
      <c r="K329" s="5">
        <f t="shared" si="150"/>
        <v>4111971.6343215308</v>
      </c>
      <c r="L329" s="5">
        <f t="shared" si="161"/>
        <v>1426631073.8335836</v>
      </c>
      <c r="M329" s="5">
        <f>K329/((1+'How much will I make'!$C$5/12)^(Calculations!$B$1*12-Calculations!$A329))</f>
        <v>2635296.0904005668</v>
      </c>
      <c r="N329" s="5">
        <f t="shared" si="162"/>
        <v>488504994.15039492</v>
      </c>
      <c r="O329" s="5">
        <f t="shared" si="151"/>
        <v>6381022.167049678</v>
      </c>
      <c r="P329" s="5">
        <f t="shared" si="163"/>
        <v>4761982336.80058</v>
      </c>
      <c r="Q329" s="5">
        <f>O329/((1+'How much will I make'!$C$5/12)^(Calculations!$B$1*12-Calculations!$A329))</f>
        <v>4089493.8645071574</v>
      </c>
      <c r="R329" s="5">
        <f t="shared" si="164"/>
        <v>1406623213.4762588</v>
      </c>
      <c r="S329" s="5">
        <f t="shared" si="152"/>
        <v>9884389.7593219727</v>
      </c>
      <c r="T329" s="5">
        <f t="shared" si="165"/>
        <v>18006195247.815002</v>
      </c>
      <c r="U329" s="5">
        <f>S329/((1+'How much will I make'!$C$5/12)^(Calculations!$B$1*12-Calculations!$A329))</f>
        <v>6334745.4713253444</v>
      </c>
      <c r="V329" s="5">
        <f t="shared" si="166"/>
        <v>4662573114.6034784</v>
      </c>
      <c r="W329" s="5">
        <f t="shared" si="153"/>
        <v>15283938.980286911</v>
      </c>
      <c r="X329" s="5">
        <f t="shared" si="167"/>
        <v>74869322858.726364</v>
      </c>
      <c r="Y329" s="5">
        <f>W329/((1+'How much will I make'!$C$5/12)^(Calculations!$B$1*12-Calculations!$A329))</f>
        <v>9795229.2045216616</v>
      </c>
      <c r="Z329" s="5">
        <f t="shared" si="168"/>
        <v>17497320853.581223</v>
      </c>
      <c r="AA329" s="5">
        <f t="shared" si="154"/>
        <v>23591352.175001074</v>
      </c>
      <c r="AB329" s="5">
        <f t="shared" si="169"/>
        <v>332516279494.45917</v>
      </c>
      <c r="AC329" s="5">
        <f>AA329/((1+'How much will I make'!$C$5/12)^(Calculations!$B$1*12-Calculations!$A329))</f>
        <v>15119315.910432156</v>
      </c>
      <c r="AD329" s="5">
        <f t="shared" si="170"/>
        <v>72194078548.111465</v>
      </c>
      <c r="AE329" s="5">
        <f t="shared" si="155"/>
        <v>36350357.253039762</v>
      </c>
      <c r="AF329" s="5">
        <f t="shared" si="171"/>
        <v>1542902432277.9292</v>
      </c>
      <c r="AG329" s="5">
        <f>AE329/((1+'How much will I make'!$C$5/12)^(Calculations!$B$1*12-Calculations!$A329))</f>
        <v>23296355.829411123</v>
      </c>
      <c r="AH329" s="5">
        <f t="shared" si="172"/>
        <v>318199119293.12512</v>
      </c>
    </row>
    <row r="330" spans="1:34" x14ac:dyDescent="0.25">
      <c r="A330">
        <f t="shared" si="156"/>
        <v>326</v>
      </c>
      <c r="B330">
        <f>B329</f>
        <v>1088382.8709917942</v>
      </c>
      <c r="C330" s="5">
        <f t="shared" si="148"/>
        <v>1691206.3075786999</v>
      </c>
      <c r="D330" s="5">
        <f t="shared" si="157"/>
        <v>196527041.86551091</v>
      </c>
      <c r="E330" s="5">
        <f>$C330/((1+'How much will I make'!$C$5/12)^(Calculations!$B$1*12-Calculations!$A330))</f>
        <v>1088382.8709917942</v>
      </c>
      <c r="F330" s="5">
        <f t="shared" si="158"/>
        <v>87247395.421327218</v>
      </c>
      <c r="G330" s="5">
        <f t="shared" si="149"/>
        <v>2623124.3003268912</v>
      </c>
      <c r="H330" s="5">
        <f t="shared" si="159"/>
        <v>495166064.73790085</v>
      </c>
      <c r="I330" s="5">
        <f>G330/((1+'How much will I make'!$C$5/12)^(Calculations!$B$1*12-Calculations!$A330))</f>
        <v>1688122.5810028904</v>
      </c>
      <c r="J330" s="5">
        <f t="shared" si="160"/>
        <v>195824724.25121602</v>
      </c>
      <c r="K330" s="5">
        <f t="shared" si="150"/>
        <v>4061206.5524163274</v>
      </c>
      <c r="L330" s="5">
        <f t="shared" si="161"/>
        <v>1430692280.3859999</v>
      </c>
      <c r="M330" s="5">
        <f>K330/((1+'How much will I make'!$C$5/12)^(Calculations!$B$1*12-Calculations!$A330))</f>
        <v>2613606.4106441834</v>
      </c>
      <c r="N330" s="5">
        <f t="shared" si="162"/>
        <v>491118600.56103909</v>
      </c>
      <c r="O330" s="5">
        <f t="shared" si="151"/>
        <v>6276415.2462783735</v>
      </c>
      <c r="P330" s="5">
        <f t="shared" si="163"/>
        <v>4768258752.0468588</v>
      </c>
      <c r="Q330" s="5">
        <f>O330/((1+'How much will I make'!$C$5/12)^(Calculations!$B$1*12-Calculations!$A330))</f>
        <v>4039213.2022386268</v>
      </c>
      <c r="R330" s="5">
        <f t="shared" si="164"/>
        <v>1410662426.6784973</v>
      </c>
      <c r="S330" s="5">
        <f t="shared" si="152"/>
        <v>9682667.519335812</v>
      </c>
      <c r="T330" s="5">
        <f t="shared" si="165"/>
        <v>18015877915.334339</v>
      </c>
      <c r="U330" s="5">
        <f>S330/((1+'How much will I make'!$C$5/12)^(Calculations!$B$1*12-Calculations!$A330))</f>
        <v>6231321.0554669714</v>
      </c>
      <c r="V330" s="5">
        <f t="shared" si="166"/>
        <v>4668804435.6589451</v>
      </c>
      <c r="W330" s="5">
        <f t="shared" si="153"/>
        <v>14911159.980767716</v>
      </c>
      <c r="X330" s="5">
        <f t="shared" si="167"/>
        <v>74884234018.707138</v>
      </c>
      <c r="Y330" s="5">
        <f>W330/((1+'How much will I make'!$C$5/12)^(Calculations!$B$1*12-Calculations!$A330))</f>
        <v>9596139.1800395101</v>
      </c>
      <c r="Z330" s="5">
        <f t="shared" si="168"/>
        <v>17506916992.761261</v>
      </c>
      <c r="AA330" s="5">
        <f t="shared" si="154"/>
        <v>22922771.344130598</v>
      </c>
      <c r="AB330" s="5">
        <f t="shared" si="169"/>
        <v>332539202265.80328</v>
      </c>
      <c r="AC330" s="5">
        <f>AA330/((1+'How much will I make'!$C$5/12)^(Calculations!$B$1*12-Calculations!$A330))</f>
        <v>14752045.078599794</v>
      </c>
      <c r="AD330" s="5">
        <f t="shared" si="170"/>
        <v>72208830593.190063</v>
      </c>
      <c r="AE330" s="5">
        <f t="shared" si="155"/>
        <v>35177765.083586864</v>
      </c>
      <c r="AF330" s="5">
        <f t="shared" si="171"/>
        <v>1542937610043.0127</v>
      </c>
      <c r="AG330" s="5">
        <f>AE330/((1+'How much will I make'!$C$5/12)^(Calculations!$B$1*12-Calculations!$A330))</f>
        <v>22638797.398742251</v>
      </c>
      <c r="AH330" s="5">
        <f t="shared" si="172"/>
        <v>318221758090.52386</v>
      </c>
    </row>
    <row r="331" spans="1:34" x14ac:dyDescent="0.25">
      <c r="A331">
        <f t="shared" si="156"/>
        <v>327</v>
      </c>
      <c r="B331">
        <f>B330</f>
        <v>1088382.8709917942</v>
      </c>
      <c r="C331" s="5">
        <f t="shared" si="148"/>
        <v>1684188.8540202815</v>
      </c>
      <c r="D331" s="5">
        <f t="shared" si="157"/>
        <v>198211230.71953118</v>
      </c>
      <c r="E331" s="5">
        <f>$C331/((1+'How much will I make'!$C$5/12)^(Calculations!$B$1*12-Calculations!$A331))</f>
        <v>1088382.8709917942</v>
      </c>
      <c r="F331" s="5">
        <f t="shared" si="158"/>
        <v>88335778.292319015</v>
      </c>
      <c r="G331" s="5">
        <f t="shared" si="149"/>
        <v>2601445.5871010488</v>
      </c>
      <c r="H331" s="5">
        <f t="shared" si="159"/>
        <v>497767510.3250019</v>
      </c>
      <c r="I331" s="5">
        <f>G331/((1+'How much will I make'!$C$5/12)^(Calculations!$B$1*12-Calculations!$A331))</f>
        <v>1681146.8678582509</v>
      </c>
      <c r="J331" s="5">
        <f t="shared" si="160"/>
        <v>197505871.11907429</v>
      </c>
      <c r="K331" s="5">
        <f t="shared" si="150"/>
        <v>4011068.1999173607</v>
      </c>
      <c r="L331" s="5">
        <f t="shared" si="161"/>
        <v>1434703348.5859172</v>
      </c>
      <c r="M331" s="5">
        <f>K331/((1+'How much will I make'!$C$5/12)^(Calculations!$B$1*12-Calculations!$A331))</f>
        <v>2592095.2467705701</v>
      </c>
      <c r="N331" s="5">
        <f t="shared" si="162"/>
        <v>493710695.80780965</v>
      </c>
      <c r="O331" s="5">
        <f t="shared" si="151"/>
        <v>6173523.1930606961</v>
      </c>
      <c r="P331" s="5">
        <f t="shared" si="163"/>
        <v>4774432275.2399197</v>
      </c>
      <c r="Q331" s="5">
        <f>O331/((1+'How much will I make'!$C$5/12)^(Calculations!$B$1*12-Calculations!$A331))</f>
        <v>3989550.7448340557</v>
      </c>
      <c r="R331" s="5">
        <f t="shared" si="164"/>
        <v>1414651977.4233313</v>
      </c>
      <c r="S331" s="5">
        <f t="shared" si="152"/>
        <v>9485062.0597575288</v>
      </c>
      <c r="T331" s="5">
        <f t="shared" si="165"/>
        <v>18025362977.394096</v>
      </c>
      <c r="U331" s="5">
        <f>S331/((1+'How much will I make'!$C$5/12)^(Calculations!$B$1*12-Calculations!$A331))</f>
        <v>6129585.2015001653</v>
      </c>
      <c r="V331" s="5">
        <f t="shared" si="166"/>
        <v>4674934020.860445</v>
      </c>
      <c r="W331" s="5">
        <f t="shared" si="153"/>
        <v>14547473.151968505</v>
      </c>
      <c r="X331" s="5">
        <f t="shared" si="167"/>
        <v>74898781491.8591</v>
      </c>
      <c r="Y331" s="5">
        <f>W331/((1+'How much will I make'!$C$5/12)^(Calculations!$B$1*12-Calculations!$A331))</f>
        <v>9401095.7007704191</v>
      </c>
      <c r="Z331" s="5">
        <f t="shared" si="168"/>
        <v>17516318088.462032</v>
      </c>
      <c r="AA331" s="5">
        <f t="shared" si="154"/>
        <v>22273138.14814309</v>
      </c>
      <c r="AB331" s="5">
        <f t="shared" si="169"/>
        <v>332561475403.95142</v>
      </c>
      <c r="AC331" s="5">
        <f>AA331/((1+'How much will I make'!$C$5/12)^(Calculations!$B$1*12-Calculations!$A331))</f>
        <v>14393695.80543543</v>
      </c>
      <c r="AD331" s="5">
        <f t="shared" si="170"/>
        <v>72223224288.995499</v>
      </c>
      <c r="AE331" s="5">
        <f t="shared" si="155"/>
        <v>34042998.467987292</v>
      </c>
      <c r="AF331" s="5">
        <f t="shared" si="171"/>
        <v>1542971653041.4807</v>
      </c>
      <c r="AG331" s="5">
        <f>AE331/((1+'How much will I make'!$C$5/12)^(Calculations!$B$1*12-Calculations!$A331))</f>
        <v>21999799.085068088</v>
      </c>
      <c r="AH331" s="5">
        <f t="shared" si="172"/>
        <v>318243757889.60895</v>
      </c>
    </row>
    <row r="332" spans="1:34" x14ac:dyDescent="0.25">
      <c r="A332">
        <f t="shared" si="156"/>
        <v>328</v>
      </c>
      <c r="B332">
        <f>B331</f>
        <v>1088382.8709917942</v>
      </c>
      <c r="C332" s="5">
        <f t="shared" si="148"/>
        <v>1677200.5185264216</v>
      </c>
      <c r="D332" s="5">
        <f t="shared" si="157"/>
        <v>199888431.23805761</v>
      </c>
      <c r="E332" s="5">
        <f>$C332/((1+'How much will I make'!$C$5/12)^(Calculations!$B$1*12-Calculations!$A332))</f>
        <v>1088382.8709917942</v>
      </c>
      <c r="F332" s="5">
        <f t="shared" si="158"/>
        <v>89424161.163310811</v>
      </c>
      <c r="G332" s="5">
        <f t="shared" si="149"/>
        <v>2579946.0367944287</v>
      </c>
      <c r="H332" s="5">
        <f t="shared" si="159"/>
        <v>500347456.36179632</v>
      </c>
      <c r="I332" s="5">
        <f>G332/((1+'How much will I make'!$C$5/12)^(Calculations!$B$1*12-Calculations!$A332))</f>
        <v>1674199.979974539</v>
      </c>
      <c r="J332" s="5">
        <f t="shared" si="160"/>
        <v>199180071.09904882</v>
      </c>
      <c r="K332" s="5">
        <f t="shared" si="150"/>
        <v>3961548.8394245533</v>
      </c>
      <c r="L332" s="5">
        <f t="shared" si="161"/>
        <v>1438664897.4253418</v>
      </c>
      <c r="M332" s="5">
        <f>K332/((1+'How much will I make'!$C$5/12)^(Calculations!$B$1*12-Calculations!$A332))</f>
        <v>2570761.1295131985</v>
      </c>
      <c r="N332" s="5">
        <f t="shared" si="162"/>
        <v>496281456.93732285</v>
      </c>
      <c r="O332" s="5">
        <f t="shared" si="151"/>
        <v>6072317.8948137984</v>
      </c>
      <c r="P332" s="5">
        <f t="shared" si="163"/>
        <v>4780504593.1347332</v>
      </c>
      <c r="Q332" s="5">
        <f>O332/((1+'How much will I make'!$C$5/12)^(Calculations!$B$1*12-Calculations!$A332))</f>
        <v>3940498.8914139639</v>
      </c>
      <c r="R332" s="5">
        <f t="shared" si="164"/>
        <v>1418592476.3147452</v>
      </c>
      <c r="S332" s="5">
        <f t="shared" si="152"/>
        <v>9291489.3646604382</v>
      </c>
      <c r="T332" s="5">
        <f t="shared" si="165"/>
        <v>18034654466.758759</v>
      </c>
      <c r="U332" s="5">
        <f>S332/((1+'How much will I make'!$C$5/12)^(Calculations!$B$1*12-Calculations!$A332))</f>
        <v>6029510.3410675097</v>
      </c>
      <c r="V332" s="5">
        <f t="shared" si="166"/>
        <v>4680963531.2015123</v>
      </c>
      <c r="W332" s="5">
        <f t="shared" si="153"/>
        <v>14192656.733627809</v>
      </c>
      <c r="X332" s="5">
        <f t="shared" si="167"/>
        <v>74912974148.592728</v>
      </c>
      <c r="Y332" s="5">
        <f>W332/((1+'How much will I make'!$C$5/12)^(Calculations!$B$1*12-Calculations!$A332))</f>
        <v>9210016.5198604502</v>
      </c>
      <c r="Z332" s="5">
        <f t="shared" si="168"/>
        <v>17525528104.981892</v>
      </c>
      <c r="AA332" s="5">
        <f t="shared" si="154"/>
        <v>21641915.609531749</v>
      </c>
      <c r="AB332" s="5">
        <f t="shared" si="169"/>
        <v>332583117319.56097</v>
      </c>
      <c r="AC332" s="5">
        <f>AA332/((1+'How much will I make'!$C$5/12)^(Calculations!$B$1*12-Calculations!$A332))</f>
        <v>14044051.372914732</v>
      </c>
      <c r="AD332" s="5">
        <f t="shared" si="170"/>
        <v>72237268340.368408</v>
      </c>
      <c r="AE332" s="5">
        <f t="shared" si="155"/>
        <v>32944837.227084473</v>
      </c>
      <c r="AF332" s="5">
        <f t="shared" si="171"/>
        <v>1543004597878.7078</v>
      </c>
      <c r="AG332" s="5">
        <f>AE332/((1+'How much will I make'!$C$5/12)^(Calculations!$B$1*12-Calculations!$A332))</f>
        <v>21378837.014118582</v>
      </c>
      <c r="AH332" s="5">
        <f t="shared" si="172"/>
        <v>318265136726.62305</v>
      </c>
    </row>
    <row r="333" spans="1:34" x14ac:dyDescent="0.25">
      <c r="A333">
        <f t="shared" si="156"/>
        <v>329</v>
      </c>
      <c r="B333">
        <f t="shared" ref="B333:B340" si="173">B332</f>
        <v>1088382.8709917942</v>
      </c>
      <c r="C333" s="5">
        <f t="shared" si="148"/>
        <v>1670241.1802752749</v>
      </c>
      <c r="D333" s="5">
        <f t="shared" si="157"/>
        <v>201558672.41833287</v>
      </c>
      <c r="E333" s="5">
        <f>$C333/((1+'How much will I make'!$C$5/12)^(Calculations!$B$1*12-Calculations!$A333))</f>
        <v>1088382.8709917942</v>
      </c>
      <c r="F333" s="5">
        <f t="shared" si="158"/>
        <v>90512544.034302607</v>
      </c>
      <c r="G333" s="5">
        <f t="shared" si="149"/>
        <v>2558624.1687217471</v>
      </c>
      <c r="H333" s="5">
        <f t="shared" si="159"/>
        <v>502906080.53051805</v>
      </c>
      <c r="I333" s="5">
        <f>G333/((1+'How much will I make'!$C$5/12)^(Calculations!$B$1*12-Calculations!$A333))</f>
        <v>1667281.7982391065</v>
      </c>
      <c r="J333" s="5">
        <f t="shared" si="160"/>
        <v>200847352.89728794</v>
      </c>
      <c r="K333" s="5">
        <f t="shared" si="150"/>
        <v>3912640.8290612875</v>
      </c>
      <c r="L333" s="5">
        <f t="shared" si="161"/>
        <v>1442577538.2544031</v>
      </c>
      <c r="M333" s="5">
        <f>K333/((1+'How much will I make'!$C$5/12)^(Calculations!$B$1*12-Calculations!$A333))</f>
        <v>2549602.6016982747</v>
      </c>
      <c r="N333" s="5">
        <f t="shared" si="162"/>
        <v>498831059.53902113</v>
      </c>
      <c r="O333" s="5">
        <f t="shared" si="151"/>
        <v>5972771.6998168519</v>
      </c>
      <c r="P333" s="5">
        <f t="shared" si="163"/>
        <v>4786477364.8345499</v>
      </c>
      <c r="Q333" s="5">
        <f>O333/((1+'How much will I make'!$C$5/12)^(Calculations!$B$1*12-Calculations!$A333))</f>
        <v>3892050.1345523167</v>
      </c>
      <c r="R333" s="5">
        <f t="shared" si="164"/>
        <v>1422484526.4492974</v>
      </c>
      <c r="S333" s="5">
        <f t="shared" si="152"/>
        <v>9101867.1327285934</v>
      </c>
      <c r="T333" s="5">
        <f t="shared" si="165"/>
        <v>18043756333.891487</v>
      </c>
      <c r="U333" s="5">
        <f>S333/((1+'How much will I make'!$C$5/12)^(Calculations!$B$1*12-Calculations!$A333))</f>
        <v>5931069.3559072241</v>
      </c>
      <c r="V333" s="5">
        <f t="shared" si="166"/>
        <v>4686894600.5574198</v>
      </c>
      <c r="W333" s="5">
        <f t="shared" si="153"/>
        <v>13846494.374271035</v>
      </c>
      <c r="X333" s="5">
        <f t="shared" si="167"/>
        <v>74926820642.966995</v>
      </c>
      <c r="Y333" s="5">
        <f>W333/((1+'How much will I make'!$C$5/12)^(Calculations!$B$1*12-Calculations!$A333))</f>
        <v>9022821.0621397085</v>
      </c>
      <c r="Z333" s="5">
        <f t="shared" si="168"/>
        <v>17534550926.044033</v>
      </c>
      <c r="AA333" s="5">
        <f t="shared" si="154"/>
        <v>21028581.968775798</v>
      </c>
      <c r="AB333" s="5">
        <f t="shared" si="169"/>
        <v>332604145901.52972</v>
      </c>
      <c r="AC333" s="5">
        <f>AA333/((1+'How much will I make'!$C$5/12)^(Calculations!$B$1*12-Calculations!$A333))</f>
        <v>13702900.32741883</v>
      </c>
      <c r="AD333" s="5">
        <f t="shared" si="170"/>
        <v>72250971240.695831</v>
      </c>
      <c r="AE333" s="5">
        <f t="shared" si="155"/>
        <v>31882100.542339806</v>
      </c>
      <c r="AF333" s="5">
        <f t="shared" si="171"/>
        <v>1543036479979.25</v>
      </c>
      <c r="AG333" s="5">
        <f>AE333/((1+'How much will I make'!$C$5/12)^(Calculations!$B$1*12-Calculations!$A333))</f>
        <v>20775402.098397486</v>
      </c>
      <c r="AH333" s="5">
        <f t="shared" si="172"/>
        <v>318285912128.72144</v>
      </c>
    </row>
    <row r="334" spans="1:34" x14ac:dyDescent="0.25">
      <c r="A334">
        <f t="shared" si="156"/>
        <v>330</v>
      </c>
      <c r="B334">
        <f t="shared" si="173"/>
        <v>1088382.8709917942</v>
      </c>
      <c r="C334" s="5">
        <f t="shared" si="148"/>
        <v>1663310.7189463316</v>
      </c>
      <c r="D334" s="5">
        <f t="shared" si="157"/>
        <v>203221983.13727921</v>
      </c>
      <c r="E334" s="5">
        <f>$C334/((1+'How much will I make'!$C$5/12)^(Calculations!$B$1*12-Calculations!$A334))</f>
        <v>1088382.8709917942</v>
      </c>
      <c r="F334" s="5">
        <f t="shared" si="158"/>
        <v>91600926.905294403</v>
      </c>
      <c r="G334" s="5">
        <f t="shared" si="149"/>
        <v>2537478.5144347912</v>
      </c>
      <c r="H334" s="5">
        <f t="shared" si="159"/>
        <v>505443559.04495287</v>
      </c>
      <c r="I334" s="5">
        <f>G334/((1+'How much will I make'!$C$5/12)^(Calculations!$B$1*12-Calculations!$A334))</f>
        <v>1660392.2040315075</v>
      </c>
      <c r="J334" s="5">
        <f t="shared" si="160"/>
        <v>202507745.10131943</v>
      </c>
      <c r="K334" s="5">
        <f t="shared" si="150"/>
        <v>3864336.6212950987</v>
      </c>
      <c r="L334" s="5">
        <f t="shared" si="161"/>
        <v>1446441874.8756983</v>
      </c>
      <c r="M334" s="5">
        <f>K334/((1+'How much will I make'!$C$5/12)^(Calculations!$B$1*12-Calculations!$A334))</f>
        <v>2528618.2181452028</v>
      </c>
      <c r="N334" s="5">
        <f t="shared" si="162"/>
        <v>501359677.75716633</v>
      </c>
      <c r="O334" s="5">
        <f t="shared" si="151"/>
        <v>5874857.4096559212</v>
      </c>
      <c r="P334" s="5">
        <f t="shared" si="163"/>
        <v>4792352222.2442055</v>
      </c>
      <c r="Q334" s="5">
        <f>O334/((1+'How much will I make'!$C$5/12)^(Calculations!$B$1*12-Calculations!$A334))</f>
        <v>3844197.0591274947</v>
      </c>
      <c r="R334" s="5">
        <f t="shared" si="164"/>
        <v>1426328723.508425</v>
      </c>
      <c r="S334" s="5">
        <f t="shared" si="152"/>
        <v>8916114.7422647476</v>
      </c>
      <c r="T334" s="5">
        <f t="shared" si="165"/>
        <v>18052672448.633751</v>
      </c>
      <c r="U334" s="5">
        <f>S334/((1+'How much will I make'!$C$5/12)^(Calculations!$B$1*12-Calculations!$A334))</f>
        <v>5834235.5705046598</v>
      </c>
      <c r="V334" s="5">
        <f t="shared" si="166"/>
        <v>4692728836.127924</v>
      </c>
      <c r="W334" s="5">
        <f t="shared" si="153"/>
        <v>13508774.999288814</v>
      </c>
      <c r="X334" s="5">
        <f t="shared" si="167"/>
        <v>74940329417.966278</v>
      </c>
      <c r="Y334" s="5">
        <f>W334/((1+'How much will I make'!$C$5/12)^(Calculations!$B$1*12-Calculations!$A334))</f>
        <v>8839430.3901450001</v>
      </c>
      <c r="Z334" s="5">
        <f t="shared" si="168"/>
        <v>17543390356.434177</v>
      </c>
      <c r="AA334" s="5">
        <f t="shared" si="154"/>
        <v>20432630.253061499</v>
      </c>
      <c r="AB334" s="5">
        <f t="shared" si="169"/>
        <v>332624578531.78278</v>
      </c>
      <c r="AC334" s="5">
        <f>AA334/((1+'How much will I make'!$C$5/12)^(Calculations!$B$1*12-Calculations!$A334))</f>
        <v>13370036.351854</v>
      </c>
      <c r="AD334" s="5">
        <f t="shared" si="170"/>
        <v>72264341277.047684</v>
      </c>
      <c r="AE334" s="5">
        <f t="shared" si="155"/>
        <v>30853645.686135296</v>
      </c>
      <c r="AF334" s="5">
        <f t="shared" si="171"/>
        <v>1543067333624.936</v>
      </c>
      <c r="AG334" s="5">
        <f>AE334/((1+'How much will I make'!$C$5/12)^(Calculations!$B$1*12-Calculations!$A334))</f>
        <v>20188999.619813688</v>
      </c>
      <c r="AH334" s="5">
        <f t="shared" si="172"/>
        <v>318306101128.34125</v>
      </c>
    </row>
    <row r="335" spans="1:34" x14ac:dyDescent="0.25">
      <c r="A335">
        <f t="shared" si="156"/>
        <v>331</v>
      </c>
      <c r="B335">
        <f t="shared" si="173"/>
        <v>1088382.8709917942</v>
      </c>
      <c r="C335" s="5">
        <f t="shared" si="148"/>
        <v>1656409.0147183381</v>
      </c>
      <c r="D335" s="5">
        <f t="shared" si="157"/>
        <v>204878392.15199754</v>
      </c>
      <c r="E335" s="5">
        <f>$C335/((1+'How much will I make'!$C$5/12)^(Calculations!$B$1*12-Calculations!$A335))</f>
        <v>1088382.8709917942</v>
      </c>
      <c r="F335" s="5">
        <f t="shared" si="158"/>
        <v>92689309.7762862</v>
      </c>
      <c r="G335" s="5">
        <f t="shared" si="149"/>
        <v>2516507.6176212803</v>
      </c>
      <c r="H335" s="5">
        <f t="shared" si="159"/>
        <v>507960066.66257417</v>
      </c>
      <c r="I335" s="5">
        <f>G335/((1+'How much will I make'!$C$5/12)^(Calculations!$B$1*12-Calculations!$A335))</f>
        <v>1653531.07922146</v>
      </c>
      <c r="J335" s="5">
        <f t="shared" si="160"/>
        <v>204161276.18054089</v>
      </c>
      <c r="K335" s="5">
        <f t="shared" si="150"/>
        <v>3816628.7617729371</v>
      </c>
      <c r="L335" s="5">
        <f t="shared" si="161"/>
        <v>1450258503.6374712</v>
      </c>
      <c r="M335" s="5">
        <f>K335/((1+'How much will I make'!$C$5/12)^(Calculations!$B$1*12-Calculations!$A335))</f>
        <v>2507806.5455678767</v>
      </c>
      <c r="N335" s="5">
        <f t="shared" si="162"/>
        <v>503867484.3027342</v>
      </c>
      <c r="O335" s="5">
        <f t="shared" si="151"/>
        <v>5778548.2717927089</v>
      </c>
      <c r="P335" s="5">
        <f t="shared" si="163"/>
        <v>4798130770.5159979</v>
      </c>
      <c r="Q335" s="5">
        <f>O335/((1+'How much will I make'!$C$5/12)^(Calculations!$B$1*12-Calculations!$A335))</f>
        <v>3796932.3411874026</v>
      </c>
      <c r="R335" s="5">
        <f t="shared" si="164"/>
        <v>1430125655.8496125</v>
      </c>
      <c r="S335" s="5">
        <f t="shared" si="152"/>
        <v>8734153.2169124056</v>
      </c>
      <c r="T335" s="5">
        <f t="shared" si="165"/>
        <v>18061406601.850662</v>
      </c>
      <c r="U335" s="5">
        <f>S335/((1+'How much will I make'!$C$5/12)^(Calculations!$B$1*12-Calculations!$A335))</f>
        <v>5738982.7448637681</v>
      </c>
      <c r="V335" s="5">
        <f t="shared" si="166"/>
        <v>4698467818.8727875</v>
      </c>
      <c r="W335" s="5">
        <f t="shared" si="153"/>
        <v>13179292.682232993</v>
      </c>
      <c r="X335" s="5">
        <f t="shared" si="167"/>
        <v>74953508710.648514</v>
      </c>
      <c r="Y335" s="5">
        <f>W335/((1+'How much will I make'!$C$5/12)^(Calculations!$B$1*12-Calculations!$A335))</f>
        <v>8659767.1708331127</v>
      </c>
      <c r="Z335" s="5">
        <f t="shared" si="168"/>
        <v>17552050123.605011</v>
      </c>
      <c r="AA335" s="5">
        <f t="shared" si="154"/>
        <v>19853567.857225753</v>
      </c>
      <c r="AB335" s="5">
        <f t="shared" si="169"/>
        <v>332644432099.64001</v>
      </c>
      <c r="AC335" s="5">
        <f>AA335/((1+'How much will I make'!$C$5/12)^(Calculations!$B$1*12-Calculations!$A335))</f>
        <v>13045258.140877794</v>
      </c>
      <c r="AD335" s="5">
        <f t="shared" si="170"/>
        <v>72277386535.188568</v>
      </c>
      <c r="AE335" s="5">
        <f t="shared" si="155"/>
        <v>29858366.793034155</v>
      </c>
      <c r="AF335" s="5">
        <f t="shared" si="171"/>
        <v>1543097191991.729</v>
      </c>
      <c r="AG335" s="5">
        <f>AE335/((1+'How much will I make'!$C$5/12)^(Calculations!$B$1*12-Calculations!$A335))</f>
        <v>19619148.824093141</v>
      </c>
      <c r="AH335" s="5">
        <f t="shared" si="172"/>
        <v>318325720277.16534</v>
      </c>
    </row>
    <row r="336" spans="1:34" x14ac:dyDescent="0.25">
      <c r="A336">
        <f t="shared" si="156"/>
        <v>332</v>
      </c>
      <c r="B336">
        <f t="shared" si="173"/>
        <v>1088382.8709917942</v>
      </c>
      <c r="C336" s="5">
        <f t="shared" si="148"/>
        <v>1649535.9482672249</v>
      </c>
      <c r="D336" s="5">
        <f t="shared" si="157"/>
        <v>206527928.10026476</v>
      </c>
      <c r="E336" s="5">
        <f>$C336/((1+'How much will I make'!$C$5/12)^(Calculations!$B$1*12-Calculations!$A336))</f>
        <v>1088382.8709917942</v>
      </c>
      <c r="F336" s="5">
        <f t="shared" si="158"/>
        <v>93777692.647277996</v>
      </c>
      <c r="G336" s="5">
        <f t="shared" si="149"/>
        <v>2495710.0340045756</v>
      </c>
      <c r="H336" s="5">
        <f t="shared" si="159"/>
        <v>510455776.69657874</v>
      </c>
      <c r="I336" s="5">
        <f>G336/((1+'How much will I make'!$C$5/12)^(Calculations!$B$1*12-Calculations!$A336))</f>
        <v>1646698.3061668258</v>
      </c>
      <c r="J336" s="5">
        <f t="shared" si="160"/>
        <v>205807974.48670772</v>
      </c>
      <c r="K336" s="5">
        <f t="shared" si="150"/>
        <v>3769509.888170802</v>
      </c>
      <c r="L336" s="5">
        <f t="shared" si="161"/>
        <v>1454028013.5256419</v>
      </c>
      <c r="M336" s="5">
        <f>K336/((1+'How much will I make'!$C$5/12)^(Calculations!$B$1*12-Calculations!$A336))</f>
        <v>2487166.1624767827</v>
      </c>
      <c r="N336" s="5">
        <f t="shared" si="162"/>
        <v>506354650.46521097</v>
      </c>
      <c r="O336" s="5">
        <f t="shared" si="151"/>
        <v>5683817.9722551228</v>
      </c>
      <c r="P336" s="5">
        <f t="shared" si="163"/>
        <v>4803814588.4882526</v>
      </c>
      <c r="Q336" s="5">
        <f>O336/((1+'How much will I make'!$C$5/12)^(Calculations!$B$1*12-Calculations!$A336))</f>
        <v>3750248.7468285407</v>
      </c>
      <c r="R336" s="5">
        <f t="shared" si="164"/>
        <v>1433875904.596441</v>
      </c>
      <c r="S336" s="5">
        <f t="shared" si="152"/>
        <v>8555905.1920774598</v>
      </c>
      <c r="T336" s="5">
        <f t="shared" si="165"/>
        <v>18069962507.04274</v>
      </c>
      <c r="U336" s="5">
        <f>S336/((1+'How much will I make'!$C$5/12)^(Calculations!$B$1*12-Calculations!$A336))</f>
        <v>5645285.0673966054</v>
      </c>
      <c r="V336" s="5">
        <f t="shared" si="166"/>
        <v>4704113103.9401836</v>
      </c>
      <c r="W336" s="5">
        <f t="shared" si="153"/>
        <v>12857846.519251702</v>
      </c>
      <c r="X336" s="5">
        <f t="shared" si="167"/>
        <v>74966366557.16777</v>
      </c>
      <c r="Y336" s="5">
        <f>W336/((1+'How much will I make'!$C$5/12)^(Calculations!$B$1*12-Calculations!$A336))</f>
        <v>8483755.6429706533</v>
      </c>
      <c r="Z336" s="5">
        <f t="shared" si="168"/>
        <v>17560533879.247982</v>
      </c>
      <c r="AA336" s="5">
        <f t="shared" si="154"/>
        <v>19290916.136575636</v>
      </c>
      <c r="AB336" s="5">
        <f t="shared" si="169"/>
        <v>332663723015.77661</v>
      </c>
      <c r="AC336" s="5">
        <f>AA336/((1+'How much will I make'!$C$5/12)^(Calculations!$B$1*12-Calculations!$A336))</f>
        <v>12728369.279156068</v>
      </c>
      <c r="AD336" s="5">
        <f t="shared" si="170"/>
        <v>72290114904.467728</v>
      </c>
      <c r="AE336" s="5">
        <f t="shared" si="155"/>
        <v>28895193.670678213</v>
      </c>
      <c r="AF336" s="5">
        <f t="shared" si="171"/>
        <v>1543126087185.3997</v>
      </c>
      <c r="AG336" s="5">
        <f>AE336/((1+'How much will I make'!$C$5/12)^(Calculations!$B$1*12-Calculations!$A336))</f>
        <v>19065382.526638899</v>
      </c>
      <c r="AH336" s="5">
        <f t="shared" si="172"/>
        <v>318344785659.69196</v>
      </c>
    </row>
    <row r="337" spans="1:34" x14ac:dyDescent="0.25">
      <c r="A337">
        <f t="shared" si="156"/>
        <v>333</v>
      </c>
      <c r="B337">
        <f t="shared" si="173"/>
        <v>1088382.8709917942</v>
      </c>
      <c r="C337" s="5">
        <f t="shared" si="148"/>
        <v>1642691.4007640418</v>
      </c>
      <c r="D337" s="5">
        <f t="shared" si="157"/>
        <v>208170619.50102881</v>
      </c>
      <c r="E337" s="5">
        <f>$C337/((1+'How much will I make'!$C$5/12)^(Calculations!$B$1*12-Calculations!$A337))</f>
        <v>1088382.8709917942</v>
      </c>
      <c r="F337" s="5">
        <f t="shared" si="158"/>
        <v>94866075.518269792</v>
      </c>
      <c r="G337" s="5">
        <f t="shared" si="149"/>
        <v>2475084.3312442075</v>
      </c>
      <c r="H337" s="5">
        <f t="shared" si="159"/>
        <v>512930861.02782297</v>
      </c>
      <c r="I337" s="5">
        <f>G337/((1+'How much will I make'!$C$5/12)^(Calculations!$B$1*12-Calculations!$A337))</f>
        <v>1639893.767711591</v>
      </c>
      <c r="J337" s="5">
        <f t="shared" si="160"/>
        <v>207447868.2544193</v>
      </c>
      <c r="K337" s="5">
        <f t="shared" si="150"/>
        <v>3722972.7290575821</v>
      </c>
      <c r="L337" s="5">
        <f t="shared" si="161"/>
        <v>1457750986.2546995</v>
      </c>
      <c r="M337" s="5">
        <f>K337/((1+'How much will I make'!$C$5/12)^(Calculations!$B$1*12-Calculations!$A337))</f>
        <v>2466695.6590819112</v>
      </c>
      <c r="N337" s="5">
        <f t="shared" si="162"/>
        <v>508821346.12429291</v>
      </c>
      <c r="O337" s="5">
        <f t="shared" si="151"/>
        <v>5590640.6284476621</v>
      </c>
      <c r="P337" s="5">
        <f t="shared" si="163"/>
        <v>4809405229.1167002</v>
      </c>
      <c r="Q337" s="5">
        <f>O337/((1+'How much will I make'!$C$5/12)^(Calculations!$B$1*12-Calculations!$A337))</f>
        <v>3704139.131088845</v>
      </c>
      <c r="R337" s="5">
        <f t="shared" si="164"/>
        <v>1437580043.7275298</v>
      </c>
      <c r="S337" s="5">
        <f t="shared" si="152"/>
        <v>8381294.8820350626</v>
      </c>
      <c r="T337" s="5">
        <f t="shared" si="165"/>
        <v>18078343801.924774</v>
      </c>
      <c r="U337" s="5">
        <f>S337/((1+'How much will I make'!$C$5/12)^(Calculations!$B$1*12-Calculations!$A337))</f>
        <v>5553117.1479289047</v>
      </c>
      <c r="V337" s="5">
        <f t="shared" si="166"/>
        <v>4709666221.0881128</v>
      </c>
      <c r="W337" s="5">
        <f t="shared" si="153"/>
        <v>12544240.506587025</v>
      </c>
      <c r="X337" s="5">
        <f t="shared" si="167"/>
        <v>74978910797.674362</v>
      </c>
      <c r="Y337" s="5">
        <f>W337/((1+'How much will I make'!$C$5/12)^(Calculations!$B$1*12-Calculations!$A337))</f>
        <v>8311321.5851866929</v>
      </c>
      <c r="Z337" s="5">
        <f t="shared" si="168"/>
        <v>17568845200.833168</v>
      </c>
      <c r="AA337" s="5">
        <f t="shared" si="154"/>
        <v>18744210.011247583</v>
      </c>
      <c r="AB337" s="5">
        <f t="shared" si="169"/>
        <v>332682467225.78784</v>
      </c>
      <c r="AC337" s="5">
        <f>AA337/((1+'How much will I make'!$C$5/12)^(Calculations!$B$1*12-Calculations!$A337))</f>
        <v>12419178.122577379</v>
      </c>
      <c r="AD337" s="5">
        <f t="shared" si="170"/>
        <v>72302534082.590302</v>
      </c>
      <c r="AE337" s="5">
        <f t="shared" si="155"/>
        <v>27963090.649043426</v>
      </c>
      <c r="AF337" s="5">
        <f t="shared" si="171"/>
        <v>1543154050276.0486</v>
      </c>
      <c r="AG337" s="5">
        <f>AE337/((1+'How much will I make'!$C$5/12)^(Calculations!$B$1*12-Calculations!$A337))</f>
        <v>18527246.729516018</v>
      </c>
      <c r="AH337" s="5">
        <f t="shared" si="172"/>
        <v>318363312906.42145</v>
      </c>
    </row>
    <row r="338" spans="1:34" x14ac:dyDescent="0.25">
      <c r="A338">
        <f t="shared" si="156"/>
        <v>334</v>
      </c>
      <c r="B338">
        <f t="shared" si="173"/>
        <v>1088382.8709917942</v>
      </c>
      <c r="C338" s="5">
        <f t="shared" si="148"/>
        <v>1635875.2538729042</v>
      </c>
      <c r="D338" s="5">
        <f t="shared" si="157"/>
        <v>209806494.75490171</v>
      </c>
      <c r="E338" s="5">
        <f>$C338/((1+'How much will I make'!$C$5/12)^(Calculations!$B$1*12-Calculations!$A338))</f>
        <v>1088382.8709917942</v>
      </c>
      <c r="F338" s="5">
        <f t="shared" si="158"/>
        <v>95954458.389261588</v>
      </c>
      <c r="G338" s="5">
        <f t="shared" si="149"/>
        <v>2454629.088837231</v>
      </c>
      <c r="H338" s="5">
        <f t="shared" si="159"/>
        <v>515385490.11666018</v>
      </c>
      <c r="I338" s="5">
        <f>G338/((1+'How much will I make'!$C$5/12)^(Calculations!$B$1*12-Calculations!$A338))</f>
        <v>1633117.3471838578</v>
      </c>
      <c r="J338" s="5">
        <f t="shared" si="160"/>
        <v>209080985.60160315</v>
      </c>
      <c r="K338" s="5">
        <f t="shared" si="150"/>
        <v>3677010.1027729209</v>
      </c>
      <c r="L338" s="5">
        <f t="shared" si="161"/>
        <v>1461427996.3574724</v>
      </c>
      <c r="M338" s="5">
        <f>K338/((1+'How much will I make'!$C$5/12)^(Calculations!$B$1*12-Calculations!$A338))</f>
        <v>2446393.6371964645</v>
      </c>
      <c r="N338" s="5">
        <f t="shared" si="162"/>
        <v>511267739.76148939</v>
      </c>
      <c r="O338" s="5">
        <f t="shared" si="151"/>
        <v>5498990.7820796678</v>
      </c>
      <c r="P338" s="5">
        <f t="shared" si="163"/>
        <v>4814904219.8987799</v>
      </c>
      <c r="Q338" s="5">
        <f>O338/((1+'How much will I make'!$C$5/12)^(Calculations!$B$1*12-Calculations!$A338))</f>
        <v>3658596.4368541469</v>
      </c>
      <c r="R338" s="5">
        <f t="shared" si="164"/>
        <v>1441238640.1643839</v>
      </c>
      <c r="S338" s="5">
        <f t="shared" si="152"/>
        <v>8210248.0477078175</v>
      </c>
      <c r="T338" s="5">
        <f t="shared" si="165"/>
        <v>18086554049.972481</v>
      </c>
      <c r="U338" s="5">
        <f>S338/((1+'How much will I make'!$C$5/12)^(Calculations!$B$1*12-Calculations!$A338))</f>
        <v>5462454.0108198626</v>
      </c>
      <c r="V338" s="5">
        <f t="shared" si="166"/>
        <v>4715128675.0989323</v>
      </c>
      <c r="W338" s="5">
        <f t="shared" si="153"/>
        <v>12238283.421060514</v>
      </c>
      <c r="X338" s="5">
        <f t="shared" si="167"/>
        <v>74991149081.095428</v>
      </c>
      <c r="Y338" s="5">
        <f>W338/((1+'How much will I make'!$C$5/12)^(Calculations!$B$1*12-Calculations!$A338))</f>
        <v>8142392.2846747711</v>
      </c>
      <c r="Z338" s="5">
        <f t="shared" si="168"/>
        <v>17576987593.117844</v>
      </c>
      <c r="AA338" s="5">
        <f t="shared" si="154"/>
        <v>18212997.581779029</v>
      </c>
      <c r="AB338" s="5">
        <f t="shared" si="169"/>
        <v>332700680223.36963</v>
      </c>
      <c r="AC338" s="5">
        <f>AA338/((1+'How much will I make'!$C$5/12)^(Calculations!$B$1*12-Calculations!$A338))</f>
        <v>12117497.68235283</v>
      </c>
      <c r="AD338" s="5">
        <f t="shared" si="170"/>
        <v>72314651580.272659</v>
      </c>
      <c r="AE338" s="5">
        <f t="shared" si="155"/>
        <v>27061055.466816217</v>
      </c>
      <c r="AF338" s="5">
        <f t="shared" si="171"/>
        <v>1543181111331.5154</v>
      </c>
      <c r="AG338" s="5">
        <f>AE338/((1+'How much will I make'!$C$5/12)^(Calculations!$B$1*12-Calculations!$A338))</f>
        <v>18004300.249247421</v>
      </c>
      <c r="AH338" s="5">
        <f t="shared" si="172"/>
        <v>318381317206.67072</v>
      </c>
    </row>
    <row r="339" spans="1:34" x14ac:dyDescent="0.25">
      <c r="A339">
        <f t="shared" si="156"/>
        <v>335</v>
      </c>
      <c r="B339">
        <f t="shared" si="173"/>
        <v>1088382.8709917942</v>
      </c>
      <c r="C339" s="5">
        <f t="shared" si="148"/>
        <v>1629087.3897489505</v>
      </c>
      <c r="D339" s="5">
        <f t="shared" si="157"/>
        <v>211435582.14465067</v>
      </c>
      <c r="E339" s="5">
        <f>$C339/((1+'How much will I make'!$C$5/12)^(Calculations!$B$1*12-Calculations!$A339))</f>
        <v>1088382.8709917942</v>
      </c>
      <c r="F339" s="5">
        <f t="shared" si="158"/>
        <v>97042841.260253385</v>
      </c>
      <c r="G339" s="5">
        <f t="shared" si="149"/>
        <v>2434342.8980203941</v>
      </c>
      <c r="H339" s="5">
        <f t="shared" si="159"/>
        <v>517819833.01468056</v>
      </c>
      <c r="I339" s="5">
        <f>G339/((1+'How much will I make'!$C$5/12)^(Calculations!$B$1*12-Calculations!$A339))</f>
        <v>1626368.9283938415</v>
      </c>
      <c r="J339" s="5">
        <f t="shared" si="160"/>
        <v>210707354.52999699</v>
      </c>
      <c r="K339" s="5">
        <f t="shared" si="150"/>
        <v>3631614.9163189344</v>
      </c>
      <c r="L339" s="5">
        <f t="shared" si="161"/>
        <v>1465059611.2737913</v>
      </c>
      <c r="M339" s="5">
        <f>K339/((1+'How much will I make'!$C$5/12)^(Calculations!$B$1*12-Calculations!$A339))</f>
        <v>2426258.7101413491</v>
      </c>
      <c r="N339" s="5">
        <f t="shared" si="162"/>
        <v>513693998.47163075</v>
      </c>
      <c r="O339" s="5">
        <f t="shared" si="151"/>
        <v>5408843.3922095094</v>
      </c>
      <c r="P339" s="5">
        <f t="shared" si="163"/>
        <v>4820313063.2909889</v>
      </c>
      <c r="Q339" s="5">
        <f>O339/((1+'How much will I make'!$C$5/12)^(Calculations!$B$1*12-Calculations!$A339))</f>
        <v>3613613.6937780711</v>
      </c>
      <c r="R339" s="5">
        <f t="shared" si="164"/>
        <v>1444852253.8581619</v>
      </c>
      <c r="S339" s="5">
        <f t="shared" si="152"/>
        <v>8042691.9651015364</v>
      </c>
      <c r="T339" s="5">
        <f t="shared" si="165"/>
        <v>18094596741.937584</v>
      </c>
      <c r="U339" s="5">
        <f>S339/((1+'How much will I make'!$C$5/12)^(Calculations!$B$1*12-Calculations!$A339))</f>
        <v>5373271.0881942324</v>
      </c>
      <c r="V339" s="5">
        <f t="shared" si="166"/>
        <v>4720501946.1871262</v>
      </c>
      <c r="W339" s="5">
        <f t="shared" si="153"/>
        <v>11939788.703473672</v>
      </c>
      <c r="X339" s="5">
        <f t="shared" si="167"/>
        <v>75003088869.798904</v>
      </c>
      <c r="Y339" s="5">
        <f>W339/((1+'How much will I make'!$C$5/12)^(Calculations!$B$1*12-Calculations!$A339))</f>
        <v>7976896.506530975</v>
      </c>
      <c r="Z339" s="5">
        <f t="shared" si="168"/>
        <v>17584964489.624374</v>
      </c>
      <c r="AA339" s="5">
        <f t="shared" si="154"/>
        <v>17696839.755574767</v>
      </c>
      <c r="AB339" s="5">
        <f t="shared" si="169"/>
        <v>332718377063.12518</v>
      </c>
      <c r="AC339" s="5">
        <f>AA339/((1+'How much will I make'!$C$5/12)^(Calculations!$B$1*12-Calculations!$A339))</f>
        <v>11823145.511931304</v>
      </c>
      <c r="AD339" s="5">
        <f t="shared" si="170"/>
        <v>72326474725.784592</v>
      </c>
      <c r="AE339" s="5">
        <f t="shared" si="155"/>
        <v>26188118.193693116</v>
      </c>
      <c r="AF339" s="5">
        <f t="shared" si="171"/>
        <v>1543207299449.709</v>
      </c>
      <c r="AG339" s="5">
        <f>AE339/((1+'How much will I make'!$C$5/12)^(Calculations!$B$1*12-Calculations!$A339))</f>
        <v>17496114.35511544</v>
      </c>
      <c r="AH339" s="5">
        <f t="shared" si="172"/>
        <v>318398813321.02582</v>
      </c>
    </row>
    <row r="340" spans="1:34" x14ac:dyDescent="0.25">
      <c r="A340">
        <f t="shared" si="156"/>
        <v>336</v>
      </c>
      <c r="B340">
        <f t="shared" si="173"/>
        <v>1088382.8709917942</v>
      </c>
      <c r="C340" s="5">
        <f t="shared" si="148"/>
        <v>1622327.6910362991</v>
      </c>
      <c r="D340" s="5">
        <f t="shared" si="157"/>
        <v>213057909.83568698</v>
      </c>
      <c r="E340" s="5">
        <f>$C340/((1+'How much will I make'!$C$5/12)^(Calculations!$B$1*12-Calculations!$A340))</f>
        <v>1088382.8709917942</v>
      </c>
      <c r="F340" s="5">
        <f t="shared" si="158"/>
        <v>98131224.131245181</v>
      </c>
      <c r="G340" s="5">
        <f t="shared" si="149"/>
        <v>2414224.3616731185</v>
      </c>
      <c r="H340" s="5">
        <f t="shared" si="159"/>
        <v>520234057.37635368</v>
      </c>
      <c r="I340" s="5">
        <f>G340/((1+'How much will I make'!$C$5/12)^(Calculations!$B$1*12-Calculations!$A340))</f>
        <v>1619648.395631884</v>
      </c>
      <c r="J340" s="5">
        <f t="shared" si="160"/>
        <v>212327002.92562887</v>
      </c>
      <c r="K340" s="5">
        <f t="shared" si="150"/>
        <v>3586780.164265614</v>
      </c>
      <c r="L340" s="5">
        <f t="shared" si="161"/>
        <v>1468646391.4380569</v>
      </c>
      <c r="M340" s="5">
        <f>K340/((1+'How much will I make'!$C$5/12)^(Calculations!$B$1*12-Calculations!$A340))</f>
        <v>2406289.5026504742</v>
      </c>
      <c r="N340" s="5">
        <f t="shared" si="162"/>
        <v>516100287.97428125</v>
      </c>
      <c r="O340" s="5">
        <f t="shared" si="151"/>
        <v>5320173.8284027968</v>
      </c>
      <c r="P340" s="5">
        <f t="shared" si="163"/>
        <v>4825633237.1193914</v>
      </c>
      <c r="Q340" s="5">
        <f>O340/((1+'How much will I make'!$C$5/12)^(Calculations!$B$1*12-Calculations!$A340))</f>
        <v>3569184.0172152268</v>
      </c>
      <c r="R340" s="5">
        <f t="shared" si="164"/>
        <v>1448421437.8753772</v>
      </c>
      <c r="S340" s="5">
        <f t="shared" si="152"/>
        <v>7878555.3943851795</v>
      </c>
      <c r="T340" s="5">
        <f t="shared" si="165"/>
        <v>18102475297.33197</v>
      </c>
      <c r="U340" s="5">
        <f>S340/((1+'How much will I make'!$C$5/12)^(Calculations!$B$1*12-Calculations!$A340))</f>
        <v>5285544.2132849405</v>
      </c>
      <c r="V340" s="5">
        <f t="shared" si="166"/>
        <v>4725787490.4004107</v>
      </c>
      <c r="W340" s="5">
        <f t="shared" si="153"/>
        <v>11648574.344852364</v>
      </c>
      <c r="X340" s="5">
        <f t="shared" si="167"/>
        <v>75014737444.143753</v>
      </c>
      <c r="Y340" s="5">
        <f>W340/((1+'How much will I make'!$C$5/12)^(Calculations!$B$1*12-Calculations!$A340))</f>
        <v>7814764.4637153056</v>
      </c>
      <c r="Z340" s="5">
        <f t="shared" si="168"/>
        <v>17592779254.088089</v>
      </c>
      <c r="AA340" s="5">
        <f t="shared" si="154"/>
        <v>17195309.88395929</v>
      </c>
      <c r="AB340" s="5">
        <f t="shared" si="169"/>
        <v>332735572373.00916</v>
      </c>
      <c r="AC340" s="5">
        <f>AA340/((1+'How much will I make'!$C$5/12)^(Calculations!$B$1*12-Calculations!$A340))</f>
        <v>11535943.59666172</v>
      </c>
      <c r="AD340" s="5">
        <f t="shared" si="170"/>
        <v>72338010669.381256</v>
      </c>
      <c r="AE340" s="5">
        <f t="shared" si="155"/>
        <v>25343340.187444944</v>
      </c>
      <c r="AF340" s="5">
        <f t="shared" si="171"/>
        <v>1543232642789.8965</v>
      </c>
      <c r="AG340" s="5">
        <f>AE340/((1+'How much will I make'!$C$5/12)^(Calculations!$B$1*12-Calculations!$A340))</f>
        <v>17002272.41767266</v>
      </c>
      <c r="AH340" s="5">
        <f t="shared" si="172"/>
        <v>318415815593.44348</v>
      </c>
    </row>
    <row r="341" spans="1:34" x14ac:dyDescent="0.25">
      <c r="A341">
        <f t="shared" si="156"/>
        <v>337</v>
      </c>
      <c r="B341">
        <f>B340*(1+'How much will I make'!$C$4)</f>
        <v>1251640.3016405632</v>
      </c>
      <c r="C341" s="5">
        <f t="shared" si="148"/>
        <v>1857935.446995928</v>
      </c>
      <c r="D341" s="5">
        <f t="shared" si="157"/>
        <v>214915845.2826829</v>
      </c>
      <c r="E341" s="5">
        <f>$C341/((1+'How much will I make'!$C$5/12)^(Calculations!$B$1*12-Calculations!$A341))</f>
        <v>1251640.3016405632</v>
      </c>
      <c r="F341" s="5">
        <f t="shared" si="158"/>
        <v>99382864.432885751</v>
      </c>
      <c r="G341" s="5">
        <f t="shared" si="149"/>
        <v>2753412.9083544654</v>
      </c>
      <c r="H341" s="5">
        <f t="shared" si="159"/>
        <v>522987470.28470814</v>
      </c>
      <c r="I341" s="5">
        <f>G341/((1+'How much will I make'!$C$5/12)^(Calculations!$B$1*12-Calculations!$A341))</f>
        <v>1854898.9787164314</v>
      </c>
      <c r="J341" s="5">
        <f t="shared" si="160"/>
        <v>214181901.9043453</v>
      </c>
      <c r="K341" s="5">
        <f t="shared" si="150"/>
        <v>4073873.7668202026</v>
      </c>
      <c r="L341" s="5">
        <f t="shared" si="161"/>
        <v>1472720265.2048771</v>
      </c>
      <c r="M341" s="5">
        <f>K341/((1+'How much will I make'!$C$5/12)^(Calculations!$B$1*12-Calculations!$A341))</f>
        <v>2744457.3483933271</v>
      </c>
      <c r="N341" s="5">
        <f t="shared" si="162"/>
        <v>518844745.32267457</v>
      </c>
      <c r="O341" s="5">
        <f t="shared" si="151"/>
        <v>6017901.5436031623</v>
      </c>
      <c r="P341" s="5">
        <f t="shared" si="163"/>
        <v>4831651138.6629944</v>
      </c>
      <c r="Q341" s="5">
        <f>O341/((1+'How much will I make'!$C$5/12)^(Calculations!$B$1*12-Calculations!$A341))</f>
        <v>4054095.698242621</v>
      </c>
      <c r="R341" s="5">
        <f t="shared" si="164"/>
        <v>1452475533.5736198</v>
      </c>
      <c r="S341" s="5">
        <f t="shared" si="152"/>
        <v>8875433.8320420813</v>
      </c>
      <c r="T341" s="5">
        <f t="shared" si="165"/>
        <v>18111350731.164013</v>
      </c>
      <c r="U341" s="5">
        <f>S341/((1+'How much will I make'!$C$5/12)^(Calculations!$B$1*12-Calculations!$A341))</f>
        <v>5979137.0559670245</v>
      </c>
      <c r="V341" s="5">
        <f t="shared" si="166"/>
        <v>4731766627.456378</v>
      </c>
      <c r="W341" s="5">
        <f t="shared" si="153"/>
        <v>13069132.191785581</v>
      </c>
      <c r="X341" s="5">
        <f t="shared" si="167"/>
        <v>75027806576.335541</v>
      </c>
      <c r="Y341" s="5">
        <f>W341/((1+'How much will I make'!$C$5/12)^(Calculations!$B$1*12-Calculations!$A341))</f>
        <v>8804316.9557670597</v>
      </c>
      <c r="Z341" s="5">
        <f t="shared" si="168"/>
        <v>17601583571.043858</v>
      </c>
      <c r="AA341" s="5">
        <f t="shared" si="154"/>
        <v>19214192.420942366</v>
      </c>
      <c r="AB341" s="5">
        <f t="shared" si="169"/>
        <v>332754786565.43011</v>
      </c>
      <c r="AC341" s="5">
        <f>AA341/((1+'How much will I make'!$C$5/12)^(Calculations!$B$1*12-Calculations!$A341))</f>
        <v>12944075.983055849</v>
      </c>
      <c r="AD341" s="5">
        <f t="shared" si="170"/>
        <v>72350954745.364319</v>
      </c>
      <c r="AE341" s="5">
        <f t="shared" si="155"/>
        <v>28204685.047317754</v>
      </c>
      <c r="AF341" s="5">
        <f t="shared" si="171"/>
        <v>1543260847474.9438</v>
      </c>
      <c r="AG341" s="5">
        <f>AE341/((1+'How much will I make'!$C$5/12)^(Calculations!$B$1*12-Calculations!$A341))</f>
        <v>19000725.0022499</v>
      </c>
      <c r="AH341" s="5">
        <f t="shared" si="172"/>
        <v>318434816318.44574</v>
      </c>
    </row>
    <row r="342" spans="1:34" x14ac:dyDescent="0.25">
      <c r="A342">
        <f t="shared" si="156"/>
        <v>338</v>
      </c>
      <c r="B342">
        <f>B341</f>
        <v>1251640.3016405632</v>
      </c>
      <c r="C342" s="5">
        <f t="shared" si="148"/>
        <v>1850226.1712822509</v>
      </c>
      <c r="D342" s="5">
        <f t="shared" si="157"/>
        <v>216766071.45396516</v>
      </c>
      <c r="E342" s="5">
        <f>$C342/((1+'How much will I make'!$C$5/12)^(Calculations!$B$1*12-Calculations!$A342))</f>
        <v>1251640.3016405632</v>
      </c>
      <c r="F342" s="5">
        <f t="shared" si="158"/>
        <v>100634504.73452632</v>
      </c>
      <c r="G342" s="5">
        <f t="shared" si="149"/>
        <v>2730657.4297730238</v>
      </c>
      <c r="H342" s="5">
        <f t="shared" si="159"/>
        <v>525718127.71448117</v>
      </c>
      <c r="I342" s="5">
        <f>G342/((1+'How much will I make'!$C$5/12)^(Calculations!$B$1*12-Calculations!$A342))</f>
        <v>1847234.1069035549</v>
      </c>
      <c r="J342" s="5">
        <f t="shared" si="160"/>
        <v>216029136.01124886</v>
      </c>
      <c r="K342" s="5">
        <f t="shared" si="150"/>
        <v>4023579.0289582261</v>
      </c>
      <c r="L342" s="5">
        <f t="shared" si="161"/>
        <v>1476743844.2338355</v>
      </c>
      <c r="M342" s="5">
        <f>K342/((1+'How much will I make'!$C$5/12)^(Calculations!$B$1*12-Calculations!$A342))</f>
        <v>2721869.2220691047</v>
      </c>
      <c r="N342" s="5">
        <f t="shared" si="162"/>
        <v>521566614.54474366</v>
      </c>
      <c r="O342" s="5">
        <f t="shared" si="151"/>
        <v>5919247.4199375398</v>
      </c>
      <c r="P342" s="5">
        <f t="shared" si="163"/>
        <v>4837570386.0829315</v>
      </c>
      <c r="Q342" s="5">
        <f>O342/((1+'How much will I make'!$C$5/12)^(Calculations!$B$1*12-Calculations!$A342))</f>
        <v>4004250.2593298061</v>
      </c>
      <c r="R342" s="5">
        <f t="shared" si="164"/>
        <v>1456479783.8329496</v>
      </c>
      <c r="S342" s="5">
        <f t="shared" si="152"/>
        <v>8694302.5293473452</v>
      </c>
      <c r="T342" s="5">
        <f t="shared" si="165"/>
        <v>18120045033.693359</v>
      </c>
      <c r="U342" s="5">
        <f>S342/((1+'How much will I make'!$C$5/12)^(Calculations!$B$1*12-Calculations!$A342))</f>
        <v>5881518.4917879747</v>
      </c>
      <c r="V342" s="5">
        <f t="shared" si="166"/>
        <v>4737648145.9481659</v>
      </c>
      <c r="W342" s="5">
        <f t="shared" si="153"/>
        <v>12750372.87003471</v>
      </c>
      <c r="X342" s="5">
        <f t="shared" si="167"/>
        <v>75040556949.205582</v>
      </c>
      <c r="Y342" s="5">
        <f>W342/((1+'How much will I make'!$C$5/12)^(Calculations!$B$1*12-Calculations!$A342))</f>
        <v>8625367.4241457805</v>
      </c>
      <c r="Z342" s="5">
        <f t="shared" si="168"/>
        <v>17610208938.468002</v>
      </c>
      <c r="AA342" s="5">
        <f t="shared" si="154"/>
        <v>18669660.651927806</v>
      </c>
      <c r="AB342" s="5">
        <f t="shared" si="169"/>
        <v>332773456226.08203</v>
      </c>
      <c r="AC342" s="5">
        <f>AA342/((1+'How much will I make'!$C$5/12)^(Calculations!$B$1*12-Calculations!$A342))</f>
        <v>12629644.98751604</v>
      </c>
      <c r="AD342" s="5">
        <f t="shared" si="170"/>
        <v>72363584390.351837</v>
      </c>
      <c r="AE342" s="5">
        <f t="shared" si="155"/>
        <v>27294856.497404274</v>
      </c>
      <c r="AF342" s="5">
        <f t="shared" si="171"/>
        <v>1543288142331.4412</v>
      </c>
      <c r="AG342" s="5">
        <f>AE342/((1+'How much will I make'!$C$5/12)^(Calculations!$B$1*12-Calculations!$A342))</f>
        <v>18464414.215896081</v>
      </c>
      <c r="AH342" s="5">
        <f t="shared" si="172"/>
        <v>318453280732.66162</v>
      </c>
    </row>
    <row r="343" spans="1:34" x14ac:dyDescent="0.25">
      <c r="A343">
        <f t="shared" si="156"/>
        <v>339</v>
      </c>
      <c r="B343">
        <f>B342</f>
        <v>1251640.3016405632</v>
      </c>
      <c r="C343" s="5">
        <f t="shared" si="148"/>
        <v>1842548.8842644824</v>
      </c>
      <c r="D343" s="5">
        <f t="shared" si="157"/>
        <v>218608620.33822963</v>
      </c>
      <c r="E343" s="5">
        <f>$C343/((1+'How much will I make'!$C$5/12)^(Calculations!$B$1*12-Calculations!$A343))</f>
        <v>1251640.3016405632</v>
      </c>
      <c r="F343" s="5">
        <f t="shared" si="158"/>
        <v>101886145.03616689</v>
      </c>
      <c r="G343" s="5">
        <f t="shared" si="149"/>
        <v>2708090.0129980398</v>
      </c>
      <c r="H343" s="5">
        <f t="shared" si="159"/>
        <v>528426217.72747922</v>
      </c>
      <c r="I343" s="5">
        <f>G343/((1+'How much will I make'!$C$5/12)^(Calculations!$B$1*12-Calculations!$A343))</f>
        <v>1839600.9081146969</v>
      </c>
      <c r="J343" s="5">
        <f t="shared" si="160"/>
        <v>217868736.91936356</v>
      </c>
      <c r="K343" s="5">
        <f t="shared" si="150"/>
        <v>3973905.2137859012</v>
      </c>
      <c r="L343" s="5">
        <f t="shared" si="161"/>
        <v>1480717749.4476213</v>
      </c>
      <c r="M343" s="5">
        <f>K343/((1+'How much will I make'!$C$5/12)^(Calculations!$B$1*12-Calculations!$A343))</f>
        <v>2699467.0062496047</v>
      </c>
      <c r="N343" s="5">
        <f t="shared" si="162"/>
        <v>524266081.55099326</v>
      </c>
      <c r="O343" s="5">
        <f t="shared" si="151"/>
        <v>5822210.5769877443</v>
      </c>
      <c r="P343" s="5">
        <f t="shared" si="163"/>
        <v>4843392596.6599197</v>
      </c>
      <c r="Q343" s="5">
        <f>O343/((1+'How much will I make'!$C$5/12)^(Calculations!$B$1*12-Calculations!$A343))</f>
        <v>3955017.6741741113</v>
      </c>
      <c r="R343" s="5">
        <f t="shared" si="164"/>
        <v>1460434801.5071237</v>
      </c>
      <c r="S343" s="5">
        <f t="shared" si="152"/>
        <v>8516867.7838504631</v>
      </c>
      <c r="T343" s="5">
        <f t="shared" si="165"/>
        <v>18128561901.477211</v>
      </c>
      <c r="U343" s="5">
        <f>S343/((1+'How much will I make'!$C$5/12)^(Calculations!$B$1*12-Calculations!$A343))</f>
        <v>5785493.7000853149</v>
      </c>
      <c r="V343" s="5">
        <f t="shared" si="166"/>
        <v>4743433639.6482515</v>
      </c>
      <c r="W343" s="5">
        <f t="shared" si="153"/>
        <v>12439388.165887523</v>
      </c>
      <c r="X343" s="5">
        <f t="shared" si="167"/>
        <v>75052996337.371475</v>
      </c>
      <c r="Y343" s="5">
        <f>W343/((1+'How much will I make'!$C$5/12)^(Calculations!$B$1*12-Calculations!$A343))</f>
        <v>8450055.0781265572</v>
      </c>
      <c r="Z343" s="5">
        <f t="shared" si="168"/>
        <v>17618658993.546127</v>
      </c>
      <c r="AA343" s="5">
        <f t="shared" si="154"/>
        <v>18140560.957338758</v>
      </c>
      <c r="AB343" s="5">
        <f t="shared" si="169"/>
        <v>332791596787.03937</v>
      </c>
      <c r="AC343" s="5">
        <f>AA343/((1+'How much will I make'!$C$5/12)^(Calculations!$B$1*12-Calculations!$A343))</f>
        <v>12322851.991867874</v>
      </c>
      <c r="AD343" s="5">
        <f t="shared" si="170"/>
        <v>72375907242.343704</v>
      </c>
      <c r="AE343" s="5">
        <f t="shared" si="155"/>
        <v>26414377.255552523</v>
      </c>
      <c r="AF343" s="5">
        <f t="shared" si="171"/>
        <v>1543314556708.6968</v>
      </c>
      <c r="AG343" s="5">
        <f>AE343/((1+'How much will I make'!$C$5/12)^(Calculations!$B$1*12-Calculations!$A343))</f>
        <v>17943241.233995788</v>
      </c>
      <c r="AH343" s="5">
        <f t="shared" si="172"/>
        <v>318471223973.89563</v>
      </c>
    </row>
    <row r="344" spans="1:34" x14ac:dyDescent="0.25">
      <c r="A344">
        <f t="shared" si="156"/>
        <v>340</v>
      </c>
      <c r="B344">
        <f>B343</f>
        <v>1251640.3016405632</v>
      </c>
      <c r="C344" s="5">
        <f t="shared" si="148"/>
        <v>1834903.453209443</v>
      </c>
      <c r="D344" s="5">
        <f t="shared" si="157"/>
        <v>220443523.79143906</v>
      </c>
      <c r="E344" s="5">
        <f>$C344/((1+'How much will I make'!$C$5/12)^(Calculations!$B$1*12-Calculations!$A344))</f>
        <v>1251640.3016405632</v>
      </c>
      <c r="F344" s="5">
        <f t="shared" si="158"/>
        <v>103137785.33780746</v>
      </c>
      <c r="G344" s="5">
        <f t="shared" si="149"/>
        <v>2685709.1037997096</v>
      </c>
      <c r="H344" s="5">
        <f t="shared" si="159"/>
        <v>531111926.83127892</v>
      </c>
      <c r="I344" s="5">
        <f>G344/((1+'How much will I make'!$C$5/12)^(Calculations!$B$1*12-Calculations!$A344))</f>
        <v>1831999.2514695951</v>
      </c>
      <c r="J344" s="5">
        <f t="shared" si="160"/>
        <v>219700736.17083314</v>
      </c>
      <c r="K344" s="5">
        <f t="shared" si="150"/>
        <v>3924844.6555910143</v>
      </c>
      <c r="L344" s="5">
        <f t="shared" si="161"/>
        <v>1484642594.1032124</v>
      </c>
      <c r="M344" s="5">
        <f>K344/((1+'How much will I make'!$C$5/12)^(Calculations!$B$1*12-Calculations!$A344))</f>
        <v>2677249.1708072219</v>
      </c>
      <c r="N344" s="5">
        <f t="shared" si="162"/>
        <v>526943330.72180051</v>
      </c>
      <c r="O344" s="5">
        <f t="shared" si="151"/>
        <v>5726764.5019551581</v>
      </c>
      <c r="P344" s="5">
        <f t="shared" si="163"/>
        <v>4849119361.1618748</v>
      </c>
      <c r="Q344" s="5">
        <f>O344/((1+'How much will I make'!$C$5/12)^(Calculations!$B$1*12-Calculations!$A344))</f>
        <v>3906390.4076883644</v>
      </c>
      <c r="R344" s="5">
        <f t="shared" si="164"/>
        <v>1464341191.9148121</v>
      </c>
      <c r="S344" s="5">
        <f t="shared" si="152"/>
        <v>8343054.1556086158</v>
      </c>
      <c r="T344" s="5">
        <f t="shared" si="165"/>
        <v>18136904955.63282</v>
      </c>
      <c r="U344" s="5">
        <f>S344/((1+'How much will I make'!$C$5/12)^(Calculations!$B$1*12-Calculations!$A344))</f>
        <v>5691036.6600839207</v>
      </c>
      <c r="V344" s="5">
        <f t="shared" si="166"/>
        <v>4749124676.3083353</v>
      </c>
      <c r="W344" s="5">
        <f t="shared" si="153"/>
        <v>12135988.454524413</v>
      </c>
      <c r="X344" s="5">
        <f t="shared" si="167"/>
        <v>75065132325.826004</v>
      </c>
      <c r="Y344" s="5">
        <f>W344/((1+'How much will I make'!$C$5/12)^(Calculations!$B$1*12-Calculations!$A344))</f>
        <v>8278305.9911727654</v>
      </c>
      <c r="Z344" s="5">
        <f t="shared" si="168"/>
        <v>17626937299.5373</v>
      </c>
      <c r="AA344" s="5">
        <f t="shared" si="154"/>
        <v>17626455.990936447</v>
      </c>
      <c r="AB344" s="5">
        <f t="shared" si="169"/>
        <v>332809223243.03033</v>
      </c>
      <c r="AC344" s="5">
        <f>AA344/((1+'How much will I make'!$C$5/12)^(Calculations!$B$1*12-Calculations!$A344))</f>
        <v>12023511.457652463</v>
      </c>
      <c r="AD344" s="5">
        <f t="shared" si="170"/>
        <v>72387930753.801361</v>
      </c>
      <c r="AE344" s="5">
        <f t="shared" si="155"/>
        <v>25562300.569889538</v>
      </c>
      <c r="AF344" s="5">
        <f t="shared" si="171"/>
        <v>1543340119009.2666</v>
      </c>
      <c r="AG344" s="5">
        <f>AE344/((1+'How much will I make'!$C$5/12)^(Calculations!$B$1*12-Calculations!$A344))</f>
        <v>17436778.779810421</v>
      </c>
      <c r="AH344" s="5">
        <f t="shared" si="172"/>
        <v>318488660752.67542</v>
      </c>
    </row>
    <row r="345" spans="1:34" x14ac:dyDescent="0.25">
      <c r="A345">
        <f t="shared" si="156"/>
        <v>341</v>
      </c>
      <c r="B345">
        <f t="shared" ref="B345:B352" si="174">B344</f>
        <v>1251640.3016405632</v>
      </c>
      <c r="C345" s="5">
        <f t="shared" si="148"/>
        <v>1827289.745934715</v>
      </c>
      <c r="D345" s="5">
        <f t="shared" si="157"/>
        <v>222270813.53737378</v>
      </c>
      <c r="E345" s="5">
        <f>$C345/((1+'How much will I make'!$C$5/12)^(Calculations!$B$1*12-Calculations!$A345))</f>
        <v>1251640.3016405632</v>
      </c>
      <c r="F345" s="5">
        <f t="shared" si="158"/>
        <v>104389425.63944803</v>
      </c>
      <c r="G345" s="5">
        <f t="shared" si="149"/>
        <v>2663513.1607931</v>
      </c>
      <c r="H345" s="5">
        <f t="shared" si="159"/>
        <v>533775439.99207205</v>
      </c>
      <c r="I345" s="5">
        <f>G345/((1+'How much will I make'!$C$5/12)^(Calculations!$B$1*12-Calculations!$A345))</f>
        <v>1824429.0066288116</v>
      </c>
      <c r="J345" s="5">
        <f t="shared" si="160"/>
        <v>221525165.17746195</v>
      </c>
      <c r="K345" s="5">
        <f t="shared" si="150"/>
        <v>3876389.7832997669</v>
      </c>
      <c r="L345" s="5">
        <f t="shared" si="161"/>
        <v>1488518983.886512</v>
      </c>
      <c r="M345" s="5">
        <f>K345/((1+'How much will I make'!$C$5/12)^(Calculations!$B$1*12-Calculations!$A345))</f>
        <v>2655214.1982079851</v>
      </c>
      <c r="N345" s="5">
        <f t="shared" si="162"/>
        <v>529598544.92000848</v>
      </c>
      <c r="O345" s="5">
        <f t="shared" si="151"/>
        <v>5632883.1166772032</v>
      </c>
      <c r="P345" s="5">
        <f t="shared" si="163"/>
        <v>4854752244.2785521</v>
      </c>
      <c r="Q345" s="5">
        <f>O345/((1+'How much will I make'!$C$5/12)^(Calculations!$B$1*12-Calculations!$A345))</f>
        <v>3858361.0174298999</v>
      </c>
      <c r="R345" s="5">
        <f t="shared" si="164"/>
        <v>1468199552.9322419</v>
      </c>
      <c r="S345" s="5">
        <f t="shared" si="152"/>
        <v>8172787.7442696653</v>
      </c>
      <c r="T345" s="5">
        <f t="shared" si="165"/>
        <v>18145077743.37709</v>
      </c>
      <c r="U345" s="5">
        <f>S345/((1+'How much will I make'!$C$5/12)^(Calculations!$B$1*12-Calculations!$A345))</f>
        <v>5598121.7758376533</v>
      </c>
      <c r="V345" s="5">
        <f t="shared" si="166"/>
        <v>4754722798.0841732</v>
      </c>
      <c r="W345" s="5">
        <f t="shared" si="153"/>
        <v>11839988.736121381</v>
      </c>
      <c r="X345" s="5">
        <f t="shared" si="167"/>
        <v>75076972314.562119</v>
      </c>
      <c r="Y345" s="5">
        <f>W345/((1+'How much will I make'!$C$5/12)^(Calculations!$B$1*12-Calculations!$A345))</f>
        <v>8110047.7393196626</v>
      </c>
      <c r="Z345" s="5">
        <f t="shared" si="168"/>
        <v>17635047347.276619</v>
      </c>
      <c r="AA345" s="5">
        <f t="shared" si="154"/>
        <v>17126920.800909918</v>
      </c>
      <c r="AB345" s="5">
        <f t="shared" si="169"/>
        <v>332826350163.83124</v>
      </c>
      <c r="AC345" s="5">
        <f>AA345/((1+'How much will I make'!$C$5/12)^(Calculations!$B$1*12-Calculations!$A345))</f>
        <v>11731442.353417996</v>
      </c>
      <c r="AD345" s="5">
        <f t="shared" si="170"/>
        <v>72399662196.154785</v>
      </c>
      <c r="AE345" s="5">
        <f t="shared" si="155"/>
        <v>24737710.228925347</v>
      </c>
      <c r="AF345" s="5">
        <f t="shared" si="171"/>
        <v>1543364856719.4956</v>
      </c>
      <c r="AG345" s="5">
        <f>AE345/((1+'How much will I make'!$C$5/12)^(Calculations!$B$1*12-Calculations!$A345))</f>
        <v>16944611.636831895</v>
      </c>
      <c r="AH345" s="5">
        <f t="shared" si="172"/>
        <v>318505605364.31226</v>
      </c>
    </row>
    <row r="346" spans="1:34" x14ac:dyDescent="0.25">
      <c r="A346">
        <f t="shared" si="156"/>
        <v>342</v>
      </c>
      <c r="B346">
        <f t="shared" si="174"/>
        <v>1251640.3016405632</v>
      </c>
      <c r="C346" s="5">
        <f t="shared" si="148"/>
        <v>1819707.6308063555</v>
      </c>
      <c r="D346" s="5">
        <f t="shared" si="157"/>
        <v>224090521.16818014</v>
      </c>
      <c r="E346" s="5">
        <f>$C346/((1+'How much will I make'!$C$5/12)^(Calculations!$B$1*12-Calculations!$A346))</f>
        <v>1251640.3016405632</v>
      </c>
      <c r="F346" s="5">
        <f t="shared" si="158"/>
        <v>105641065.9410886</v>
      </c>
      <c r="G346" s="5">
        <f t="shared" si="149"/>
        <v>2641500.655332</v>
      </c>
      <c r="H346" s="5">
        <f t="shared" si="159"/>
        <v>536416940.64740407</v>
      </c>
      <c r="I346" s="5">
        <f>G346/((1+'How much will I make'!$C$5/12)^(Calculations!$B$1*12-Calculations!$A346))</f>
        <v>1816890.043791502</v>
      </c>
      <c r="J346" s="5">
        <f t="shared" si="160"/>
        <v>223342055.22125345</v>
      </c>
      <c r="K346" s="5">
        <f t="shared" si="150"/>
        <v>3828533.1193084125</v>
      </c>
      <c r="L346" s="5">
        <f t="shared" si="161"/>
        <v>1492347517.0058205</v>
      </c>
      <c r="M346" s="5">
        <f>K346/((1+'How much will I make'!$C$5/12)^(Calculations!$B$1*12-Calculations!$A346))</f>
        <v>2633360.5834079194</v>
      </c>
      <c r="N346" s="5">
        <f t="shared" si="162"/>
        <v>532231905.50341642</v>
      </c>
      <c r="O346" s="5">
        <f t="shared" si="151"/>
        <v>5540540.7705021687</v>
      </c>
      <c r="P346" s="5">
        <f t="shared" si="163"/>
        <v>4860292785.0490541</v>
      </c>
      <c r="Q346" s="5">
        <f>O346/((1+'How much will I make'!$C$5/12)^(Calculations!$B$1*12-Calculations!$A346))</f>
        <v>3810922.1524614999</v>
      </c>
      <c r="R346" s="5">
        <f t="shared" si="164"/>
        <v>1472010475.0847034</v>
      </c>
      <c r="S346" s="5">
        <f t="shared" si="152"/>
        <v>8005996.1576519189</v>
      </c>
      <c r="T346" s="5">
        <f t="shared" si="165"/>
        <v>18153083739.534744</v>
      </c>
      <c r="U346" s="5">
        <f>S346/((1+'How much will I make'!$C$5/12)^(Calculations!$B$1*12-Calculations!$A346))</f>
        <v>5506723.8692933656</v>
      </c>
      <c r="V346" s="5">
        <f t="shared" si="166"/>
        <v>4760229521.9534664</v>
      </c>
      <c r="W346" s="5">
        <f t="shared" si="153"/>
        <v>11551208.523045249</v>
      </c>
      <c r="X346" s="5">
        <f t="shared" si="167"/>
        <v>75088523523.085159</v>
      </c>
      <c r="Y346" s="5">
        <f>W346/((1+'How much will I make'!$C$5/12)^(Calculations!$B$1*12-Calculations!$A346))</f>
        <v>7945209.3706343016</v>
      </c>
      <c r="Z346" s="5">
        <f t="shared" si="168"/>
        <v>17642992556.647255</v>
      </c>
      <c r="AA346" s="5">
        <f t="shared" si="154"/>
        <v>16641542.478616923</v>
      </c>
      <c r="AB346" s="5">
        <f t="shared" si="169"/>
        <v>332842991706.30988</v>
      </c>
      <c r="AC346" s="5">
        <f>AA346/((1+'How much will I make'!$C$5/12)^(Calculations!$B$1*12-Calculations!$A346))</f>
        <v>11446468.045237798</v>
      </c>
      <c r="AD346" s="5">
        <f t="shared" si="170"/>
        <v>72411108664.200027</v>
      </c>
      <c r="AE346" s="5">
        <f t="shared" si="155"/>
        <v>23939719.57637937</v>
      </c>
      <c r="AF346" s="5">
        <f t="shared" si="171"/>
        <v>1543388796439.072</v>
      </c>
      <c r="AG346" s="5">
        <f>AE346/((1+'How much will I make'!$C$5/12)^(Calculations!$B$1*12-Calculations!$A346))</f>
        <v>16466336.308372926</v>
      </c>
      <c r="AH346" s="5">
        <f t="shared" si="172"/>
        <v>318522071700.62061</v>
      </c>
    </row>
    <row r="347" spans="1:34" x14ac:dyDescent="0.25">
      <c r="A347">
        <f t="shared" si="156"/>
        <v>343</v>
      </c>
      <c r="B347">
        <f t="shared" si="174"/>
        <v>1251640.3016405632</v>
      </c>
      <c r="C347" s="5">
        <f t="shared" si="148"/>
        <v>1812156.9767366191</v>
      </c>
      <c r="D347" s="5">
        <f t="shared" si="157"/>
        <v>225902678.14491674</v>
      </c>
      <c r="E347" s="5">
        <f>$C347/((1+'How much will I make'!$C$5/12)^(Calculations!$B$1*12-Calculations!$A347))</f>
        <v>1251640.3016405632</v>
      </c>
      <c r="F347" s="5">
        <f t="shared" si="158"/>
        <v>106892706.24272917</v>
      </c>
      <c r="G347" s="5">
        <f t="shared" si="149"/>
        <v>2619670.0714036366</v>
      </c>
      <c r="H347" s="5">
        <f t="shared" si="159"/>
        <v>539036610.7188077</v>
      </c>
      <c r="I347" s="5">
        <f>G347/((1+'How much will I make'!$C$5/12)^(Calculations!$B$1*12-Calculations!$A347))</f>
        <v>1809382.2336931906</v>
      </c>
      <c r="J347" s="5">
        <f t="shared" si="160"/>
        <v>225151437.45494664</v>
      </c>
      <c r="K347" s="5">
        <f t="shared" si="150"/>
        <v>3781267.278329296</v>
      </c>
      <c r="L347" s="5">
        <f t="shared" si="161"/>
        <v>1496128784.2841499</v>
      </c>
      <c r="M347" s="5">
        <f>K347/((1+'How much will I make'!$C$5/12)^(Calculations!$B$1*12-Calculations!$A347))</f>
        <v>2611686.8337502414</v>
      </c>
      <c r="N347" s="5">
        <f t="shared" si="162"/>
        <v>534843592.33716667</v>
      </c>
      <c r="O347" s="5">
        <f t="shared" si="151"/>
        <v>5449712.2332808217</v>
      </c>
      <c r="P347" s="5">
        <f t="shared" si="163"/>
        <v>4865742497.2823353</v>
      </c>
      <c r="Q347" s="5">
        <f>O347/((1+'How much will I make'!$C$5/12)^(Calculations!$B$1*12-Calculations!$A347))</f>
        <v>3764066.5522263185</v>
      </c>
      <c r="R347" s="5">
        <f t="shared" si="164"/>
        <v>1475774541.6369298</v>
      </c>
      <c r="S347" s="5">
        <f t="shared" si="152"/>
        <v>7842608.4809651468</v>
      </c>
      <c r="T347" s="5">
        <f t="shared" si="165"/>
        <v>18160926348.015709</v>
      </c>
      <c r="U347" s="5">
        <f>S347/((1+'How much will I make'!$C$5/12)^(Calculations!$B$1*12-Calculations!$A347))</f>
        <v>5416818.1734681707</v>
      </c>
      <c r="V347" s="5">
        <f t="shared" si="166"/>
        <v>4765646340.126935</v>
      </c>
      <c r="W347" s="5">
        <f t="shared" si="153"/>
        <v>11269471.729800241</v>
      </c>
      <c r="X347" s="5">
        <f t="shared" si="167"/>
        <v>75099792994.814957</v>
      </c>
      <c r="Y347" s="5">
        <f>W347/((1+'How much will I make'!$C$5/12)^(Calculations!$B$1*12-Calculations!$A347))</f>
        <v>7783721.3752962062</v>
      </c>
      <c r="Z347" s="5">
        <f t="shared" si="168"/>
        <v>17650776278.022552</v>
      </c>
      <c r="AA347" s="5">
        <f t="shared" si="154"/>
        <v>16169919.817279603</v>
      </c>
      <c r="AB347" s="5">
        <f t="shared" si="169"/>
        <v>332859161626.12714</v>
      </c>
      <c r="AC347" s="5">
        <f>AA347/((1+'How much will I make'!$C$5/12)^(Calculations!$B$1*12-Calculations!$A347))</f>
        <v>11168416.189887896</v>
      </c>
      <c r="AD347" s="5">
        <f t="shared" si="170"/>
        <v>72422277080.389908</v>
      </c>
      <c r="AE347" s="5">
        <f t="shared" si="155"/>
        <v>23167470.557786491</v>
      </c>
      <c r="AF347" s="5">
        <f t="shared" si="171"/>
        <v>1543411963909.6299</v>
      </c>
      <c r="AG347" s="5">
        <f>AE347/((1+'How much will I make'!$C$5/12)^(Calculations!$B$1*12-Calculations!$A347))</f>
        <v>16001560.686765634</v>
      </c>
      <c r="AH347" s="5">
        <f t="shared" si="172"/>
        <v>318538073261.30737</v>
      </c>
    </row>
    <row r="348" spans="1:34" x14ac:dyDescent="0.25">
      <c r="A348">
        <f t="shared" si="156"/>
        <v>344</v>
      </c>
      <c r="B348">
        <f t="shared" si="174"/>
        <v>1251640.3016405632</v>
      </c>
      <c r="C348" s="5">
        <f t="shared" si="148"/>
        <v>1804637.6531816958</v>
      </c>
      <c r="D348" s="5">
        <f t="shared" si="157"/>
        <v>227707315.79809844</v>
      </c>
      <c r="E348" s="5">
        <f>$C348/((1+'How much will I make'!$C$5/12)^(Calculations!$B$1*12-Calculations!$A348))</f>
        <v>1251640.3016405632</v>
      </c>
      <c r="F348" s="5">
        <f t="shared" si="158"/>
        <v>108144346.54436974</v>
      </c>
      <c r="G348" s="5">
        <f t="shared" si="149"/>
        <v>2598019.9055242678</v>
      </c>
      <c r="H348" s="5">
        <f t="shared" si="159"/>
        <v>541634630.62433195</v>
      </c>
      <c r="I348" s="5">
        <f>G348/((1+'How much will I make'!$C$5/12)^(Calculations!$B$1*12-Calculations!$A348))</f>
        <v>1801905.4476035491</v>
      </c>
      <c r="J348" s="5">
        <f t="shared" si="160"/>
        <v>226953342.90255019</v>
      </c>
      <c r="K348" s="5">
        <f t="shared" si="150"/>
        <v>3734584.9662511568</v>
      </c>
      <c r="L348" s="5">
        <f t="shared" si="161"/>
        <v>1499863369.250401</v>
      </c>
      <c r="M348" s="5">
        <f>K348/((1+'How much will I make'!$C$5/12)^(Calculations!$B$1*12-Calculations!$A348))</f>
        <v>2590191.4688634081</v>
      </c>
      <c r="N348" s="5">
        <f t="shared" si="162"/>
        <v>537433783.80603004</v>
      </c>
      <c r="O348" s="5">
        <f t="shared" si="151"/>
        <v>5360372.6884729397</v>
      </c>
      <c r="P348" s="5">
        <f t="shared" si="163"/>
        <v>4871102869.970808</v>
      </c>
      <c r="Q348" s="5">
        <f>O348/((1+'How much will I make'!$C$5/12)^(Calculations!$B$1*12-Calculations!$A348))</f>
        <v>3717787.04543665</v>
      </c>
      <c r="R348" s="5">
        <f t="shared" si="164"/>
        <v>1479492328.6823664</v>
      </c>
      <c r="S348" s="5">
        <f t="shared" si="152"/>
        <v>7682555.2466597352</v>
      </c>
      <c r="T348" s="5">
        <f t="shared" si="165"/>
        <v>18168608903.262367</v>
      </c>
      <c r="U348" s="5">
        <f>S348/((1+'How much will I make'!$C$5/12)^(Calculations!$B$1*12-Calculations!$A348))</f>
        <v>5328380.3257380761</v>
      </c>
      <c r="V348" s="5">
        <f t="shared" si="166"/>
        <v>4770974720.452673</v>
      </c>
      <c r="W348" s="5">
        <f t="shared" si="153"/>
        <v>10994606.565658776</v>
      </c>
      <c r="X348" s="5">
        <f t="shared" si="167"/>
        <v>75110787601.380615</v>
      </c>
      <c r="Y348" s="5">
        <f>W348/((1+'How much will I make'!$C$5/12)^(Calculations!$B$1*12-Calculations!$A348))</f>
        <v>7625515.6562861223</v>
      </c>
      <c r="Z348" s="5">
        <f t="shared" si="168"/>
        <v>17658401793.678837</v>
      </c>
      <c r="AA348" s="5">
        <f t="shared" si="154"/>
        <v>15711662.980352651</v>
      </c>
      <c r="AB348" s="5">
        <f t="shared" si="169"/>
        <v>332874873289.10748</v>
      </c>
      <c r="AC348" s="5">
        <f>AA348/((1+'How much will I make'!$C$5/12)^(Calculations!$B$1*12-Calculations!$A348))</f>
        <v>10897118.630619362</v>
      </c>
      <c r="AD348" s="5">
        <f t="shared" si="170"/>
        <v>72433174199.020523</v>
      </c>
      <c r="AE348" s="5">
        <f t="shared" si="155"/>
        <v>22420132.797857888</v>
      </c>
      <c r="AF348" s="5">
        <f t="shared" si="171"/>
        <v>1543434384042.4277</v>
      </c>
      <c r="AG348" s="5">
        <f>AE348/((1+'How much will I make'!$C$5/12)^(Calculations!$B$1*12-Calculations!$A348))</f>
        <v>15549903.731897241</v>
      </c>
      <c r="AH348" s="5">
        <f t="shared" si="172"/>
        <v>318553623165.03925</v>
      </c>
    </row>
    <row r="349" spans="1:34" x14ac:dyDescent="0.25">
      <c r="A349">
        <f t="shared" si="156"/>
        <v>345</v>
      </c>
      <c r="B349">
        <f t="shared" si="174"/>
        <v>1251640.3016405632</v>
      </c>
      <c r="C349" s="5">
        <f t="shared" si="148"/>
        <v>1797149.5301394484</v>
      </c>
      <c r="D349" s="5">
        <f t="shared" si="157"/>
        <v>229504465.32823789</v>
      </c>
      <c r="E349" s="5">
        <f>$C349/((1+'How much will I make'!$C$5/12)^(Calculations!$B$1*12-Calculations!$A349))</f>
        <v>1251640.3016405632</v>
      </c>
      <c r="F349" s="5">
        <f t="shared" si="158"/>
        <v>109395986.84601031</v>
      </c>
      <c r="G349" s="5">
        <f t="shared" si="149"/>
        <v>2576548.6666356376</v>
      </c>
      <c r="H349" s="5">
        <f t="shared" si="159"/>
        <v>544211179.29096758</v>
      </c>
      <c r="I349" s="5">
        <f>G349/((1+'How much will I make'!$C$5/12)^(Calculations!$B$1*12-Calculations!$A349))</f>
        <v>1794459.5573241953</v>
      </c>
      <c r="J349" s="5">
        <f t="shared" si="160"/>
        <v>228747802.45987439</v>
      </c>
      <c r="K349" s="5">
        <f t="shared" si="150"/>
        <v>3688478.9790134872</v>
      </c>
      <c r="L349" s="5">
        <f t="shared" si="161"/>
        <v>1503551848.2294145</v>
      </c>
      <c r="M349" s="5">
        <f>K349/((1+'How much will I make'!$C$5/12)^(Calculations!$B$1*12-Calculations!$A349))</f>
        <v>2568873.0205600043</v>
      </c>
      <c r="N349" s="5">
        <f t="shared" si="162"/>
        <v>540002656.82659006</v>
      </c>
      <c r="O349" s="5">
        <f t="shared" si="151"/>
        <v>5272497.7263668254</v>
      </c>
      <c r="P349" s="5">
        <f t="shared" si="163"/>
        <v>4876375367.697175</v>
      </c>
      <c r="Q349" s="5">
        <f>O349/((1+'How much will I make'!$C$5/12)^(Calculations!$B$1*12-Calculations!$A349))</f>
        <v>3672076.5489763622</v>
      </c>
      <c r="R349" s="5">
        <f t="shared" si="164"/>
        <v>1483164405.2313428</v>
      </c>
      <c r="S349" s="5">
        <f t="shared" si="152"/>
        <v>7525768.4048911696</v>
      </c>
      <c r="T349" s="5">
        <f t="shared" si="165"/>
        <v>18176134671.667259</v>
      </c>
      <c r="U349" s="5">
        <f>S349/((1+'How much will I make'!$C$5/12)^(Calculations!$B$1*12-Calculations!$A349))</f>
        <v>5241386.3612362295</v>
      </c>
      <c r="V349" s="5">
        <f t="shared" si="166"/>
        <v>4776216106.8139095</v>
      </c>
      <c r="W349" s="5">
        <f t="shared" si="153"/>
        <v>10726445.429911001</v>
      </c>
      <c r="X349" s="5">
        <f t="shared" si="167"/>
        <v>75121514046.810532</v>
      </c>
      <c r="Y349" s="5">
        <f>W349/((1+'How much will I make'!$C$5/12)^(Calculations!$B$1*12-Calculations!$A349))</f>
        <v>7470525.5006705495</v>
      </c>
      <c r="Z349" s="5">
        <f t="shared" si="168"/>
        <v>17665872319.179508</v>
      </c>
      <c r="AA349" s="5">
        <f t="shared" si="154"/>
        <v>15266393.179290028</v>
      </c>
      <c r="AB349" s="5">
        <f t="shared" si="169"/>
        <v>332890139682.28674</v>
      </c>
      <c r="AC349" s="5">
        <f>AA349/((1+'How much will I make'!$C$5/12)^(Calculations!$B$1*12-Calculations!$A349))</f>
        <v>10632411.295462618</v>
      </c>
      <c r="AD349" s="5">
        <f t="shared" si="170"/>
        <v>72443806610.315979</v>
      </c>
      <c r="AE349" s="5">
        <f t="shared" si="155"/>
        <v>21696902.707604408</v>
      </c>
      <c r="AF349" s="5">
        <f t="shared" si="171"/>
        <v>1543456080945.1353</v>
      </c>
      <c r="AG349" s="5">
        <f>AE349/((1+'How much will I make'!$C$5/12)^(Calculations!$B$1*12-Calculations!$A349))</f>
        <v>15110995.158819493</v>
      </c>
      <c r="AH349" s="5">
        <f t="shared" si="172"/>
        <v>318568734160.19806</v>
      </c>
    </row>
    <row r="350" spans="1:34" x14ac:dyDescent="0.25">
      <c r="A350">
        <f t="shared" si="156"/>
        <v>346</v>
      </c>
      <c r="B350">
        <f t="shared" si="174"/>
        <v>1251640.3016405632</v>
      </c>
      <c r="C350" s="5">
        <f t="shared" si="148"/>
        <v>1789692.4781471679</v>
      </c>
      <c r="D350" s="5">
        <f t="shared" si="157"/>
        <v>231294157.80638507</v>
      </c>
      <c r="E350" s="5">
        <f>$C350/((1+'How much will I make'!$C$5/12)^(Calculations!$B$1*12-Calculations!$A350))</f>
        <v>1251640.3016405632</v>
      </c>
      <c r="F350" s="5">
        <f t="shared" si="158"/>
        <v>110647627.14765088</v>
      </c>
      <c r="G350" s="5">
        <f t="shared" si="149"/>
        <v>2555254.8760022861</v>
      </c>
      <c r="H350" s="5">
        <f t="shared" si="159"/>
        <v>546766434.1669699</v>
      </c>
      <c r="I350" s="5">
        <f>G350/((1+'How much will I make'!$C$5/12)^(Calculations!$B$1*12-Calculations!$A350))</f>
        <v>1787044.4351864934</v>
      </c>
      <c r="J350" s="5">
        <f t="shared" si="160"/>
        <v>230534846.8950609</v>
      </c>
      <c r="K350" s="5">
        <f t="shared" si="150"/>
        <v>3642942.2014948027</v>
      </c>
      <c r="L350" s="5">
        <f t="shared" si="161"/>
        <v>1507194790.4309092</v>
      </c>
      <c r="M350" s="5">
        <f>K350/((1+'How much will I make'!$C$5/12)^(Calculations!$B$1*12-Calculations!$A350))</f>
        <v>2547730.0327364667</v>
      </c>
      <c r="N350" s="5">
        <f t="shared" si="162"/>
        <v>542550386.85932648</v>
      </c>
      <c r="O350" s="5">
        <f t="shared" si="151"/>
        <v>5186063.3374099936</v>
      </c>
      <c r="P350" s="5">
        <f t="shared" si="163"/>
        <v>4881561431.034585</v>
      </c>
      <c r="Q350" s="5">
        <f>O350/((1+'How much will I make'!$C$5/12)^(Calculations!$B$1*12-Calculations!$A350))</f>
        <v>3626928.0668168194</v>
      </c>
      <c r="R350" s="5">
        <f t="shared" si="164"/>
        <v>1486791333.2981596</v>
      </c>
      <c r="S350" s="5">
        <f t="shared" si="152"/>
        <v>7372181.2945872704</v>
      </c>
      <c r="T350" s="5">
        <f t="shared" si="165"/>
        <v>18183506852.961845</v>
      </c>
      <c r="U350" s="5">
        <f>S350/((1+'How much will I make'!$C$5/12)^(Calculations!$B$1*12-Calculations!$A350))</f>
        <v>5155812.7063589068</v>
      </c>
      <c r="V350" s="5">
        <f t="shared" si="166"/>
        <v>4781371919.5202684</v>
      </c>
      <c r="W350" s="5">
        <f t="shared" si="153"/>
        <v>10464824.809669269</v>
      </c>
      <c r="X350" s="5">
        <f t="shared" si="167"/>
        <v>75131978871.620193</v>
      </c>
      <c r="Y350" s="5">
        <f>W350/((1+'How much will I make'!$C$5/12)^(Calculations!$B$1*12-Calculations!$A350))</f>
        <v>7318685.5514699314</v>
      </c>
      <c r="Z350" s="5">
        <f t="shared" si="168"/>
        <v>17673191004.73098</v>
      </c>
      <c r="AA350" s="5">
        <f t="shared" si="154"/>
        <v>14833742.360443752</v>
      </c>
      <c r="AB350" s="5">
        <f t="shared" si="169"/>
        <v>332904973424.64722</v>
      </c>
      <c r="AC350" s="5">
        <f>AA350/((1+'How much will I make'!$C$5/12)^(Calculations!$B$1*12-Calculations!$A350))</f>
        <v>10374134.09800199</v>
      </c>
      <c r="AD350" s="5">
        <f t="shared" si="170"/>
        <v>72454180744.413986</v>
      </c>
      <c r="AE350" s="5">
        <f t="shared" si="155"/>
        <v>20997002.620262329</v>
      </c>
      <c r="AF350" s="5">
        <f t="shared" si="171"/>
        <v>1543477077947.7556</v>
      </c>
      <c r="AG350" s="5">
        <f>AE350/((1+'How much will I make'!$C$5/12)^(Calculations!$B$1*12-Calculations!$A350))</f>
        <v>14684475.134175399</v>
      </c>
      <c r="AH350" s="5">
        <f t="shared" si="172"/>
        <v>318583418635.33221</v>
      </c>
    </row>
    <row r="351" spans="1:34" x14ac:dyDescent="0.25">
      <c r="A351">
        <f t="shared" si="156"/>
        <v>347</v>
      </c>
      <c r="B351">
        <f t="shared" si="174"/>
        <v>1251640.3016405632</v>
      </c>
      <c r="C351" s="5">
        <f t="shared" si="148"/>
        <v>1782266.3682793377</v>
      </c>
      <c r="D351" s="5">
        <f t="shared" si="157"/>
        <v>233076424.17466441</v>
      </c>
      <c r="E351" s="5">
        <f>$C351/((1+'How much will I make'!$C$5/12)^(Calculations!$B$1*12-Calculations!$A351))</f>
        <v>1251640.3016405632</v>
      </c>
      <c r="F351" s="5">
        <f t="shared" si="158"/>
        <v>111899267.44929145</v>
      </c>
      <c r="G351" s="5">
        <f t="shared" si="149"/>
        <v>2534137.0671097045</v>
      </c>
      <c r="H351" s="5">
        <f t="shared" si="159"/>
        <v>549300571.2340796</v>
      </c>
      <c r="I351" s="5">
        <f>G351/((1+'How much will I make'!$C$5/12)^(Calculations!$B$1*12-Calculations!$A351))</f>
        <v>1779659.9540493584</v>
      </c>
      <c r="J351" s="5">
        <f t="shared" si="160"/>
        <v>232314506.84911025</v>
      </c>
      <c r="K351" s="5">
        <f t="shared" si="150"/>
        <v>3597967.6064146198</v>
      </c>
      <c r="L351" s="5">
        <f t="shared" si="161"/>
        <v>1510792758.0373237</v>
      </c>
      <c r="M351" s="5">
        <f>K351/((1+'How much will I make'!$C$5/12)^(Calculations!$B$1*12-Calculations!$A351))</f>
        <v>2526761.0612736144</v>
      </c>
      <c r="N351" s="5">
        <f t="shared" si="162"/>
        <v>545077147.92060006</v>
      </c>
      <c r="O351" s="5">
        <f t="shared" si="151"/>
        <v>5101045.9056491731</v>
      </c>
      <c r="P351" s="5">
        <f t="shared" si="163"/>
        <v>4886662476.9402342</v>
      </c>
      <c r="Q351" s="5">
        <f>O351/((1+'How much will I make'!$C$5/12)^(Calculations!$B$1*12-Calculations!$A351))</f>
        <v>3582334.6889461195</v>
      </c>
      <c r="R351" s="5">
        <f t="shared" si="164"/>
        <v>1490373667.9871056</v>
      </c>
      <c r="S351" s="5">
        <f t="shared" si="152"/>
        <v>7221728.6151058972</v>
      </c>
      <c r="T351" s="5">
        <f t="shared" si="165"/>
        <v>18190728581.57695</v>
      </c>
      <c r="U351" s="5">
        <f>S351/((1+'How much will I make'!$C$5/12)^(Calculations!$B$1*12-Calculations!$A351))</f>
        <v>5071636.1723775361</v>
      </c>
      <c r="V351" s="5">
        <f t="shared" si="166"/>
        <v>4786443555.692646</v>
      </c>
      <c r="W351" s="5">
        <f t="shared" si="153"/>
        <v>10209585.180165142</v>
      </c>
      <c r="X351" s="5">
        <f t="shared" si="167"/>
        <v>75142188456.800354</v>
      </c>
      <c r="Y351" s="5">
        <f>W351/((1+'How much will I make'!$C$5/12)^(Calculations!$B$1*12-Calculations!$A351))</f>
        <v>7169931.780098591</v>
      </c>
      <c r="Z351" s="5">
        <f t="shared" si="168"/>
        <v>17680360936.511078</v>
      </c>
      <c r="AA351" s="5">
        <f t="shared" si="154"/>
        <v>14413352.900836036</v>
      </c>
      <c r="AB351" s="5">
        <f t="shared" si="169"/>
        <v>332919386777.54803</v>
      </c>
      <c r="AC351" s="5">
        <f>AA351/((1+'How much will I make'!$C$5/12)^(Calculations!$B$1*12-Calculations!$A351))</f>
        <v>10122130.840560647</v>
      </c>
      <c r="AD351" s="5">
        <f t="shared" si="170"/>
        <v>72464302875.254547</v>
      </c>
      <c r="AE351" s="5">
        <f t="shared" si="155"/>
        <v>20319679.955092575</v>
      </c>
      <c r="AF351" s="5">
        <f t="shared" si="171"/>
        <v>1543497397627.7107</v>
      </c>
      <c r="AG351" s="5">
        <f>AE351/((1+'How much will I make'!$C$5/12)^(Calculations!$B$1*12-Calculations!$A351))</f>
        <v>14269993.98119464</v>
      </c>
      <c r="AH351" s="5">
        <f t="shared" si="172"/>
        <v>318597688629.31342</v>
      </c>
    </row>
    <row r="352" spans="1:34" x14ac:dyDescent="0.25">
      <c r="A352">
        <f t="shared" si="156"/>
        <v>348</v>
      </c>
      <c r="B352">
        <f t="shared" si="174"/>
        <v>1251640.3016405632</v>
      </c>
      <c r="C352" s="5">
        <f t="shared" si="148"/>
        <v>1774871.0721453982</v>
      </c>
      <c r="D352" s="5">
        <f t="shared" si="157"/>
        <v>234851295.24680981</v>
      </c>
      <c r="E352" s="5">
        <f>$C352/((1+'How much will I make'!$C$5/12)^(Calculations!$B$1*12-Calculations!$A352))</f>
        <v>1251640.3016405632</v>
      </c>
      <c r="F352" s="5">
        <f t="shared" si="158"/>
        <v>113150907.75093202</v>
      </c>
      <c r="G352" s="5">
        <f t="shared" si="149"/>
        <v>2513193.7855633437</v>
      </c>
      <c r="H352" s="5">
        <f t="shared" si="159"/>
        <v>551813765.01964295</v>
      </c>
      <c r="I352" s="5">
        <f>G352/((1+'How much will I make'!$C$5/12)^(Calculations!$B$1*12-Calculations!$A352))</f>
        <v>1772305.9872970886</v>
      </c>
      <c r="J352" s="5">
        <f t="shared" si="160"/>
        <v>234086812.83640733</v>
      </c>
      <c r="K352" s="5">
        <f t="shared" si="150"/>
        <v>3553548.2532490077</v>
      </c>
      <c r="L352" s="5">
        <f t="shared" si="161"/>
        <v>1514346306.2905726</v>
      </c>
      <c r="M352" s="5">
        <f>K352/((1+'How much will I make'!$C$5/12)^(Calculations!$B$1*12-Calculations!$A352))</f>
        <v>2505964.6739380299</v>
      </c>
      <c r="N352" s="5">
        <f t="shared" si="162"/>
        <v>547583112.59453809</v>
      </c>
      <c r="O352" s="5">
        <f t="shared" si="151"/>
        <v>5017422.2022778755</v>
      </c>
      <c r="P352" s="5">
        <f t="shared" si="163"/>
        <v>4891679899.1425123</v>
      </c>
      <c r="Q352" s="5">
        <f>O352/((1+'How much will I make'!$C$5/12)^(Calculations!$B$1*12-Calculations!$A352))</f>
        <v>3538289.5903115366</v>
      </c>
      <c r="R352" s="5">
        <f t="shared" si="164"/>
        <v>1493911957.5774171</v>
      </c>
      <c r="S352" s="5">
        <f t="shared" si="152"/>
        <v>7074346.3984710826</v>
      </c>
      <c r="T352" s="5">
        <f t="shared" si="165"/>
        <v>18197802927.975422</v>
      </c>
      <c r="U352" s="5">
        <f>S352/((1+'How much will I make'!$C$5/12)^(Calculations!$B$1*12-Calculations!$A352))</f>
        <v>4988833.9491550457</v>
      </c>
      <c r="V352" s="5">
        <f t="shared" si="166"/>
        <v>4791432389.6418009</v>
      </c>
      <c r="W352" s="5">
        <f t="shared" si="153"/>
        <v>9960570.9074781872</v>
      </c>
      <c r="X352" s="5">
        <f t="shared" si="167"/>
        <v>75152149027.707825</v>
      </c>
      <c r="Y352" s="5">
        <f>W352/((1+'How much will I make'!$C$5/12)^(Calculations!$B$1*12-Calculations!$A352))</f>
        <v>7024201.4593648799</v>
      </c>
      <c r="Z352" s="5">
        <f t="shared" si="168"/>
        <v>17687385137.970444</v>
      </c>
      <c r="AA352" s="5">
        <f t="shared" si="154"/>
        <v>14004877.312553236</v>
      </c>
      <c r="AB352" s="5">
        <f t="shared" si="169"/>
        <v>332933391654.8606</v>
      </c>
      <c r="AC352" s="5">
        <f>AA352/((1+'How much will I make'!$C$5/12)^(Calculations!$B$1*12-Calculations!$A352))</f>
        <v>9876249.1197373141</v>
      </c>
      <c r="AD352" s="5">
        <f t="shared" si="170"/>
        <v>72474179124.374283</v>
      </c>
      <c r="AE352" s="5">
        <f t="shared" si="155"/>
        <v>19664206.4081541</v>
      </c>
      <c r="AF352" s="5">
        <f t="shared" si="171"/>
        <v>1543517061834.1189</v>
      </c>
      <c r="AG352" s="5">
        <f>AE352/((1+'How much will I make'!$C$5/12)^(Calculations!$B$1*12-Calculations!$A352))</f>
        <v>13867211.893015755</v>
      </c>
      <c r="AH352" s="5">
        <f t="shared" si="172"/>
        <v>318611555841.20642</v>
      </c>
    </row>
    <row r="353" spans="1:34" x14ac:dyDescent="0.25">
      <c r="A353">
        <f t="shared" si="156"/>
        <v>349</v>
      </c>
      <c r="B353">
        <f>B352*(1+'How much will I make'!$C$4)</f>
        <v>1439386.3468866476</v>
      </c>
      <c r="C353" s="5">
        <f t="shared" si="148"/>
        <v>2032632.4311706636</v>
      </c>
      <c r="D353" s="5">
        <f t="shared" si="157"/>
        <v>236883927.67798048</v>
      </c>
      <c r="E353" s="5">
        <f>$C353/((1+'How much will I make'!$C$5/12)^(Calculations!$B$1*12-Calculations!$A353))</f>
        <v>1439386.3468866476</v>
      </c>
      <c r="F353" s="5">
        <f t="shared" si="158"/>
        <v>114590294.09781867</v>
      </c>
      <c r="G353" s="5">
        <f t="shared" si="149"/>
        <v>2866287.127336706</v>
      </c>
      <c r="H353" s="5">
        <f t="shared" si="159"/>
        <v>554680052.14697969</v>
      </c>
      <c r="I353" s="5">
        <f>G353/((1+'How much will I make'!$C$5/12)^(Calculations!$B$1*12-Calculations!$A353))</f>
        <v>2029729.7701627607</v>
      </c>
      <c r="J353" s="5">
        <f t="shared" si="160"/>
        <v>236116542.60657009</v>
      </c>
      <c r="K353" s="5">
        <f t="shared" si="150"/>
        <v>4036128.880233441</v>
      </c>
      <c r="L353" s="5">
        <f t="shared" si="161"/>
        <v>1518382435.1708062</v>
      </c>
      <c r="M353" s="5">
        <f>K353/((1+'How much will I make'!$C$5/12)^(Calculations!$B$1*12-Calculations!$A353))</f>
        <v>2858140.3678268516</v>
      </c>
      <c r="N353" s="5">
        <f t="shared" si="162"/>
        <v>550441252.96236491</v>
      </c>
      <c r="O353" s="5">
        <f t="shared" si="151"/>
        <v>5675444.7861831691</v>
      </c>
      <c r="P353" s="5">
        <f t="shared" si="163"/>
        <v>4897355343.9286957</v>
      </c>
      <c r="Q353" s="5">
        <f>O353/((1+'How much will I make'!$C$5/12)^(Calculations!$B$1*12-Calculations!$A353))</f>
        <v>4019003.9342411561</v>
      </c>
      <c r="R353" s="5">
        <f t="shared" si="164"/>
        <v>1497930961.5116582</v>
      </c>
      <c r="S353" s="5">
        <f t="shared" si="152"/>
        <v>7969467.7795021189</v>
      </c>
      <c r="T353" s="5">
        <f t="shared" si="165"/>
        <v>18205772395.754925</v>
      </c>
      <c r="U353" s="5">
        <f>S353/((1+'How much will I make'!$C$5/12)^(Calculations!$B$1*12-Calculations!$A353))</f>
        <v>5643491.1388094742</v>
      </c>
      <c r="V353" s="5">
        <f t="shared" si="166"/>
        <v>4797075880.7806101</v>
      </c>
      <c r="W353" s="5">
        <f t="shared" si="153"/>
        <v>11175274.676682845</v>
      </c>
      <c r="X353" s="5">
        <f t="shared" si="167"/>
        <v>75163324302.384506</v>
      </c>
      <c r="Y353" s="5">
        <f>W353/((1+'How much will I make'!$C$5/12)^(Calculations!$B$1*12-Calculations!$A353))</f>
        <v>7913648.1075730762</v>
      </c>
      <c r="Z353" s="5">
        <f t="shared" si="168"/>
        <v>17695298786.078018</v>
      </c>
      <c r="AA353" s="5">
        <f t="shared" si="154"/>
        <v>15649174.648844915</v>
      </c>
      <c r="AB353" s="5">
        <f t="shared" si="169"/>
        <v>332949040829.50946</v>
      </c>
      <c r="AC353" s="5">
        <f>AA353/((1+'How much will I make'!$C$5/12)^(Calculations!$B$1*12-Calculations!$A353))</f>
        <v>11081791.269373268</v>
      </c>
      <c r="AD353" s="5">
        <f t="shared" si="170"/>
        <v>72485260915.643661</v>
      </c>
      <c r="AE353" s="5">
        <f t="shared" si="155"/>
        <v>21884358.744558591</v>
      </c>
      <c r="AF353" s="5">
        <f t="shared" si="171"/>
        <v>1543538946192.8635</v>
      </c>
      <c r="AG353" s="5">
        <f>AE353/((1+'How much will I make'!$C$5/12)^(Calculations!$B$1*12-Calculations!$A353))</f>
        <v>15497168.452214984</v>
      </c>
      <c r="AH353" s="5">
        <f t="shared" si="172"/>
        <v>318627053009.65863</v>
      </c>
    </row>
    <row r="354" spans="1:34" x14ac:dyDescent="0.25">
      <c r="A354">
        <f t="shared" si="156"/>
        <v>350</v>
      </c>
      <c r="B354">
        <f>B353</f>
        <v>1439386.3468866476</v>
      </c>
      <c r="C354" s="5">
        <f t="shared" si="148"/>
        <v>2024198.2717052249</v>
      </c>
      <c r="D354" s="5">
        <f t="shared" si="157"/>
        <v>238908125.94968569</v>
      </c>
      <c r="E354" s="5">
        <f>$C354/((1+'How much will I make'!$C$5/12)^(Calculations!$B$1*12-Calculations!$A354))</f>
        <v>1439386.3468866476</v>
      </c>
      <c r="F354" s="5">
        <f t="shared" si="158"/>
        <v>116029680.44470532</v>
      </c>
      <c r="G354" s="5">
        <f t="shared" si="149"/>
        <v>2842598.8039702876</v>
      </c>
      <c r="H354" s="5">
        <f t="shared" si="159"/>
        <v>557522650.95095003</v>
      </c>
      <c r="I354" s="5">
        <f>G354/((1+'How much will I make'!$C$5/12)^(Calculations!$B$1*12-Calculations!$A354))</f>
        <v>2021342.4570629154</v>
      </c>
      <c r="J354" s="5">
        <f t="shared" si="160"/>
        <v>238137885.06363302</v>
      </c>
      <c r="K354" s="5">
        <f t="shared" si="150"/>
        <v>3986300.1286256211</v>
      </c>
      <c r="L354" s="5">
        <f t="shared" si="161"/>
        <v>1522368735.2994318</v>
      </c>
      <c r="M354" s="5">
        <f>K354/((1+'How much will I make'!$C$5/12)^(Calculations!$B$1*12-Calculations!$A354))</f>
        <v>2834616.5787912402</v>
      </c>
      <c r="N354" s="5">
        <f t="shared" si="162"/>
        <v>553275869.54115617</v>
      </c>
      <c r="O354" s="5">
        <f t="shared" si="151"/>
        <v>5582404.7077211514</v>
      </c>
      <c r="P354" s="5">
        <f t="shared" si="163"/>
        <v>4902937748.6364164</v>
      </c>
      <c r="Q354" s="5">
        <f>O354/((1+'How much will I make'!$C$5/12)^(Calculations!$B$1*12-Calculations!$A354))</f>
        <v>3969589.9514431106</v>
      </c>
      <c r="R354" s="5">
        <f t="shared" si="164"/>
        <v>1501900551.4631014</v>
      </c>
      <c r="S354" s="5">
        <f t="shared" si="152"/>
        <v>7806825.5799204437</v>
      </c>
      <c r="T354" s="5">
        <f t="shared" si="165"/>
        <v>18213579221.334846</v>
      </c>
      <c r="U354" s="5">
        <f>S354/((1+'How much will I make'!$C$5/12)^(Calculations!$B$1*12-Calculations!$A354))</f>
        <v>5551352.5079717701</v>
      </c>
      <c r="V354" s="5">
        <f t="shared" si="166"/>
        <v>4802627233.2885818</v>
      </c>
      <c r="W354" s="5">
        <f t="shared" si="153"/>
        <v>10902707.001641801</v>
      </c>
      <c r="X354" s="5">
        <f t="shared" si="167"/>
        <v>75174227009.386154</v>
      </c>
      <c r="Y354" s="5">
        <f>W354/((1+'How much will I make'!$C$5/12)^(Calculations!$B$1*12-Calculations!$A354))</f>
        <v>7752801.601321592</v>
      </c>
      <c r="Z354" s="5">
        <f t="shared" si="168"/>
        <v>17703051587.67934</v>
      </c>
      <c r="AA354" s="5">
        <f t="shared" si="154"/>
        <v>15205675.772157002</v>
      </c>
      <c r="AB354" s="5">
        <f t="shared" si="169"/>
        <v>332964246505.28162</v>
      </c>
      <c r="AC354" s="5">
        <f>AA354/((1+'How much will I make'!$C$5/12)^(Calculations!$B$1*12-Calculations!$A354))</f>
        <v>10812597.959186064</v>
      </c>
      <c r="AD354" s="5">
        <f t="shared" si="170"/>
        <v>72496073513.602844</v>
      </c>
      <c r="AE354" s="5">
        <f t="shared" si="155"/>
        <v>21178411.688282508</v>
      </c>
      <c r="AF354" s="5">
        <f t="shared" si="171"/>
        <v>1543560124604.5518</v>
      </c>
      <c r="AG354" s="5">
        <f>AE354/((1+'How much will I make'!$C$5/12)^(Calculations!$B$1*12-Calculations!$A354))</f>
        <v>15059748.374934725</v>
      </c>
      <c r="AH354" s="5">
        <f t="shared" si="172"/>
        <v>318642112758.03357</v>
      </c>
    </row>
    <row r="355" spans="1:34" x14ac:dyDescent="0.25">
      <c r="A355">
        <f t="shared" si="156"/>
        <v>351</v>
      </c>
      <c r="B355">
        <f>B354</f>
        <v>1439386.3468866476</v>
      </c>
      <c r="C355" s="5">
        <f t="shared" si="148"/>
        <v>2015799.1087520912</v>
      </c>
      <c r="D355" s="5">
        <f t="shared" si="157"/>
        <v>240923925.05843779</v>
      </c>
      <c r="E355" s="5">
        <f>$C355/((1+'How much will I make'!$C$5/12)^(Calculations!$B$1*12-Calculations!$A355))</f>
        <v>1439386.3468866476</v>
      </c>
      <c r="F355" s="5">
        <f t="shared" si="158"/>
        <v>117469066.79159197</v>
      </c>
      <c r="G355" s="5">
        <f t="shared" si="149"/>
        <v>2819106.2518713591</v>
      </c>
      <c r="H355" s="5">
        <f t="shared" si="159"/>
        <v>560341757.20282137</v>
      </c>
      <c r="I355" s="5">
        <f>G355/((1+'How much will I make'!$C$5/12)^(Calculations!$B$1*12-Calculations!$A355))</f>
        <v>2012989.8022816633</v>
      </c>
      <c r="J355" s="5">
        <f t="shared" si="160"/>
        <v>240150874.8659147</v>
      </c>
      <c r="K355" s="5">
        <f t="shared" si="150"/>
        <v>3937086.5467907367</v>
      </c>
      <c r="L355" s="5">
        <f t="shared" si="161"/>
        <v>1526305821.8462226</v>
      </c>
      <c r="M355" s="5">
        <f>K355/((1+'How much will I make'!$C$5/12)^(Calculations!$B$1*12-Calculations!$A355))</f>
        <v>2811286.4011880201</v>
      </c>
      <c r="N355" s="5">
        <f t="shared" si="162"/>
        <v>556087155.94234419</v>
      </c>
      <c r="O355" s="5">
        <f t="shared" si="151"/>
        <v>5490889.876447035</v>
      </c>
      <c r="P355" s="5">
        <f t="shared" si="163"/>
        <v>4908428638.5128632</v>
      </c>
      <c r="Q355" s="5">
        <f>O355/((1+'How much will I make'!$C$5/12)^(Calculations!$B$1*12-Calculations!$A355))</f>
        <v>3920783.5176138924</v>
      </c>
      <c r="R355" s="5">
        <f t="shared" si="164"/>
        <v>1505821334.9807153</v>
      </c>
      <c r="S355" s="5">
        <f t="shared" si="152"/>
        <v>7647502.6089016618</v>
      </c>
      <c r="T355" s="5">
        <f t="shared" si="165"/>
        <v>18221226723.943748</v>
      </c>
      <c r="U355" s="5">
        <f>S355/((1+'How much will I make'!$C$5/12)^(Calculations!$B$1*12-Calculations!$A355))</f>
        <v>5460718.1813110076</v>
      </c>
      <c r="V355" s="5">
        <f t="shared" si="166"/>
        <v>4808087951.4698925</v>
      </c>
      <c r="W355" s="5">
        <f t="shared" si="153"/>
        <v>10636787.318674928</v>
      </c>
      <c r="X355" s="5">
        <f t="shared" si="167"/>
        <v>75184863796.704834</v>
      </c>
      <c r="Y355" s="5">
        <f>W355/((1+'How much will I make'!$C$5/12)^(Calculations!$B$1*12-Calculations!$A355))</f>
        <v>7595224.3330020476</v>
      </c>
      <c r="Z355" s="5">
        <f t="shared" si="168"/>
        <v>17710646812.012341</v>
      </c>
      <c r="AA355" s="5">
        <f t="shared" si="154"/>
        <v>14774745.689545266</v>
      </c>
      <c r="AB355" s="5">
        <f t="shared" si="169"/>
        <v>332979021250.97119</v>
      </c>
      <c r="AC355" s="5">
        <f>AA355/((1+'How much will I make'!$C$5/12)^(Calculations!$B$1*12-Calculations!$A355))</f>
        <v>10549943.757748347</v>
      </c>
      <c r="AD355" s="5">
        <f t="shared" si="170"/>
        <v>72506623457.360596</v>
      </c>
      <c r="AE355" s="5">
        <f t="shared" si="155"/>
        <v>20495237.117692746</v>
      </c>
      <c r="AF355" s="5">
        <f t="shared" si="171"/>
        <v>1543580619841.6694</v>
      </c>
      <c r="AG355" s="5">
        <f>AE355/((1+'How much will I make'!$C$5/12)^(Calculations!$B$1*12-Calculations!$A355))</f>
        <v>14634674.832093822</v>
      </c>
      <c r="AH355" s="5">
        <f t="shared" si="172"/>
        <v>318656747432.86566</v>
      </c>
    </row>
    <row r="356" spans="1:34" x14ac:dyDescent="0.25">
      <c r="A356">
        <f t="shared" si="156"/>
        <v>352</v>
      </c>
      <c r="B356">
        <f>B355</f>
        <v>1439386.3468866476</v>
      </c>
      <c r="C356" s="5">
        <f t="shared" si="148"/>
        <v>2007434.7970975183</v>
      </c>
      <c r="D356" s="5">
        <f t="shared" si="157"/>
        <v>242931359.8555353</v>
      </c>
      <c r="E356" s="5">
        <f>$C356/((1+'How much will I make'!$C$5/12)^(Calculations!$B$1*12-Calculations!$A356))</f>
        <v>1439386.3468866476</v>
      </c>
      <c r="F356" s="5">
        <f t="shared" si="158"/>
        <v>118908453.13847862</v>
      </c>
      <c r="G356" s="5">
        <f t="shared" si="149"/>
        <v>2795807.8530955627</v>
      </c>
      <c r="H356" s="5">
        <f t="shared" si="159"/>
        <v>563137565.05591691</v>
      </c>
      <c r="I356" s="5">
        <f>G356/((1+'How much will I make'!$C$5/12)^(Calculations!$B$1*12-Calculations!$A356))</f>
        <v>2004671.6626028132</v>
      </c>
      <c r="J356" s="5">
        <f t="shared" si="160"/>
        <v>242155546.52851751</v>
      </c>
      <c r="K356" s="5">
        <f t="shared" si="150"/>
        <v>3888480.5400402341</v>
      </c>
      <c r="L356" s="5">
        <f t="shared" si="161"/>
        <v>1530194302.3862629</v>
      </c>
      <c r="M356" s="5">
        <f>K356/((1+'How much will I make'!$C$5/12)^(Calculations!$B$1*12-Calculations!$A356))</f>
        <v>2788148.2415074604</v>
      </c>
      <c r="N356" s="5">
        <f t="shared" si="162"/>
        <v>558875304.1838516</v>
      </c>
      <c r="O356" s="5">
        <f t="shared" si="151"/>
        <v>5400875.288308559</v>
      </c>
      <c r="P356" s="5">
        <f t="shared" si="163"/>
        <v>4913829513.8011713</v>
      </c>
      <c r="Q356" s="5">
        <f>O356/((1+'How much will I make'!$C$5/12)^(Calculations!$B$1*12-Calculations!$A356))</f>
        <v>3872577.1628891313</v>
      </c>
      <c r="R356" s="5">
        <f t="shared" si="164"/>
        <v>1509693912.1436045</v>
      </c>
      <c r="S356" s="5">
        <f t="shared" si="152"/>
        <v>7491431.1270873426</v>
      </c>
      <c r="T356" s="5">
        <f t="shared" si="165"/>
        <v>18228718155.070835</v>
      </c>
      <c r="U356" s="5">
        <f>S356/((1+'How much will I make'!$C$5/12)^(Calculations!$B$1*12-Calculations!$A356))</f>
        <v>5371563.5987589909</v>
      </c>
      <c r="V356" s="5">
        <f t="shared" si="166"/>
        <v>4813459515.0686512</v>
      </c>
      <c r="W356" s="5">
        <f t="shared" si="153"/>
        <v>10377353.481634075</v>
      </c>
      <c r="X356" s="5">
        <f t="shared" si="167"/>
        <v>75195241150.186462</v>
      </c>
      <c r="Y356" s="5">
        <f>W356/((1+'How much will I make'!$C$5/12)^(Calculations!$B$1*12-Calculations!$A356))</f>
        <v>7440849.8546889964</v>
      </c>
      <c r="Z356" s="5">
        <f t="shared" si="168"/>
        <v>17718087661.867031</v>
      </c>
      <c r="AA356" s="5">
        <f t="shared" si="154"/>
        <v>14356028.200367872</v>
      </c>
      <c r="AB356" s="5">
        <f t="shared" si="169"/>
        <v>332993377279.17157</v>
      </c>
      <c r="AC356" s="5">
        <f>AA356/((1+'How much will I make'!$C$5/12)^(Calculations!$B$1*12-Calculations!$A356))</f>
        <v>10293669.820313165</v>
      </c>
      <c r="AD356" s="5">
        <f t="shared" si="170"/>
        <v>72516917127.180908</v>
      </c>
      <c r="AE356" s="5">
        <f t="shared" si="155"/>
        <v>19834100.436476849</v>
      </c>
      <c r="AF356" s="5">
        <f t="shared" si="171"/>
        <v>1543600453942.106</v>
      </c>
      <c r="AG356" s="5">
        <f>AE356/((1+'How much will I make'!$C$5/12)^(Calculations!$B$1*12-Calculations!$A356))</f>
        <v>14221599.332800848</v>
      </c>
      <c r="AH356" s="5">
        <f t="shared" si="172"/>
        <v>318670969032.19849</v>
      </c>
    </row>
    <row r="357" spans="1:34" x14ac:dyDescent="0.25">
      <c r="A357">
        <f t="shared" si="156"/>
        <v>353</v>
      </c>
      <c r="B357">
        <f t="shared" ref="B357:B364" si="175">B356</f>
        <v>1439386.3468866476</v>
      </c>
      <c r="C357" s="5">
        <f t="shared" si="148"/>
        <v>1999105.1921303088</v>
      </c>
      <c r="D357" s="5">
        <f t="shared" si="157"/>
        <v>244930465.0476656</v>
      </c>
      <c r="E357" s="5">
        <f>$C357/((1+'How much will I make'!$C$5/12)^(Calculations!$B$1*12-Calculations!$A357))</f>
        <v>1439386.3468866476</v>
      </c>
      <c r="F357" s="5">
        <f t="shared" si="158"/>
        <v>120347839.48536527</v>
      </c>
      <c r="G357" s="5">
        <f t="shared" si="149"/>
        <v>2772702.0030699801</v>
      </c>
      <c r="H357" s="5">
        <f t="shared" si="159"/>
        <v>565910267.0589869</v>
      </c>
      <c r="I357" s="5">
        <f>G357/((1+'How much will I make'!$C$5/12)^(Calculations!$B$1*12-Calculations!$A357))</f>
        <v>1996387.8954019754</v>
      </c>
      <c r="J357" s="5">
        <f t="shared" si="160"/>
        <v>244151934.4239195</v>
      </c>
      <c r="K357" s="5">
        <f t="shared" si="150"/>
        <v>3840474.6074471436</v>
      </c>
      <c r="L357" s="5">
        <f t="shared" si="161"/>
        <v>1534034776.99371</v>
      </c>
      <c r="M357" s="5">
        <f>K357/((1+'How much will I make'!$C$5/12)^(Calculations!$B$1*12-Calculations!$A357))</f>
        <v>2765200.5193551346</v>
      </c>
      <c r="N357" s="5">
        <f t="shared" si="162"/>
        <v>561640504.70320678</v>
      </c>
      <c r="O357" s="5">
        <f t="shared" si="151"/>
        <v>5312336.3491559587</v>
      </c>
      <c r="P357" s="5">
        <f t="shared" si="163"/>
        <v>4919141850.1503277</v>
      </c>
      <c r="Q357" s="5">
        <f>O357/((1+'How much will I make'!$C$5/12)^(Calculations!$B$1*12-Calculations!$A357))</f>
        <v>3824963.5092470506</v>
      </c>
      <c r="R357" s="5">
        <f t="shared" si="164"/>
        <v>1513518875.6528516</v>
      </c>
      <c r="S357" s="5">
        <f t="shared" si="152"/>
        <v>7338544.7775549479</v>
      </c>
      <c r="T357" s="5">
        <f t="shared" si="165"/>
        <v>18236056699.848389</v>
      </c>
      <c r="U357" s="5">
        <f>S357/((1+'How much will I make'!$C$5/12)^(Calculations!$B$1*12-Calculations!$A357))</f>
        <v>5283864.6012282316</v>
      </c>
      <c r="V357" s="5">
        <f t="shared" si="166"/>
        <v>4818743379.669879</v>
      </c>
      <c r="W357" s="5">
        <f t="shared" si="153"/>
        <v>10124247.299155198</v>
      </c>
      <c r="X357" s="5">
        <f t="shared" si="167"/>
        <v>75205365397.485611</v>
      </c>
      <c r="Y357" s="5">
        <f>W357/((1+'How much will I make'!$C$5/12)^(Calculations!$B$1*12-Calculations!$A357))</f>
        <v>7289613.069024588</v>
      </c>
      <c r="Z357" s="5">
        <f t="shared" si="168"/>
        <v>17725377274.936054</v>
      </c>
      <c r="AA357" s="5">
        <f t="shared" si="154"/>
        <v>13949177.198738016</v>
      </c>
      <c r="AB357" s="5">
        <f t="shared" si="169"/>
        <v>333007326456.3703</v>
      </c>
      <c r="AC357" s="5">
        <f>AA357/((1+'How much will I make'!$C$5/12)^(Calculations!$B$1*12-Calculations!$A357))</f>
        <v>10043621.160710417</v>
      </c>
      <c r="AD357" s="5">
        <f t="shared" si="170"/>
        <v>72526960748.341614</v>
      </c>
      <c r="AE357" s="5">
        <f t="shared" si="155"/>
        <v>19194290.744977593</v>
      </c>
      <c r="AF357" s="5">
        <f t="shared" si="171"/>
        <v>1543619648232.8508</v>
      </c>
      <c r="AG357" s="5">
        <f>AE357/((1+'How much will I make'!$C$5/12)^(Calculations!$B$1*12-Calculations!$A357))</f>
        <v>13820183.222600821</v>
      </c>
      <c r="AH357" s="5">
        <f t="shared" si="172"/>
        <v>318684789215.42108</v>
      </c>
    </row>
    <row r="358" spans="1:34" x14ac:dyDescent="0.25">
      <c r="A358">
        <f t="shared" si="156"/>
        <v>354</v>
      </c>
      <c r="B358">
        <f t="shared" si="175"/>
        <v>1439386.3468866476</v>
      </c>
      <c r="C358" s="5">
        <f t="shared" si="148"/>
        <v>1990810.1498393114</v>
      </c>
      <c r="D358" s="5">
        <f t="shared" si="157"/>
        <v>246921275.19750491</v>
      </c>
      <c r="E358" s="5">
        <f>$C358/((1+'How much will I make'!$C$5/12)^(Calculations!$B$1*12-Calculations!$A358))</f>
        <v>1439386.3468866476</v>
      </c>
      <c r="F358" s="5">
        <f t="shared" si="158"/>
        <v>121787225.83225192</v>
      </c>
      <c r="G358" s="5">
        <f t="shared" si="149"/>
        <v>2749787.1104826247</v>
      </c>
      <c r="H358" s="5">
        <f t="shared" si="159"/>
        <v>568660054.16946948</v>
      </c>
      <c r="I358" s="5">
        <f>G358/((1+'How much will I make'!$C$5/12)^(Calculations!$B$1*12-Calculations!$A358))</f>
        <v>1988138.3586441164</v>
      </c>
      <c r="J358" s="5">
        <f t="shared" si="160"/>
        <v>246140072.78256363</v>
      </c>
      <c r="K358" s="5">
        <f t="shared" si="150"/>
        <v>3793061.3406885383</v>
      </c>
      <c r="L358" s="5">
        <f t="shared" si="161"/>
        <v>1537827838.3343985</v>
      </c>
      <c r="M358" s="5">
        <f>K358/((1+'How much will I make'!$C$5/12)^(Calculations!$B$1*12-Calculations!$A358))</f>
        <v>2742441.667343983</v>
      </c>
      <c r="N358" s="5">
        <f t="shared" si="162"/>
        <v>564382946.37055075</v>
      </c>
      <c r="O358" s="5">
        <f t="shared" si="151"/>
        <v>5225248.8680222565</v>
      </c>
      <c r="P358" s="5">
        <f t="shared" si="163"/>
        <v>4924367099.0183496</v>
      </c>
      <c r="Q358" s="5">
        <f>O358/((1+'How much will I make'!$C$5/12)^(Calculations!$B$1*12-Calculations!$A358))</f>
        <v>3777935.2693792614</v>
      </c>
      <c r="R358" s="5">
        <f t="shared" si="164"/>
        <v>1517296810.922231</v>
      </c>
      <c r="S358" s="5">
        <f t="shared" si="152"/>
        <v>7188778.5576048484</v>
      </c>
      <c r="T358" s="5">
        <f t="shared" si="165"/>
        <v>18243245478.405994</v>
      </c>
      <c r="U358" s="5">
        <f>S358/((1+'How much will I make'!$C$5/12)^(Calculations!$B$1*12-Calculations!$A358))</f>
        <v>5197597.4240653245</v>
      </c>
      <c r="V358" s="5">
        <f t="shared" si="166"/>
        <v>4823940977.0939445</v>
      </c>
      <c r="W358" s="5">
        <f t="shared" si="153"/>
        <v>9877314.4382001907</v>
      </c>
      <c r="X358" s="5">
        <f t="shared" si="167"/>
        <v>75215242711.923813</v>
      </c>
      <c r="Y358" s="5">
        <f>W358/((1+'How much will I make'!$C$5/12)^(Calculations!$B$1*12-Calculations!$A358))</f>
        <v>7141450.2017679904</v>
      </c>
      <c r="Z358" s="5">
        <f t="shared" si="168"/>
        <v>17732518725.137821</v>
      </c>
      <c r="AA358" s="5">
        <f t="shared" si="154"/>
        <v>13553856.38743775</v>
      </c>
      <c r="AB358" s="5">
        <f t="shared" si="169"/>
        <v>333020880312.75775</v>
      </c>
      <c r="AC358" s="5">
        <f>AA358/((1+'How much will I make'!$C$5/12)^(Calculations!$B$1*12-Calculations!$A358))</f>
        <v>9799646.5576162394</v>
      </c>
      <c r="AD358" s="5">
        <f t="shared" si="170"/>
        <v>72536760394.899231</v>
      </c>
      <c r="AE358" s="5">
        <f t="shared" si="155"/>
        <v>18575120.075784765</v>
      </c>
      <c r="AF358" s="5">
        <f t="shared" si="171"/>
        <v>1543638223352.9265</v>
      </c>
      <c r="AG358" s="5">
        <f>AE358/((1+'How much will I make'!$C$5/12)^(Calculations!$B$1*12-Calculations!$A358))</f>
        <v>13430097.405833865</v>
      </c>
      <c r="AH358" s="5">
        <f t="shared" si="172"/>
        <v>318698219312.8269</v>
      </c>
    </row>
    <row r="359" spans="1:34" x14ac:dyDescent="0.25">
      <c r="A359">
        <f t="shared" si="156"/>
        <v>355</v>
      </c>
      <c r="B359">
        <f t="shared" si="175"/>
        <v>1439386.3468866476</v>
      </c>
      <c r="C359" s="5">
        <f t="shared" si="148"/>
        <v>1982549.5268109322</v>
      </c>
      <c r="D359" s="5">
        <f t="shared" si="157"/>
        <v>248903824.72431585</v>
      </c>
      <c r="E359" s="5">
        <f>$C359/((1+'How much will I make'!$C$5/12)^(Calculations!$B$1*12-Calculations!$A359))</f>
        <v>1439386.3468866476</v>
      </c>
      <c r="F359" s="5">
        <f t="shared" si="158"/>
        <v>123226612.17913857</v>
      </c>
      <c r="G359" s="5">
        <f t="shared" si="149"/>
        <v>2727061.5971728507</v>
      </c>
      <c r="H359" s="5">
        <f t="shared" si="159"/>
        <v>571387115.76664233</v>
      </c>
      <c r="I359" s="5">
        <f>G359/((1+'How much will I make'!$C$5/12)^(Calculations!$B$1*12-Calculations!$A359))</f>
        <v>1979922.9108811242</v>
      </c>
      <c r="J359" s="5">
        <f t="shared" si="160"/>
        <v>248119995.69344476</v>
      </c>
      <c r="K359" s="5">
        <f t="shared" si="150"/>
        <v>3746233.422902259</v>
      </c>
      <c r="L359" s="5">
        <f t="shared" si="161"/>
        <v>1541574071.7573009</v>
      </c>
      <c r="M359" s="5">
        <f>K359/((1+'How much will I make'!$C$5/12)^(Calculations!$B$1*12-Calculations!$A359))</f>
        <v>2719870.1309872419</v>
      </c>
      <c r="N359" s="5">
        <f t="shared" si="162"/>
        <v>567102816.50153804</v>
      </c>
      <c r="O359" s="5">
        <f t="shared" si="151"/>
        <v>5139589.050513695</v>
      </c>
      <c r="P359" s="5">
        <f t="shared" si="163"/>
        <v>4929506688.0688629</v>
      </c>
      <c r="Q359" s="5">
        <f>O359/((1+'How much will I make'!$C$5/12)^(Calculations!$B$1*12-Calculations!$A359))</f>
        <v>3731485.2455754187</v>
      </c>
      <c r="R359" s="5">
        <f t="shared" si="164"/>
        <v>1521028296.1678064</v>
      </c>
      <c r="S359" s="5">
        <f t="shared" si="152"/>
        <v>7042068.7911231183</v>
      </c>
      <c r="T359" s="5">
        <f t="shared" si="165"/>
        <v>18250287547.197117</v>
      </c>
      <c r="U359" s="5">
        <f>S359/((1+'How much will I make'!$C$5/12)^(Calculations!$B$1*12-Calculations!$A359))</f>
        <v>5112738.6906111985</v>
      </c>
      <c r="V359" s="5">
        <f t="shared" si="166"/>
        <v>4829053715.7845554</v>
      </c>
      <c r="W359" s="5">
        <f t="shared" si="153"/>
        <v>9636404.3299514074</v>
      </c>
      <c r="X359" s="5">
        <f t="shared" si="167"/>
        <v>75224879116.253769</v>
      </c>
      <c r="Y359" s="5">
        <f>W359/((1+'How much will I make'!$C$5/12)^(Calculations!$B$1*12-Calculations!$A359))</f>
        <v>6996298.7749027899</v>
      </c>
      <c r="Z359" s="5">
        <f t="shared" si="168"/>
        <v>17739515023.912724</v>
      </c>
      <c r="AA359" s="5">
        <f t="shared" si="154"/>
        <v>13169738.999939512</v>
      </c>
      <c r="AB359" s="5">
        <f t="shared" si="169"/>
        <v>333034050051.75769</v>
      </c>
      <c r="AC359" s="5">
        <f>AA359/((1+'How much will I make'!$C$5/12)^(Calculations!$B$1*12-Calculations!$A359))</f>
        <v>9561598.4630992468</v>
      </c>
      <c r="AD359" s="5">
        <f t="shared" si="170"/>
        <v>72546321993.362335</v>
      </c>
      <c r="AE359" s="5">
        <f t="shared" si="155"/>
        <v>17975922.653985258</v>
      </c>
      <c r="AF359" s="5">
        <f t="shared" si="171"/>
        <v>1543656199275.5806</v>
      </c>
      <c r="AG359" s="5">
        <f>AE359/((1+'How much will I make'!$C$5/12)^(Calculations!$B$1*12-Calculations!$A359))</f>
        <v>13051022.075830493</v>
      </c>
      <c r="AH359" s="5">
        <f t="shared" si="172"/>
        <v>318711270334.90271</v>
      </c>
    </row>
    <row r="360" spans="1:34" x14ac:dyDescent="0.25">
      <c r="A360">
        <f t="shared" si="156"/>
        <v>356</v>
      </c>
      <c r="B360">
        <f t="shared" si="175"/>
        <v>1439386.3468866476</v>
      </c>
      <c r="C360" s="5">
        <f t="shared" si="148"/>
        <v>1974323.1802266547</v>
      </c>
      <c r="D360" s="5">
        <f t="shared" si="157"/>
        <v>250878147.90454251</v>
      </c>
      <c r="E360" s="5">
        <f>$C360/((1+'How much will I make'!$C$5/12)^(Calculations!$B$1*12-Calculations!$A360))</f>
        <v>1439386.3468866476</v>
      </c>
      <c r="F360" s="5">
        <f t="shared" si="158"/>
        <v>124665998.52602522</v>
      </c>
      <c r="G360" s="5">
        <f t="shared" si="149"/>
        <v>2704523.8980226624</v>
      </c>
      <c r="H360" s="5">
        <f t="shared" si="159"/>
        <v>574091639.66466498</v>
      </c>
      <c r="I360" s="5">
        <f>G360/((1+'How much will I make'!$C$5/12)^(Calculations!$B$1*12-Calculations!$A360))</f>
        <v>1971741.4112493841</v>
      </c>
      <c r="J360" s="5">
        <f t="shared" si="160"/>
        <v>250091737.10469413</v>
      </c>
      <c r="K360" s="5">
        <f t="shared" si="150"/>
        <v>3699983.6275577876</v>
      </c>
      <c r="L360" s="5">
        <f t="shared" si="161"/>
        <v>1545274055.3848586</v>
      </c>
      <c r="M360" s="5">
        <f>K360/((1+'How much will I make'!$C$5/12)^(Calculations!$B$1*12-Calculations!$A360))</f>
        <v>2697484.3685922856</v>
      </c>
      <c r="N360" s="5">
        <f t="shared" si="162"/>
        <v>569800300.8701303</v>
      </c>
      <c r="O360" s="5">
        <f t="shared" si="151"/>
        <v>5055333.4923085524</v>
      </c>
      <c r="P360" s="5">
        <f t="shared" si="163"/>
        <v>4934562021.5611715</v>
      </c>
      <c r="Q360" s="5">
        <f>O360/((1+'How much will I make'!$C$5/12)^(Calculations!$B$1*12-Calculations!$A360))</f>
        <v>3685606.3286216222</v>
      </c>
      <c r="R360" s="5">
        <f t="shared" si="164"/>
        <v>1524713902.496428</v>
      </c>
      <c r="S360" s="5">
        <f t="shared" si="152"/>
        <v>6898353.1015083604</v>
      </c>
      <c r="T360" s="5">
        <f t="shared" si="165"/>
        <v>18257185900.298626</v>
      </c>
      <c r="U360" s="5">
        <f>S360/((1+'How much will I make'!$C$5/12)^(Calculations!$B$1*12-Calculations!$A360))</f>
        <v>5029265.4058665251</v>
      </c>
      <c r="V360" s="5">
        <f t="shared" si="166"/>
        <v>4834082981.1904221</v>
      </c>
      <c r="W360" s="5">
        <f t="shared" si="153"/>
        <v>9401370.0780013725</v>
      </c>
      <c r="X360" s="5">
        <f t="shared" si="167"/>
        <v>75234280486.331772</v>
      </c>
      <c r="Y360" s="5">
        <f>W360/((1+'How much will I make'!$C$5/12)^(Calculations!$B$1*12-Calculations!$A360))</f>
        <v>6854097.5802909425</v>
      </c>
      <c r="Z360" s="5">
        <f t="shared" si="168"/>
        <v>17746369121.493015</v>
      </c>
      <c r="AA360" s="5">
        <f t="shared" si="154"/>
        <v>12796507.530305602</v>
      </c>
      <c r="AB360" s="5">
        <f t="shared" si="169"/>
        <v>333046846559.28802</v>
      </c>
      <c r="AC360" s="5">
        <f>AA360/((1+'How much will I make'!$C$5/12)^(Calculations!$B$1*12-Calculations!$A360))</f>
        <v>9329332.9133883342</v>
      </c>
      <c r="AD360" s="5">
        <f t="shared" si="170"/>
        <v>72555651326.275726</v>
      </c>
      <c r="AE360" s="5">
        <f t="shared" si="155"/>
        <v>17396054.181276057</v>
      </c>
      <c r="AF360" s="5">
        <f t="shared" si="171"/>
        <v>1543673595329.762</v>
      </c>
      <c r="AG360" s="5">
        <f>AE360/((1+'How much will I make'!$C$5/12)^(Calculations!$B$1*12-Calculations!$A360))</f>
        <v>12682646.452722372</v>
      </c>
      <c r="AH360" s="5">
        <f t="shared" si="172"/>
        <v>318723952981.35541</v>
      </c>
    </row>
    <row r="361" spans="1:34" x14ac:dyDescent="0.25">
      <c r="A361">
        <f t="shared" si="156"/>
        <v>357</v>
      </c>
      <c r="B361">
        <f t="shared" si="175"/>
        <v>1439386.3468866476</v>
      </c>
      <c r="C361" s="5">
        <f t="shared" si="148"/>
        <v>1966130.9678605688</v>
      </c>
      <c r="D361" s="5">
        <f t="shared" si="157"/>
        <v>252844278.87240309</v>
      </c>
      <c r="E361" s="5">
        <f>$C361/((1+'How much will I make'!$C$5/12)^(Calculations!$B$1*12-Calculations!$A361))</f>
        <v>1439386.3468866476</v>
      </c>
      <c r="F361" s="5">
        <f t="shared" si="158"/>
        <v>126105384.87291187</v>
      </c>
      <c r="G361" s="5">
        <f t="shared" si="149"/>
        <v>2682172.4608489214</v>
      </c>
      <c r="H361" s="5">
        <f t="shared" si="159"/>
        <v>576773812.12551391</v>
      </c>
      <c r="I361" s="5">
        <f>G361/((1+'How much will I make'!$C$5/12)^(Calculations!$B$1*12-Calculations!$A361))</f>
        <v>1963593.7194673622</v>
      </c>
      <c r="J361" s="5">
        <f t="shared" si="160"/>
        <v>252055330.8241615</v>
      </c>
      <c r="K361" s="5">
        <f t="shared" si="150"/>
        <v>3654304.8173410241</v>
      </c>
      <c r="L361" s="5">
        <f t="shared" si="161"/>
        <v>1548928360.2021997</v>
      </c>
      <c r="M361" s="5">
        <f>K361/((1+'How much will I make'!$C$5/12)^(Calculations!$B$1*12-Calculations!$A361))</f>
        <v>2675282.8511553113</v>
      </c>
      <c r="N361" s="5">
        <f t="shared" si="162"/>
        <v>572475583.72128558</v>
      </c>
      <c r="O361" s="5">
        <f t="shared" si="151"/>
        <v>4972459.1727625104</v>
      </c>
      <c r="P361" s="5">
        <f t="shared" si="163"/>
        <v>4939534480.7339344</v>
      </c>
      <c r="Q361" s="5">
        <f>O361/((1+'How much will I make'!$C$5/12)^(Calculations!$B$1*12-Calculations!$A361))</f>
        <v>3640291.49671234</v>
      </c>
      <c r="R361" s="5">
        <f t="shared" si="164"/>
        <v>1528354193.9931405</v>
      </c>
      <c r="S361" s="5">
        <f t="shared" si="152"/>
        <v>6757570.3851510463</v>
      </c>
      <c r="T361" s="5">
        <f t="shared" si="165"/>
        <v>18263943470.683777</v>
      </c>
      <c r="U361" s="5">
        <f>S361/((1+'How much will I make'!$C$5/12)^(Calculations!$B$1*12-Calculations!$A361))</f>
        <v>4947154.9502605405</v>
      </c>
      <c r="V361" s="5">
        <f t="shared" si="166"/>
        <v>4839030136.1406822</v>
      </c>
      <c r="W361" s="5">
        <f t="shared" si="153"/>
        <v>9172068.3687818293</v>
      </c>
      <c r="X361" s="5">
        <f t="shared" si="167"/>
        <v>75243452554.700546</v>
      </c>
      <c r="Y361" s="5">
        <f>W361/((1+'How much will I make'!$C$5/12)^(Calculations!$B$1*12-Calculations!$A361))</f>
        <v>6714786.6538622677</v>
      </c>
      <c r="Z361" s="5">
        <f t="shared" si="168"/>
        <v>17753083908.146877</v>
      </c>
      <c r="AA361" s="5">
        <f t="shared" si="154"/>
        <v>12433853.470742291</v>
      </c>
      <c r="AB361" s="5">
        <f t="shared" si="169"/>
        <v>333059280412.75879</v>
      </c>
      <c r="AC361" s="5">
        <f>AA361/((1+'How much will I make'!$C$5/12)^(Calculations!$B$1*12-Calculations!$A361))</f>
        <v>9102709.4418080561</v>
      </c>
      <c r="AD361" s="5">
        <f t="shared" si="170"/>
        <v>72564754035.717529</v>
      </c>
      <c r="AE361" s="5">
        <f t="shared" si="155"/>
        <v>16834891.143170368</v>
      </c>
      <c r="AF361" s="5">
        <f t="shared" si="171"/>
        <v>1543690430220.905</v>
      </c>
      <c r="AG361" s="5">
        <f>AE361/((1+'How much will I make'!$C$5/12)^(Calculations!$B$1*12-Calculations!$A361))</f>
        <v>12324668.52865359</v>
      </c>
      <c r="AH361" s="5">
        <f t="shared" si="172"/>
        <v>318736277649.88403</v>
      </c>
    </row>
    <row r="362" spans="1:34" x14ac:dyDescent="0.25">
      <c r="A362">
        <f t="shared" si="156"/>
        <v>358</v>
      </c>
      <c r="B362">
        <f t="shared" si="175"/>
        <v>1439386.3468866476</v>
      </c>
      <c r="C362" s="5">
        <f t="shared" si="148"/>
        <v>1957972.7480769155</v>
      </c>
      <c r="D362" s="5">
        <f t="shared" si="157"/>
        <v>254802251.62048</v>
      </c>
      <c r="E362" s="5">
        <f>$C362/((1+'How much will I make'!$C$5/12)^(Calculations!$B$1*12-Calculations!$A362))</f>
        <v>1439386.3468866476</v>
      </c>
      <c r="F362" s="5">
        <f t="shared" si="158"/>
        <v>127544771.21979852</v>
      </c>
      <c r="G362" s="5">
        <f t="shared" si="149"/>
        <v>2660005.7462964514</v>
      </c>
      <c r="H362" s="5">
        <f t="shared" si="159"/>
        <v>579433817.87181032</v>
      </c>
      <c r="I362" s="5">
        <f>G362/((1+'How much will I make'!$C$5/12)^(Calculations!$B$1*12-Calculations!$A362))</f>
        <v>1955479.6958331994</v>
      </c>
      <c r="J362" s="5">
        <f t="shared" si="160"/>
        <v>254010810.51999471</v>
      </c>
      <c r="K362" s="5">
        <f t="shared" si="150"/>
        <v>3609189.9430528642</v>
      </c>
      <c r="L362" s="5">
        <f t="shared" si="161"/>
        <v>1552537550.1452525</v>
      </c>
      <c r="M362" s="5">
        <f>K362/((1+'How much will I make'!$C$5/12)^(Calculations!$B$1*12-Calculations!$A362))</f>
        <v>2653264.0622569141</v>
      </c>
      <c r="N362" s="5">
        <f t="shared" si="162"/>
        <v>575128847.78354251</v>
      </c>
      <c r="O362" s="5">
        <f t="shared" si="151"/>
        <v>4890943.4486188628</v>
      </c>
      <c r="P362" s="5">
        <f t="shared" si="163"/>
        <v>4944425424.1825533</v>
      </c>
      <c r="Q362" s="5">
        <f>O362/((1+'How much will I make'!$C$5/12)^(Calculations!$B$1*12-Calculations!$A362))</f>
        <v>3595533.8143757121</v>
      </c>
      <c r="R362" s="5">
        <f t="shared" si="164"/>
        <v>1531949727.8075161</v>
      </c>
      <c r="S362" s="5">
        <f t="shared" si="152"/>
        <v>6619660.7854540879</v>
      </c>
      <c r="T362" s="5">
        <f t="shared" si="165"/>
        <v>18270563131.469231</v>
      </c>
      <c r="U362" s="5">
        <f>S362/((1+'How much will I make'!$C$5/12)^(Calculations!$B$1*12-Calculations!$A362))</f>
        <v>4866385.0735215936</v>
      </c>
      <c r="V362" s="5">
        <f t="shared" si="166"/>
        <v>4843896521.2142038</v>
      </c>
      <c r="W362" s="5">
        <f t="shared" si="153"/>
        <v>8948359.3841773923</v>
      </c>
      <c r="X362" s="5">
        <f t="shared" si="167"/>
        <v>75252400914.084717</v>
      </c>
      <c r="Y362" s="5">
        <f>W362/((1+'How much will I make'!$C$5/12)^(Calculations!$B$1*12-Calculations!$A362))</f>
        <v>6578307.2503284784</v>
      </c>
      <c r="Z362" s="5">
        <f t="shared" si="168"/>
        <v>17759662215.397205</v>
      </c>
      <c r="AA362" s="5">
        <f t="shared" si="154"/>
        <v>12081477.056591699</v>
      </c>
      <c r="AB362" s="5">
        <f t="shared" si="169"/>
        <v>333071361889.81537</v>
      </c>
      <c r="AC362" s="5">
        <f>AA362/((1+'How much will I make'!$C$5/12)^(Calculations!$B$1*12-Calculations!$A362))</f>
        <v>8881590.9938289095</v>
      </c>
      <c r="AD362" s="5">
        <f t="shared" si="170"/>
        <v>72573635626.711365</v>
      </c>
      <c r="AE362" s="5">
        <f t="shared" si="155"/>
        <v>16291830.138551969</v>
      </c>
      <c r="AF362" s="5">
        <f t="shared" si="171"/>
        <v>1543706722051.0437</v>
      </c>
      <c r="AG362" s="5">
        <f>AE362/((1+'How much will I make'!$C$5/12)^(Calculations!$B$1*12-Calculations!$A362))</f>
        <v>11976794.820183527</v>
      </c>
      <c r="AH362" s="5">
        <f t="shared" si="172"/>
        <v>318748254444.70422</v>
      </c>
    </row>
    <row r="363" spans="1:34" x14ac:dyDescent="0.25">
      <c r="A363">
        <f t="shared" si="156"/>
        <v>359</v>
      </c>
      <c r="B363">
        <f t="shared" si="175"/>
        <v>1439386.3468866476</v>
      </c>
      <c r="C363" s="5">
        <f t="shared" si="148"/>
        <v>1949848.3798276335</v>
      </c>
      <c r="D363" s="5">
        <f t="shared" si="157"/>
        <v>256752100.00030762</v>
      </c>
      <c r="E363" s="5">
        <f>$C363/((1+'How much will I make'!$C$5/12)^(Calculations!$B$1*12-Calculations!$A363))</f>
        <v>1439386.3468866476</v>
      </c>
      <c r="F363" s="5">
        <f t="shared" si="158"/>
        <v>128984157.56668517</v>
      </c>
      <c r="G363" s="5">
        <f t="shared" si="149"/>
        <v>2638022.2277320176</v>
      </c>
      <c r="H363" s="5">
        <f t="shared" si="159"/>
        <v>582071840.09954238</v>
      </c>
      <c r="I363" s="5">
        <f>G363/((1+'How much will I make'!$C$5/12)^(Calculations!$B$1*12-Calculations!$A363))</f>
        <v>1947399.2012223185</v>
      </c>
      <c r="J363" s="5">
        <f t="shared" si="160"/>
        <v>255958209.72121704</v>
      </c>
      <c r="K363" s="5">
        <f t="shared" si="150"/>
        <v>3564632.0425213464</v>
      </c>
      <c r="L363" s="5">
        <f t="shared" si="161"/>
        <v>1556102182.1877737</v>
      </c>
      <c r="M363" s="5">
        <f>K363/((1+'How much will I make'!$C$5/12)^(Calculations!$B$1*12-Calculations!$A363))</f>
        <v>2631426.4979585027</v>
      </c>
      <c r="N363" s="5">
        <f t="shared" si="162"/>
        <v>577760274.28150105</v>
      </c>
      <c r="O363" s="5">
        <f t="shared" si="151"/>
        <v>4810764.0478218328</v>
      </c>
      <c r="P363" s="5">
        <f t="shared" si="163"/>
        <v>4949236188.2303753</v>
      </c>
      <c r="Q363" s="5">
        <f>O363/((1+'How much will I make'!$C$5/12)^(Calculations!$B$1*12-Calculations!$A363))</f>
        <v>3551326.431412077</v>
      </c>
      <c r="R363" s="5">
        <f t="shared" si="164"/>
        <v>1535501054.2389281</v>
      </c>
      <c r="S363" s="5">
        <f t="shared" si="152"/>
        <v>6484565.6673835982</v>
      </c>
      <c r="T363" s="5">
        <f t="shared" si="165"/>
        <v>18277047697.136616</v>
      </c>
      <c r="U363" s="5">
        <f>S363/((1+'How much will I make'!$C$5/12)^(Calculations!$B$1*12-Calculations!$A363))</f>
        <v>4786933.8886477733</v>
      </c>
      <c r="V363" s="5">
        <f t="shared" si="166"/>
        <v>4848683455.1028519</v>
      </c>
      <c r="W363" s="5">
        <f t="shared" si="153"/>
        <v>8730106.7162706275</v>
      </c>
      <c r="X363" s="5">
        <f t="shared" si="167"/>
        <v>75261131020.800995</v>
      </c>
      <c r="Y363" s="5">
        <f>W363/((1+'How much will I make'!$C$5/12)^(Calculations!$B$1*12-Calculations!$A363))</f>
        <v>6444601.8184112348</v>
      </c>
      <c r="Z363" s="5">
        <f t="shared" si="168"/>
        <v>17766106817.215618</v>
      </c>
      <c r="AA363" s="5">
        <f t="shared" si="154"/>
        <v>11739087.018550638</v>
      </c>
      <c r="AB363" s="5">
        <f t="shared" si="169"/>
        <v>333083100976.83392</v>
      </c>
      <c r="AC363" s="5">
        <f>AA363/((1+'How much will I make'!$C$5/12)^(Calculations!$B$1*12-Calculations!$A363))</f>
        <v>8665843.8441812452</v>
      </c>
      <c r="AD363" s="5">
        <f t="shared" si="170"/>
        <v>72582301470.555542</v>
      </c>
      <c r="AE363" s="5">
        <f t="shared" si="155"/>
        <v>15766287.230856746</v>
      </c>
      <c r="AF363" s="5">
        <f t="shared" si="171"/>
        <v>1543722488338.2747</v>
      </c>
      <c r="AG363" s="5">
        <f>AE363/((1+'How much will I make'!$C$5/12)^(Calculations!$B$1*12-Calculations!$A363))</f>
        <v>11638740.12767835</v>
      </c>
      <c r="AH363" s="5">
        <f t="shared" si="172"/>
        <v>318759893184.83191</v>
      </c>
    </row>
    <row r="364" spans="1:34" x14ac:dyDescent="0.25">
      <c r="A364">
        <f t="shared" si="156"/>
        <v>360</v>
      </c>
      <c r="B364">
        <f t="shared" si="175"/>
        <v>1439386.3468866476</v>
      </c>
      <c r="C364" s="5">
        <f t="shared" si="148"/>
        <v>1941757.7226499254</v>
      </c>
      <c r="D364" s="5">
        <f t="shared" si="157"/>
        <v>258693857.72295755</v>
      </c>
      <c r="E364" s="5">
        <f>$C364/((1+'How much will I make'!$C$5/12)^(Calculations!$B$1*12-Calculations!$A364))</f>
        <v>1439386.3468866476</v>
      </c>
      <c r="F364" s="5">
        <f t="shared" si="158"/>
        <v>130423543.91357182</v>
      </c>
      <c r="G364" s="5">
        <f t="shared" si="149"/>
        <v>2616220.3911391916</v>
      </c>
      <c r="H364" s="5">
        <f t="shared" si="159"/>
        <v>584688060.49068153</v>
      </c>
      <c r="I364" s="5">
        <f>G364/((1+'How much will I make'!$C$5/12)^(Calculations!$B$1*12-Calculations!$A364))</f>
        <v>1939352.0970850366</v>
      </c>
      <c r="J364" s="5">
        <f t="shared" si="160"/>
        <v>257897561.81830207</v>
      </c>
      <c r="K364" s="5">
        <f t="shared" si="150"/>
        <v>3520624.2395272567</v>
      </c>
      <c r="L364" s="5">
        <f t="shared" si="161"/>
        <v>1559622806.4273009</v>
      </c>
      <c r="M364" s="5">
        <f>K364/((1+'How much will I make'!$C$5/12)^(Calculations!$B$1*12-Calculations!$A364))</f>
        <v>2609768.666699586</v>
      </c>
      <c r="N364" s="5">
        <f t="shared" si="162"/>
        <v>580370042.94820058</v>
      </c>
      <c r="O364" s="5">
        <f t="shared" si="151"/>
        <v>4731899.0634313114</v>
      </c>
      <c r="P364" s="5">
        <f t="shared" si="163"/>
        <v>4953968087.293807</v>
      </c>
      <c r="Q364" s="5">
        <f>O364/((1+'How much will I make'!$C$5/12)^(Calculations!$B$1*12-Calculations!$A364))</f>
        <v>3507662.5818455354</v>
      </c>
      <c r="R364" s="5">
        <f t="shared" si="164"/>
        <v>1539008716.8207736</v>
      </c>
      <c r="S364" s="5">
        <f t="shared" si="152"/>
        <v>6352227.5925390348</v>
      </c>
      <c r="T364" s="5">
        <f t="shared" si="165"/>
        <v>18283399924.729156</v>
      </c>
      <c r="U364" s="5">
        <f>S364/((1+'How much will I make'!$C$5/12)^(Calculations!$B$1*12-Calculations!$A364))</f>
        <v>4708779.8659759732</v>
      </c>
      <c r="V364" s="5">
        <f t="shared" si="166"/>
        <v>4853392234.9688282</v>
      </c>
      <c r="W364" s="5">
        <f t="shared" si="153"/>
        <v>8517177.2841664664</v>
      </c>
      <c r="X364" s="5">
        <f t="shared" si="167"/>
        <v>75269648198.085159</v>
      </c>
      <c r="Y364" s="5">
        <f>W364/((1+'How much will I make'!$C$5/12)^(Calculations!$B$1*12-Calculations!$A364))</f>
        <v>6313613.9765736079</v>
      </c>
      <c r="Z364" s="5">
        <f t="shared" si="168"/>
        <v>17772420431.192192</v>
      </c>
      <c r="AA364" s="5">
        <f t="shared" si="154"/>
        <v>11406400.341911554</v>
      </c>
      <c r="AB364" s="5">
        <f t="shared" si="169"/>
        <v>333094507377.17584</v>
      </c>
      <c r="AC364" s="5">
        <f>AA364/((1+'How much will I make'!$C$5/12)^(Calculations!$B$1*12-Calculations!$A364))</f>
        <v>8455337.5159825124</v>
      </c>
      <c r="AD364" s="5">
        <f t="shared" si="170"/>
        <v>72590756808.071518</v>
      </c>
      <c r="AE364" s="5">
        <f t="shared" si="155"/>
        <v>15257697.320183948</v>
      </c>
      <c r="AF364" s="5">
        <f t="shared" si="171"/>
        <v>1543737746035.5947</v>
      </c>
      <c r="AG364" s="5">
        <f>AE364/((1+'How much will I make'!$C$5/12)^(Calculations!$B$1*12-Calculations!$A364))</f>
        <v>11310227.301493879</v>
      </c>
      <c r="AH364" s="5">
        <f t="shared" si="172"/>
        <v>318771203412.13342</v>
      </c>
    </row>
    <row r="365" spans="1:34" x14ac:dyDescent="0.25">
      <c r="A365">
        <f t="shared" si="156"/>
        <v>361</v>
      </c>
      <c r="B365">
        <f>B364*(1+'How much will I make'!$C$4)</f>
        <v>1655294.2989196447</v>
      </c>
      <c r="C365" s="5">
        <f t="shared" si="148"/>
        <v>2223755.7321633999</v>
      </c>
      <c r="D365" s="5">
        <f t="shared" si="157"/>
        <v>260917613.45512095</v>
      </c>
      <c r="E365" s="5">
        <f>$C365/((1+'How much will I make'!$C$5/12)^(Calculations!$B$1*12-Calculations!$A365))</f>
        <v>1655294.2989196447</v>
      </c>
      <c r="F365" s="5">
        <f t="shared" si="158"/>
        <v>132078838.21249147</v>
      </c>
      <c r="G365" s="5">
        <f t="shared" si="149"/>
        <v>2983788.5452661845</v>
      </c>
      <c r="H365" s="5">
        <f t="shared" si="159"/>
        <v>587671849.03594768</v>
      </c>
      <c r="I365" s="5">
        <f>G365/((1+'How much will I make'!$C$5/12)^(Calculations!$B$1*12-Calculations!$A365))</f>
        <v>2221038.9822608167</v>
      </c>
      <c r="J365" s="5">
        <f t="shared" si="160"/>
        <v>260118600.80056289</v>
      </c>
      <c r="K365" s="5">
        <f t="shared" si="150"/>
        <v>3998733.7041544137</v>
      </c>
      <c r="L365" s="5">
        <f t="shared" si="161"/>
        <v>1563621540.1314554</v>
      </c>
      <c r="M365" s="5">
        <f>K365/((1+'How much will I make'!$C$5/12)^(Calculations!$B$1*12-Calculations!$A365))</f>
        <v>2976532.4525752673</v>
      </c>
      <c r="N365" s="5">
        <f t="shared" si="162"/>
        <v>583346575.40077591</v>
      </c>
      <c r="O365" s="5">
        <f t="shared" si="151"/>
        <v>5352475.9897829583</v>
      </c>
      <c r="P365" s="5">
        <f t="shared" si="163"/>
        <v>4959320563.2835903</v>
      </c>
      <c r="Q365" s="5">
        <f>O365/((1+'How much will I make'!$C$5/12)^(Calculations!$B$1*12-Calculations!$A365))</f>
        <v>3984215.9203216801</v>
      </c>
      <c r="R365" s="5">
        <f t="shared" si="164"/>
        <v>1542992932.7410953</v>
      </c>
      <c r="S365" s="5">
        <f t="shared" si="152"/>
        <v>7155978.8389419336</v>
      </c>
      <c r="T365" s="5">
        <f t="shared" si="165"/>
        <v>18290555903.5681</v>
      </c>
      <c r="U365" s="5">
        <f>S365/((1+'How much will I make'!$C$5/12)^(Calculations!$B$1*12-Calculations!$A365))</f>
        <v>5326687.1014499627</v>
      </c>
      <c r="V365" s="5">
        <f t="shared" si="166"/>
        <v>4858718922.0702782</v>
      </c>
      <c r="W365" s="5">
        <f t="shared" si="153"/>
        <v>9555857.4407721348</v>
      </c>
      <c r="X365" s="5">
        <f t="shared" si="167"/>
        <v>75279204055.525925</v>
      </c>
      <c r="Y365" s="5">
        <f>W365/((1+'How much will I make'!$C$5/12)^(Calculations!$B$1*12-Calculations!$A365))</f>
        <v>7113081.7626316082</v>
      </c>
      <c r="Z365" s="5">
        <f t="shared" si="168"/>
        <v>17779533512.954823</v>
      </c>
      <c r="AA365" s="5">
        <f t="shared" si="154"/>
        <v>12745613.337520605</v>
      </c>
      <c r="AB365" s="5">
        <f t="shared" si="169"/>
        <v>333107252990.51337</v>
      </c>
      <c r="AC365" s="5">
        <f>AA365/((1+'How much will I make'!$C$5/12)^(Calculations!$B$1*12-Calculations!$A365))</f>
        <v>9487436.4071034547</v>
      </c>
      <c r="AD365" s="5">
        <f t="shared" si="170"/>
        <v>72600244244.478622</v>
      </c>
      <c r="AE365" s="5">
        <f t="shared" si="155"/>
        <v>16980340.566011164</v>
      </c>
      <c r="AF365" s="5">
        <f t="shared" si="171"/>
        <v>1543754726376.1606</v>
      </c>
      <c r="AG365" s="5">
        <f>AE365/((1+'How much will I make'!$C$5/12)^(Calculations!$B$1*12-Calculations!$A365))</f>
        <v>12639635.066971887</v>
      </c>
      <c r="AH365" s="5">
        <f t="shared" si="172"/>
        <v>318783843047.20038</v>
      </c>
    </row>
    <row r="366" spans="1:34" x14ac:dyDescent="0.25">
      <c r="A366">
        <f t="shared" si="156"/>
        <v>362</v>
      </c>
      <c r="B366">
        <f>B365</f>
        <v>1655294.2989196447</v>
      </c>
      <c r="C366" s="5">
        <f t="shared" si="148"/>
        <v>2214528.529955253</v>
      </c>
      <c r="D366" s="5">
        <f t="shared" si="157"/>
        <v>263132141.98507619</v>
      </c>
      <c r="E366" s="5">
        <f>$C366/((1+'How much will I make'!$C$5/12)^(Calculations!$B$1*12-Calculations!$A366))</f>
        <v>1655294.2989196449</v>
      </c>
      <c r="F366" s="5">
        <f t="shared" si="158"/>
        <v>133734132.51141112</v>
      </c>
      <c r="G366" s="5">
        <f t="shared" si="149"/>
        <v>2959129.1358011751</v>
      </c>
      <c r="H366" s="5">
        <f t="shared" si="159"/>
        <v>590630978.17174888</v>
      </c>
      <c r="I366" s="5">
        <f>G366/((1+'How much will I make'!$C$5/12)^(Calculations!$B$1*12-Calculations!$A366))</f>
        <v>2211861.1352266818</v>
      </c>
      <c r="J366" s="5">
        <f t="shared" si="160"/>
        <v>262330461.93578959</v>
      </c>
      <c r="K366" s="5">
        <f t="shared" si="150"/>
        <v>3949366.6213870761</v>
      </c>
      <c r="L366" s="5">
        <f t="shared" si="161"/>
        <v>1567570906.7528424</v>
      </c>
      <c r="M366" s="5">
        <f>K366/((1+'How much will I make'!$C$5/12)^(Calculations!$B$1*12-Calculations!$A366))</f>
        <v>2952034.2430890519</v>
      </c>
      <c r="N366" s="5">
        <f t="shared" si="162"/>
        <v>586298609.64386499</v>
      </c>
      <c r="O366" s="5">
        <f t="shared" si="151"/>
        <v>5264730.4817537302</v>
      </c>
      <c r="P366" s="5">
        <f t="shared" si="163"/>
        <v>4964585293.7653437</v>
      </c>
      <c r="Q366" s="5">
        <f>O366/((1+'How much will I make'!$C$5/12)^(Calculations!$B$1*12-Calculations!$A366))</f>
        <v>3935229.659006251</v>
      </c>
      <c r="R366" s="5">
        <f t="shared" si="164"/>
        <v>1546928162.4001017</v>
      </c>
      <c r="S366" s="5">
        <f t="shared" si="152"/>
        <v>7009938.454473732</v>
      </c>
      <c r="T366" s="5">
        <f t="shared" si="165"/>
        <v>18297565842.022575</v>
      </c>
      <c r="U366" s="5">
        <f>S366/((1+'How much will I make'!$C$5/12)^(Calculations!$B$1*12-Calculations!$A366))</f>
        <v>5239720.7814262919</v>
      </c>
      <c r="V366" s="5">
        <f t="shared" si="166"/>
        <v>4863958642.8517046</v>
      </c>
      <c r="W366" s="5">
        <f t="shared" si="153"/>
        <v>9322787.7470947634</v>
      </c>
      <c r="X366" s="5">
        <f t="shared" si="167"/>
        <v>75288526843.273026</v>
      </c>
      <c r="Y366" s="5">
        <f>W366/((1+'How much will I make'!$C$5/12)^(Calculations!$B$1*12-Calculations!$A366))</f>
        <v>6968506.9300577948</v>
      </c>
      <c r="Z366" s="5">
        <f t="shared" si="168"/>
        <v>17786502019.88488</v>
      </c>
      <c r="AA366" s="5">
        <f t="shared" si="154"/>
        <v>12384401.623501802</v>
      </c>
      <c r="AB366" s="5">
        <f t="shared" si="169"/>
        <v>333119637392.13684</v>
      </c>
      <c r="AC366" s="5">
        <f>AA366/((1+'How much will I make'!$C$5/12)^(Calculations!$B$1*12-Calculations!$A366))</f>
        <v>9256972.3648256399</v>
      </c>
      <c r="AD366" s="5">
        <f t="shared" si="170"/>
        <v>72609501216.843445</v>
      </c>
      <c r="AE366" s="5">
        <f t="shared" si="155"/>
        <v>16432587.644526929</v>
      </c>
      <c r="AF366" s="5">
        <f t="shared" si="171"/>
        <v>1543771158963.8052</v>
      </c>
      <c r="AG366" s="5">
        <f>AE366/((1+'How much will I make'!$C$5/12)^(Calculations!$B$1*12-Calculations!$A366))</f>
        <v>12282871.173952516</v>
      </c>
      <c r="AH366" s="5">
        <f t="shared" si="172"/>
        <v>318796125918.37433</v>
      </c>
    </row>
    <row r="367" spans="1:34" x14ac:dyDescent="0.25">
      <c r="A367">
        <f t="shared" si="156"/>
        <v>363</v>
      </c>
      <c r="B367">
        <f>B366</f>
        <v>1655294.2989196447</v>
      </c>
      <c r="C367" s="5">
        <f t="shared" si="148"/>
        <v>2205339.6148931975</v>
      </c>
      <c r="D367" s="5">
        <f t="shared" si="157"/>
        <v>265337481.59996939</v>
      </c>
      <c r="E367" s="5">
        <f>$C367/((1+'How much will I make'!$C$5/12)^(Calculations!$B$1*12-Calculations!$A367))</f>
        <v>1655294.2989196447</v>
      </c>
      <c r="F367" s="5">
        <f t="shared" si="158"/>
        <v>135389426.81033075</v>
      </c>
      <c r="G367" s="5">
        <f t="shared" si="149"/>
        <v>2934673.5231086034</v>
      </c>
      <c r="H367" s="5">
        <f t="shared" si="159"/>
        <v>593565651.69485748</v>
      </c>
      <c r="I367" s="5">
        <f>G367/((1+'How much will I make'!$C$5/12)^(Calculations!$B$1*12-Calculations!$A367))</f>
        <v>2202721.2131802905</v>
      </c>
      <c r="J367" s="5">
        <f t="shared" si="160"/>
        <v>264533183.14896989</v>
      </c>
      <c r="K367" s="5">
        <f t="shared" si="150"/>
        <v>3900609.0087773586</v>
      </c>
      <c r="L367" s="5">
        <f t="shared" si="161"/>
        <v>1571471515.7616198</v>
      </c>
      <c r="M367" s="5">
        <f>K367/((1+'How much will I make'!$C$5/12)^(Calculations!$B$1*12-Calculations!$A367))</f>
        <v>2927737.6649566316</v>
      </c>
      <c r="N367" s="5">
        <f t="shared" si="162"/>
        <v>589226347.30882168</v>
      </c>
      <c r="O367" s="5">
        <f t="shared" si="151"/>
        <v>5178423.4246758008</v>
      </c>
      <c r="P367" s="5">
        <f t="shared" si="163"/>
        <v>4969763717.1900196</v>
      </c>
      <c r="Q367" s="5">
        <f>O367/((1+'How much will I make'!$C$5/12)^(Calculations!$B$1*12-Calculations!$A367))</f>
        <v>3886845.6877889619</v>
      </c>
      <c r="R367" s="5">
        <f t="shared" si="164"/>
        <v>1550815008.0878906</v>
      </c>
      <c r="S367" s="5">
        <f t="shared" si="152"/>
        <v>6866878.4860150851</v>
      </c>
      <c r="T367" s="5">
        <f t="shared" si="165"/>
        <v>18304432720.508591</v>
      </c>
      <c r="U367" s="5">
        <f>S367/((1+'How much will I make'!$C$5/12)^(Calculations!$B$1*12-Calculations!$A367))</f>
        <v>5154174.3196887206</v>
      </c>
      <c r="V367" s="5">
        <f t="shared" si="166"/>
        <v>4869112817.1713934</v>
      </c>
      <c r="W367" s="5">
        <f t="shared" si="153"/>
        <v>9095402.680092454</v>
      </c>
      <c r="X367" s="5">
        <f t="shared" si="167"/>
        <v>75297622245.953125</v>
      </c>
      <c r="Y367" s="5">
        <f>W367/((1+'How much will I make'!$C$5/12)^(Calculations!$B$1*12-Calculations!$A367))</f>
        <v>6826870.6103411745</v>
      </c>
      <c r="Z367" s="5">
        <f t="shared" si="168"/>
        <v>17793328890.49522</v>
      </c>
      <c r="AA367" s="5">
        <f t="shared" si="154"/>
        <v>12033426.678706205</v>
      </c>
      <c r="AB367" s="5">
        <f t="shared" si="169"/>
        <v>333131670818.81555</v>
      </c>
      <c r="AC367" s="5">
        <f>AA367/((1+'How much will I make'!$C$5/12)^(Calculations!$B$1*12-Calculations!$A367))</f>
        <v>9032106.6393642891</v>
      </c>
      <c r="AD367" s="5">
        <f t="shared" si="170"/>
        <v>72618533323.482803</v>
      </c>
      <c r="AE367" s="5">
        <f t="shared" si="155"/>
        <v>15902504.172122834</v>
      </c>
      <c r="AF367" s="5">
        <f t="shared" si="171"/>
        <v>1543787061467.9773</v>
      </c>
      <c r="AG367" s="5">
        <f>AE367/((1+'How much will I make'!$C$5/12)^(Calculations!$B$1*12-Calculations!$A367))</f>
        <v>11936177.229526438</v>
      </c>
      <c r="AH367" s="5">
        <f t="shared" si="172"/>
        <v>318808062095.60388</v>
      </c>
    </row>
    <row r="368" spans="1:34" x14ac:dyDescent="0.25">
      <c r="A368">
        <f t="shared" si="156"/>
        <v>364</v>
      </c>
      <c r="B368">
        <f>B367</f>
        <v>1655294.2989196447</v>
      </c>
      <c r="C368" s="5">
        <f t="shared" si="148"/>
        <v>2196188.8281094087</v>
      </c>
      <c r="D368" s="5">
        <f t="shared" si="157"/>
        <v>267533670.4280788</v>
      </c>
      <c r="E368" s="5">
        <f>$C368/((1+'How much will I make'!$C$5/12)^(Calculations!$B$1*12-Calculations!$A368))</f>
        <v>1655294.2989196447</v>
      </c>
      <c r="F368" s="5">
        <f t="shared" si="158"/>
        <v>137044721.1092504</v>
      </c>
      <c r="G368" s="5">
        <f t="shared" si="149"/>
        <v>2910420.0229176236</v>
      </c>
      <c r="H368" s="5">
        <f t="shared" si="159"/>
        <v>596476071.71777511</v>
      </c>
      <c r="I368" s="5">
        <f>G368/((1+'How much will I make'!$C$5/12)^(Calculations!$B$1*12-Calculations!$A368))</f>
        <v>2193619.0594068184</v>
      </c>
      <c r="J368" s="5">
        <f t="shared" si="160"/>
        <v>266726802.20837671</v>
      </c>
      <c r="K368" s="5">
        <f t="shared" si="150"/>
        <v>3852453.3420023299</v>
      </c>
      <c r="L368" s="5">
        <f t="shared" si="161"/>
        <v>1575323969.1036222</v>
      </c>
      <c r="M368" s="5">
        <f>K368/((1+'How much will I make'!$C$5/12)^(Calculations!$B$1*12-Calculations!$A368))</f>
        <v>2903641.0586606921</v>
      </c>
      <c r="N368" s="5">
        <f t="shared" si="162"/>
        <v>592129988.36748242</v>
      </c>
      <c r="O368" s="5">
        <f t="shared" si="151"/>
        <v>5093531.2373860329</v>
      </c>
      <c r="P368" s="5">
        <f t="shared" si="163"/>
        <v>4974857248.4274054</v>
      </c>
      <c r="Q368" s="5">
        <f>O368/((1+'How much will I make'!$C$5/12)^(Calculations!$B$1*12-Calculations!$A368))</f>
        <v>3839056.6014636867</v>
      </c>
      <c r="R368" s="5">
        <f t="shared" si="164"/>
        <v>1554654064.6893544</v>
      </c>
      <c r="S368" s="5">
        <f t="shared" si="152"/>
        <v>6726738.1087494716</v>
      </c>
      <c r="T368" s="5">
        <f t="shared" si="165"/>
        <v>18311159458.61734</v>
      </c>
      <c r="U368" s="5">
        <f>S368/((1+'How much will I make'!$C$5/12)^(Calculations!$B$1*12-Calculations!$A368))</f>
        <v>5070024.5348774754</v>
      </c>
      <c r="V368" s="5">
        <f t="shared" si="166"/>
        <v>4874182841.7062712</v>
      </c>
      <c r="W368" s="5">
        <f t="shared" si="153"/>
        <v>8873563.5903341025</v>
      </c>
      <c r="X368" s="5">
        <f t="shared" si="167"/>
        <v>75306495809.543457</v>
      </c>
      <c r="Y368" s="5">
        <f>W368/((1+'How much will I make'!$C$5/12)^(Calculations!$B$1*12-Calculations!$A368))</f>
        <v>6688113.0776106631</v>
      </c>
      <c r="Z368" s="5">
        <f t="shared" si="168"/>
        <v>17800017003.57283</v>
      </c>
      <c r="AA368" s="5">
        <f t="shared" si="154"/>
        <v>11692398.392265139</v>
      </c>
      <c r="AB368" s="5">
        <f t="shared" si="169"/>
        <v>333143363217.20782</v>
      </c>
      <c r="AC368" s="5">
        <f>AA368/((1+'How much will I make'!$C$5/12)^(Calculations!$B$1*12-Calculations!$A368))</f>
        <v>8812703.239217788</v>
      </c>
      <c r="AD368" s="5">
        <f t="shared" si="170"/>
        <v>72627346026.722015</v>
      </c>
      <c r="AE368" s="5">
        <f t="shared" si="155"/>
        <v>15389520.166570483</v>
      </c>
      <c r="AF368" s="5">
        <f t="shared" si="171"/>
        <v>1543802450988.1438</v>
      </c>
      <c r="AG368" s="5">
        <f>AE368/((1+'How much will I make'!$C$5/12)^(Calculations!$B$1*12-Calculations!$A368))</f>
        <v>11599269.001273673</v>
      </c>
      <c r="AH368" s="5">
        <f t="shared" si="172"/>
        <v>318819661364.60516</v>
      </c>
    </row>
    <row r="369" spans="1:34" x14ac:dyDescent="0.25">
      <c r="A369">
        <f t="shared" si="156"/>
        <v>365</v>
      </c>
      <c r="B369">
        <f t="shared" ref="B369:B376" si="176">B368</f>
        <v>1655294.2989196447</v>
      </c>
      <c r="C369" s="5">
        <f t="shared" si="148"/>
        <v>2187076.0113952616</v>
      </c>
      <c r="D369" s="5">
        <f t="shared" si="157"/>
        <v>269720746.43947405</v>
      </c>
      <c r="E369" s="5">
        <f>$C369/((1+'How much will I make'!$C$5/12)^(Calculations!$B$1*12-Calculations!$A369))</f>
        <v>1655294.2989196444</v>
      </c>
      <c r="F369" s="5">
        <f t="shared" si="158"/>
        <v>138700015.40817004</v>
      </c>
      <c r="G369" s="5">
        <f t="shared" si="149"/>
        <v>2886366.9648769819</v>
      </c>
      <c r="H369" s="5">
        <f t="shared" si="159"/>
        <v>599362438.68265212</v>
      </c>
      <c r="I369" s="5">
        <f>G369/((1+'How much will I make'!$C$5/12)^(Calculations!$B$1*12-Calculations!$A369))</f>
        <v>2184554.5178390215</v>
      </c>
      <c r="J369" s="5">
        <f t="shared" si="160"/>
        <v>268911356.72621572</v>
      </c>
      <c r="K369" s="5">
        <f t="shared" si="150"/>
        <v>3804892.1896319301</v>
      </c>
      <c r="L369" s="5">
        <f t="shared" si="161"/>
        <v>1579128861.2932541</v>
      </c>
      <c r="M369" s="5">
        <f>K369/((1+'How much will I make'!$C$5/12)^(Calculations!$B$1*12-Calculations!$A369))</f>
        <v>2879742.7783424966</v>
      </c>
      <c r="N369" s="5">
        <f t="shared" si="162"/>
        <v>595009731.14582491</v>
      </c>
      <c r="O369" s="5">
        <f t="shared" si="151"/>
        <v>5010030.7252977369</v>
      </c>
      <c r="P369" s="5">
        <f t="shared" si="163"/>
        <v>4979867279.1527033</v>
      </c>
      <c r="Q369" s="5">
        <f>O369/((1+'How much will I make'!$C$5/12)^(Calculations!$B$1*12-Calculations!$A369))</f>
        <v>3791855.08587192</v>
      </c>
      <c r="R369" s="5">
        <f t="shared" si="164"/>
        <v>1558445919.7752264</v>
      </c>
      <c r="S369" s="5">
        <f t="shared" si="152"/>
        <v>6589457.7391831558</v>
      </c>
      <c r="T369" s="5">
        <f t="shared" si="165"/>
        <v>18317748916.356522</v>
      </c>
      <c r="U369" s="5">
        <f>S369/((1+'How much will I make'!$C$5/12)^(Calculations!$B$1*12-Calculations!$A369))</f>
        <v>4987248.6241039652</v>
      </c>
      <c r="V369" s="5">
        <f t="shared" si="166"/>
        <v>4879170090.3303747</v>
      </c>
      <c r="W369" s="5">
        <f t="shared" si="153"/>
        <v>8657135.2100820523</v>
      </c>
      <c r="X369" s="5">
        <f t="shared" si="167"/>
        <v>75315152944.75354</v>
      </c>
      <c r="Y369" s="5">
        <f>W369/((1+'How much will I make'!$C$5/12)^(Calculations!$B$1*12-Calculations!$A369))</f>
        <v>6552175.8199356506</v>
      </c>
      <c r="Z369" s="5">
        <f t="shared" si="168"/>
        <v>17806569179.392765</v>
      </c>
      <c r="AA369" s="5">
        <f t="shared" si="154"/>
        <v>11361034.875075441</v>
      </c>
      <c r="AB369" s="5">
        <f t="shared" si="169"/>
        <v>333154724252.08289</v>
      </c>
      <c r="AC369" s="5">
        <f>AA369/((1+'How much will I make'!$C$5/12)^(Calculations!$B$1*12-Calculations!$A369))</f>
        <v>8598629.4763218109</v>
      </c>
      <c r="AD369" s="5">
        <f t="shared" si="170"/>
        <v>72635944656.198334</v>
      </c>
      <c r="AE369" s="5">
        <f t="shared" si="155"/>
        <v>14893084.03216498</v>
      </c>
      <c r="AF369" s="5">
        <f t="shared" si="171"/>
        <v>1543817344072.176</v>
      </c>
      <c r="AG369" s="5">
        <f>AE369/((1+'How much will I make'!$C$5/12)^(Calculations!$B$1*12-Calculations!$A369))</f>
        <v>11271870.279463526</v>
      </c>
      <c r="AH369" s="5">
        <f t="shared" si="172"/>
        <v>318830933234.88464</v>
      </c>
    </row>
    <row r="370" spans="1:34" x14ac:dyDescent="0.25">
      <c r="A370">
        <f t="shared" si="156"/>
        <v>366</v>
      </c>
      <c r="B370">
        <f t="shared" si="176"/>
        <v>1655294.2989196447</v>
      </c>
      <c r="C370" s="5">
        <f t="shared" si="148"/>
        <v>2178001.007198601</v>
      </c>
      <c r="D370" s="5">
        <f t="shared" si="157"/>
        <v>271898747.44667262</v>
      </c>
      <c r="E370" s="5">
        <f>$C370/((1+'How much will I make'!$C$5/12)^(Calculations!$B$1*12-Calculations!$A370))</f>
        <v>1655294.2989196449</v>
      </c>
      <c r="F370" s="5">
        <f t="shared" si="158"/>
        <v>140355309.70708969</v>
      </c>
      <c r="G370" s="5">
        <f t="shared" si="149"/>
        <v>2862512.6924399827</v>
      </c>
      <c r="H370" s="5">
        <f t="shared" si="159"/>
        <v>602224951.37509215</v>
      </c>
      <c r="I370" s="5">
        <f>G370/((1+'How much will I make'!$C$5/12)^(Calculations!$B$1*12-Calculations!$A370))</f>
        <v>2175527.4330545631</v>
      </c>
      <c r="J370" s="5">
        <f t="shared" si="160"/>
        <v>271086884.15927029</v>
      </c>
      <c r="K370" s="5">
        <f t="shared" si="150"/>
        <v>3757918.2119821543</v>
      </c>
      <c r="L370" s="5">
        <f t="shared" si="161"/>
        <v>1582886779.5052364</v>
      </c>
      <c r="M370" s="5">
        <f>K370/((1+'How much will I make'!$C$5/12)^(Calculations!$B$1*12-Calculations!$A370))</f>
        <v>2856041.1916894731</v>
      </c>
      <c r="N370" s="5">
        <f t="shared" si="162"/>
        <v>597865772.3375144</v>
      </c>
      <c r="O370" s="5">
        <f t="shared" si="151"/>
        <v>4927899.0740633486</v>
      </c>
      <c r="P370" s="5">
        <f t="shared" si="163"/>
        <v>4984795178.2267666</v>
      </c>
      <c r="Q370" s="5">
        <f>O370/((1+'How much will I make'!$C$5/12)^(Calculations!$B$1*12-Calculations!$A370))</f>
        <v>3745233.9167833314</v>
      </c>
      <c r="R370" s="5">
        <f t="shared" si="164"/>
        <v>1562191153.6920097</v>
      </c>
      <c r="S370" s="5">
        <f t="shared" si="152"/>
        <v>6454979.0098120719</v>
      </c>
      <c r="T370" s="5">
        <f t="shared" si="165"/>
        <v>18324203895.366333</v>
      </c>
      <c r="U370" s="5">
        <f>S370/((1+'How much will I make'!$C$5/12)^(Calculations!$B$1*12-Calculations!$A370))</f>
        <v>4905824.1567716571</v>
      </c>
      <c r="V370" s="5">
        <f t="shared" si="166"/>
        <v>4884075914.4871464</v>
      </c>
      <c r="W370" s="5">
        <f t="shared" si="153"/>
        <v>8445985.5708117578</v>
      </c>
      <c r="X370" s="5">
        <f t="shared" si="167"/>
        <v>75323598930.324356</v>
      </c>
      <c r="Y370" s="5">
        <f>W370/((1+'How much will I make'!$C$5/12)^(Calculations!$B$1*12-Calculations!$A370))</f>
        <v>6419001.5146524059</v>
      </c>
      <c r="Z370" s="5">
        <f t="shared" si="168"/>
        <v>17812988180.907417</v>
      </c>
      <c r="AA370" s="5">
        <f t="shared" si="154"/>
        <v>11039062.226793952</v>
      </c>
      <c r="AB370" s="5">
        <f t="shared" si="169"/>
        <v>333165763314.30969</v>
      </c>
      <c r="AC370" s="5">
        <f>AA370/((1+'How much will I make'!$C$5/12)^(Calculations!$B$1*12-Calculations!$A370))</f>
        <v>8389755.8858038746</v>
      </c>
      <c r="AD370" s="5">
        <f t="shared" si="170"/>
        <v>72644334412.084137</v>
      </c>
      <c r="AE370" s="5">
        <f t="shared" si="155"/>
        <v>14412661.966611272</v>
      </c>
      <c r="AF370" s="5">
        <f t="shared" si="171"/>
        <v>1543831756734.1426</v>
      </c>
      <c r="AG370" s="5">
        <f>AE370/((1+'How much will I make'!$C$5/12)^(Calculations!$B$1*12-Calculations!$A370))</f>
        <v>10953712.650607703</v>
      </c>
      <c r="AH370" s="5">
        <f t="shared" si="172"/>
        <v>318841886947.53528</v>
      </c>
    </row>
    <row r="371" spans="1:34" x14ac:dyDescent="0.25">
      <c r="A371">
        <f t="shared" si="156"/>
        <v>367</v>
      </c>
      <c r="B371">
        <f t="shared" si="176"/>
        <v>1655294.2989196447</v>
      </c>
      <c r="C371" s="5">
        <f t="shared" si="148"/>
        <v>2168963.6586210132</v>
      </c>
      <c r="D371" s="5">
        <f t="shared" si="157"/>
        <v>274067711.10529363</v>
      </c>
      <c r="E371" s="5">
        <f>$C371/((1+'How much will I make'!$C$5/12)^(Calculations!$B$1*12-Calculations!$A371))</f>
        <v>1655294.2989196447</v>
      </c>
      <c r="F371" s="5">
        <f t="shared" si="158"/>
        <v>142010604.00600934</v>
      </c>
      <c r="G371" s="5">
        <f t="shared" si="149"/>
        <v>2838855.5627503963</v>
      </c>
      <c r="H371" s="5">
        <f t="shared" si="159"/>
        <v>605063806.93784249</v>
      </c>
      <c r="I371" s="5">
        <f>G371/((1+'How much will I make'!$C$5/12)^(Calculations!$B$1*12-Calculations!$A371))</f>
        <v>2166537.6502733463</v>
      </c>
      <c r="J371" s="5">
        <f t="shared" si="160"/>
        <v>273253421.80954361</v>
      </c>
      <c r="K371" s="5">
        <f t="shared" si="150"/>
        <v>3711524.1599823744</v>
      </c>
      <c r="L371" s="5">
        <f t="shared" si="161"/>
        <v>1586598303.6652188</v>
      </c>
      <c r="M371" s="5">
        <f>K371/((1+'How much will I make'!$C$5/12)^(Calculations!$B$1*12-Calculations!$A371))</f>
        <v>2832534.6798237162</v>
      </c>
      <c r="N371" s="5">
        <f t="shared" si="162"/>
        <v>600698307.01733816</v>
      </c>
      <c r="O371" s="5">
        <f t="shared" si="151"/>
        <v>4847113.8433409985</v>
      </c>
      <c r="P371" s="5">
        <f t="shared" si="163"/>
        <v>4989642292.0701075</v>
      </c>
      <c r="Q371" s="5">
        <f>O371/((1+'How much will I make'!$C$5/12)^(Calculations!$B$1*12-Calculations!$A371))</f>
        <v>3699185.9587900937</v>
      </c>
      <c r="R371" s="5">
        <f t="shared" si="164"/>
        <v>1565890339.6507998</v>
      </c>
      <c r="S371" s="5">
        <f t="shared" si="152"/>
        <v>6323244.7443057047</v>
      </c>
      <c r="T371" s="5">
        <f t="shared" si="165"/>
        <v>18330527140.110638</v>
      </c>
      <c r="U371" s="5">
        <f>S371/((1+'How much will I make'!$C$5/12)^(Calculations!$B$1*12-Calculations!$A371))</f>
        <v>4825729.0684978357</v>
      </c>
      <c r="V371" s="5">
        <f t="shared" si="166"/>
        <v>4888901643.555644</v>
      </c>
      <c r="W371" s="5">
        <f t="shared" si="153"/>
        <v>8239985.922743178</v>
      </c>
      <c r="X371" s="5">
        <f t="shared" si="167"/>
        <v>75331838916.247101</v>
      </c>
      <c r="Y371" s="5">
        <f>W371/((1+'How much will I make'!$C$5/12)^(Calculations!$B$1*12-Calculations!$A371))</f>
        <v>6288534.0041919909</v>
      </c>
      <c r="Z371" s="5">
        <f t="shared" si="168"/>
        <v>17819276714.91161</v>
      </c>
      <c r="AA371" s="5">
        <f t="shared" si="154"/>
        <v>10726214.30943542</v>
      </c>
      <c r="AB371" s="5">
        <f t="shared" si="169"/>
        <v>333176489528.61914</v>
      </c>
      <c r="AC371" s="5">
        <f>AA371/((1+'How much will I make'!$C$5/12)^(Calculations!$B$1*12-Calculations!$A371))</f>
        <v>8185956.1476871809</v>
      </c>
      <c r="AD371" s="5">
        <f t="shared" si="170"/>
        <v>72652520368.231827</v>
      </c>
      <c r="AE371" s="5">
        <f t="shared" si="155"/>
        <v>13947737.387043165</v>
      </c>
      <c r="AF371" s="5">
        <f t="shared" si="171"/>
        <v>1543845704471.5295</v>
      </c>
      <c r="AG371" s="5">
        <f>AE371/((1+'How much will I make'!$C$5/12)^(Calculations!$B$1*12-Calculations!$A371))</f>
        <v>10644535.277405065</v>
      </c>
      <c r="AH371" s="5">
        <f t="shared" si="172"/>
        <v>318852531482.81268</v>
      </c>
    </row>
    <row r="372" spans="1:34" x14ac:dyDescent="0.25">
      <c r="A372">
        <f t="shared" si="156"/>
        <v>368</v>
      </c>
      <c r="B372">
        <f t="shared" si="176"/>
        <v>1655294.2989196447</v>
      </c>
      <c r="C372" s="5">
        <f t="shared" si="148"/>
        <v>2159963.8094151169</v>
      </c>
      <c r="D372" s="5">
        <f t="shared" si="157"/>
        <v>276227674.91470873</v>
      </c>
      <c r="E372" s="5">
        <f>$C372/((1+'How much will I make'!$C$5/12)^(Calculations!$B$1*12-Calculations!$A372))</f>
        <v>1655294.2989196447</v>
      </c>
      <c r="F372" s="5">
        <f t="shared" si="158"/>
        <v>143665898.30492899</v>
      </c>
      <c r="G372" s="5">
        <f t="shared" si="149"/>
        <v>2815393.9465293186</v>
      </c>
      <c r="H372" s="5">
        <f t="shared" si="159"/>
        <v>607879200.88437176</v>
      </c>
      <c r="I372" s="5">
        <f>G372/((1+'How much will I make'!$C$5/12)^(Calculations!$B$1*12-Calculations!$A372))</f>
        <v>2157585.0153548615</v>
      </c>
      <c r="J372" s="5">
        <f t="shared" si="160"/>
        <v>275411006.82489848</v>
      </c>
      <c r="K372" s="5">
        <f t="shared" si="150"/>
        <v>3665702.8740566662</v>
      </c>
      <c r="L372" s="5">
        <f t="shared" si="161"/>
        <v>1590264006.5392754</v>
      </c>
      <c r="M372" s="5">
        <f>K372/((1+'How much will I make'!$C$5/12)^(Calculations!$B$1*12-Calculations!$A372))</f>
        <v>2809221.6371914223</v>
      </c>
      <c r="N372" s="5">
        <f t="shared" si="162"/>
        <v>603507528.65452957</v>
      </c>
      <c r="O372" s="5">
        <f t="shared" si="151"/>
        <v>4767652.9606632777</v>
      </c>
      <c r="P372" s="5">
        <f t="shared" si="163"/>
        <v>4994409945.0307703</v>
      </c>
      <c r="Q372" s="5">
        <f>O372/((1+'How much will I make'!$C$5/12)^(Calculations!$B$1*12-Calculations!$A372))</f>
        <v>3653704.1642148062</v>
      </c>
      <c r="R372" s="5">
        <f t="shared" si="164"/>
        <v>1569544043.8150146</v>
      </c>
      <c r="S372" s="5">
        <f t="shared" si="152"/>
        <v>6194198.9331974247</v>
      </c>
      <c r="T372" s="5">
        <f t="shared" si="165"/>
        <v>18336721339.043835</v>
      </c>
      <c r="U372" s="5">
        <f>S372/((1+'How much will I make'!$C$5/12)^(Calculations!$B$1*12-Calculations!$A372))</f>
        <v>4746941.6551346052</v>
      </c>
      <c r="V372" s="5">
        <f t="shared" si="166"/>
        <v>4893648585.2107782</v>
      </c>
      <c r="W372" s="5">
        <f t="shared" si="153"/>
        <v>8039010.656334809</v>
      </c>
      <c r="X372" s="5">
        <f t="shared" si="167"/>
        <v>75339877926.903442</v>
      </c>
      <c r="Y372" s="5">
        <f>W372/((1+'How much will I make'!$C$5/12)^(Calculations!$B$1*12-Calculations!$A372))</f>
        <v>6160718.2723994721</v>
      </c>
      <c r="Z372" s="5">
        <f t="shared" si="168"/>
        <v>17825437433.18401</v>
      </c>
      <c r="AA372" s="5">
        <f t="shared" si="154"/>
        <v>10422232.527386645</v>
      </c>
      <c r="AB372" s="5">
        <f t="shared" si="169"/>
        <v>333186911761.14655</v>
      </c>
      <c r="AC372" s="5">
        <f>AA372/((1+'How much will I make'!$C$5/12)^(Calculations!$B$1*12-Calculations!$A372))</f>
        <v>7987107.0104964012</v>
      </c>
      <c r="AD372" s="5">
        <f t="shared" si="170"/>
        <v>72660507475.242325</v>
      </c>
      <c r="AE372" s="5">
        <f t="shared" si="155"/>
        <v>13497810.374557901</v>
      </c>
      <c r="AF372" s="5">
        <f t="shared" si="171"/>
        <v>1543859202281.9041</v>
      </c>
      <c r="AG372" s="5">
        <f>AE372/((1+'How much will I make'!$C$5/12)^(Calculations!$B$1*12-Calculations!$A372))</f>
        <v>10344084.684897665</v>
      </c>
      <c r="AH372" s="5">
        <f t="shared" si="172"/>
        <v>318862875567.49756</v>
      </c>
    </row>
    <row r="373" spans="1:34" x14ac:dyDescent="0.25">
      <c r="A373">
        <f t="shared" si="156"/>
        <v>369</v>
      </c>
      <c r="B373">
        <f t="shared" si="176"/>
        <v>1655294.2989196447</v>
      </c>
      <c r="C373" s="5">
        <f t="shared" si="148"/>
        <v>2151001.3039818597</v>
      </c>
      <c r="D373" s="5">
        <f t="shared" si="157"/>
        <v>278378676.21869057</v>
      </c>
      <c r="E373" s="5">
        <f>$C373/((1+'How much will I make'!$C$5/12)^(Calculations!$B$1*12-Calculations!$A373))</f>
        <v>1655294.2989196444</v>
      </c>
      <c r="F373" s="5">
        <f t="shared" si="158"/>
        <v>145321192.60384864</v>
      </c>
      <c r="G373" s="5">
        <f t="shared" si="149"/>
        <v>2792126.2279629605</v>
      </c>
      <c r="H373" s="5">
        <f t="shared" si="159"/>
        <v>610671327.11233473</v>
      </c>
      <c r="I373" s="5">
        <f>G373/((1+'How much will I make'!$C$5/12)^(Calculations!$B$1*12-Calculations!$A373))</f>
        <v>2148669.374795543</v>
      </c>
      <c r="J373" s="5">
        <f t="shared" si="160"/>
        <v>277559676.19969404</v>
      </c>
      <c r="K373" s="5">
        <f t="shared" si="150"/>
        <v>3620447.283018929</v>
      </c>
      <c r="L373" s="5">
        <f t="shared" si="161"/>
        <v>1593884453.8222942</v>
      </c>
      <c r="M373" s="5">
        <f>K373/((1+'How much will I make'!$C$5/12)^(Calculations!$B$1*12-Calculations!$A373))</f>
        <v>2786100.4714532197</v>
      </c>
      <c r="N373" s="5">
        <f t="shared" si="162"/>
        <v>606293629.12598276</v>
      </c>
      <c r="O373" s="5">
        <f t="shared" si="151"/>
        <v>4689494.7154065026</v>
      </c>
      <c r="P373" s="5">
        <f t="shared" si="163"/>
        <v>4999099439.7461767</v>
      </c>
      <c r="Q373" s="5">
        <f>O373/((1+'How much will I make'!$C$5/12)^(Calculations!$B$1*12-Calculations!$A373))</f>
        <v>3608781.572031836</v>
      </c>
      <c r="R373" s="5">
        <f t="shared" si="164"/>
        <v>1573152825.3870463</v>
      </c>
      <c r="S373" s="5">
        <f t="shared" si="152"/>
        <v>6067786.7100709481</v>
      </c>
      <c r="T373" s="5">
        <f t="shared" si="165"/>
        <v>18342789125.753906</v>
      </c>
      <c r="U373" s="5">
        <f>S373/((1+'How much will I make'!$C$5/12)^(Calculations!$B$1*12-Calculations!$A373))</f>
        <v>4669440.5668875091</v>
      </c>
      <c r="V373" s="5">
        <f t="shared" si="166"/>
        <v>4898318025.7776661</v>
      </c>
      <c r="W373" s="5">
        <f t="shared" si="153"/>
        <v>7842937.2256924994</v>
      </c>
      <c r="X373" s="5">
        <f t="shared" si="167"/>
        <v>75347720864.129135</v>
      </c>
      <c r="Y373" s="5">
        <f>W373/((1+'How much will I make'!$C$5/12)^(Calculations!$B$1*12-Calculations!$A373))</f>
        <v>6035500.4213344418</v>
      </c>
      <c r="Z373" s="5">
        <f t="shared" si="168"/>
        <v>17831472933.605343</v>
      </c>
      <c r="AA373" s="5">
        <f t="shared" si="154"/>
        <v>10126865.613655042</v>
      </c>
      <c r="AB373" s="5">
        <f t="shared" si="169"/>
        <v>333197038626.76019</v>
      </c>
      <c r="AC373" s="5">
        <f>AA373/((1+'How much will I make'!$C$5/12)^(Calculations!$B$1*12-Calculations!$A373))</f>
        <v>7793088.2167191599</v>
      </c>
      <c r="AD373" s="5">
        <f t="shared" si="170"/>
        <v>72668300563.459045</v>
      </c>
      <c r="AE373" s="5">
        <f t="shared" si="155"/>
        <v>13062397.136668934</v>
      </c>
      <c r="AF373" s="5">
        <f t="shared" si="171"/>
        <v>1543872264679.0408</v>
      </c>
      <c r="AG373" s="5">
        <f>AE373/((1+'How much will I make'!$C$5/12)^(Calculations!$B$1*12-Calculations!$A373))</f>
        <v>10052114.552662643</v>
      </c>
      <c r="AH373" s="5">
        <f t="shared" si="172"/>
        <v>318872927682.05023</v>
      </c>
    </row>
    <row r="374" spans="1:34" x14ac:dyDescent="0.25">
      <c r="A374">
        <f t="shared" si="156"/>
        <v>370</v>
      </c>
      <c r="B374">
        <f t="shared" si="176"/>
        <v>1655294.2989196447</v>
      </c>
      <c r="C374" s="5">
        <f t="shared" si="148"/>
        <v>2142075.987367826</v>
      </c>
      <c r="D374" s="5">
        <f t="shared" si="157"/>
        <v>280520752.20605838</v>
      </c>
      <c r="E374" s="5">
        <f>$C374/((1+'How much will I make'!$C$5/12)^(Calculations!$B$1*12-Calculations!$A374))</f>
        <v>1655294.2989196447</v>
      </c>
      <c r="F374" s="5">
        <f t="shared" si="158"/>
        <v>146976486.90276828</v>
      </c>
      <c r="G374" s="5">
        <f t="shared" si="149"/>
        <v>2769050.8045913666</v>
      </c>
      <c r="H374" s="5">
        <f t="shared" si="159"/>
        <v>613440377.91692615</v>
      </c>
      <c r="I374" s="5">
        <f>G374/((1+'How much will I make'!$C$5/12)^(Calculations!$B$1*12-Calculations!$A374))</f>
        <v>2139790.5757261417</v>
      </c>
      <c r="J374" s="5">
        <f t="shared" si="160"/>
        <v>279699466.77542019</v>
      </c>
      <c r="K374" s="5">
        <f t="shared" si="150"/>
        <v>3575750.4029816589</v>
      </c>
      <c r="L374" s="5">
        <f t="shared" si="161"/>
        <v>1597460204.225276</v>
      </c>
      <c r="M374" s="5">
        <f>K374/((1+'How much will I make'!$C$5/12)^(Calculations!$B$1*12-Calculations!$A374))</f>
        <v>2763169.6033754176</v>
      </c>
      <c r="N374" s="5">
        <f t="shared" si="162"/>
        <v>609056798.7293582</v>
      </c>
      <c r="O374" s="5">
        <f t="shared" si="151"/>
        <v>4612617.7528588567</v>
      </c>
      <c r="P374" s="5">
        <f t="shared" si="163"/>
        <v>5003712057.4990358</v>
      </c>
      <c r="Q374" s="5">
        <f>O374/((1+'How much will I make'!$C$5/12)^(Calculations!$B$1*12-Calculations!$A374))</f>
        <v>3564411.3068019398</v>
      </c>
      <c r="R374" s="5">
        <f t="shared" si="164"/>
        <v>1576717236.6938484</v>
      </c>
      <c r="S374" s="5">
        <f t="shared" si="152"/>
        <v>5943954.3282327661</v>
      </c>
      <c r="T374" s="5">
        <f t="shared" si="165"/>
        <v>18348733080.082138</v>
      </c>
      <c r="U374" s="5">
        <f>S374/((1+'How much will I make'!$C$5/12)^(Calculations!$B$1*12-Calculations!$A374))</f>
        <v>4593204.8025301658</v>
      </c>
      <c r="V374" s="5">
        <f t="shared" si="166"/>
        <v>4902911230.5801964</v>
      </c>
      <c r="W374" s="5">
        <f t="shared" si="153"/>
        <v>7651646.0738463383</v>
      </c>
      <c r="X374" s="5">
        <f t="shared" si="167"/>
        <v>75355372510.202988</v>
      </c>
      <c r="Y374" s="5">
        <f>W374/((1+'How much will I make'!$C$5/12)^(Calculations!$B$1*12-Calculations!$A374))</f>
        <v>5912827.6485430924</v>
      </c>
      <c r="Z374" s="5">
        <f t="shared" si="168"/>
        <v>17837385761.253887</v>
      </c>
      <c r="AA374" s="5">
        <f t="shared" si="154"/>
        <v>9839869.4221749417</v>
      </c>
      <c r="AB374" s="5">
        <f t="shared" si="169"/>
        <v>333206878496.18237</v>
      </c>
      <c r="AC374" s="5">
        <f>AA374/((1+'How much will I make'!$C$5/12)^(Calculations!$B$1*12-Calculations!$A374))</f>
        <v>7603782.430078215</v>
      </c>
      <c r="AD374" s="5">
        <f t="shared" si="170"/>
        <v>72675904345.88913</v>
      </c>
      <c r="AE374" s="5">
        <f t="shared" si="155"/>
        <v>12641029.487098968</v>
      </c>
      <c r="AF374" s="5">
        <f t="shared" si="171"/>
        <v>1543884905708.5278</v>
      </c>
      <c r="AG374" s="5">
        <f>AE374/((1+'How much will I make'!$C$5/12)^(Calculations!$B$1*12-Calculations!$A374))</f>
        <v>9768385.5128697511</v>
      </c>
      <c r="AH374" s="5">
        <f t="shared" si="172"/>
        <v>318882696067.56311</v>
      </c>
    </row>
    <row r="375" spans="1:34" x14ac:dyDescent="0.25">
      <c r="A375">
        <f t="shared" si="156"/>
        <v>371</v>
      </c>
      <c r="B375">
        <f t="shared" si="176"/>
        <v>1655294.2989196447</v>
      </c>
      <c r="C375" s="5">
        <f t="shared" si="148"/>
        <v>2133187.7052625655</v>
      </c>
      <c r="D375" s="5">
        <f t="shared" si="157"/>
        <v>282653939.91132092</v>
      </c>
      <c r="E375" s="5">
        <f>$C375/((1+'How much will I make'!$C$5/12)^(Calculations!$B$1*12-Calculations!$A375))</f>
        <v>1655294.2989196447</v>
      </c>
      <c r="F375" s="5">
        <f t="shared" si="158"/>
        <v>148631781.20168793</v>
      </c>
      <c r="G375" s="5">
        <f t="shared" si="149"/>
        <v>2746166.0871980488</v>
      </c>
      <c r="H375" s="5">
        <f t="shared" si="159"/>
        <v>616186544.00412416</v>
      </c>
      <c r="I375" s="5">
        <f>G375/((1+'How much will I make'!$C$5/12)^(Calculations!$B$1*12-Calculations!$A375))</f>
        <v>2130948.4659090908</v>
      </c>
      <c r="J375" s="5">
        <f t="shared" si="160"/>
        <v>281830415.24132925</v>
      </c>
      <c r="K375" s="5">
        <f t="shared" si="150"/>
        <v>3531605.3362781806</v>
      </c>
      <c r="L375" s="5">
        <f t="shared" si="161"/>
        <v>1600991809.5615542</v>
      </c>
      <c r="M375" s="5">
        <f>K375/((1+'How much will I make'!$C$5/12)^(Calculations!$B$1*12-Calculations!$A375))</f>
        <v>2740427.466722121</v>
      </c>
      <c r="N375" s="5">
        <f t="shared" si="162"/>
        <v>611797226.19608033</v>
      </c>
      <c r="O375" s="5">
        <f t="shared" si="151"/>
        <v>4537001.0683857603</v>
      </c>
      <c r="P375" s="5">
        <f t="shared" si="163"/>
        <v>5008249058.5674219</v>
      </c>
      <c r="Q375" s="5">
        <f>O375/((1+'How much will I make'!$C$5/12)^(Calculations!$B$1*12-Calculations!$A375))</f>
        <v>3520586.577619948</v>
      </c>
      <c r="R375" s="5">
        <f t="shared" si="164"/>
        <v>1580237823.2714684</v>
      </c>
      <c r="S375" s="5">
        <f t="shared" si="152"/>
        <v>5822649.1378606707</v>
      </c>
      <c r="T375" s="5">
        <f t="shared" si="165"/>
        <v>18354555729.219997</v>
      </c>
      <c r="U375" s="5">
        <f>S375/((1+'How much will I make'!$C$5/12)^(Calculations!$B$1*12-Calculations!$A375))</f>
        <v>4518213.7037133472</v>
      </c>
      <c r="V375" s="5">
        <f t="shared" si="166"/>
        <v>4907429444.2839098</v>
      </c>
      <c r="W375" s="5">
        <f t="shared" si="153"/>
        <v>7465020.5598500874</v>
      </c>
      <c r="X375" s="5">
        <f t="shared" si="167"/>
        <v>75362837530.762833</v>
      </c>
      <c r="Y375" s="5">
        <f>W375/((1+'How much will I make'!$C$5/12)^(Calculations!$B$1*12-Calculations!$A375))</f>
        <v>5792648.2247922178</v>
      </c>
      <c r="Z375" s="5">
        <f t="shared" si="168"/>
        <v>17843178409.47868</v>
      </c>
      <c r="AA375" s="5">
        <f t="shared" si="154"/>
        <v>9561006.725999942</v>
      </c>
      <c r="AB375" s="5">
        <f t="shared" si="169"/>
        <v>333216439502.90839</v>
      </c>
      <c r="AC375" s="5">
        <f>AA375/((1+'How much will I make'!$C$5/12)^(Calculations!$B$1*12-Calculations!$A375))</f>
        <v>7419075.1645702403</v>
      </c>
      <c r="AD375" s="5">
        <f t="shared" si="170"/>
        <v>72683323421.053696</v>
      </c>
      <c r="AE375" s="5">
        <f t="shared" si="155"/>
        <v>12233254.342353839</v>
      </c>
      <c r="AF375" s="5">
        <f t="shared" si="171"/>
        <v>1543897138962.8701</v>
      </c>
      <c r="AG375" s="5">
        <f>AE375/((1+'How much will I make'!$C$5/12)^(Calculations!$B$1*12-Calculations!$A375))</f>
        <v>9492664.9540387504</v>
      </c>
      <c r="AH375" s="5">
        <f t="shared" si="172"/>
        <v>318892188732.51715</v>
      </c>
    </row>
    <row r="376" spans="1:34" x14ac:dyDescent="0.25">
      <c r="A376">
        <f t="shared" si="156"/>
        <v>372</v>
      </c>
      <c r="B376">
        <f t="shared" si="176"/>
        <v>1655294.2989196447</v>
      </c>
      <c r="C376" s="5">
        <f t="shared" si="148"/>
        <v>2124336.3039959162</v>
      </c>
      <c r="D376" s="5">
        <f t="shared" si="157"/>
        <v>284778276.21531683</v>
      </c>
      <c r="E376" s="5">
        <f>$C376/((1+'How much will I make'!$C$5/12)^(Calculations!$B$1*12-Calculations!$A376))</f>
        <v>1655294.2989196449</v>
      </c>
      <c r="F376" s="5">
        <f t="shared" si="158"/>
        <v>150287075.50060758</v>
      </c>
      <c r="G376" s="5">
        <f t="shared" si="149"/>
        <v>2723470.4997005449</v>
      </c>
      <c r="H376" s="5">
        <f t="shared" si="159"/>
        <v>618910014.50382471</v>
      </c>
      <c r="I376" s="5">
        <f>G376/((1+'How much will I make'!$C$5/12)^(Calculations!$B$1*12-Calculations!$A376))</f>
        <v>2122142.8937359131</v>
      </c>
      <c r="J376" s="5">
        <f t="shared" si="160"/>
        <v>283952558.13506514</v>
      </c>
      <c r="K376" s="5">
        <f t="shared" si="150"/>
        <v>3488005.2703982037</v>
      </c>
      <c r="L376" s="5">
        <f t="shared" si="161"/>
        <v>1604479814.8319523</v>
      </c>
      <c r="M376" s="5">
        <f>K376/((1+'How much will I make'!$C$5/12)^(Calculations!$B$1*12-Calculations!$A376))</f>
        <v>2717872.5081482767</v>
      </c>
      <c r="N376" s="5">
        <f t="shared" si="162"/>
        <v>614515098.70422864</v>
      </c>
      <c r="O376" s="5">
        <f t="shared" si="151"/>
        <v>4462624.0016909111</v>
      </c>
      <c r="P376" s="5">
        <f t="shared" si="163"/>
        <v>5012711682.5691128</v>
      </c>
      <c r="Q376" s="5">
        <f>O376/((1+'How much will I make'!$C$5/12)^(Calculations!$B$1*12-Calculations!$A376))</f>
        <v>3477300.6770754401</v>
      </c>
      <c r="R376" s="5">
        <f t="shared" si="164"/>
        <v>1583715123.9485438</v>
      </c>
      <c r="S376" s="5">
        <f t="shared" si="152"/>
        <v>5703819.5636186153</v>
      </c>
      <c r="T376" s="5">
        <f t="shared" si="165"/>
        <v>18360259548.783615</v>
      </c>
      <c r="U376" s="5">
        <f>S376/((1+'How much will I make'!$C$5/12)^(Calculations!$B$1*12-Calculations!$A376))</f>
        <v>4444446.9493670063</v>
      </c>
      <c r="V376" s="5">
        <f t="shared" si="166"/>
        <v>4911873891.2332764</v>
      </c>
      <c r="W376" s="5">
        <f t="shared" si="153"/>
        <v>7282946.8876586212</v>
      </c>
      <c r="X376" s="5">
        <f t="shared" si="167"/>
        <v>75370120477.650497</v>
      </c>
      <c r="Y376" s="5">
        <f>W376/((1+'How much will I make'!$C$5/12)^(Calculations!$B$1*12-Calculations!$A376))</f>
        <v>5674911.4722557897</v>
      </c>
      <c r="Z376" s="5">
        <f t="shared" si="168"/>
        <v>17848853320.950935</v>
      </c>
      <c r="AA376" s="5">
        <f t="shared" si="154"/>
        <v>9290047.0212145206</v>
      </c>
      <c r="AB376" s="5">
        <f t="shared" si="169"/>
        <v>333225729549.92963</v>
      </c>
      <c r="AC376" s="5">
        <f>AA376/((1+'How much will I make'!$C$5/12)^(Calculations!$B$1*12-Calculations!$A376))</f>
        <v>7238854.7152284542</v>
      </c>
      <c r="AD376" s="5">
        <f t="shared" si="170"/>
        <v>72690562275.768921</v>
      </c>
      <c r="AE376" s="5">
        <f t="shared" si="155"/>
        <v>11838633.234535974</v>
      </c>
      <c r="AF376" s="5">
        <f t="shared" si="171"/>
        <v>1543908977596.1047</v>
      </c>
      <c r="AG376" s="5">
        <f>AE376/((1+'How much will I make'!$C$5/12)^(Calculations!$B$1*12-Calculations!$A376))</f>
        <v>9224726.8303360436</v>
      </c>
      <c r="AH376" s="5">
        <f t="shared" si="172"/>
        <v>318901413459.34747</v>
      </c>
    </row>
    <row r="377" spans="1:34" x14ac:dyDescent="0.25">
      <c r="A377">
        <f t="shared" si="156"/>
        <v>373</v>
      </c>
      <c r="B377">
        <f>B376*(1+'How much will I make'!$C$4)</f>
        <v>1903588.4437575913</v>
      </c>
      <c r="C377" s="5">
        <f t="shared" si="148"/>
        <v>2432849.8751156544</v>
      </c>
      <c r="D377" s="5">
        <f t="shared" si="157"/>
        <v>287211126.09043247</v>
      </c>
      <c r="E377" s="5">
        <f>$C377/((1+'How much will I make'!$C$5/12)^(Calculations!$B$1*12-Calculations!$A377))</f>
        <v>1903588.4437575913</v>
      </c>
      <c r="F377" s="5">
        <f t="shared" si="158"/>
        <v>152190663.94436517</v>
      </c>
      <c r="G377" s="5">
        <f t="shared" si="149"/>
        <v>3106106.850898142</v>
      </c>
      <c r="H377" s="5">
        <f t="shared" si="159"/>
        <v>622016121.35472286</v>
      </c>
      <c r="I377" s="5">
        <f>G377/((1+'How much will I make'!$C$5/12)^(Calculations!$B$1*12-Calculations!$A377))</f>
        <v>2430379.7644582991</v>
      </c>
      <c r="J377" s="5">
        <f t="shared" si="160"/>
        <v>286382937.89952344</v>
      </c>
      <c r="K377" s="5">
        <f t="shared" si="150"/>
        <v>3961684.9984769719</v>
      </c>
      <c r="L377" s="5">
        <f t="shared" si="161"/>
        <v>1608441499.8304293</v>
      </c>
      <c r="M377" s="5">
        <f>K377/((1+'How much will I make'!$C$5/12)^(Calculations!$B$1*12-Calculations!$A377))</f>
        <v>3099828.6651575924</v>
      </c>
      <c r="N377" s="5">
        <f t="shared" si="162"/>
        <v>617614927.3693862</v>
      </c>
      <c r="O377" s="5">
        <f t="shared" si="151"/>
        <v>5047886.1658470957</v>
      </c>
      <c r="P377" s="5">
        <f t="shared" si="163"/>
        <v>5017759568.7349596</v>
      </c>
      <c r="Q377" s="5">
        <f>O377/((1+'How much will I make'!$C$5/12)^(Calculations!$B$1*12-Calculations!$A377))</f>
        <v>3949729.0272600744</v>
      </c>
      <c r="R377" s="5">
        <f t="shared" si="164"/>
        <v>1587664852.9758039</v>
      </c>
      <c r="S377" s="5">
        <f t="shared" si="152"/>
        <v>6425527.3451377051</v>
      </c>
      <c r="T377" s="5">
        <f t="shared" si="165"/>
        <v>18366685076.128754</v>
      </c>
      <c r="U377" s="5">
        <f>S377/((1+'How much will I make'!$C$5/12)^(Calculations!$B$1*12-Calculations!$A377))</f>
        <v>5027667.2327227173</v>
      </c>
      <c r="V377" s="5">
        <f t="shared" si="166"/>
        <v>4916901558.4659986</v>
      </c>
      <c r="W377" s="5">
        <f t="shared" si="153"/>
        <v>8171111.1422511367</v>
      </c>
      <c r="X377" s="5">
        <f t="shared" si="167"/>
        <v>75378291588.792755</v>
      </c>
      <c r="Y377" s="5">
        <f>W377/((1+'How much will I make'!$C$5/12)^(Calculations!$B$1*12-Calculations!$A377))</f>
        <v>6393502.9046166353</v>
      </c>
      <c r="Z377" s="5">
        <f t="shared" si="168"/>
        <v>17855246823.855553</v>
      </c>
      <c r="AA377" s="5">
        <f t="shared" si="154"/>
        <v>10380781.286863191</v>
      </c>
      <c r="AB377" s="5">
        <f t="shared" si="169"/>
        <v>333236110331.21649</v>
      </c>
      <c r="AC377" s="5">
        <f>AA377/((1+'How much will I make'!$C$5/12)^(Calculations!$B$1*12-Calculations!$A377))</f>
        <v>8122463.9041520916</v>
      </c>
      <c r="AD377" s="5">
        <f t="shared" si="170"/>
        <v>72698684739.67308</v>
      </c>
      <c r="AE377" s="5">
        <f t="shared" si="155"/>
        <v>13175253.115854545</v>
      </c>
      <c r="AF377" s="5">
        <f t="shared" si="171"/>
        <v>1543922152849.2207</v>
      </c>
      <c r="AG377" s="5">
        <f>AE377/((1+'How much will I make'!$C$5/12)^(Calculations!$B$1*12-Calculations!$A377))</f>
        <v>10309004.197692068</v>
      </c>
      <c r="AH377" s="5">
        <f t="shared" si="172"/>
        <v>318911722463.54517</v>
      </c>
    </row>
    <row r="378" spans="1:34" x14ac:dyDescent="0.25">
      <c r="A378">
        <f t="shared" si="156"/>
        <v>374</v>
      </c>
      <c r="B378">
        <f>B377</f>
        <v>1903588.4437575913</v>
      </c>
      <c r="C378" s="5">
        <f t="shared" si="148"/>
        <v>2422755.0623558392</v>
      </c>
      <c r="D378" s="5">
        <f t="shared" si="157"/>
        <v>289633881.15278828</v>
      </c>
      <c r="E378" s="5">
        <f>$C378/((1+'How much will I make'!$C$5/12)^(Calculations!$B$1*12-Calculations!$A378))</f>
        <v>1903588.4437575915</v>
      </c>
      <c r="F378" s="5">
        <f t="shared" si="158"/>
        <v>154094252.38812277</v>
      </c>
      <c r="G378" s="5">
        <f t="shared" si="149"/>
        <v>3080436.5463452647</v>
      </c>
      <c r="H378" s="5">
        <f t="shared" si="159"/>
        <v>625096557.90106809</v>
      </c>
      <c r="I378" s="5">
        <f>G378/((1+'How much will I make'!$C$5/12)^(Calculations!$B$1*12-Calculations!$A378))</f>
        <v>2420336.872869628</v>
      </c>
      <c r="J378" s="5">
        <f t="shared" si="160"/>
        <v>288803274.77239305</v>
      </c>
      <c r="K378" s="5">
        <f t="shared" si="150"/>
        <v>3912775.307137751</v>
      </c>
      <c r="L378" s="5">
        <f t="shared" si="161"/>
        <v>1612354275.137567</v>
      </c>
      <c r="M378" s="5">
        <f>K378/((1+'How much will I make'!$C$5/12)^(Calculations!$B$1*12-Calculations!$A378))</f>
        <v>3074315.6720287236</v>
      </c>
      <c r="N378" s="5">
        <f t="shared" si="162"/>
        <v>620689243.04141498</v>
      </c>
      <c r="O378" s="5">
        <f t="shared" si="151"/>
        <v>4965133.9336200953</v>
      </c>
      <c r="P378" s="5">
        <f t="shared" si="163"/>
        <v>5022724702.6685801</v>
      </c>
      <c r="Q378" s="5">
        <f>O378/((1+'How much will I make'!$C$5/12)^(Calculations!$B$1*12-Calculations!$A378))</f>
        <v>3901166.7851216309</v>
      </c>
      <c r="R378" s="5">
        <f t="shared" si="164"/>
        <v>1591566019.7609255</v>
      </c>
      <c r="S378" s="5">
        <f t="shared" si="152"/>
        <v>6294394.1340124477</v>
      </c>
      <c r="T378" s="5">
        <f t="shared" si="165"/>
        <v>18372979470.262768</v>
      </c>
      <c r="U378" s="5">
        <f>S378/((1+'How much will I make'!$C$5/12)^(Calculations!$B$1*12-Calculations!$A378))</f>
        <v>4945582.8697394896</v>
      </c>
      <c r="V378" s="5">
        <f t="shared" si="166"/>
        <v>4921847141.3357382</v>
      </c>
      <c r="W378" s="5">
        <f t="shared" si="153"/>
        <v>7971815.748537695</v>
      </c>
      <c r="X378" s="5">
        <f t="shared" si="167"/>
        <v>75386263404.54129</v>
      </c>
      <c r="Y378" s="5">
        <f>W378/((1+'How much will I make'!$C$5/12)^(Calculations!$B$1*12-Calculations!$A378))</f>
        <v>6263553.6585878413</v>
      </c>
      <c r="Z378" s="5">
        <f t="shared" si="168"/>
        <v>17861510377.514141</v>
      </c>
      <c r="AA378" s="5">
        <f t="shared" si="154"/>
        <v>10086589.104644397</v>
      </c>
      <c r="AB378" s="5">
        <f t="shared" si="169"/>
        <v>333246196920.32111</v>
      </c>
      <c r="AC378" s="5">
        <f>AA378/((1+'How much will I make'!$C$5/12)^(Calculations!$B$1*12-Calculations!$A378))</f>
        <v>7925157.0886666151</v>
      </c>
      <c r="AD378" s="5">
        <f t="shared" si="170"/>
        <v>72706609896.761749</v>
      </c>
      <c r="AE378" s="5">
        <f t="shared" si="155"/>
        <v>12750244.95082698</v>
      </c>
      <c r="AF378" s="5">
        <f t="shared" si="171"/>
        <v>1543934903094.1716</v>
      </c>
      <c r="AG378" s="5">
        <f>AE378/((1+'How much will I make'!$C$5/12)^(Calculations!$B$1*12-Calculations!$A378))</f>
        <v>10018024.240499146</v>
      </c>
      <c r="AH378" s="5">
        <f t="shared" si="172"/>
        <v>318921740487.78564</v>
      </c>
    </row>
    <row r="379" spans="1:34" x14ac:dyDescent="0.25">
      <c r="A379">
        <f t="shared" si="156"/>
        <v>375</v>
      </c>
      <c r="B379">
        <f>B378</f>
        <v>1903588.4437575913</v>
      </c>
      <c r="C379" s="5">
        <f t="shared" si="148"/>
        <v>2412702.136785897</v>
      </c>
      <c r="D379" s="5">
        <f t="shared" si="157"/>
        <v>292046583.28957421</v>
      </c>
      <c r="E379" s="5">
        <f>$C379/((1+'How much will I make'!$C$5/12)^(Calculations!$B$1*12-Calculations!$A379))</f>
        <v>1903588.4437575913</v>
      </c>
      <c r="F379" s="5">
        <f t="shared" si="158"/>
        <v>155997840.83188036</v>
      </c>
      <c r="G379" s="5">
        <f t="shared" si="149"/>
        <v>3054978.3930696836</v>
      </c>
      <c r="H379" s="5">
        <f t="shared" si="159"/>
        <v>628151536.29413772</v>
      </c>
      <c r="I379" s="5">
        <f>G379/((1+'How much will I make'!$C$5/12)^(Calculations!$B$1*12-Calculations!$A379))</f>
        <v>2410335.4808329768</v>
      </c>
      <c r="J379" s="5">
        <f t="shared" si="160"/>
        <v>291213610.25322604</v>
      </c>
      <c r="K379" s="5">
        <f t="shared" si="150"/>
        <v>3864469.4391483953</v>
      </c>
      <c r="L379" s="5">
        <f t="shared" si="161"/>
        <v>1616218744.5767155</v>
      </c>
      <c r="M379" s="5">
        <f>K379/((1+'How much will I make'!$C$5/12)^(Calculations!$B$1*12-Calculations!$A379))</f>
        <v>3049012.6623823969</v>
      </c>
      <c r="N379" s="5">
        <f t="shared" si="162"/>
        <v>623738255.70379734</v>
      </c>
      <c r="O379" s="5">
        <f t="shared" si="151"/>
        <v>4883738.2953640278</v>
      </c>
      <c r="P379" s="5">
        <f t="shared" si="163"/>
        <v>5027608440.9639444</v>
      </c>
      <c r="Q379" s="5">
        <f>O379/((1+'How much will I make'!$C$5/12)^(Calculations!$B$1*12-Calculations!$A379))</f>
        <v>3853201.619730792</v>
      </c>
      <c r="R379" s="5">
        <f t="shared" si="164"/>
        <v>1595419221.3806562</v>
      </c>
      <c r="S379" s="5">
        <f t="shared" si="152"/>
        <v>6165937.1108693369</v>
      </c>
      <c r="T379" s="5">
        <f t="shared" si="165"/>
        <v>18379145407.373638</v>
      </c>
      <c r="U379" s="5">
        <f>S379/((1+'How much will I make'!$C$5/12)^(Calculations!$B$1*12-Calculations!$A379))</f>
        <v>4864838.6596212955</v>
      </c>
      <c r="V379" s="5">
        <f t="shared" si="166"/>
        <v>4926711979.9953594</v>
      </c>
      <c r="W379" s="5">
        <f t="shared" si="153"/>
        <v>7777381.2180855563</v>
      </c>
      <c r="X379" s="5">
        <f t="shared" si="167"/>
        <v>75394040785.759369</v>
      </c>
      <c r="Y379" s="5">
        <f>W379/((1+'How much will I make'!$C$5/12)^(Calculations!$B$1*12-Calculations!$A379))</f>
        <v>6136245.6573970336</v>
      </c>
      <c r="Z379" s="5">
        <f t="shared" si="168"/>
        <v>17867646623.171539</v>
      </c>
      <c r="AA379" s="5">
        <f t="shared" si="154"/>
        <v>9800734.3526909128</v>
      </c>
      <c r="AB379" s="5">
        <f t="shared" si="169"/>
        <v>333255997654.67377</v>
      </c>
      <c r="AC379" s="5">
        <f>AA379/((1+'How much will I make'!$C$5/12)^(Calculations!$B$1*12-Calculations!$A379))</f>
        <v>7732643.151290101</v>
      </c>
      <c r="AD379" s="5">
        <f t="shared" si="170"/>
        <v>72714342539.91304</v>
      </c>
      <c r="AE379" s="5">
        <f t="shared" si="155"/>
        <v>12338946.726606755</v>
      </c>
      <c r="AF379" s="5">
        <f t="shared" si="171"/>
        <v>1543947242040.8982</v>
      </c>
      <c r="AG379" s="5">
        <f>AE379/((1+'How much will I make'!$C$5/12)^(Calculations!$B$1*12-Calculations!$A379))</f>
        <v>9735257.4272592552</v>
      </c>
      <c r="AH379" s="5">
        <f t="shared" si="172"/>
        <v>318931475745.21289</v>
      </c>
    </row>
    <row r="380" spans="1:34" x14ac:dyDescent="0.25">
      <c r="A380">
        <f t="shared" si="156"/>
        <v>376</v>
      </c>
      <c r="B380">
        <f>B379</f>
        <v>1903588.4437575913</v>
      </c>
      <c r="C380" s="5">
        <f t="shared" si="148"/>
        <v>2402690.9246000638</v>
      </c>
      <c r="D380" s="5">
        <f t="shared" si="157"/>
        <v>294449274.21417427</v>
      </c>
      <c r="E380" s="5">
        <f>$C380/((1+'How much will I make'!$C$5/12)^(Calculations!$B$1*12-Calculations!$A380))</f>
        <v>1903588.4437575913</v>
      </c>
      <c r="F380" s="5">
        <f t="shared" si="158"/>
        <v>157901429.27563795</v>
      </c>
      <c r="G380" s="5">
        <f t="shared" si="149"/>
        <v>3029730.6377550587</v>
      </c>
      <c r="H380" s="5">
        <f t="shared" si="159"/>
        <v>631181266.93189275</v>
      </c>
      <c r="I380" s="5">
        <f>G380/((1+'How much will I make'!$C$5/12)^(Calculations!$B$1*12-Calculations!$A380))</f>
        <v>2400375.416862593</v>
      </c>
      <c r="J380" s="5">
        <f t="shared" si="160"/>
        <v>293613985.67008865</v>
      </c>
      <c r="K380" s="5">
        <f t="shared" si="150"/>
        <v>3816759.9398996495</v>
      </c>
      <c r="L380" s="5">
        <f t="shared" si="161"/>
        <v>1620035504.5166152</v>
      </c>
      <c r="M380" s="5">
        <f>K380/((1+'How much will I make'!$C$5/12)^(Calculations!$B$1*12-Calculations!$A380))</f>
        <v>3023917.9079594957</v>
      </c>
      <c r="N380" s="5">
        <f t="shared" si="162"/>
        <v>626762173.6117568</v>
      </c>
      <c r="O380" s="5">
        <f t="shared" si="151"/>
        <v>4803677.0118334712</v>
      </c>
      <c r="P380" s="5">
        <f t="shared" si="163"/>
        <v>5032412117.9757776</v>
      </c>
      <c r="Q380" s="5">
        <f>O380/((1+'How much will I make'!$C$5/12)^(Calculations!$B$1*12-Calculations!$A380))</f>
        <v>3805826.189980004</v>
      </c>
      <c r="R380" s="5">
        <f t="shared" si="164"/>
        <v>1599225047.5706363</v>
      </c>
      <c r="S380" s="5">
        <f t="shared" si="152"/>
        <v>6040101.659627106</v>
      </c>
      <c r="T380" s="5">
        <f t="shared" si="165"/>
        <v>18385185509.033264</v>
      </c>
      <c r="U380" s="5">
        <f>S380/((1+'How much will I make'!$C$5/12)^(Calculations!$B$1*12-Calculations!$A380))</f>
        <v>4785412.7223213557</v>
      </c>
      <c r="V380" s="5">
        <f t="shared" si="166"/>
        <v>4931497392.7176809</v>
      </c>
      <c r="W380" s="5">
        <f t="shared" si="153"/>
        <v>7587688.9932542024</v>
      </c>
      <c r="X380" s="5">
        <f t="shared" si="167"/>
        <v>75401628474.752625</v>
      </c>
      <c r="Y380" s="5">
        <f>W380/((1+'How much will I make'!$C$5/12)^(Calculations!$B$1*12-Calculations!$A380))</f>
        <v>6011525.2172060367</v>
      </c>
      <c r="Z380" s="5">
        <f t="shared" si="168"/>
        <v>17873658148.388744</v>
      </c>
      <c r="AA380" s="5">
        <f t="shared" si="154"/>
        <v>9522980.7475539241</v>
      </c>
      <c r="AB380" s="5">
        <f t="shared" si="169"/>
        <v>333265520635.42133</v>
      </c>
      <c r="AC380" s="5">
        <f>AA380/((1+'How much will I make'!$C$5/12)^(Calculations!$B$1*12-Calculations!$A380))</f>
        <v>7544805.6658336604</v>
      </c>
      <c r="AD380" s="5">
        <f t="shared" si="170"/>
        <v>72721887345.578873</v>
      </c>
      <c r="AE380" s="5">
        <f t="shared" si="155"/>
        <v>11940916.187038792</v>
      </c>
      <c r="AF380" s="5">
        <f t="shared" si="171"/>
        <v>1543959182957.0852</v>
      </c>
      <c r="AG380" s="5">
        <f>AE380/((1+'How much will I make'!$C$5/12)^(Calculations!$B$1*12-Calculations!$A380))</f>
        <v>9460471.9353608042</v>
      </c>
      <c r="AH380" s="5">
        <f t="shared" si="172"/>
        <v>318940936217.14825</v>
      </c>
    </row>
    <row r="381" spans="1:34" x14ac:dyDescent="0.25">
      <c r="A381">
        <f t="shared" si="156"/>
        <v>377</v>
      </c>
      <c r="B381">
        <f t="shared" ref="B381:B388" si="177">B380</f>
        <v>1903588.4437575913</v>
      </c>
      <c r="C381" s="5">
        <f t="shared" si="148"/>
        <v>2392721.2527137571</v>
      </c>
      <c r="D381" s="5">
        <f t="shared" si="157"/>
        <v>296841995.46688801</v>
      </c>
      <c r="E381" s="5">
        <f>$C381/((1+'How much will I make'!$C$5/12)^(Calculations!$B$1*12-Calculations!$A381))</f>
        <v>1903588.4437575913</v>
      </c>
      <c r="F381" s="5">
        <f t="shared" si="158"/>
        <v>159805017.71939555</v>
      </c>
      <c r="G381" s="5">
        <f t="shared" si="149"/>
        <v>3004691.5415752647</v>
      </c>
      <c r="H381" s="5">
        <f t="shared" si="159"/>
        <v>634185958.47346807</v>
      </c>
      <c r="I381" s="5">
        <f>G381/((1+'How much will I make'!$C$5/12)^(Calculations!$B$1*12-Calculations!$A381))</f>
        <v>2390456.5101813418</v>
      </c>
      <c r="J381" s="5">
        <f t="shared" si="160"/>
        <v>296004442.18027002</v>
      </c>
      <c r="K381" s="5">
        <f t="shared" si="150"/>
        <v>3769639.4468144691</v>
      </c>
      <c r="L381" s="5">
        <f t="shared" si="161"/>
        <v>1623805143.9634297</v>
      </c>
      <c r="M381" s="5">
        <f>K381/((1+'How much will I make'!$C$5/12)^(Calculations!$B$1*12-Calculations!$A381))</f>
        <v>2999029.6947252611</v>
      </c>
      <c r="N381" s="5">
        <f t="shared" si="162"/>
        <v>629761203.30648208</v>
      </c>
      <c r="O381" s="5">
        <f t="shared" si="151"/>
        <v>4724928.2083607903</v>
      </c>
      <c r="P381" s="5">
        <f t="shared" si="163"/>
        <v>5037137046.1841383</v>
      </c>
      <c r="Q381" s="5">
        <f>O381/((1+'How much will I make'!$C$5/12)^(Calculations!$B$1*12-Calculations!$A381))</f>
        <v>3759033.2450212319</v>
      </c>
      <c r="R381" s="5">
        <f t="shared" si="164"/>
        <v>1602984080.8156576</v>
      </c>
      <c r="S381" s="5">
        <f t="shared" si="152"/>
        <v>5916834.2788183903</v>
      </c>
      <c r="T381" s="5">
        <f t="shared" si="165"/>
        <v>18391102343.312084</v>
      </c>
      <c r="U381" s="5">
        <f>S381/((1+'How much will I make'!$C$5/12)^(Calculations!$B$1*12-Calculations!$A381))</f>
        <v>4707283.5350181498</v>
      </c>
      <c r="V381" s="5">
        <f t="shared" si="166"/>
        <v>4936204676.2526989</v>
      </c>
      <c r="W381" s="5">
        <f t="shared" si="153"/>
        <v>7402623.4080528803</v>
      </c>
      <c r="X381" s="5">
        <f t="shared" si="167"/>
        <v>75409031098.160675</v>
      </c>
      <c r="Y381" s="5">
        <f>W381/((1+'How much will I make'!$C$5/12)^(Calculations!$B$1*12-Calculations!$A381))</f>
        <v>5889339.7453116039</v>
      </c>
      <c r="Z381" s="5">
        <f t="shared" si="168"/>
        <v>17879547488.134056</v>
      </c>
      <c r="AA381" s="5">
        <f t="shared" si="154"/>
        <v>9253098.7020766903</v>
      </c>
      <c r="AB381" s="5">
        <f t="shared" si="169"/>
        <v>333274773734.12341</v>
      </c>
      <c r="AC381" s="5">
        <f>AA381/((1+'How much will I make'!$C$5/12)^(Calculations!$B$1*12-Calculations!$A381))</f>
        <v>7361531.0342749488</v>
      </c>
      <c r="AD381" s="5">
        <f t="shared" si="170"/>
        <v>72729248876.613144</v>
      </c>
      <c r="AE381" s="5">
        <f t="shared" si="155"/>
        <v>11555725.342295604</v>
      </c>
      <c r="AF381" s="5">
        <f t="shared" si="171"/>
        <v>1543970738682.4275</v>
      </c>
      <c r="AG381" s="5">
        <f>AE381/((1+'How much will I make'!$C$5/12)^(Calculations!$B$1*12-Calculations!$A381))</f>
        <v>9193442.4855723903</v>
      </c>
      <c r="AH381" s="5">
        <f t="shared" si="172"/>
        <v>318950129659.63385</v>
      </c>
    </row>
    <row r="382" spans="1:34" x14ac:dyDescent="0.25">
      <c r="A382">
        <f t="shared" si="156"/>
        <v>378</v>
      </c>
      <c r="B382">
        <f t="shared" si="177"/>
        <v>1903588.4437575913</v>
      </c>
      <c r="C382" s="5">
        <f t="shared" si="148"/>
        <v>2382792.9487605873</v>
      </c>
      <c r="D382" s="5">
        <f t="shared" si="157"/>
        <v>299224788.41564858</v>
      </c>
      <c r="E382" s="5">
        <f>$C382/((1+'How much will I make'!$C$5/12)^(Calculations!$B$1*12-Calculations!$A382))</f>
        <v>1903588.4437575913</v>
      </c>
      <c r="F382" s="5">
        <f t="shared" si="158"/>
        <v>161708606.16315314</v>
      </c>
      <c r="G382" s="5">
        <f t="shared" si="149"/>
        <v>2979859.3800746435</v>
      </c>
      <c r="H382" s="5">
        <f t="shared" si="159"/>
        <v>637165817.85354269</v>
      </c>
      <c r="I382" s="5">
        <f>G382/((1+'How much will I make'!$C$5/12)^(Calculations!$B$1*12-Calculations!$A382))</f>
        <v>2380578.5907177837</v>
      </c>
      <c r="J382" s="5">
        <f t="shared" si="160"/>
        <v>298385020.77098781</v>
      </c>
      <c r="K382" s="5">
        <f t="shared" si="150"/>
        <v>3723100.6882118215</v>
      </c>
      <c r="L382" s="5">
        <f t="shared" si="161"/>
        <v>1627528244.6516416</v>
      </c>
      <c r="M382" s="5">
        <f>K382/((1+'How much will I make'!$C$5/12)^(Calculations!$B$1*12-Calculations!$A382))</f>
        <v>2974346.3227522145</v>
      </c>
      <c r="N382" s="5">
        <f t="shared" si="162"/>
        <v>632735549.62923431</v>
      </c>
      <c r="O382" s="5">
        <f t="shared" si="151"/>
        <v>4647470.3688794682</v>
      </c>
      <c r="P382" s="5">
        <f t="shared" si="163"/>
        <v>5041784516.5530176</v>
      </c>
      <c r="Q382" s="5">
        <f>O382/((1+'How much will I make'!$C$5/12)^(Calculations!$B$1*12-Calculations!$A382))</f>
        <v>3712815.6231562193</v>
      </c>
      <c r="R382" s="5">
        <f t="shared" si="164"/>
        <v>1606696896.4388139</v>
      </c>
      <c r="S382" s="5">
        <f t="shared" si="152"/>
        <v>5796082.5588425063</v>
      </c>
      <c r="T382" s="5">
        <f t="shared" si="165"/>
        <v>18396898425.870926</v>
      </c>
      <c r="U382" s="5">
        <f>S382/((1+'How much will I make'!$C$5/12)^(Calculations!$B$1*12-Calculations!$A382))</f>
        <v>4630429.9262831621</v>
      </c>
      <c r="V382" s="5">
        <f t="shared" si="166"/>
        <v>4940835106.1789818</v>
      </c>
      <c r="W382" s="5">
        <f t="shared" si="153"/>
        <v>7222071.6176125659</v>
      </c>
      <c r="X382" s="5">
        <f t="shared" si="167"/>
        <v>75416253169.77829</v>
      </c>
      <c r="Y382" s="5">
        <f>W382/((1+'How much will I make'!$C$5/12)^(Calculations!$B$1*12-Calculations!$A382))</f>
        <v>5769637.7179678734</v>
      </c>
      <c r="Z382" s="5">
        <f t="shared" si="168"/>
        <v>17885317125.852024</v>
      </c>
      <c r="AA382" s="5">
        <f t="shared" si="154"/>
        <v>8990865.1356210746</v>
      </c>
      <c r="AB382" s="5">
        <f t="shared" si="169"/>
        <v>333283764599.25903</v>
      </c>
      <c r="AC382" s="5">
        <f>AA382/((1+'How much will I make'!$C$5/12)^(Calculations!$B$1*12-Calculations!$A382))</f>
        <v>7182708.4180577444</v>
      </c>
      <c r="AD382" s="5">
        <f t="shared" si="170"/>
        <v>72736431585.031204</v>
      </c>
      <c r="AE382" s="5">
        <f t="shared" si="155"/>
        <v>11182960.008673165</v>
      </c>
      <c r="AF382" s="5">
        <f t="shared" si="171"/>
        <v>1543981921642.4363</v>
      </c>
      <c r="AG382" s="5">
        <f>AE382/((1+'How much will I make'!$C$5/12)^(Calculations!$B$1*12-Calculations!$A382))</f>
        <v>8933950.1573505923</v>
      </c>
      <c r="AH382" s="5">
        <f t="shared" si="172"/>
        <v>318959063609.7912</v>
      </c>
    </row>
    <row r="383" spans="1:34" x14ac:dyDescent="0.25">
      <c r="A383">
        <f t="shared" si="156"/>
        <v>379</v>
      </c>
      <c r="B383">
        <f t="shared" si="177"/>
        <v>1903588.4437575913</v>
      </c>
      <c r="C383" s="5">
        <f t="shared" si="148"/>
        <v>2372905.8410893814</v>
      </c>
      <c r="D383" s="5">
        <f t="shared" si="157"/>
        <v>301597694.25673795</v>
      </c>
      <c r="E383" s="5">
        <f>$C383/((1+'How much will I make'!$C$5/12)^(Calculations!$B$1*12-Calculations!$A383))</f>
        <v>1903588.4437575913</v>
      </c>
      <c r="F383" s="5">
        <f t="shared" si="158"/>
        <v>163612194.60691074</v>
      </c>
      <c r="G383" s="5">
        <f t="shared" si="149"/>
        <v>2955232.4430492325</v>
      </c>
      <c r="H383" s="5">
        <f t="shared" si="159"/>
        <v>640121050.29659188</v>
      </c>
      <c r="I383" s="5">
        <f>G383/((1+'How much will I make'!$C$5/12)^(Calculations!$B$1*12-Calculations!$A383))</f>
        <v>2370741.4891032469</v>
      </c>
      <c r="J383" s="5">
        <f t="shared" si="160"/>
        <v>300755762.26009107</v>
      </c>
      <c r="K383" s="5">
        <f t="shared" si="150"/>
        <v>3677136.4821845149</v>
      </c>
      <c r="L383" s="5">
        <f t="shared" si="161"/>
        <v>1631205381.133826</v>
      </c>
      <c r="M383" s="5">
        <f>K383/((1+'How much will I make'!$C$5/12)^(Calculations!$B$1*12-Calculations!$A383))</f>
        <v>2949866.106104048</v>
      </c>
      <c r="N383" s="5">
        <f t="shared" si="162"/>
        <v>635685415.73533833</v>
      </c>
      <c r="O383" s="5">
        <f t="shared" si="151"/>
        <v>4571282.3300453769</v>
      </c>
      <c r="P383" s="5">
        <f t="shared" si="163"/>
        <v>5046355798.8830633</v>
      </c>
      <c r="Q383" s="5">
        <f>O383/((1+'How much will I make'!$C$5/12)^(Calculations!$B$1*12-Calculations!$A383))</f>
        <v>3667166.2507403633</v>
      </c>
      <c r="R383" s="5">
        <f t="shared" si="164"/>
        <v>1610364062.6895542</v>
      </c>
      <c r="S383" s="5">
        <f t="shared" si="152"/>
        <v>5677795.1596824555</v>
      </c>
      <c r="T383" s="5">
        <f t="shared" si="165"/>
        <v>18402576221.030609</v>
      </c>
      <c r="U383" s="5">
        <f>S383/((1+'How much will I make'!$C$5/12)^(Calculations!$B$1*12-Calculations!$A383))</f>
        <v>4554831.0703438455</v>
      </c>
      <c r="V383" s="5">
        <f t="shared" si="166"/>
        <v>4945389937.2493258</v>
      </c>
      <c r="W383" s="5">
        <f t="shared" si="153"/>
        <v>7045923.5293781133</v>
      </c>
      <c r="X383" s="5">
        <f t="shared" si="167"/>
        <v>75423299093.307663</v>
      </c>
      <c r="Y383" s="5">
        <f>W383/((1+'How much will I make'!$C$5/12)^(Calculations!$B$1*12-Calculations!$A383))</f>
        <v>5652368.6586595839</v>
      </c>
      <c r="Z383" s="5">
        <f t="shared" si="168"/>
        <v>17890969494.510685</v>
      </c>
      <c r="AA383" s="5">
        <f t="shared" si="154"/>
        <v>8736063.2896723002</v>
      </c>
      <c r="AB383" s="5">
        <f t="shared" si="169"/>
        <v>333292500662.54871</v>
      </c>
      <c r="AC383" s="5">
        <f>AA383/((1+'How much will I make'!$C$5/12)^(Calculations!$B$1*12-Calculations!$A383))</f>
        <v>7008229.6710603917</v>
      </c>
      <c r="AD383" s="5">
        <f t="shared" si="170"/>
        <v>72743439814.702271</v>
      </c>
      <c r="AE383" s="5">
        <f t="shared" si="155"/>
        <v>10822219.363232095</v>
      </c>
      <c r="AF383" s="5">
        <f t="shared" si="171"/>
        <v>1543992743861.7996</v>
      </c>
      <c r="AG383" s="5">
        <f>AE383/((1+'How much will I make'!$C$5/12)^(Calculations!$B$1*12-Calculations!$A383))</f>
        <v>8681782.2093608566</v>
      </c>
      <c r="AH383" s="5">
        <f t="shared" si="172"/>
        <v>318967745392.00055</v>
      </c>
    </row>
    <row r="384" spans="1:34" x14ac:dyDescent="0.25">
      <c r="A384">
        <f t="shared" si="156"/>
        <v>380</v>
      </c>
      <c r="B384">
        <f t="shared" si="177"/>
        <v>1903588.4437575913</v>
      </c>
      <c r="C384" s="5">
        <f t="shared" si="148"/>
        <v>2363059.7587612099</v>
      </c>
      <c r="D384" s="5">
        <f t="shared" si="157"/>
        <v>303960754.01549917</v>
      </c>
      <c r="E384" s="5">
        <f>$C384/((1+'How much will I make'!$C$5/12)^(Calculations!$B$1*12-Calculations!$A384))</f>
        <v>1903588.4437575911</v>
      </c>
      <c r="F384" s="5">
        <f t="shared" si="158"/>
        <v>165515783.05066833</v>
      </c>
      <c r="G384" s="5">
        <f t="shared" si="149"/>
        <v>2930809.0344289914</v>
      </c>
      <c r="H384" s="5">
        <f t="shared" si="159"/>
        <v>643051859.33102083</v>
      </c>
      <c r="I384" s="5">
        <f>G384/((1+'How much will I make'!$C$5/12)^(Calculations!$B$1*12-Calculations!$A384))</f>
        <v>2360945.0366689363</v>
      </c>
      <c r="J384" s="5">
        <f t="shared" si="160"/>
        <v>303116707.29676002</v>
      </c>
      <c r="K384" s="5">
        <f t="shared" si="150"/>
        <v>3631739.7354908795</v>
      </c>
      <c r="L384" s="5">
        <f t="shared" si="161"/>
        <v>1634837120.8693168</v>
      </c>
      <c r="M384" s="5">
        <f>K384/((1+'How much will I make'!$C$5/12)^(Calculations!$B$1*12-Calculations!$A384))</f>
        <v>2925587.3727204758</v>
      </c>
      <c r="N384" s="5">
        <f t="shared" si="162"/>
        <v>638611003.10805881</v>
      </c>
      <c r="O384" s="5">
        <f t="shared" si="151"/>
        <v>4496343.27545447</v>
      </c>
      <c r="P384" s="5">
        <f t="shared" si="163"/>
        <v>5050852142.1585178</v>
      </c>
      <c r="Q384" s="5">
        <f>O384/((1+'How much will I make'!$C$5/12)^(Calculations!$B$1*12-Calculations!$A384))</f>
        <v>3622078.1411001128</v>
      </c>
      <c r="R384" s="5">
        <f t="shared" si="164"/>
        <v>1613986140.8306544</v>
      </c>
      <c r="S384" s="5">
        <f t="shared" si="152"/>
        <v>5561921.7890766906</v>
      </c>
      <c r="T384" s="5">
        <f t="shared" si="165"/>
        <v>18408138142.819687</v>
      </c>
      <c r="U384" s="5">
        <f>S384/((1+'How much will I make'!$C$5/12)^(Calculations!$B$1*12-Calculations!$A384))</f>
        <v>4480466.4814402713</v>
      </c>
      <c r="V384" s="5">
        <f t="shared" si="166"/>
        <v>4949870403.7307663</v>
      </c>
      <c r="W384" s="5">
        <f t="shared" si="153"/>
        <v>6874071.7359786481</v>
      </c>
      <c r="X384" s="5">
        <f t="shared" si="167"/>
        <v>75430173165.04364</v>
      </c>
      <c r="Y384" s="5">
        <f>W384/((1+'How much will I make'!$C$5/12)^(Calculations!$B$1*12-Calculations!$A384))</f>
        <v>5537483.1168169091</v>
      </c>
      <c r="Z384" s="5">
        <f t="shared" si="168"/>
        <v>17896506977.627502</v>
      </c>
      <c r="AA384" s="5">
        <f t="shared" si="154"/>
        <v>8488482.5486694425</v>
      </c>
      <c r="AB384" s="5">
        <f t="shared" si="169"/>
        <v>333300989145.09735</v>
      </c>
      <c r="AC384" s="5">
        <f>AA384/((1+'How much will I make'!$C$5/12)^(Calculations!$B$1*12-Calculations!$A384))</f>
        <v>6837989.2741925279</v>
      </c>
      <c r="AD384" s="5">
        <f t="shared" si="170"/>
        <v>72750277803.976456</v>
      </c>
      <c r="AE384" s="5">
        <f t="shared" si="155"/>
        <v>10473115.512805251</v>
      </c>
      <c r="AF384" s="5">
        <f t="shared" si="171"/>
        <v>1544003216977.3123</v>
      </c>
      <c r="AG384" s="5">
        <f>AE384/((1+'How much will I make'!$C$5/12)^(Calculations!$B$1*12-Calculations!$A384))</f>
        <v>8436731.9050643798</v>
      </c>
      <c r="AH384" s="5">
        <f t="shared" si="172"/>
        <v>318976182123.90564</v>
      </c>
    </row>
    <row r="385" spans="1:34" x14ac:dyDescent="0.25">
      <c r="A385">
        <f t="shared" si="156"/>
        <v>381</v>
      </c>
      <c r="B385">
        <f t="shared" si="177"/>
        <v>1903588.4437575913</v>
      </c>
      <c r="C385" s="5">
        <f t="shared" si="148"/>
        <v>2353254.531546433</v>
      </c>
      <c r="D385" s="5">
        <f t="shared" si="157"/>
        <v>306314008.54704559</v>
      </c>
      <c r="E385" s="5">
        <f>$C385/((1+'How much will I make'!$C$5/12)^(Calculations!$B$1*12-Calculations!$A385))</f>
        <v>1903588.4437575913</v>
      </c>
      <c r="F385" s="5">
        <f t="shared" si="158"/>
        <v>167419371.49442592</v>
      </c>
      <c r="G385" s="5">
        <f t="shared" si="149"/>
        <v>2906587.4721609838</v>
      </c>
      <c r="H385" s="5">
        <f t="shared" si="159"/>
        <v>645958446.80318177</v>
      </c>
      <c r="I385" s="5">
        <f>G385/((1+'How much will I make'!$C$5/12)^(Calculations!$B$1*12-Calculations!$A385))</f>
        <v>2351189.0654430324</v>
      </c>
      <c r="J385" s="5">
        <f t="shared" si="160"/>
        <v>305467896.36220306</v>
      </c>
      <c r="K385" s="5">
        <f t="shared" si="150"/>
        <v>3586903.4424601276</v>
      </c>
      <c r="L385" s="5">
        <f t="shared" si="161"/>
        <v>1638424024.3117769</v>
      </c>
      <c r="M385" s="5">
        <f>K385/((1+'How much will I make'!$C$5/12)^(Calculations!$B$1*12-Calculations!$A385))</f>
        <v>2901508.4643030236</v>
      </c>
      <c r="N385" s="5">
        <f t="shared" si="162"/>
        <v>641512511.57236183</v>
      </c>
      <c r="O385" s="5">
        <f t="shared" si="151"/>
        <v>4422632.729955215</v>
      </c>
      <c r="P385" s="5">
        <f t="shared" si="163"/>
        <v>5055274774.8884735</v>
      </c>
      <c r="Q385" s="5">
        <f>O385/((1+'How much will I make'!$C$5/12)^(Calculations!$B$1*12-Calculations!$A385))</f>
        <v>3577544.3934636358</v>
      </c>
      <c r="R385" s="5">
        <f t="shared" si="164"/>
        <v>1617563685.224118</v>
      </c>
      <c r="S385" s="5">
        <f t="shared" si="152"/>
        <v>5448413.1811363511</v>
      </c>
      <c r="T385" s="5">
        <f t="shared" si="165"/>
        <v>18413586556.000824</v>
      </c>
      <c r="U385" s="5">
        <f>S385/((1+'How much will I make'!$C$5/12)^(Calculations!$B$1*12-Calculations!$A385))</f>
        <v>4407316.0082739014</v>
      </c>
      <c r="V385" s="5">
        <f t="shared" si="166"/>
        <v>4954277719.7390404</v>
      </c>
      <c r="W385" s="5">
        <f t="shared" si="153"/>
        <v>6706411.4497352671</v>
      </c>
      <c r="X385" s="5">
        <f t="shared" si="167"/>
        <v>75436879576.493378</v>
      </c>
      <c r="Y385" s="5">
        <f>W385/((1+'How much will I make'!$C$5/12)^(Calculations!$B$1*12-Calculations!$A385))</f>
        <v>5424932.6469629081</v>
      </c>
      <c r="Z385" s="5">
        <f t="shared" si="168"/>
        <v>17901931910.274464</v>
      </c>
      <c r="AA385" s="5">
        <f t="shared" si="154"/>
        <v>8247918.2659136308</v>
      </c>
      <c r="AB385" s="5">
        <f t="shared" si="169"/>
        <v>333309237063.36328</v>
      </c>
      <c r="AC385" s="5">
        <f>AA385/((1+'How much will I make'!$C$5/12)^(Calculations!$B$1*12-Calculations!$A385))</f>
        <v>6671884.2715805667</v>
      </c>
      <c r="AD385" s="5">
        <f t="shared" si="170"/>
        <v>72756949688.248032</v>
      </c>
      <c r="AE385" s="5">
        <f t="shared" si="155"/>
        <v>10135273.076908305</v>
      </c>
      <c r="AF385" s="5">
        <f t="shared" si="171"/>
        <v>1544013352250.3892</v>
      </c>
      <c r="AG385" s="5">
        <f>AE385/((1+'How much will I make'!$C$5/12)^(Calculations!$B$1*12-Calculations!$A385))</f>
        <v>8198598.3432278838</v>
      </c>
      <c r="AH385" s="5">
        <f t="shared" si="172"/>
        <v>318984380722.24884</v>
      </c>
    </row>
    <row r="386" spans="1:34" x14ac:dyDescent="0.25">
      <c r="A386">
        <f t="shared" si="156"/>
        <v>382</v>
      </c>
      <c r="B386">
        <f t="shared" si="177"/>
        <v>1903588.4437575913</v>
      </c>
      <c r="C386" s="5">
        <f t="shared" si="148"/>
        <v>2343489.9899217584</v>
      </c>
      <c r="D386" s="5">
        <f t="shared" si="157"/>
        <v>308657498.53696734</v>
      </c>
      <c r="E386" s="5">
        <f>$C386/((1+'How much will I make'!$C$5/12)^(Calculations!$B$1*12-Calculations!$A386))</f>
        <v>1903588.4437575911</v>
      </c>
      <c r="F386" s="5">
        <f t="shared" si="158"/>
        <v>169322959.93818352</v>
      </c>
      <c r="G386" s="5">
        <f t="shared" si="149"/>
        <v>2882566.0880935378</v>
      </c>
      <c r="H386" s="5">
        <f t="shared" si="159"/>
        <v>648841012.89127529</v>
      </c>
      <c r="I386" s="5">
        <f>G386/((1+'How much will I make'!$C$5/12)^(Calculations!$B$1*12-Calculations!$A386))</f>
        <v>2341473.4081478138</v>
      </c>
      <c r="J386" s="5">
        <f t="shared" si="160"/>
        <v>307809369.77035087</v>
      </c>
      <c r="K386" s="5">
        <f t="shared" si="150"/>
        <v>3542620.6839112379</v>
      </c>
      <c r="L386" s="5">
        <f t="shared" si="161"/>
        <v>1641966644.9956882</v>
      </c>
      <c r="M386" s="5">
        <f>K386/((1+'How much will I make'!$C$5/12)^(Calculations!$B$1*12-Calculations!$A386))</f>
        <v>2877627.736201765</v>
      </c>
      <c r="N386" s="5">
        <f t="shared" si="162"/>
        <v>644390139.30856359</v>
      </c>
      <c r="O386" s="5">
        <f t="shared" si="151"/>
        <v>4350130.5540543115</v>
      </c>
      <c r="P386" s="5">
        <f t="shared" si="163"/>
        <v>5059624905.4425278</v>
      </c>
      <c r="Q386" s="5">
        <f>O386/((1+'How much will I make'!$C$5/12)^(Calculations!$B$1*12-Calculations!$A386))</f>
        <v>3533558.1919046585</v>
      </c>
      <c r="R386" s="5">
        <f t="shared" si="164"/>
        <v>1621097243.4160225</v>
      </c>
      <c r="S386" s="5">
        <f t="shared" si="152"/>
        <v>5337221.0753988754</v>
      </c>
      <c r="T386" s="5">
        <f t="shared" si="165"/>
        <v>18418923777.076221</v>
      </c>
      <c r="U386" s="5">
        <f>S386/((1+'How much will I make'!$C$5/12)^(Calculations!$B$1*12-Calculations!$A386))</f>
        <v>4335359.8285469813</v>
      </c>
      <c r="V386" s="5">
        <f t="shared" si="166"/>
        <v>4958613079.5675869</v>
      </c>
      <c r="W386" s="5">
        <f t="shared" si="153"/>
        <v>6542840.4387661144</v>
      </c>
      <c r="X386" s="5">
        <f t="shared" si="167"/>
        <v>75443422416.932144</v>
      </c>
      <c r="Y386" s="5">
        <f>W386/((1+'How much will I make'!$C$5/12)^(Calculations!$B$1*12-Calculations!$A386))</f>
        <v>5314669.7882848009</v>
      </c>
      <c r="Z386" s="5">
        <f t="shared" si="168"/>
        <v>17907246580.062748</v>
      </c>
      <c r="AA386" s="5">
        <f t="shared" si="154"/>
        <v>8014171.5944100041</v>
      </c>
      <c r="AB386" s="5">
        <f t="shared" si="169"/>
        <v>333317251234.9577</v>
      </c>
      <c r="AC386" s="5">
        <f>AA386/((1+'How much will I make'!$C$5/12)^(Calculations!$B$1*12-Calculations!$A386))</f>
        <v>6509814.2083033053</v>
      </c>
      <c r="AD386" s="5">
        <f t="shared" si="170"/>
        <v>72763459502.456329</v>
      </c>
      <c r="AE386" s="5">
        <f t="shared" si="155"/>
        <v>9808328.7841048129</v>
      </c>
      <c r="AF386" s="5">
        <f t="shared" si="171"/>
        <v>1544023160579.1733</v>
      </c>
      <c r="AG386" s="5">
        <f>AE386/((1+'How much will I make'!$C$5/12)^(Calculations!$B$1*12-Calculations!$A386))</f>
        <v>7967186.2932174215</v>
      </c>
      <c r="AH386" s="5">
        <f t="shared" si="172"/>
        <v>318992347908.54205</v>
      </c>
    </row>
    <row r="387" spans="1:34" x14ac:dyDescent="0.25">
      <c r="A387">
        <f t="shared" si="156"/>
        <v>383</v>
      </c>
      <c r="B387">
        <f t="shared" si="177"/>
        <v>1903588.4437575913</v>
      </c>
      <c r="C387" s="5">
        <f t="shared" si="148"/>
        <v>2333765.9650673117</v>
      </c>
      <c r="D387" s="5">
        <f t="shared" si="157"/>
        <v>310991264.50203466</v>
      </c>
      <c r="E387" s="5">
        <f>$C387/((1+'How much will I make'!$C$5/12)^(Calculations!$B$1*12-Calculations!$A387))</f>
        <v>1903588.4437575913</v>
      </c>
      <c r="F387" s="5">
        <f t="shared" si="158"/>
        <v>171226548.38194111</v>
      </c>
      <c r="G387" s="5">
        <f t="shared" si="149"/>
        <v>2858743.2278613592</v>
      </c>
      <c r="H387" s="5">
        <f t="shared" si="159"/>
        <v>651699756.11913669</v>
      </c>
      <c r="I387" s="5">
        <f>G387/((1+'How much will I make'!$C$5/12)^(Calculations!$B$1*12-Calculations!$A387))</f>
        <v>2331797.898196789</v>
      </c>
      <c r="J387" s="5">
        <f t="shared" si="160"/>
        <v>310141167.66854769</v>
      </c>
      <c r="K387" s="5">
        <f t="shared" si="150"/>
        <v>3498884.6260851724</v>
      </c>
      <c r="L387" s="5">
        <f t="shared" si="161"/>
        <v>1645465529.6217735</v>
      </c>
      <c r="M387" s="5">
        <f>K387/((1+'How much will I make'!$C$5/12)^(Calculations!$B$1*12-Calculations!$A387))</f>
        <v>2853943.5573029839</v>
      </c>
      <c r="N387" s="5">
        <f t="shared" si="162"/>
        <v>647244082.86586654</v>
      </c>
      <c r="O387" s="5">
        <f t="shared" si="151"/>
        <v>4278816.9384140763</v>
      </c>
      <c r="P387" s="5">
        <f t="shared" si="163"/>
        <v>5063903722.3809414</v>
      </c>
      <c r="Q387" s="5">
        <f>O387/((1+'How much will I make'!$C$5/12)^(Calculations!$B$1*12-Calculations!$A387))</f>
        <v>3490112.8042992721</v>
      </c>
      <c r="R387" s="5">
        <f t="shared" si="164"/>
        <v>1624587356.2203219</v>
      </c>
      <c r="S387" s="5">
        <f t="shared" si="152"/>
        <v>5228298.1963091027</v>
      </c>
      <c r="T387" s="5">
        <f t="shared" si="165"/>
        <v>18424152075.27253</v>
      </c>
      <c r="U387" s="5">
        <f>S387/((1+'How much will I make'!$C$5/12)^(Calculations!$B$1*12-Calculations!$A387))</f>
        <v>4264578.4435911123</v>
      </c>
      <c r="V387" s="5">
        <f t="shared" si="166"/>
        <v>4962877658.011178</v>
      </c>
      <c r="W387" s="5">
        <f t="shared" si="153"/>
        <v>6383258.9646498673</v>
      </c>
      <c r="X387" s="5">
        <f t="shared" si="167"/>
        <v>75449805675.89679</v>
      </c>
      <c r="Y387" s="5">
        <f>W387/((1+'How much will I make'!$C$5/12)^(Calculations!$B$1*12-Calculations!$A387))</f>
        <v>5206648.0446204748</v>
      </c>
      <c r="Z387" s="5">
        <f t="shared" si="168"/>
        <v>17912453228.107368</v>
      </c>
      <c r="AA387" s="5">
        <f t="shared" si="154"/>
        <v>7787049.3225036496</v>
      </c>
      <c r="AB387" s="5">
        <f t="shared" si="169"/>
        <v>333325038284.28021</v>
      </c>
      <c r="AC387" s="5">
        <f>AA387/((1+'How much will I make'!$C$5/12)^(Calculations!$B$1*12-Calculations!$A387))</f>
        <v>6351681.0696400683</v>
      </c>
      <c r="AD387" s="5">
        <f t="shared" si="170"/>
        <v>72769811183.52597</v>
      </c>
      <c r="AE387" s="5">
        <f t="shared" si="155"/>
        <v>9491931.0813917536</v>
      </c>
      <c r="AF387" s="5">
        <f t="shared" si="171"/>
        <v>1544032652510.2546</v>
      </c>
      <c r="AG387" s="5">
        <f>AE387/((1+'How much will I make'!$C$5/12)^(Calculations!$B$1*12-Calculations!$A387))</f>
        <v>7742306.0349411219</v>
      </c>
      <c r="AH387" s="5">
        <f t="shared" si="172"/>
        <v>319000090214.57697</v>
      </c>
    </row>
    <row r="388" spans="1:34" x14ac:dyDescent="0.25">
      <c r="A388">
        <f t="shared" si="156"/>
        <v>384</v>
      </c>
      <c r="B388">
        <f t="shared" si="177"/>
        <v>1903588.4437575913</v>
      </c>
      <c r="C388" s="5">
        <f t="shared" si="148"/>
        <v>2324082.2888637129</v>
      </c>
      <c r="D388" s="5">
        <f t="shared" si="157"/>
        <v>313315346.79089838</v>
      </c>
      <c r="E388" s="5">
        <f>$C388/((1+'How much will I make'!$C$5/12)^(Calculations!$B$1*12-Calculations!$A388))</f>
        <v>1903588.4437575913</v>
      </c>
      <c r="F388" s="5">
        <f t="shared" si="158"/>
        <v>173130136.8256987</v>
      </c>
      <c r="G388" s="5">
        <f t="shared" si="149"/>
        <v>2835117.2507715961</v>
      </c>
      <c r="H388" s="5">
        <f t="shared" si="159"/>
        <v>654534873.36990833</v>
      </c>
      <c r="I388" s="5">
        <f>G388/((1+'How much will I make'!$C$5/12)^(Calculations!$B$1*12-Calculations!$A388))</f>
        <v>2322162.3696918436</v>
      </c>
      <c r="J388" s="5">
        <f t="shared" si="160"/>
        <v>312463330.03823954</v>
      </c>
      <c r="K388" s="5">
        <f t="shared" si="150"/>
        <v>3455688.519590294</v>
      </c>
      <c r="L388" s="5">
        <f t="shared" si="161"/>
        <v>1648921218.1413639</v>
      </c>
      <c r="M388" s="5">
        <f>K388/((1+'How much will I make'!$C$5/12)^(Calculations!$B$1*12-Calculations!$A388))</f>
        <v>2830454.3099177745</v>
      </c>
      <c r="N388" s="5">
        <f t="shared" si="162"/>
        <v>650074537.17578435</v>
      </c>
      <c r="O388" s="5">
        <f t="shared" si="151"/>
        <v>4208672.3984400751</v>
      </c>
      <c r="P388" s="5">
        <f t="shared" si="163"/>
        <v>5068112394.7793818</v>
      </c>
      <c r="Q388" s="5">
        <f>O388/((1+'How much will I make'!$C$5/12)^(Calculations!$B$1*12-Calculations!$A388))</f>
        <v>3447201.5812955927</v>
      </c>
      <c r="R388" s="5">
        <f t="shared" si="164"/>
        <v>1628034557.8016174</v>
      </c>
      <c r="S388" s="5">
        <f t="shared" si="152"/>
        <v>5121598.2331191218</v>
      </c>
      <c r="T388" s="5">
        <f t="shared" si="165"/>
        <v>18429273673.50565</v>
      </c>
      <c r="U388" s="5">
        <f>S388/((1+'How much will I make'!$C$5/12)^(Calculations!$B$1*12-Calculations!$A388))</f>
        <v>4194952.6730835028</v>
      </c>
      <c r="V388" s="5">
        <f t="shared" si="166"/>
        <v>4967072610.6842613</v>
      </c>
      <c r="W388" s="5">
        <f t="shared" si="153"/>
        <v>6227569.7216096269</v>
      </c>
      <c r="X388" s="5">
        <f t="shared" si="167"/>
        <v>75456033245.618393</v>
      </c>
      <c r="Y388" s="5">
        <f>W388/((1+'How much will I make'!$C$5/12)^(Calculations!$B$1*12-Calculations!$A388))</f>
        <v>5100821.8648517663</v>
      </c>
      <c r="Z388" s="5">
        <f t="shared" si="168"/>
        <v>17917554049.972221</v>
      </c>
      <c r="AA388" s="5">
        <f t="shared" si="154"/>
        <v>7566363.714173588</v>
      </c>
      <c r="AB388" s="5">
        <f t="shared" si="169"/>
        <v>333332604647.99438</v>
      </c>
      <c r="AC388" s="5">
        <f>AA388/((1+'How much will I make'!$C$5/12)^(Calculations!$B$1*12-Calculations!$A388))</f>
        <v>6197389.2217945615</v>
      </c>
      <c r="AD388" s="5">
        <f t="shared" si="170"/>
        <v>72776008572.747772</v>
      </c>
      <c r="AE388" s="5">
        <f t="shared" si="155"/>
        <v>9185739.7561855651</v>
      </c>
      <c r="AF388" s="5">
        <f t="shared" si="171"/>
        <v>1544041838250.0107</v>
      </c>
      <c r="AG388" s="5">
        <f>AE388/((1+'How much will I make'!$C$5/12)^(Calculations!$B$1*12-Calculations!$A388))</f>
        <v>7523773.2033097167</v>
      </c>
      <c r="AH388" s="5">
        <f t="shared" si="172"/>
        <v>319007613987.78027</v>
      </c>
    </row>
    <row r="389" spans="1:34" x14ac:dyDescent="0.25">
      <c r="A389">
        <f t="shared" si="156"/>
        <v>385</v>
      </c>
      <c r="B389">
        <f>B388*(1+'How much will I make'!$C$4)</f>
        <v>2189126.7103212299</v>
      </c>
      <c r="C389" s="5">
        <f t="shared" si="148"/>
        <v>2661604.612972551</v>
      </c>
      <c r="D389" s="5">
        <f t="shared" si="157"/>
        <v>315976951.40387094</v>
      </c>
      <c r="E389" s="5">
        <f>$C389/((1+'How much will I make'!$C$5/12)^(Calculations!$B$1*12-Calculations!$A389))</f>
        <v>2189126.7103212299</v>
      </c>
      <c r="F389" s="5">
        <f t="shared" si="158"/>
        <v>175319263.53601992</v>
      </c>
      <c r="G389" s="5">
        <f t="shared" si="149"/>
        <v>3233439.509144465</v>
      </c>
      <c r="H389" s="5">
        <f t="shared" si="159"/>
        <v>657768312.87905276</v>
      </c>
      <c r="I389" s="5">
        <f>G389/((1+'How much will I make'!$C$5/12)^(Calculations!$B$1*12-Calculations!$A389))</f>
        <v>2659451.6560334479</v>
      </c>
      <c r="J389" s="5">
        <f t="shared" si="160"/>
        <v>315122781.69427299</v>
      </c>
      <c r="K389" s="5">
        <f t="shared" si="150"/>
        <v>3924979.5531149008</v>
      </c>
      <c r="L389" s="5">
        <f t="shared" si="161"/>
        <v>1652846197.6944788</v>
      </c>
      <c r="M389" s="5">
        <f>K389/((1+'How much will I make'!$C$5/12)^(Calculations!$B$1*12-Calculations!$A389))</f>
        <v>3228232.1481222669</v>
      </c>
      <c r="N389" s="5">
        <f t="shared" si="162"/>
        <v>653302769.32390666</v>
      </c>
      <c r="O389" s="5">
        <f t="shared" si="151"/>
        <v>4760629.4343010681</v>
      </c>
      <c r="P389" s="5">
        <f t="shared" si="163"/>
        <v>5072873024.2136831</v>
      </c>
      <c r="Q389" s="5">
        <f>O389/((1+'How much will I make'!$C$5/12)^(Calculations!$B$1*12-Calculations!$A389))</f>
        <v>3915540.6485904641</v>
      </c>
      <c r="R389" s="5">
        <f t="shared" si="164"/>
        <v>1631950098.4502079</v>
      </c>
      <c r="S389" s="5">
        <f t="shared" si="152"/>
        <v>5769637.1932280716</v>
      </c>
      <c r="T389" s="5">
        <f t="shared" si="165"/>
        <v>18435043310.698879</v>
      </c>
      <c r="U389" s="5">
        <f>S389/((1+'How much will I make'!$C$5/12)^(Calculations!$B$1*12-Calculations!$A389))</f>
        <v>4745433.1973269088</v>
      </c>
      <c r="V389" s="5">
        <f t="shared" si="166"/>
        <v>4971818043.881588</v>
      </c>
      <c r="W389" s="5">
        <f t="shared" si="153"/>
        <v>6987029.4437571429</v>
      </c>
      <c r="X389" s="5">
        <f t="shared" si="167"/>
        <v>75463020275.062149</v>
      </c>
      <c r="Y389" s="5">
        <f>W389/((1+'How much will I make'!$C$5/12)^(Calculations!$B$1*12-Calculations!$A389))</f>
        <v>5746718.6172506791</v>
      </c>
      <c r="Z389" s="5">
        <f t="shared" si="168"/>
        <v>17923300768.589474</v>
      </c>
      <c r="AA389" s="5">
        <f t="shared" si="154"/>
        <v>8454722.2069308124</v>
      </c>
      <c r="AB389" s="5">
        <f t="shared" si="169"/>
        <v>333341059370.20129</v>
      </c>
      <c r="AC389" s="5">
        <f>AA389/((1+'How much will I make'!$C$5/12)^(Calculations!$B$1*12-Calculations!$A389))</f>
        <v>6953872.1571674608</v>
      </c>
      <c r="AD389" s="5">
        <f t="shared" si="170"/>
        <v>72782962444.904938</v>
      </c>
      <c r="AE389" s="5">
        <f t="shared" si="155"/>
        <v>10222839.406077482</v>
      </c>
      <c r="AF389" s="5">
        <f t="shared" si="171"/>
        <v>1544052061089.4167</v>
      </c>
      <c r="AG389" s="5">
        <f>AE389/((1+'How much will I make'!$C$5/12)^(Calculations!$B$1*12-Calculations!$A389))</f>
        <v>8408119.9326503519</v>
      </c>
      <c r="AH389" s="5">
        <f t="shared" si="172"/>
        <v>319016022107.71295</v>
      </c>
    </row>
    <row r="390" spans="1:34" x14ac:dyDescent="0.25">
      <c r="A390">
        <f t="shared" si="156"/>
        <v>386</v>
      </c>
      <c r="B390">
        <f>B389</f>
        <v>2189126.7103212299</v>
      </c>
      <c r="C390" s="5">
        <f t="shared" ref="C390:C453" si="178">$B390*(1+$C$3/12)^($B$1*12-$A390)</f>
        <v>2650560.6104290956</v>
      </c>
      <c r="D390" s="5">
        <f t="shared" si="157"/>
        <v>318627512.01430005</v>
      </c>
      <c r="E390" s="5">
        <f>$C390/((1+'How much will I make'!$C$5/12)^(Calculations!$B$1*12-Calculations!$A390))</f>
        <v>2189126.7103212299</v>
      </c>
      <c r="F390" s="5">
        <f t="shared" si="158"/>
        <v>177508390.24634114</v>
      </c>
      <c r="G390" s="5">
        <f t="shared" ref="G390:G453" si="179">$B390*(1+G$3/12)^($B$1*12-$A390)</f>
        <v>3206716.8685730235</v>
      </c>
      <c r="H390" s="5">
        <f t="shared" si="159"/>
        <v>660975029.74762583</v>
      </c>
      <c r="I390" s="5">
        <f>G390/((1+'How much will I make'!$C$5/12)^(Calculations!$B$1*12-Calculations!$A390))</f>
        <v>2648462.186380418</v>
      </c>
      <c r="J390" s="5">
        <f t="shared" si="160"/>
        <v>317771243.88065344</v>
      </c>
      <c r="K390" s="5">
        <f t="shared" ref="K390:K453" si="180">$B390*(1+K$3/12)^($B$1*12-$A390)</f>
        <v>3876523.0154221253</v>
      </c>
      <c r="L390" s="5">
        <f t="shared" si="161"/>
        <v>1656722720.7099009</v>
      </c>
      <c r="M390" s="5">
        <f>K390/((1+'How much will I make'!$C$5/12)^(Calculations!$B$1*12-Calculations!$A390))</f>
        <v>3201662.3362035672</v>
      </c>
      <c r="N390" s="5">
        <f t="shared" si="162"/>
        <v>656504431.66011024</v>
      </c>
      <c r="O390" s="5">
        <f t="shared" ref="O390:O453" si="181">$B390*(1+O$3/12)^($B$1*12-$A390)</f>
        <v>4682586.328820725</v>
      </c>
      <c r="P390" s="5">
        <f t="shared" si="163"/>
        <v>5077555610.5425043</v>
      </c>
      <c r="Q390" s="5">
        <f>O390/((1+'How much will I make'!$C$5/12)^(Calculations!$B$1*12-Calculations!$A390))</f>
        <v>3867398.755370093</v>
      </c>
      <c r="R390" s="5">
        <f t="shared" si="164"/>
        <v>1635817497.2055781</v>
      </c>
      <c r="S390" s="5">
        <f t="shared" ref="S390:S453" si="182">$B390*(1+S$3/12)^($B$1*12-$A390)</f>
        <v>5651889.4954070915</v>
      </c>
      <c r="T390" s="5">
        <f t="shared" si="165"/>
        <v>18440695200.194286</v>
      </c>
      <c r="U390" s="5">
        <f>S390/((1+'How much will I make'!$C$5/12)^(Calculations!$B$1*12-Calculations!$A390))</f>
        <v>4667956.7369623901</v>
      </c>
      <c r="V390" s="5">
        <f t="shared" si="166"/>
        <v>4976486000.6185503</v>
      </c>
      <c r="W390" s="5">
        <f t="shared" ref="W390:W453" si="183">$B390*(1+W$3/12)^($B$1*12-$A390)</f>
        <v>6816614.0914703822</v>
      </c>
      <c r="X390" s="5">
        <f t="shared" si="167"/>
        <v>75469836889.153625</v>
      </c>
      <c r="Y390" s="5">
        <f>W390/((1+'How much will I make'!$C$5/12)^(Calculations!$B$1*12-Calculations!$A390))</f>
        <v>5629915.3933228198</v>
      </c>
      <c r="Z390" s="5">
        <f t="shared" si="168"/>
        <v>17928930683.982796</v>
      </c>
      <c r="AA390" s="5">
        <f t="shared" ref="AA390:AA453" si="184">$B390*(1+AA$3/12)^($B$1*12-$A390)</f>
        <v>8215114.6949935015</v>
      </c>
      <c r="AB390" s="5">
        <f t="shared" si="169"/>
        <v>333349274484.8963</v>
      </c>
      <c r="AC390" s="5">
        <f>AA390/((1+'How much will I make'!$C$5/12)^(Calculations!$B$1*12-Calculations!$A390))</f>
        <v>6784952.1857382935</v>
      </c>
      <c r="AD390" s="5">
        <f t="shared" si="170"/>
        <v>72789747397.090683</v>
      </c>
      <c r="AE390" s="5">
        <f t="shared" ref="AE390:AE453" si="185">$B390*(1+AE$3/12)^($B$1*12-$A390)</f>
        <v>9893070.3929782081</v>
      </c>
      <c r="AF390" s="5">
        <f t="shared" si="171"/>
        <v>1544061954159.8098</v>
      </c>
      <c r="AG390" s="5">
        <f>AE390/((1+'How much will I make'!$C$5/12)^(Calculations!$B$1*12-Calculations!$A390))</f>
        <v>8170793.9668094171</v>
      </c>
      <c r="AH390" s="5">
        <f t="shared" si="172"/>
        <v>319024192901.67975</v>
      </c>
    </row>
    <row r="391" spans="1:34" x14ac:dyDescent="0.25">
      <c r="A391">
        <f t="shared" ref="A391:A454" si="186">A390+1</f>
        <v>387</v>
      </c>
      <c r="B391">
        <f>B390</f>
        <v>2189126.7103212299</v>
      </c>
      <c r="C391" s="5">
        <f t="shared" si="178"/>
        <v>2639562.433622336</v>
      </c>
      <c r="D391" s="5">
        <f t="shared" ref="D391:D454" si="187">C391+D390</f>
        <v>321267074.44792241</v>
      </c>
      <c r="E391" s="5">
        <f>$C391/((1+'How much will I make'!$C$5/12)^(Calculations!$B$1*12-Calculations!$A391))</f>
        <v>2189126.7103212299</v>
      </c>
      <c r="F391" s="5">
        <f t="shared" ref="F391:F454" si="188">E391+F390</f>
        <v>179697516.95666236</v>
      </c>
      <c r="G391" s="5">
        <f t="shared" si="179"/>
        <v>3180215.0762707666</v>
      </c>
      <c r="H391" s="5">
        <f t="shared" ref="H391:H454" si="189">G391+H390</f>
        <v>664155244.82389665</v>
      </c>
      <c r="I391" s="5">
        <f>G391/((1+'How much will I make'!$C$5/12)^(Calculations!$B$1*12-Calculations!$A391))</f>
        <v>2637518.127759011</v>
      </c>
      <c r="J391" s="5">
        <f t="shared" ref="J391:J454" si="190">I391+J390</f>
        <v>320408762.00841248</v>
      </c>
      <c r="K391" s="5">
        <f t="shared" si="180"/>
        <v>3828664.7065897528</v>
      </c>
      <c r="L391" s="5">
        <f t="shared" ref="L391:L454" si="191">K391+L390</f>
        <v>1660551385.4164906</v>
      </c>
      <c r="M391" s="5">
        <f>K391/((1+'How much will I make'!$C$5/12)^(Calculations!$B$1*12-Calculations!$A391))</f>
        <v>3175311.205864443</v>
      </c>
      <c r="N391" s="5">
        <f t="shared" ref="N391:N454" si="192">M391+N390</f>
        <v>659679742.86597466</v>
      </c>
      <c r="O391" s="5">
        <f t="shared" si="181"/>
        <v>4605822.6185121881</v>
      </c>
      <c r="P391" s="5">
        <f t="shared" ref="P391:P454" si="193">O391+P390</f>
        <v>5082161433.1610165</v>
      </c>
      <c r="Q391" s="5">
        <f>O391/((1+'How much will I make'!$C$5/12)^(Calculations!$B$1*12-Calculations!$A391))</f>
        <v>3819848.7706729197</v>
      </c>
      <c r="R391" s="5">
        <f t="shared" ref="R391:R454" si="194">Q391+R390</f>
        <v>1639637345.9762511</v>
      </c>
      <c r="S391" s="5">
        <f t="shared" si="182"/>
        <v>5536544.8118273569</v>
      </c>
      <c r="T391" s="5">
        <f t="shared" ref="T391:T454" si="195">S391+T390</f>
        <v>18446231745.006115</v>
      </c>
      <c r="U391" s="5">
        <f>S391/((1+'How much will I make'!$C$5/12)^(Calculations!$B$1*12-Calculations!$A391))</f>
        <v>4591745.1983997403</v>
      </c>
      <c r="V391" s="5">
        <f t="shared" ref="V391:V454" si="196">U391+V390</f>
        <v>4981077745.8169498</v>
      </c>
      <c r="W391" s="5">
        <f t="shared" si="183"/>
        <v>6650355.2111906186</v>
      </c>
      <c r="X391" s="5">
        <f t="shared" ref="X391:X454" si="197">W391+X390</f>
        <v>75476487244.364822</v>
      </c>
      <c r="Y391" s="5">
        <f>W391/((1+'How much will I make'!$C$5/12)^(Calculations!$B$1*12-Calculations!$A391))</f>
        <v>5515486.2186617889</v>
      </c>
      <c r="Z391" s="5">
        <f t="shared" ref="Z391:Z454" si="198">Y391+Z390</f>
        <v>17934446170.201458</v>
      </c>
      <c r="AA391" s="5">
        <f t="shared" si="184"/>
        <v>7982297.6793459123</v>
      </c>
      <c r="AB391" s="5">
        <f t="shared" ref="AB391:AB454" si="199">AA391+AB390</f>
        <v>333357256782.57562</v>
      </c>
      <c r="AC391" s="5">
        <f>AA391/((1+'How much will I make'!$C$5/12)^(Calculations!$B$1*12-Calculations!$A391))</f>
        <v>6620135.5334531525</v>
      </c>
      <c r="AD391" s="5">
        <f t="shared" ref="AD391:AD454" si="200">AC391+AD390</f>
        <v>72796367532.62413</v>
      </c>
      <c r="AE391" s="5">
        <f t="shared" si="185"/>
        <v>9573939.089978911</v>
      </c>
      <c r="AF391" s="5">
        <f t="shared" ref="AF391:AF454" si="201">AE391+AF390</f>
        <v>1544071528098.8999</v>
      </c>
      <c r="AG391" s="5">
        <f>AE391/((1+'How much will I make'!$C$5/12)^(Calculations!$B$1*12-Calculations!$A391))</f>
        <v>7940166.7177462485</v>
      </c>
      <c r="AH391" s="5">
        <f t="shared" ref="AH391:AH454" si="202">AG391+AH390</f>
        <v>319032133068.39752</v>
      </c>
    </row>
    <row r="392" spans="1:34" x14ac:dyDescent="0.25">
      <c r="A392">
        <f t="shared" si="186"/>
        <v>388</v>
      </c>
      <c r="B392">
        <f>B391</f>
        <v>2189126.7103212299</v>
      </c>
      <c r="C392" s="5">
        <f t="shared" si="178"/>
        <v>2628609.8924039863</v>
      </c>
      <c r="D392" s="5">
        <f t="shared" si="187"/>
        <v>323895684.34032637</v>
      </c>
      <c r="E392" s="5">
        <f>$C392/((1+'How much will I make'!$C$5/12)^(Calculations!$B$1*12-Calculations!$A392))</f>
        <v>2189126.7103212299</v>
      </c>
      <c r="F392" s="5">
        <f t="shared" si="188"/>
        <v>181886643.66698357</v>
      </c>
      <c r="G392" s="5">
        <f t="shared" si="179"/>
        <v>3153932.307045389</v>
      </c>
      <c r="H392" s="5">
        <f t="shared" si="189"/>
        <v>667309177.13094199</v>
      </c>
      <c r="I392" s="5">
        <f>G392/((1+'How much will I make'!$C$5/12)^(Calculations!$B$1*12-Calculations!$A392))</f>
        <v>2626619.2925203377</v>
      </c>
      <c r="J392" s="5">
        <f t="shared" si="190"/>
        <v>323035381.30093282</v>
      </c>
      <c r="K392" s="5">
        <f t="shared" si="180"/>
        <v>3781397.2410762995</v>
      </c>
      <c r="L392" s="5">
        <f t="shared" si="191"/>
        <v>1664332782.6575668</v>
      </c>
      <c r="M392" s="5">
        <f>K392/((1+'How much will I make'!$C$5/12)^(Calculations!$B$1*12-Calculations!$A392))</f>
        <v>3149176.9572565048</v>
      </c>
      <c r="N392" s="5">
        <f t="shared" si="192"/>
        <v>662828919.82323122</v>
      </c>
      <c r="O392" s="5">
        <f t="shared" si="181"/>
        <v>4530317.3296841197</v>
      </c>
      <c r="P392" s="5">
        <f t="shared" si="193"/>
        <v>5086691750.4907007</v>
      </c>
      <c r="Q392" s="5">
        <f>O392/((1+'How much will I make'!$C$5/12)^(Calculations!$B$1*12-Calculations!$A392))</f>
        <v>3772883.416935137</v>
      </c>
      <c r="R392" s="5">
        <f t="shared" si="194"/>
        <v>1643410229.3931863</v>
      </c>
      <c r="S392" s="5">
        <f t="shared" si="182"/>
        <v>5423554.1013818998</v>
      </c>
      <c r="T392" s="5">
        <f t="shared" si="195"/>
        <v>18451655299.107498</v>
      </c>
      <c r="U392" s="5">
        <f>S392/((1+'How much will I make'!$C$5/12)^(Calculations!$B$1*12-Calculations!$A392))</f>
        <v>4516777.9298544368</v>
      </c>
      <c r="V392" s="5">
        <f t="shared" si="196"/>
        <v>4985594523.7468042</v>
      </c>
      <c r="W392" s="5">
        <f t="shared" si="183"/>
        <v>6488151.4255518224</v>
      </c>
      <c r="X392" s="5">
        <f t="shared" si="197"/>
        <v>75482975395.790375</v>
      </c>
      <c r="Y392" s="5">
        <f>W392/((1+'How much will I make'!$C$5/12)^(Calculations!$B$1*12-Calculations!$A392))</f>
        <v>5403382.8402337022</v>
      </c>
      <c r="Z392" s="5">
        <f t="shared" si="198"/>
        <v>17939849553.041691</v>
      </c>
      <c r="AA392" s="5">
        <f t="shared" si="184"/>
        <v>7756078.7167733582</v>
      </c>
      <c r="AB392" s="5">
        <f t="shared" si="199"/>
        <v>333365012861.29242</v>
      </c>
      <c r="AC392" s="5">
        <f>AA392/((1+'How much will I make'!$C$5/12)^(Calculations!$B$1*12-Calculations!$A392))</f>
        <v>6459322.5245433599</v>
      </c>
      <c r="AD392" s="5">
        <f t="shared" si="200"/>
        <v>72802826855.148666</v>
      </c>
      <c r="AE392" s="5">
        <f t="shared" si="185"/>
        <v>9265102.3451408818</v>
      </c>
      <c r="AF392" s="5">
        <f t="shared" si="201"/>
        <v>1544080793201.2451</v>
      </c>
      <c r="AG392" s="5">
        <f>AE392/((1+'How much will I make'!$C$5/12)^(Calculations!$B$1*12-Calculations!$A392))</f>
        <v>7716049.1087776031</v>
      </c>
      <c r="AH392" s="5">
        <f t="shared" si="202"/>
        <v>319039849117.50629</v>
      </c>
    </row>
    <row r="393" spans="1:34" x14ac:dyDescent="0.25">
      <c r="A393">
        <f t="shared" si="186"/>
        <v>389</v>
      </c>
      <c r="B393">
        <f t="shared" ref="B393:B400" si="203">B392</f>
        <v>2189126.7103212299</v>
      </c>
      <c r="C393" s="5">
        <f t="shared" si="178"/>
        <v>2617702.7974147578</v>
      </c>
      <c r="D393" s="5">
        <f t="shared" si="187"/>
        <v>326513387.13774115</v>
      </c>
      <c r="E393" s="5">
        <f>$C393/((1+'How much will I make'!$C$5/12)^(Calculations!$B$1*12-Calculations!$A393))</f>
        <v>2189126.7103212299</v>
      </c>
      <c r="F393" s="5">
        <f t="shared" si="188"/>
        <v>184075770.37730479</v>
      </c>
      <c r="G393" s="5">
        <f t="shared" si="179"/>
        <v>3127866.7507888153</v>
      </c>
      <c r="H393" s="5">
        <f t="shared" si="189"/>
        <v>670437043.88173079</v>
      </c>
      <c r="I393" s="5">
        <f>G393/((1+'How much will I make'!$C$5/12)^(Calculations!$B$1*12-Calculations!$A393))</f>
        <v>2615765.4937909148</v>
      </c>
      <c r="J393" s="5">
        <f t="shared" si="190"/>
        <v>325651146.79472375</v>
      </c>
      <c r="K393" s="5">
        <f t="shared" si="180"/>
        <v>3734713.3245198014</v>
      </c>
      <c r="L393" s="5">
        <f t="shared" si="191"/>
        <v>1668067495.9820867</v>
      </c>
      <c r="M393" s="5">
        <f>K393/((1+'How much will I make'!$C$5/12)^(Calculations!$B$1*12-Calculations!$A393))</f>
        <v>3123257.8053449285</v>
      </c>
      <c r="N393" s="5">
        <f t="shared" si="192"/>
        <v>665952177.62857616</v>
      </c>
      <c r="O393" s="5">
        <f t="shared" si="181"/>
        <v>4456049.8324761828</v>
      </c>
      <c r="P393" s="5">
        <f t="shared" si="193"/>
        <v>5091147800.3231773</v>
      </c>
      <c r="Q393" s="5">
        <f>O393/((1+'How much will I make'!$C$5/12)^(Calculations!$B$1*12-Calculations!$A393))</f>
        <v>3726495.5060711806</v>
      </c>
      <c r="R393" s="5">
        <f t="shared" si="194"/>
        <v>1647136724.8992574</v>
      </c>
      <c r="S393" s="5">
        <f t="shared" si="182"/>
        <v>5312869.3238026779</v>
      </c>
      <c r="T393" s="5">
        <f t="shared" si="195"/>
        <v>18456968168.431301</v>
      </c>
      <c r="U393" s="5">
        <f>S393/((1+'How much will I make'!$C$5/12)^(Calculations!$B$1*12-Calculations!$A393))</f>
        <v>4443034.6167139579</v>
      </c>
      <c r="V393" s="5">
        <f t="shared" si="196"/>
        <v>4990037558.3635178</v>
      </c>
      <c r="W393" s="5">
        <f t="shared" si="183"/>
        <v>6329903.8298066575</v>
      </c>
      <c r="X393" s="5">
        <f t="shared" si="197"/>
        <v>75489305299.620178</v>
      </c>
      <c r="Y393" s="5">
        <f>W393/((1+'How much will I make'!$C$5/12)^(Calculations!$B$1*12-Calculations!$A393))</f>
        <v>5293557.9857574096</v>
      </c>
      <c r="Z393" s="5">
        <f t="shared" si="198"/>
        <v>17945143111.027447</v>
      </c>
      <c r="AA393" s="5">
        <f t="shared" si="184"/>
        <v>7536270.8179174354</v>
      </c>
      <c r="AB393" s="5">
        <f t="shared" si="199"/>
        <v>333372549132.11035</v>
      </c>
      <c r="AC393" s="5">
        <f>AA393/((1+'How much will I make'!$C$5/12)^(Calculations!$B$1*12-Calculations!$A393))</f>
        <v>6302415.9045139691</v>
      </c>
      <c r="AD393" s="5">
        <f t="shared" si="200"/>
        <v>72809129271.053177</v>
      </c>
      <c r="AE393" s="5">
        <f t="shared" si="185"/>
        <v>8966228.0759427845</v>
      </c>
      <c r="AF393" s="5">
        <f t="shared" si="201"/>
        <v>1544089759429.321</v>
      </c>
      <c r="AG393" s="5">
        <f>AE393/((1+'How much will I make'!$C$5/12)^(Calculations!$B$1*12-Calculations!$A393))</f>
        <v>7498257.4000621038</v>
      </c>
      <c r="AH393" s="5">
        <f t="shared" si="202"/>
        <v>319047347374.90637</v>
      </c>
    </row>
    <row r="394" spans="1:34" x14ac:dyDescent="0.25">
      <c r="A394">
        <f t="shared" si="186"/>
        <v>390</v>
      </c>
      <c r="B394">
        <f t="shared" si="203"/>
        <v>2189126.7103212299</v>
      </c>
      <c r="C394" s="5">
        <f t="shared" si="178"/>
        <v>2606840.9600810874</v>
      </c>
      <c r="D394" s="5">
        <f t="shared" si="187"/>
        <v>329120228.09782225</v>
      </c>
      <c r="E394" s="5">
        <f>$C394/((1+'How much will I make'!$C$5/12)^(Calculations!$B$1*12-Calculations!$A394))</f>
        <v>2189126.7103212299</v>
      </c>
      <c r="F394" s="5">
        <f t="shared" si="188"/>
        <v>186264897.08762601</v>
      </c>
      <c r="G394" s="5">
        <f t="shared" si="179"/>
        <v>3102016.6123525449</v>
      </c>
      <c r="H394" s="5">
        <f t="shared" si="189"/>
        <v>673539060.49408329</v>
      </c>
      <c r="I394" s="5">
        <f>G394/((1+'How much will I make'!$C$5/12)^(Calculations!$B$1*12-Calculations!$A394))</f>
        <v>2604956.5454694647</v>
      </c>
      <c r="J394" s="5">
        <f t="shared" si="190"/>
        <v>328256103.34019321</v>
      </c>
      <c r="K394" s="5">
        <f t="shared" si="180"/>
        <v>3688605.7526121503</v>
      </c>
      <c r="L394" s="5">
        <f t="shared" si="191"/>
        <v>1671756101.7346988</v>
      </c>
      <c r="M394" s="5">
        <f>K394/((1+'How much will I make'!$C$5/12)^(Calculations!$B$1*12-Calculations!$A394))</f>
        <v>3097551.9797865339</v>
      </c>
      <c r="N394" s="5">
        <f t="shared" si="192"/>
        <v>669049729.60836267</v>
      </c>
      <c r="O394" s="5">
        <f t="shared" si="181"/>
        <v>4382999.8352224752</v>
      </c>
      <c r="P394" s="5">
        <f t="shared" si="193"/>
        <v>5095530800.1583996</v>
      </c>
      <c r="Q394" s="5">
        <f>O394/((1+'How much will I make'!$C$5/12)^(Calculations!$B$1*12-Calculations!$A394))</f>
        <v>3680677.9383735838</v>
      </c>
      <c r="R394" s="5">
        <f t="shared" si="194"/>
        <v>1650817402.837631</v>
      </c>
      <c r="S394" s="5">
        <f t="shared" si="182"/>
        <v>5204443.4192352779</v>
      </c>
      <c r="T394" s="5">
        <f t="shared" si="195"/>
        <v>18462172611.850536</v>
      </c>
      <c r="U394" s="5">
        <f>S394/((1+'How much will I make'!$C$5/12)^(Calculations!$B$1*12-Calculations!$A394))</f>
        <v>4370495.2760329135</v>
      </c>
      <c r="V394" s="5">
        <f t="shared" si="196"/>
        <v>4994408053.6395502</v>
      </c>
      <c r="W394" s="5">
        <f t="shared" si="183"/>
        <v>6175515.9315186897</v>
      </c>
      <c r="X394" s="5">
        <f t="shared" si="197"/>
        <v>75495480815.551697</v>
      </c>
      <c r="Y394" s="5">
        <f>W394/((1+'How much will I make'!$C$5/12)^(Calculations!$B$1*12-Calculations!$A394))</f>
        <v>5185965.3437704686</v>
      </c>
      <c r="Z394" s="5">
        <f t="shared" si="198"/>
        <v>17950329076.371216</v>
      </c>
      <c r="AA394" s="5">
        <f t="shared" si="184"/>
        <v>7322692.2927132975</v>
      </c>
      <c r="AB394" s="5">
        <f t="shared" si="199"/>
        <v>333379871824.40308</v>
      </c>
      <c r="AC394" s="5">
        <f>AA394/((1+'How much will I make'!$C$5/12)^(Calculations!$B$1*12-Calculations!$A394))</f>
        <v>6149320.7813273938</v>
      </c>
      <c r="AD394" s="5">
        <f t="shared" si="200"/>
        <v>72815278591.834503</v>
      </c>
      <c r="AE394" s="5">
        <f t="shared" si="185"/>
        <v>8676994.9122026954</v>
      </c>
      <c r="AF394" s="5">
        <f t="shared" si="201"/>
        <v>1544098436424.2332</v>
      </c>
      <c r="AG394" s="5">
        <f>AE394/((1+'How much will I make'!$C$5/12)^(Calculations!$B$1*12-Calculations!$A394))</f>
        <v>7286613.0379635757</v>
      </c>
      <c r="AH394" s="5">
        <f t="shared" si="202"/>
        <v>319054633987.94434</v>
      </c>
    </row>
    <row r="395" spans="1:34" x14ac:dyDescent="0.25">
      <c r="A395">
        <f t="shared" si="186"/>
        <v>391</v>
      </c>
      <c r="B395">
        <f t="shared" si="203"/>
        <v>2189126.7103212299</v>
      </c>
      <c r="C395" s="5">
        <f t="shared" si="178"/>
        <v>2596024.1926118704</v>
      </c>
      <c r="D395" s="5">
        <f t="shared" si="187"/>
        <v>331716252.29043412</v>
      </c>
      <c r="E395" s="5">
        <f>$C395/((1+'How much will I make'!$C$5/12)^(Calculations!$B$1*12-Calculations!$A395))</f>
        <v>2189126.7103212299</v>
      </c>
      <c r="F395" s="5">
        <f t="shared" si="188"/>
        <v>188454023.79794723</v>
      </c>
      <c r="G395" s="5">
        <f t="shared" si="179"/>
        <v>3076380.1114240107</v>
      </c>
      <c r="H395" s="5">
        <f t="shared" si="189"/>
        <v>676615440.60550725</v>
      </c>
      <c r="I395" s="5">
        <f>G395/((1+'How much will I make'!$C$5/12)^(Calculations!$B$1*12-Calculations!$A395))</f>
        <v>2594192.2622237233</v>
      </c>
      <c r="J395" s="5">
        <f t="shared" si="190"/>
        <v>330850295.60241693</v>
      </c>
      <c r="K395" s="5">
        <f t="shared" si="180"/>
        <v>3643067.409987309</v>
      </c>
      <c r="L395" s="5">
        <f t="shared" si="191"/>
        <v>1675399169.144686</v>
      </c>
      <c r="M395" s="5">
        <f>K395/((1+'How much will I make'!$C$5/12)^(Calculations!$B$1*12-Calculations!$A395))</f>
        <v>3072057.724808868</v>
      </c>
      <c r="N395" s="5">
        <f t="shared" si="192"/>
        <v>672121787.33317149</v>
      </c>
      <c r="O395" s="5">
        <f t="shared" si="181"/>
        <v>4311147.3789073536</v>
      </c>
      <c r="P395" s="5">
        <f t="shared" si="193"/>
        <v>5099841947.5373068</v>
      </c>
      <c r="Q395" s="5">
        <f>O395/((1+'How much will I make'!$C$5/12)^(Calculations!$B$1*12-Calculations!$A395))</f>
        <v>3635423.7014263691</v>
      </c>
      <c r="R395" s="5">
        <f t="shared" si="194"/>
        <v>1654452826.5390573</v>
      </c>
      <c r="S395" s="5">
        <f t="shared" si="182"/>
        <v>5098230.288230476</v>
      </c>
      <c r="T395" s="5">
        <f t="shared" si="195"/>
        <v>18467270842.138767</v>
      </c>
      <c r="U395" s="5">
        <f>S395/((1+'How much will I make'!$C$5/12)^(Calculations!$B$1*12-Calculations!$A395))</f>
        <v>4299140.2511180919</v>
      </c>
      <c r="V395" s="5">
        <f t="shared" si="196"/>
        <v>4998707193.8906679</v>
      </c>
      <c r="W395" s="5">
        <f t="shared" si="183"/>
        <v>6024893.5917255515</v>
      </c>
      <c r="X395" s="5">
        <f t="shared" si="197"/>
        <v>75501505709.143417</v>
      </c>
      <c r="Y395" s="5">
        <f>W395/((1+'How much will I make'!$C$5/12)^(Calculations!$B$1*12-Calculations!$A395))</f>
        <v>5080559.5441003395</v>
      </c>
      <c r="Z395" s="5">
        <f t="shared" si="198"/>
        <v>17955409635.915318</v>
      </c>
      <c r="AA395" s="5">
        <f t="shared" si="184"/>
        <v>7115166.6002072524</v>
      </c>
      <c r="AB395" s="5">
        <f t="shared" si="199"/>
        <v>333386986991.0033</v>
      </c>
      <c r="AC395" s="5">
        <f>AA395/((1+'How much will I make'!$C$5/12)^(Calculations!$B$1*12-Calculations!$A395))</f>
        <v>5999944.5680157989</v>
      </c>
      <c r="AD395" s="5">
        <f t="shared" si="200"/>
        <v>72821278536.402512</v>
      </c>
      <c r="AE395" s="5">
        <f t="shared" si="185"/>
        <v>8397091.850518737</v>
      </c>
      <c r="AF395" s="5">
        <f t="shared" si="201"/>
        <v>1544106833516.0837</v>
      </c>
      <c r="AG395" s="5">
        <f>AE395/((1+'How much will I make'!$C$5/12)^(Calculations!$B$1*12-Calculations!$A395))</f>
        <v>7080942.5086662183</v>
      </c>
      <c r="AH395" s="5">
        <f t="shared" si="202"/>
        <v>319061714930.453</v>
      </c>
    </row>
    <row r="396" spans="1:34" x14ac:dyDescent="0.25">
      <c r="A396">
        <f t="shared" si="186"/>
        <v>392</v>
      </c>
      <c r="B396">
        <f t="shared" si="203"/>
        <v>2189126.7103212299</v>
      </c>
      <c r="C396" s="5">
        <f t="shared" si="178"/>
        <v>2585252.3079952239</v>
      </c>
      <c r="D396" s="5">
        <f t="shared" si="187"/>
        <v>334301504.59842932</v>
      </c>
      <c r="E396" s="5">
        <f>$C396/((1+'How much will I make'!$C$5/12)^(Calculations!$B$1*12-Calculations!$A396))</f>
        <v>2189126.7103212299</v>
      </c>
      <c r="F396" s="5">
        <f t="shared" si="188"/>
        <v>190643150.50826845</v>
      </c>
      <c r="G396" s="5">
        <f t="shared" si="179"/>
        <v>3050955.4824039782</v>
      </c>
      <c r="H396" s="5">
        <f t="shared" si="189"/>
        <v>679666396.08791125</v>
      </c>
      <c r="I396" s="5">
        <f>G396/((1+'How much will I make'!$C$5/12)^(Calculations!$B$1*12-Calculations!$A396))</f>
        <v>2583472.4594872622</v>
      </c>
      <c r="J396" s="5">
        <f t="shared" si="190"/>
        <v>333433768.06190419</v>
      </c>
      <c r="K396" s="5">
        <f t="shared" si="180"/>
        <v>3598091.2691232678</v>
      </c>
      <c r="L396" s="5">
        <f t="shared" si="191"/>
        <v>1678997260.4138093</v>
      </c>
      <c r="M396" s="5">
        <f>K396/((1+'How much will I make'!$C$5/12)^(Calculations!$B$1*12-Calculations!$A396))</f>
        <v>3046773.299090276</v>
      </c>
      <c r="N396" s="5">
        <f t="shared" si="192"/>
        <v>675168560.63226175</v>
      </c>
      <c r="O396" s="5">
        <f t="shared" si="181"/>
        <v>4240472.8317121509</v>
      </c>
      <c r="P396" s="5">
        <f t="shared" si="193"/>
        <v>5104082420.3690186</v>
      </c>
      <c r="Q396" s="5">
        <f>O396/((1+'How much will I make'!$C$5/12)^(Calculations!$B$1*12-Calculations!$A396))</f>
        <v>3590725.8690317823</v>
      </c>
      <c r="R396" s="5">
        <f t="shared" si="194"/>
        <v>1658043552.4080889</v>
      </c>
      <c r="S396" s="5">
        <f t="shared" si="182"/>
        <v>4994184.7721441407</v>
      </c>
      <c r="T396" s="5">
        <f t="shared" si="195"/>
        <v>18472265026.910912</v>
      </c>
      <c r="U396" s="5">
        <f>S396/((1+'How much will I make'!$C$5/12)^(Calculations!$B$1*12-Calculations!$A396))</f>
        <v>4228950.2062018784</v>
      </c>
      <c r="V396" s="5">
        <f t="shared" si="196"/>
        <v>5002936144.0968695</v>
      </c>
      <c r="W396" s="5">
        <f t="shared" si="183"/>
        <v>5877944.9675371237</v>
      </c>
      <c r="X396" s="5">
        <f t="shared" si="197"/>
        <v>75507383654.110962</v>
      </c>
      <c r="Y396" s="5">
        <f>W396/((1+'How much will I make'!$C$5/12)^(Calculations!$B$1*12-Calculations!$A396))</f>
        <v>4977296.1387324464</v>
      </c>
      <c r="Z396" s="5">
        <f t="shared" si="198"/>
        <v>17960386932.05405</v>
      </c>
      <c r="AA396" s="5">
        <f t="shared" si="184"/>
        <v>6913522.2026305292</v>
      </c>
      <c r="AB396" s="5">
        <f t="shared" si="199"/>
        <v>333393900513.20593</v>
      </c>
      <c r="AC396" s="5">
        <f>AA396/((1+'How much will I make'!$C$5/12)^(Calculations!$B$1*12-Calculations!$A396))</f>
        <v>5854196.92668748</v>
      </c>
      <c r="AD396" s="5">
        <f t="shared" si="200"/>
        <v>72827132733.329193</v>
      </c>
      <c r="AE396" s="5">
        <f t="shared" si="185"/>
        <v>8126217.9198568417</v>
      </c>
      <c r="AF396" s="5">
        <f t="shared" si="201"/>
        <v>1544114959734.0037</v>
      </c>
      <c r="AG396" s="5">
        <f>AE396/((1+'How much will I make'!$C$5/12)^(Calculations!$B$1*12-Calculations!$A396))</f>
        <v>6881077.1959216064</v>
      </c>
      <c r="AH396" s="5">
        <f t="shared" si="202"/>
        <v>319068596007.64893</v>
      </c>
    </row>
    <row r="397" spans="1:34" x14ac:dyDescent="0.25">
      <c r="A397">
        <f t="shared" si="186"/>
        <v>393</v>
      </c>
      <c r="B397">
        <f t="shared" si="203"/>
        <v>2189126.7103212299</v>
      </c>
      <c r="C397" s="5">
        <f t="shared" si="178"/>
        <v>2574525.1199952438</v>
      </c>
      <c r="D397" s="5">
        <f t="shared" si="187"/>
        <v>336876029.71842456</v>
      </c>
      <c r="E397" s="5">
        <f>$C397/((1+'How much will I make'!$C$5/12)^(Calculations!$B$1*12-Calculations!$A397))</f>
        <v>2189126.7103212299</v>
      </c>
      <c r="F397" s="5">
        <f t="shared" si="188"/>
        <v>192832277.21858966</v>
      </c>
      <c r="G397" s="5">
        <f t="shared" si="179"/>
        <v>3025740.9742849367</v>
      </c>
      <c r="H397" s="5">
        <f t="shared" si="189"/>
        <v>682692137.06219614</v>
      </c>
      <c r="I397" s="5">
        <f>G397/((1+'How much will I make'!$C$5/12)^(Calculations!$B$1*12-Calculations!$A397))</f>
        <v>2572796.9534563222</v>
      </c>
      <c r="J397" s="5">
        <f t="shared" si="190"/>
        <v>336006565.01536053</v>
      </c>
      <c r="K397" s="5">
        <f t="shared" si="180"/>
        <v>3553670.3892575484</v>
      </c>
      <c r="L397" s="5">
        <f t="shared" si="191"/>
        <v>1682550930.8030667</v>
      </c>
      <c r="M397" s="5">
        <f>K397/((1+'How much will I make'!$C$5/12)^(Calculations!$B$1*12-Calculations!$A397))</f>
        <v>3021696.9756409731</v>
      </c>
      <c r="N397" s="5">
        <f t="shared" si="192"/>
        <v>678190257.60790277</v>
      </c>
      <c r="O397" s="5">
        <f t="shared" si="181"/>
        <v>4170956.8836512957</v>
      </c>
      <c r="P397" s="5">
        <f t="shared" si="193"/>
        <v>5108253377.2526703</v>
      </c>
      <c r="Q397" s="5">
        <f>O397/((1+'How much will I make'!$C$5/12)^(Calculations!$B$1*12-Calculations!$A397))</f>
        <v>3546577.6001502434</v>
      </c>
      <c r="R397" s="5">
        <f t="shared" si="194"/>
        <v>1661590130.0082393</v>
      </c>
      <c r="S397" s="5">
        <f t="shared" si="182"/>
        <v>4892262.6339371167</v>
      </c>
      <c r="T397" s="5">
        <f t="shared" si="195"/>
        <v>18477157289.544849</v>
      </c>
      <c r="U397" s="5">
        <f>S397/((1+'How much will I make'!$C$5/12)^(Calculations!$B$1*12-Calculations!$A397))</f>
        <v>4159906.1212026631</v>
      </c>
      <c r="V397" s="5">
        <f t="shared" si="196"/>
        <v>5007096050.2180719</v>
      </c>
      <c r="W397" s="5">
        <f t="shared" si="183"/>
        <v>5734580.4561337791</v>
      </c>
      <c r="X397" s="5">
        <f t="shared" si="197"/>
        <v>75513118234.567093</v>
      </c>
      <c r="Y397" s="5">
        <f>W397/((1+'How much will I make'!$C$5/12)^(Calculations!$B$1*12-Calculations!$A397))</f>
        <v>4876131.5830671517</v>
      </c>
      <c r="Z397" s="5">
        <f t="shared" si="198"/>
        <v>17965263063.637119</v>
      </c>
      <c r="AA397" s="5">
        <f t="shared" si="184"/>
        <v>6717592.4236086141</v>
      </c>
      <c r="AB397" s="5">
        <f t="shared" si="199"/>
        <v>333400618105.62952</v>
      </c>
      <c r="AC397" s="5">
        <f>AA397/((1+'How much will I make'!$C$5/12)^(Calculations!$B$1*12-Calculations!$A397))</f>
        <v>5711989.7138934536</v>
      </c>
      <c r="AD397" s="5">
        <f t="shared" si="200"/>
        <v>72832844723.043091</v>
      </c>
      <c r="AE397" s="5">
        <f t="shared" si="185"/>
        <v>7864081.8579259748</v>
      </c>
      <c r="AF397" s="5">
        <f t="shared" si="201"/>
        <v>1544122823815.8616</v>
      </c>
      <c r="AG397" s="5">
        <f>AE397/((1+'How much will I make'!$C$5/12)^(Calculations!$B$1*12-Calculations!$A397))</f>
        <v>6686853.2428109143</v>
      </c>
      <c r="AH397" s="5">
        <f t="shared" si="202"/>
        <v>319075282860.89172</v>
      </c>
    </row>
    <row r="398" spans="1:34" x14ac:dyDescent="0.25">
      <c r="A398">
        <f t="shared" si="186"/>
        <v>394</v>
      </c>
      <c r="B398">
        <f t="shared" si="203"/>
        <v>2189126.7103212299</v>
      </c>
      <c r="C398" s="5">
        <f t="shared" si="178"/>
        <v>2563842.4431487904</v>
      </c>
      <c r="D398" s="5">
        <f t="shared" si="187"/>
        <v>339439872.16157335</v>
      </c>
      <c r="E398" s="5">
        <f>$C398/((1+'How much will I make'!$C$5/12)^(Calculations!$B$1*12-Calculations!$A398))</f>
        <v>2189126.7103212299</v>
      </c>
      <c r="F398" s="5">
        <f t="shared" si="188"/>
        <v>195021403.92891088</v>
      </c>
      <c r="G398" s="5">
        <f t="shared" si="179"/>
        <v>3000734.8505305164</v>
      </c>
      <c r="H398" s="5">
        <f t="shared" si="189"/>
        <v>685692871.91272664</v>
      </c>
      <c r="I398" s="5">
        <f>G398/((1+'How much will I make'!$C$5/12)^(Calculations!$B$1*12-Calculations!$A398))</f>
        <v>2562165.5610866691</v>
      </c>
      <c r="J398" s="5">
        <f t="shared" si="190"/>
        <v>338568730.57644719</v>
      </c>
      <c r="K398" s="5">
        <f t="shared" si="180"/>
        <v>3509797.9153160974</v>
      </c>
      <c r="L398" s="5">
        <f t="shared" si="191"/>
        <v>1686060728.7183828</v>
      </c>
      <c r="M398" s="5">
        <f>K398/((1+'How much will I make'!$C$5/12)^(Calculations!$B$1*12-Calculations!$A398))</f>
        <v>2996827.0416850806</v>
      </c>
      <c r="N398" s="5">
        <f t="shared" si="192"/>
        <v>681187084.64958787</v>
      </c>
      <c r="O398" s="5">
        <f t="shared" si="181"/>
        <v>4102580.5412963578</v>
      </c>
      <c r="P398" s="5">
        <f t="shared" si="193"/>
        <v>5112355957.7939663</v>
      </c>
      <c r="Q398" s="5">
        <f>O398/((1+'How much will I make'!$C$5/12)^(Calculations!$B$1*12-Calculations!$A398))</f>
        <v>3502972.137853316</v>
      </c>
      <c r="R398" s="5">
        <f t="shared" si="194"/>
        <v>1665093102.1460927</v>
      </c>
      <c r="S398" s="5">
        <f t="shared" si="182"/>
        <v>4792420.5393669736</v>
      </c>
      <c r="T398" s="5">
        <f t="shared" si="195"/>
        <v>18481949710.084217</v>
      </c>
      <c r="U398" s="5">
        <f>S398/((1+'How much will I make'!$C$5/12)^(Calculations!$B$1*12-Calculations!$A398))</f>
        <v>4091989.2865707851</v>
      </c>
      <c r="V398" s="5">
        <f t="shared" si="196"/>
        <v>5011188039.5046425</v>
      </c>
      <c r="W398" s="5">
        <f t="shared" si="183"/>
        <v>5594712.6401305161</v>
      </c>
      <c r="X398" s="5">
        <f t="shared" si="197"/>
        <v>75518712947.20723</v>
      </c>
      <c r="Y398" s="5">
        <f>W398/((1+'How much will I make'!$C$5/12)^(Calculations!$B$1*12-Calculations!$A398))</f>
        <v>4777023.2175576575</v>
      </c>
      <c r="Z398" s="5">
        <f t="shared" si="198"/>
        <v>17970040086.854675</v>
      </c>
      <c r="AA398" s="5">
        <f t="shared" si="184"/>
        <v>6527215.3103889357</v>
      </c>
      <c r="AB398" s="5">
        <f t="shared" si="199"/>
        <v>333407145320.93988</v>
      </c>
      <c r="AC398" s="5">
        <f>AA398/((1+'How much will I make'!$C$5/12)^(Calculations!$B$1*12-Calculations!$A398))</f>
        <v>5573236.9273211434</v>
      </c>
      <c r="AD398" s="5">
        <f t="shared" si="200"/>
        <v>72838417959.970413</v>
      </c>
      <c r="AE398" s="5">
        <f t="shared" si="185"/>
        <v>7610401.7979928786</v>
      </c>
      <c r="AF398" s="5">
        <f t="shared" si="201"/>
        <v>1544130434217.6597</v>
      </c>
      <c r="AG398" s="5">
        <f>AE398/((1+'How much will I make'!$C$5/12)^(Calculations!$B$1*12-Calculations!$A398))</f>
        <v>6498111.4174089935</v>
      </c>
      <c r="AH398" s="5">
        <f t="shared" si="202"/>
        <v>319081780972.30914</v>
      </c>
    </row>
    <row r="399" spans="1:34" x14ac:dyDescent="0.25">
      <c r="A399">
        <f t="shared" si="186"/>
        <v>395</v>
      </c>
      <c r="B399">
        <f t="shared" si="203"/>
        <v>2189126.7103212299</v>
      </c>
      <c r="C399" s="5">
        <f t="shared" si="178"/>
        <v>2553204.0927622807</v>
      </c>
      <c r="D399" s="5">
        <f t="shared" si="187"/>
        <v>341993076.25433564</v>
      </c>
      <c r="E399" s="5">
        <f>$C399/((1+'How much will I make'!$C$5/12)^(Calculations!$B$1*12-Calculations!$A399))</f>
        <v>2189126.7103212299</v>
      </c>
      <c r="F399" s="5">
        <f t="shared" si="188"/>
        <v>197210530.6392321</v>
      </c>
      <c r="G399" s="5">
        <f t="shared" si="179"/>
        <v>2975935.3889558837</v>
      </c>
      <c r="H399" s="5">
        <f t="shared" si="189"/>
        <v>688668807.30168247</v>
      </c>
      <c r="I399" s="5">
        <f>G399/((1+'How much will I make'!$C$5/12)^(Calculations!$B$1*12-Calculations!$A399))</f>
        <v>2551578.1000904432</v>
      </c>
      <c r="J399" s="5">
        <f t="shared" si="190"/>
        <v>341120308.67653763</v>
      </c>
      <c r="K399" s="5">
        <f t="shared" si="180"/>
        <v>3466467.0768554048</v>
      </c>
      <c r="L399" s="5">
        <f t="shared" si="191"/>
        <v>1689527195.7952383</v>
      </c>
      <c r="M399" s="5">
        <f>K399/((1+'How much will I make'!$C$5/12)^(Calculations!$B$1*12-Calculations!$A399))</f>
        <v>2972161.7985436399</v>
      </c>
      <c r="N399" s="5">
        <f t="shared" si="192"/>
        <v>684159246.44813156</v>
      </c>
      <c r="O399" s="5">
        <f t="shared" si="181"/>
        <v>4035325.1225865814</v>
      </c>
      <c r="P399" s="5">
        <f t="shared" si="193"/>
        <v>5116391282.9165525</v>
      </c>
      <c r="Q399" s="5">
        <f>O399/((1+'How much will I make'!$C$5/12)^(Calculations!$B$1*12-Calculations!$A399))</f>
        <v>3459902.8082895456</v>
      </c>
      <c r="R399" s="5">
        <f t="shared" si="194"/>
        <v>1668553004.9543822</v>
      </c>
      <c r="S399" s="5">
        <f t="shared" si="182"/>
        <v>4694616.0385635663</v>
      </c>
      <c r="T399" s="5">
        <f t="shared" si="195"/>
        <v>18486644326.12278</v>
      </c>
      <c r="U399" s="5">
        <f>S399/((1+'How much will I make'!$C$5/12)^(Calculations!$B$1*12-Calculations!$A399))</f>
        <v>4025181.2982186098</v>
      </c>
      <c r="V399" s="5">
        <f t="shared" si="196"/>
        <v>5015213220.8028612</v>
      </c>
      <c r="W399" s="5">
        <f t="shared" si="183"/>
        <v>5458256.2342736758</v>
      </c>
      <c r="X399" s="5">
        <f t="shared" si="197"/>
        <v>75524171203.441498</v>
      </c>
      <c r="Y399" s="5">
        <f>W399/((1+'How much will I make'!$C$5/12)^(Calculations!$B$1*12-Calculations!$A399))</f>
        <v>4679929.249721121</v>
      </c>
      <c r="Z399" s="5">
        <f t="shared" si="198"/>
        <v>17974720016.104397</v>
      </c>
      <c r="AA399" s="5">
        <f t="shared" si="184"/>
        <v>6342233.4999730559</v>
      </c>
      <c r="AB399" s="5">
        <f t="shared" si="199"/>
        <v>333413487554.43988</v>
      </c>
      <c r="AC399" s="5">
        <f>AA399/((1+'How much will I make'!$C$5/12)^(Calculations!$B$1*12-Calculations!$A399))</f>
        <v>5437854.6537829787</v>
      </c>
      <c r="AD399" s="5">
        <f t="shared" si="200"/>
        <v>72843855814.624191</v>
      </c>
      <c r="AE399" s="5">
        <f t="shared" si="185"/>
        <v>7364904.9657995589</v>
      </c>
      <c r="AF399" s="5">
        <f t="shared" si="201"/>
        <v>1544137799122.6255</v>
      </c>
      <c r="AG399" s="5">
        <f>AE399/((1+'How much will I make'!$C$5/12)^(Calculations!$B$1*12-Calculations!$A399))</f>
        <v>6314696.9822401917</v>
      </c>
      <c r="AH399" s="5">
        <f t="shared" si="202"/>
        <v>319088095669.29138</v>
      </c>
    </row>
    <row r="400" spans="1:34" x14ac:dyDescent="0.25">
      <c r="A400">
        <f t="shared" si="186"/>
        <v>396</v>
      </c>
      <c r="B400">
        <f t="shared" si="203"/>
        <v>2189126.7103212299</v>
      </c>
      <c r="C400" s="5">
        <f t="shared" si="178"/>
        <v>2542609.8849084955</v>
      </c>
      <c r="D400" s="5">
        <f t="shared" si="187"/>
        <v>344535686.13924414</v>
      </c>
      <c r="E400" s="5">
        <f>$C400/((1+'How much will I make'!$C$5/12)^(Calculations!$B$1*12-Calculations!$A400))</f>
        <v>2189126.7103212299</v>
      </c>
      <c r="F400" s="5">
        <f t="shared" si="188"/>
        <v>199399657.34955332</v>
      </c>
      <c r="G400" s="5">
        <f t="shared" si="179"/>
        <v>2951340.8816091409</v>
      </c>
      <c r="H400" s="5">
        <f t="shared" si="189"/>
        <v>691620148.18329155</v>
      </c>
      <c r="I400" s="5">
        <f>G400/((1+'How much will I make'!$C$5/12)^(Calculations!$B$1*12-Calculations!$A400))</f>
        <v>2541034.3889330444</v>
      </c>
      <c r="J400" s="5">
        <f t="shared" si="190"/>
        <v>343661343.0654707</v>
      </c>
      <c r="K400" s="5">
        <f t="shared" si="180"/>
        <v>3423671.1870176843</v>
      </c>
      <c r="L400" s="5">
        <f t="shared" si="191"/>
        <v>1692950866.9822559</v>
      </c>
      <c r="M400" s="5">
        <f>K400/((1+'How much will I make'!$C$5/12)^(Calculations!$B$1*12-Calculations!$A400))</f>
        <v>2947699.56151859</v>
      </c>
      <c r="N400" s="5">
        <f t="shared" si="192"/>
        <v>687106946.00965011</v>
      </c>
      <c r="O400" s="5">
        <f t="shared" si="181"/>
        <v>3969172.2517245058</v>
      </c>
      <c r="P400" s="5">
        <f t="shared" si="193"/>
        <v>5120360455.1682768</v>
      </c>
      <c r="Q400" s="5">
        <f>O400/((1+'How much will I make'!$C$5/12)^(Calculations!$B$1*12-Calculations!$A400))</f>
        <v>3417363.0196630345</v>
      </c>
      <c r="R400" s="5">
        <f t="shared" si="194"/>
        <v>1671970367.9740453</v>
      </c>
      <c r="S400" s="5">
        <f t="shared" si="182"/>
        <v>4598807.5479806373</v>
      </c>
      <c r="T400" s="5">
        <f t="shared" si="195"/>
        <v>18491243133.670761</v>
      </c>
      <c r="U400" s="5">
        <f>S400/((1+'How much will I make'!$C$5/12)^(Calculations!$B$1*12-Calculations!$A400))</f>
        <v>3959464.0525334086</v>
      </c>
      <c r="V400" s="5">
        <f t="shared" si="196"/>
        <v>5019172684.8553944</v>
      </c>
      <c r="W400" s="5">
        <f t="shared" si="183"/>
        <v>5325128.0334377326</v>
      </c>
      <c r="X400" s="5">
        <f t="shared" si="197"/>
        <v>75529496331.47493</v>
      </c>
      <c r="Y400" s="5">
        <f>W400/((1+'How much will I make'!$C$5/12)^(Calculations!$B$1*12-Calculations!$A400))</f>
        <v>4584808.7365154075</v>
      </c>
      <c r="Z400" s="5">
        <f t="shared" si="198"/>
        <v>17979304824.840912</v>
      </c>
      <c r="AA400" s="5">
        <f t="shared" si="184"/>
        <v>6162494.0890426468</v>
      </c>
      <c r="AB400" s="5">
        <f t="shared" si="199"/>
        <v>333419650048.52893</v>
      </c>
      <c r="AC400" s="5">
        <f>AA400/((1+'How much will I make'!$C$5/12)^(Calculations!$B$1*12-Calculations!$A400))</f>
        <v>5305761.0184684135</v>
      </c>
      <c r="AD400" s="5">
        <f t="shared" si="200"/>
        <v>72849161575.642654</v>
      </c>
      <c r="AE400" s="5">
        <f t="shared" si="185"/>
        <v>7127327.3862576373</v>
      </c>
      <c r="AF400" s="5">
        <f t="shared" si="201"/>
        <v>1544144926450.0117</v>
      </c>
      <c r="AG400" s="5">
        <f>AE400/((1+'How much will I make'!$C$5/12)^(Calculations!$B$1*12-Calculations!$A400))</f>
        <v>6136459.5674188947</v>
      </c>
      <c r="AH400" s="5">
        <f t="shared" si="202"/>
        <v>319094232128.85883</v>
      </c>
    </row>
    <row r="401" spans="1:34" x14ac:dyDescent="0.25">
      <c r="A401">
        <f t="shared" si="186"/>
        <v>397</v>
      </c>
      <c r="B401">
        <f>B400*(1+'How much will I make'!$C$4)</f>
        <v>2517495.7168694143</v>
      </c>
      <c r="C401" s="5">
        <f t="shared" si="178"/>
        <v>2911868.581886908</v>
      </c>
      <c r="D401" s="5">
        <f t="shared" si="187"/>
        <v>347447554.72113103</v>
      </c>
      <c r="E401" s="5">
        <f>$C401/((1+'How much will I make'!$C$5/12)^(Calculations!$B$1*12-Calculations!$A401))</f>
        <v>2517495.7168694143</v>
      </c>
      <c r="F401" s="5">
        <f t="shared" si="188"/>
        <v>201917153.06642273</v>
      </c>
      <c r="G401" s="5">
        <f t="shared" si="179"/>
        <v>3365992.0798517475</v>
      </c>
      <c r="H401" s="5">
        <f t="shared" si="189"/>
        <v>694986140.2631433</v>
      </c>
      <c r="I401" s="5">
        <f>G401/((1+'How much will I make'!$C$5/12)^(Calculations!$B$1*12-Calculations!$A401))</f>
        <v>2910114.3838545172</v>
      </c>
      <c r="J401" s="5">
        <f t="shared" si="190"/>
        <v>346571457.4493252</v>
      </c>
      <c r="K401" s="5">
        <f t="shared" si="180"/>
        <v>3888614.1877237894</v>
      </c>
      <c r="L401" s="5">
        <f t="shared" si="191"/>
        <v>1696839481.1699798</v>
      </c>
      <c r="M401" s="5">
        <f>K401/((1+'How much will I make'!$C$5/12)^(Calculations!$B$1*12-Calculations!$A401))</f>
        <v>3361954.4587443499</v>
      </c>
      <c r="N401" s="5">
        <f t="shared" si="192"/>
        <v>690468900.46839452</v>
      </c>
      <c r="O401" s="5">
        <f t="shared" si="181"/>
        <v>4489719.4322785391</v>
      </c>
      <c r="P401" s="5">
        <f t="shared" si="193"/>
        <v>5124850174.6005554</v>
      </c>
      <c r="Q401" s="5">
        <f>O401/((1+'How much will I make'!$C$5/12)^(Calculations!$B$1*12-Calculations!$A401))</f>
        <v>3881648.2004082371</v>
      </c>
      <c r="R401" s="5">
        <f t="shared" si="194"/>
        <v>1675852016.1744535</v>
      </c>
      <c r="S401" s="5">
        <f t="shared" si="182"/>
        <v>5180697.4826230844</v>
      </c>
      <c r="T401" s="5">
        <f t="shared" si="195"/>
        <v>18496423831.153385</v>
      </c>
      <c r="U401" s="5">
        <f>S401/((1+'How much will I make'!$C$5/12)^(Calculations!$B$1*12-Calculations!$A401))</f>
        <v>4479042.702692383</v>
      </c>
      <c r="V401" s="5">
        <f t="shared" si="196"/>
        <v>5023651727.5580864</v>
      </c>
      <c r="W401" s="5">
        <f t="shared" si="183"/>
        <v>5974533.8911740407</v>
      </c>
      <c r="X401" s="5">
        <f t="shared" si="197"/>
        <v>75535470865.366104</v>
      </c>
      <c r="Y401" s="5">
        <f>W401/((1+'How much will I make'!$C$5/12)^(Calculations!$B$1*12-Calculations!$A401))</f>
        <v>5165364.8021351416</v>
      </c>
      <c r="Z401" s="5">
        <f t="shared" si="198"/>
        <v>17984470189.643047</v>
      </c>
      <c r="AA401" s="5">
        <f t="shared" si="184"/>
        <v>6886025.783707574</v>
      </c>
      <c r="AB401" s="5">
        <f t="shared" si="199"/>
        <v>333426536074.31262</v>
      </c>
      <c r="AC401" s="5">
        <f>AA401/((1+'How much will I make'!$C$5/12)^(Calculations!$B$1*12-Calculations!$A401))</f>
        <v>5953407.5557429995</v>
      </c>
      <c r="AD401" s="5">
        <f t="shared" si="200"/>
        <v>72855114983.198395</v>
      </c>
      <c r="AE401" s="5">
        <f t="shared" si="185"/>
        <v>7932025.6395447878</v>
      </c>
      <c r="AF401" s="5">
        <f t="shared" si="201"/>
        <v>1544152858475.6514</v>
      </c>
      <c r="AG401" s="5">
        <f>AE401/((1+'How much will I make'!$C$5/12)^(Calculations!$B$1*12-Calculations!$A401))</f>
        <v>6857741.0044763954</v>
      </c>
      <c r="AH401" s="5">
        <f t="shared" si="202"/>
        <v>319101089869.86328</v>
      </c>
    </row>
    <row r="402" spans="1:34" x14ac:dyDescent="0.25">
      <c r="A402">
        <f t="shared" si="186"/>
        <v>398</v>
      </c>
      <c r="B402">
        <f>B401</f>
        <v>2517495.7168694143</v>
      </c>
      <c r="C402" s="5">
        <f t="shared" si="178"/>
        <v>2899786.1396384141</v>
      </c>
      <c r="D402" s="5">
        <f t="shared" si="187"/>
        <v>350347340.86076945</v>
      </c>
      <c r="E402" s="5">
        <f>$C402/((1+'How much will I make'!$C$5/12)^(Calculations!$B$1*12-Calculations!$A402))</f>
        <v>2517495.7168694143</v>
      </c>
      <c r="F402" s="5">
        <f t="shared" si="188"/>
        <v>204434648.78329214</v>
      </c>
      <c r="G402" s="5">
        <f t="shared" si="179"/>
        <v>3338173.9634893374</v>
      </c>
      <c r="H402" s="5">
        <f t="shared" si="189"/>
        <v>698324314.2266326</v>
      </c>
      <c r="I402" s="5">
        <f>G402/((1+'How much will I make'!$C$5/12)^(Calculations!$B$1*12-Calculations!$A402))</f>
        <v>2898089.1178055331</v>
      </c>
      <c r="J402" s="5">
        <f t="shared" si="190"/>
        <v>349469546.56713074</v>
      </c>
      <c r="K402" s="5">
        <f t="shared" si="180"/>
        <v>3840606.6051592985</v>
      </c>
      <c r="L402" s="5">
        <f t="shared" si="191"/>
        <v>1700680087.7751391</v>
      </c>
      <c r="M402" s="5">
        <f>K402/((1+'How much will I make'!$C$5/12)^(Calculations!$B$1*12-Calculations!$A402))</f>
        <v>3334284.0516764959</v>
      </c>
      <c r="N402" s="5">
        <f t="shared" si="192"/>
        <v>693803184.52007103</v>
      </c>
      <c r="O402" s="5">
        <f t="shared" si="181"/>
        <v>4416117.4743723338</v>
      </c>
      <c r="P402" s="5">
        <f t="shared" si="193"/>
        <v>5129266292.0749273</v>
      </c>
      <c r="Q402" s="5">
        <f>O402/((1+'How much will I make'!$C$5/12)^(Calculations!$B$1*12-Calculations!$A402))</f>
        <v>3833923.0176163334</v>
      </c>
      <c r="R402" s="5">
        <f t="shared" si="194"/>
        <v>1679685939.1920698</v>
      </c>
      <c r="S402" s="5">
        <f t="shared" si="182"/>
        <v>5074968.9625695534</v>
      </c>
      <c r="T402" s="5">
        <f t="shared" si="195"/>
        <v>18501498800.115955</v>
      </c>
      <c r="U402" s="5">
        <f>S402/((1+'How much will I make'!$C$5/12)^(Calculations!$B$1*12-Calculations!$A402))</f>
        <v>4405915.4748933259</v>
      </c>
      <c r="V402" s="5">
        <f t="shared" si="196"/>
        <v>5028057643.03298</v>
      </c>
      <c r="W402" s="5">
        <f t="shared" si="183"/>
        <v>5828813.5523649193</v>
      </c>
      <c r="X402" s="5">
        <f t="shared" si="197"/>
        <v>75541299678.918472</v>
      </c>
      <c r="Y402" s="5">
        <f>W402/((1+'How much will I make'!$C$5/12)^(Calculations!$B$1*12-Calculations!$A402))</f>
        <v>5060377.7126608519</v>
      </c>
      <c r="Z402" s="5">
        <f t="shared" si="198"/>
        <v>17989530567.355709</v>
      </c>
      <c r="AA402" s="5">
        <f t="shared" si="184"/>
        <v>6690875.2554243635</v>
      </c>
      <c r="AB402" s="5">
        <f t="shared" si="199"/>
        <v>333433226949.56805</v>
      </c>
      <c r="AC402" s="5">
        <f>AA402/((1+'How much will I make'!$C$5/12)^(Calculations!$B$1*12-Calculations!$A402))</f>
        <v>5808790.368154102</v>
      </c>
      <c r="AD402" s="5">
        <f t="shared" si="200"/>
        <v>72860923773.566544</v>
      </c>
      <c r="AE402" s="5">
        <f t="shared" si="185"/>
        <v>7676153.8447207622</v>
      </c>
      <c r="AF402" s="5">
        <f t="shared" si="201"/>
        <v>1544160534629.4961</v>
      </c>
      <c r="AG402" s="5">
        <f>AE402/((1+'How much will I make'!$C$5/12)^(Calculations!$B$1*12-Calculations!$A402))</f>
        <v>6664175.734188756</v>
      </c>
      <c r="AH402" s="5">
        <f t="shared" si="202"/>
        <v>319107754045.59747</v>
      </c>
    </row>
    <row r="403" spans="1:34" x14ac:dyDescent="0.25">
      <c r="A403">
        <f t="shared" si="186"/>
        <v>399</v>
      </c>
      <c r="B403">
        <f>B402</f>
        <v>2517495.7168694143</v>
      </c>
      <c r="C403" s="5">
        <f t="shared" si="178"/>
        <v>2887753.8320050598</v>
      </c>
      <c r="D403" s="5">
        <f t="shared" si="187"/>
        <v>353235094.69277453</v>
      </c>
      <c r="E403" s="5">
        <f>$C403/((1+'How much will I make'!$C$5/12)^(Calculations!$B$1*12-Calculations!$A403))</f>
        <v>2517495.7168694143</v>
      </c>
      <c r="F403" s="5">
        <f t="shared" si="188"/>
        <v>206952144.50016156</v>
      </c>
      <c r="G403" s="5">
        <f t="shared" si="179"/>
        <v>3310585.7489150451</v>
      </c>
      <c r="H403" s="5">
        <f t="shared" si="189"/>
        <v>701634899.97554767</v>
      </c>
      <c r="I403" s="5">
        <f>G403/((1+'How much will I make'!$C$5/12)^(Calculations!$B$1*12-Calculations!$A403))</f>
        <v>2886113.5429385677</v>
      </c>
      <c r="J403" s="5">
        <f t="shared" si="190"/>
        <v>352355660.11006933</v>
      </c>
      <c r="K403" s="5">
        <f t="shared" si="180"/>
        <v>3793191.7087993068</v>
      </c>
      <c r="L403" s="5">
        <f t="shared" si="191"/>
        <v>1704473279.4839385</v>
      </c>
      <c r="M403" s="5">
        <f>K403/((1+'How much will I make'!$C$5/12)^(Calculations!$B$1*12-Calculations!$A403))</f>
        <v>3306841.3845845074</v>
      </c>
      <c r="N403" s="5">
        <f t="shared" si="192"/>
        <v>697110025.90465558</v>
      </c>
      <c r="O403" s="5">
        <f t="shared" si="181"/>
        <v>4343722.1059400011</v>
      </c>
      <c r="P403" s="5">
        <f t="shared" si="193"/>
        <v>5133610014.1808672</v>
      </c>
      <c r="Q403" s="5">
        <f>O403/((1+'How much will I make'!$C$5/12)^(Calculations!$B$1*12-Calculations!$A403))</f>
        <v>3786784.6198587557</v>
      </c>
      <c r="R403" s="5">
        <f t="shared" si="194"/>
        <v>1683472723.8119285</v>
      </c>
      <c r="S403" s="5">
        <f t="shared" si="182"/>
        <v>4971398.1674150731</v>
      </c>
      <c r="T403" s="5">
        <f t="shared" si="195"/>
        <v>18506470198.283371</v>
      </c>
      <c r="U403" s="5">
        <f>S403/((1+'How much will I make'!$C$5/12)^(Calculations!$B$1*12-Calculations!$A403))</f>
        <v>4333982.1610175157</v>
      </c>
      <c r="V403" s="5">
        <f t="shared" si="196"/>
        <v>5032391625.1939974</v>
      </c>
      <c r="W403" s="5">
        <f t="shared" si="183"/>
        <v>5686647.3681608969</v>
      </c>
      <c r="X403" s="5">
        <f t="shared" si="197"/>
        <v>75546986326.286636</v>
      </c>
      <c r="Y403" s="5">
        <f>W403/((1+'How much will I make'!$C$5/12)^(Calculations!$B$1*12-Calculations!$A403))</f>
        <v>4957524.5071189646</v>
      </c>
      <c r="Z403" s="5">
        <f t="shared" si="198"/>
        <v>17994488091.862827</v>
      </c>
      <c r="AA403" s="5">
        <f t="shared" si="184"/>
        <v>6501255.3089143615</v>
      </c>
      <c r="AB403" s="5">
        <f t="shared" si="199"/>
        <v>333439728204.87695</v>
      </c>
      <c r="AC403" s="5">
        <f>AA403/((1+'How much will I make'!$C$5/12)^(Calculations!$B$1*12-Calculations!$A403))</f>
        <v>5667686.1486847708</v>
      </c>
      <c r="AD403" s="5">
        <f t="shared" si="200"/>
        <v>72866591459.715225</v>
      </c>
      <c r="AE403" s="5">
        <f t="shared" si="185"/>
        <v>7428535.9787620278</v>
      </c>
      <c r="AF403" s="5">
        <f t="shared" si="201"/>
        <v>1544167963165.4749</v>
      </c>
      <c r="AG403" s="5">
        <f>AE403/((1+'How much will I make'!$C$5/12)^(Calculations!$B$1*12-Calculations!$A403))</f>
        <v>6476073.9997560084</v>
      </c>
      <c r="AH403" s="5">
        <f t="shared" si="202"/>
        <v>319114230119.59723</v>
      </c>
    </row>
    <row r="404" spans="1:34" x14ac:dyDescent="0.25">
      <c r="A404">
        <f t="shared" si="186"/>
        <v>400</v>
      </c>
      <c r="B404">
        <f>B403</f>
        <v>2517495.7168694143</v>
      </c>
      <c r="C404" s="5">
        <f t="shared" si="178"/>
        <v>2875771.4509593956</v>
      </c>
      <c r="D404" s="5">
        <f t="shared" si="187"/>
        <v>356110866.14373392</v>
      </c>
      <c r="E404" s="5">
        <f>$C404/((1+'How much will I make'!$C$5/12)^(Calculations!$B$1*12-Calculations!$A404))</f>
        <v>2517495.7168694143</v>
      </c>
      <c r="F404" s="5">
        <f t="shared" si="188"/>
        <v>209469640.21703097</v>
      </c>
      <c r="G404" s="5">
        <f t="shared" si="179"/>
        <v>3283225.5361140943</v>
      </c>
      <c r="H404" s="5">
        <f t="shared" si="189"/>
        <v>704918125.51166177</v>
      </c>
      <c r="I404" s="5">
        <f>G404/((1+'How much will I make'!$C$5/12)^(Calculations!$B$1*12-Calculations!$A404))</f>
        <v>2874187.4539181604</v>
      </c>
      <c r="J404" s="5">
        <f t="shared" si="190"/>
        <v>355229847.56398749</v>
      </c>
      <c r="K404" s="5">
        <f t="shared" si="180"/>
        <v>3746362.1815301799</v>
      </c>
      <c r="L404" s="5">
        <f t="shared" si="191"/>
        <v>1708219641.6654687</v>
      </c>
      <c r="M404" s="5">
        <f>K404/((1+'How much will I make'!$C$5/12)^(Calculations!$B$1*12-Calculations!$A404))</f>
        <v>3279624.5830652942</v>
      </c>
      <c r="N404" s="5">
        <f t="shared" si="192"/>
        <v>700389650.48772085</v>
      </c>
      <c r="O404" s="5">
        <f t="shared" si="181"/>
        <v>4272513.5468262304</v>
      </c>
      <c r="P404" s="5">
        <f t="shared" si="193"/>
        <v>5137882527.7276936</v>
      </c>
      <c r="Q404" s="5">
        <f>O404/((1+'How much will I make'!$C$5/12)^(Calculations!$B$1*12-Calculations!$A404))</f>
        <v>3740225.7925654105</v>
      </c>
      <c r="R404" s="5">
        <f t="shared" si="194"/>
        <v>1687212949.6044939</v>
      </c>
      <c r="S404" s="5">
        <f t="shared" si="182"/>
        <v>4869941.0619576229</v>
      </c>
      <c r="T404" s="5">
        <f t="shared" si="195"/>
        <v>18511340139.345329</v>
      </c>
      <c r="U404" s="5">
        <f>S404/((1+'How much will I make'!$C$5/12)^(Calculations!$B$1*12-Calculations!$A404))</f>
        <v>4263223.2685927404</v>
      </c>
      <c r="V404" s="5">
        <f t="shared" si="196"/>
        <v>5036654848.4625902</v>
      </c>
      <c r="W404" s="5">
        <f t="shared" si="183"/>
        <v>5547948.6518642893</v>
      </c>
      <c r="X404" s="5">
        <f t="shared" si="197"/>
        <v>75552534274.938507</v>
      </c>
      <c r="Y404" s="5">
        <f>W404/((1+'How much will I make'!$C$5/12)^(Calculations!$B$1*12-Calculations!$A404))</f>
        <v>4856761.8138848394</v>
      </c>
      <c r="Z404" s="5">
        <f t="shared" si="198"/>
        <v>17999344853.676712</v>
      </c>
      <c r="AA404" s="5">
        <f t="shared" si="184"/>
        <v>6317009.2070422955</v>
      </c>
      <c r="AB404" s="5">
        <f t="shared" si="199"/>
        <v>333446045214.08398</v>
      </c>
      <c r="AC404" s="5">
        <f>AA404/((1+'How much will I make'!$C$5/12)^(Calculations!$B$1*12-Calculations!$A404))</f>
        <v>5530009.5620770445</v>
      </c>
      <c r="AD404" s="5">
        <f t="shared" si="200"/>
        <v>72872121469.277298</v>
      </c>
      <c r="AE404" s="5">
        <f t="shared" si="185"/>
        <v>7188905.7858987357</v>
      </c>
      <c r="AF404" s="5">
        <f t="shared" si="201"/>
        <v>1544175152071.2607</v>
      </c>
      <c r="AG404" s="5">
        <f>AE404/((1+'How much will I make'!$C$5/12)^(Calculations!$B$1*12-Calculations!$A404))</f>
        <v>6293281.5884725722</v>
      </c>
      <c r="AH404" s="5">
        <f t="shared" si="202"/>
        <v>319120523401.18573</v>
      </c>
    </row>
    <row r="405" spans="1:34" x14ac:dyDescent="0.25">
      <c r="A405">
        <f t="shared" si="186"/>
        <v>401</v>
      </c>
      <c r="B405">
        <f t="shared" ref="B405:B412" si="204">B404</f>
        <v>2517495.7168694143</v>
      </c>
      <c r="C405" s="5">
        <f t="shared" si="178"/>
        <v>2863838.7893371582</v>
      </c>
      <c r="D405" s="5">
        <f t="shared" si="187"/>
        <v>358974704.93307108</v>
      </c>
      <c r="E405" s="5">
        <f>$C405/((1+'How much will I make'!$C$5/12)^(Calculations!$B$1*12-Calculations!$A405))</f>
        <v>2517495.7168694143</v>
      </c>
      <c r="F405" s="5">
        <f t="shared" si="188"/>
        <v>211987135.93390039</v>
      </c>
      <c r="G405" s="5">
        <f t="shared" si="179"/>
        <v>3256091.4407743085</v>
      </c>
      <c r="H405" s="5">
        <f t="shared" si="189"/>
        <v>708174216.95243609</v>
      </c>
      <c r="I405" s="5">
        <f>G405/((1+'How much will I make'!$C$5/12)^(Calculations!$B$1*12-Calculations!$A405))</f>
        <v>2862310.6462573409</v>
      </c>
      <c r="J405" s="5">
        <f t="shared" si="190"/>
        <v>358092158.21024483</v>
      </c>
      <c r="K405" s="5">
        <f t="shared" si="180"/>
        <v>3700110.7965730163</v>
      </c>
      <c r="L405" s="5">
        <f t="shared" si="191"/>
        <v>1711919752.4620416</v>
      </c>
      <c r="M405" s="5">
        <f>K405/((1+'How much will I make'!$C$5/12)^(Calculations!$B$1*12-Calculations!$A405))</f>
        <v>3252631.7881429442</v>
      </c>
      <c r="N405" s="5">
        <f t="shared" si="192"/>
        <v>703642282.27586377</v>
      </c>
      <c r="O405" s="5">
        <f t="shared" si="181"/>
        <v>4202472.3411405543</v>
      </c>
      <c r="P405" s="5">
        <f t="shared" si="193"/>
        <v>5142085000.0688343</v>
      </c>
      <c r="Q405" s="5">
        <f>O405/((1+'How much will I make'!$C$5/12)^(Calculations!$B$1*12-Calculations!$A405))</f>
        <v>3694239.409869933</v>
      </c>
      <c r="R405" s="5">
        <f t="shared" si="194"/>
        <v>1690907189.0143638</v>
      </c>
      <c r="S405" s="5">
        <f t="shared" si="182"/>
        <v>4770554.509672774</v>
      </c>
      <c r="T405" s="5">
        <f t="shared" si="195"/>
        <v>18516110693.855003</v>
      </c>
      <c r="U405" s="5">
        <f>S405/((1+'How much will I make'!$C$5/12)^(Calculations!$B$1*12-Calculations!$A405))</f>
        <v>4193619.6233912259</v>
      </c>
      <c r="V405" s="5">
        <f t="shared" si="196"/>
        <v>5040848468.0859814</v>
      </c>
      <c r="W405" s="5">
        <f t="shared" si="183"/>
        <v>5412632.8310871134</v>
      </c>
      <c r="X405" s="5">
        <f t="shared" si="197"/>
        <v>75557946907.769592</v>
      </c>
      <c r="Y405" s="5">
        <f>W405/((1+'How much will I make'!$C$5/12)^(Calculations!$B$1*12-Calculations!$A405))</f>
        <v>4758047.1428709207</v>
      </c>
      <c r="Z405" s="5">
        <f t="shared" si="198"/>
        <v>18004102900.819584</v>
      </c>
      <c r="AA405" s="5">
        <f t="shared" si="184"/>
        <v>6137984.6546159973</v>
      </c>
      <c r="AB405" s="5">
        <f t="shared" si="199"/>
        <v>333452183198.73859</v>
      </c>
      <c r="AC405" s="5">
        <f>AA405/((1+'How much will I make'!$C$5/12)^(Calculations!$B$1*12-Calculations!$A405))</f>
        <v>5395677.3459942015</v>
      </c>
      <c r="AD405" s="5">
        <f t="shared" si="200"/>
        <v>72877517146.623291</v>
      </c>
      <c r="AE405" s="5">
        <f t="shared" si="185"/>
        <v>6957005.5992568396</v>
      </c>
      <c r="AF405" s="5">
        <f t="shared" si="201"/>
        <v>1544182109076.8601</v>
      </c>
      <c r="AG405" s="5">
        <f>AE405/((1+'How much will I make'!$C$5/12)^(Calculations!$B$1*12-Calculations!$A405))</f>
        <v>6115648.6404108433</v>
      </c>
      <c r="AH405" s="5">
        <f t="shared" si="202"/>
        <v>319126639049.82611</v>
      </c>
    </row>
    <row r="406" spans="1:34" x14ac:dyDescent="0.25">
      <c r="A406">
        <f t="shared" si="186"/>
        <v>402</v>
      </c>
      <c r="B406">
        <f t="shared" si="204"/>
        <v>2517495.7168694143</v>
      </c>
      <c r="C406" s="5">
        <f t="shared" si="178"/>
        <v>2851955.6408336828</v>
      </c>
      <c r="D406" s="5">
        <f t="shared" si="187"/>
        <v>361826660.57390475</v>
      </c>
      <c r="E406" s="5">
        <f>$C406/((1+'How much will I make'!$C$5/12)^(Calculations!$B$1*12-Calculations!$A406))</f>
        <v>2517495.7168694143</v>
      </c>
      <c r="F406" s="5">
        <f t="shared" si="188"/>
        <v>214504631.6507698</v>
      </c>
      <c r="G406" s="5">
        <f t="shared" si="179"/>
        <v>3229181.5941563393</v>
      </c>
      <c r="H406" s="5">
        <f t="shared" si="189"/>
        <v>711403398.54659247</v>
      </c>
      <c r="I406" s="5">
        <f>G406/((1+'How much will I make'!$C$5/12)^(Calculations!$B$1*12-Calculations!$A406))</f>
        <v>2850482.9163141306</v>
      </c>
      <c r="J406" s="5">
        <f t="shared" si="190"/>
        <v>360942641.12655896</v>
      </c>
      <c r="K406" s="5">
        <f t="shared" si="180"/>
        <v>3654430.4163684123</v>
      </c>
      <c r="L406" s="5">
        <f t="shared" si="191"/>
        <v>1715574182.8784101</v>
      </c>
      <c r="M406" s="5">
        <f>K406/((1+'How much will I make'!$C$5/12)^(Calculations!$B$1*12-Calculations!$A406))</f>
        <v>3225861.1561417705</v>
      </c>
      <c r="N406" s="5">
        <f t="shared" si="192"/>
        <v>706868143.43200552</v>
      </c>
      <c r="O406" s="5">
        <f t="shared" si="181"/>
        <v>4133579.3519415306</v>
      </c>
      <c r="P406" s="5">
        <f t="shared" si="193"/>
        <v>5146218579.4207754</v>
      </c>
      <c r="Q406" s="5">
        <f>O406/((1+'How much will I make'!$C$5/12)^(Calculations!$B$1*12-Calculations!$A406))</f>
        <v>3648818.4335190761</v>
      </c>
      <c r="R406" s="5">
        <f t="shared" si="194"/>
        <v>1694556007.4478829</v>
      </c>
      <c r="S406" s="5">
        <f t="shared" si="182"/>
        <v>4673196.2543733306</v>
      </c>
      <c r="T406" s="5">
        <f t="shared" si="195"/>
        <v>18520783890.109375</v>
      </c>
      <c r="U406" s="5">
        <f>S406/((1+'How much will I make'!$C$5/12)^(Calculations!$B$1*12-Calculations!$A406))</f>
        <v>4125152.3642338212</v>
      </c>
      <c r="V406" s="5">
        <f t="shared" si="196"/>
        <v>5044973620.4502153</v>
      </c>
      <c r="W406" s="5">
        <f t="shared" si="183"/>
        <v>5280617.3961825483</v>
      </c>
      <c r="X406" s="5">
        <f t="shared" si="197"/>
        <v>75563227525.165771</v>
      </c>
      <c r="Y406" s="5">
        <f>W406/((1+'How much will I make'!$C$5/12)^(Calculations!$B$1*12-Calculations!$A406))</f>
        <v>4661338.8676093174</v>
      </c>
      <c r="Z406" s="5">
        <f t="shared" si="198"/>
        <v>18008764239.687195</v>
      </c>
      <c r="AA406" s="5">
        <f t="shared" si="184"/>
        <v>5964033.672501375</v>
      </c>
      <c r="AB406" s="5">
        <f t="shared" si="199"/>
        <v>333458147232.41107</v>
      </c>
      <c r="AC406" s="5">
        <f>AA406/((1+'How much will I make'!$C$5/12)^(Calculations!$B$1*12-Calculations!$A406))</f>
        <v>5264608.2606664104</v>
      </c>
      <c r="AD406" s="5">
        <f t="shared" si="200"/>
        <v>72882781754.883957</v>
      </c>
      <c r="AE406" s="5">
        <f t="shared" si="185"/>
        <v>6732586.0637969412</v>
      </c>
      <c r="AF406" s="5">
        <f t="shared" si="201"/>
        <v>1544188841662.9238</v>
      </c>
      <c r="AG406" s="5">
        <f>AE406/((1+'How much will I make'!$C$5/12)^(Calculations!$B$1*12-Calculations!$A406))</f>
        <v>5943029.5255605401</v>
      </c>
      <c r="AH406" s="5">
        <f t="shared" si="202"/>
        <v>319132582079.35168</v>
      </c>
    </row>
    <row r="407" spans="1:34" x14ac:dyDescent="0.25">
      <c r="A407">
        <f t="shared" si="186"/>
        <v>403</v>
      </c>
      <c r="B407">
        <f t="shared" si="204"/>
        <v>2517495.7168694143</v>
      </c>
      <c r="C407" s="5">
        <f t="shared" si="178"/>
        <v>2840121.8000003481</v>
      </c>
      <c r="D407" s="5">
        <f t="shared" si="187"/>
        <v>364666782.37390512</v>
      </c>
      <c r="E407" s="5">
        <f>$C407/((1+'How much will I make'!$C$5/12)^(Calculations!$B$1*12-Calculations!$A407))</f>
        <v>2517495.7168694143</v>
      </c>
      <c r="F407" s="5">
        <f t="shared" si="188"/>
        <v>217022127.36763921</v>
      </c>
      <c r="G407" s="5">
        <f t="shared" si="179"/>
        <v>3202494.1429649643</v>
      </c>
      <c r="H407" s="5">
        <f t="shared" si="189"/>
        <v>714605892.68955743</v>
      </c>
      <c r="I407" s="5">
        <f>G407/((1+'How much will I make'!$C$5/12)^(Calculations!$B$1*12-Calculations!$A407))</f>
        <v>2838704.0612880387</v>
      </c>
      <c r="J407" s="5">
        <f t="shared" si="190"/>
        <v>363781345.18784702</v>
      </c>
      <c r="K407" s="5">
        <f t="shared" si="180"/>
        <v>3609313.991474974</v>
      </c>
      <c r="L407" s="5">
        <f t="shared" si="191"/>
        <v>1719183496.869885</v>
      </c>
      <c r="M407" s="5">
        <f>K407/((1+'How much will I make'!$C$5/12)^(Calculations!$B$1*12-Calculations!$A407))</f>
        <v>3199310.8585603554</v>
      </c>
      <c r="N407" s="5">
        <f t="shared" si="192"/>
        <v>710067454.29056585</v>
      </c>
      <c r="O407" s="5">
        <f t="shared" si="181"/>
        <v>4065815.756008063</v>
      </c>
      <c r="P407" s="5">
        <f t="shared" si="193"/>
        <v>5150284395.1767836</v>
      </c>
      <c r="Q407" s="5">
        <f>O407/((1+'How much will I make'!$C$5/12)^(Calculations!$B$1*12-Calculations!$A407))</f>
        <v>3603955.9117954811</v>
      </c>
      <c r="R407" s="5">
        <f t="shared" si="194"/>
        <v>1698159963.3596783</v>
      </c>
      <c r="S407" s="5">
        <f t="shared" si="182"/>
        <v>4577824.902243264</v>
      </c>
      <c r="T407" s="5">
        <f t="shared" si="195"/>
        <v>18525361715.01162</v>
      </c>
      <c r="U407" s="5">
        <f>S407/((1+'How much will I make'!$C$5/12)^(Calculations!$B$1*12-Calculations!$A407))</f>
        <v>4057802.9378789845</v>
      </c>
      <c r="V407" s="5">
        <f t="shared" si="196"/>
        <v>5049031423.3880939</v>
      </c>
      <c r="W407" s="5">
        <f t="shared" si="183"/>
        <v>5151821.8499341942</v>
      </c>
      <c r="X407" s="5">
        <f t="shared" si="197"/>
        <v>75568379347.015701</v>
      </c>
      <c r="Y407" s="5">
        <f>W407/((1+'How much will I make'!$C$5/12)^(Calculations!$B$1*12-Calculations!$A407))</f>
        <v>4566596.2076985594</v>
      </c>
      <c r="Z407" s="5">
        <f t="shared" si="198"/>
        <v>18013330835.894894</v>
      </c>
      <c r="AA407" s="5">
        <f t="shared" si="184"/>
        <v>5795012.4753049798</v>
      </c>
      <c r="AB407" s="5">
        <f t="shared" si="199"/>
        <v>333463942244.88635</v>
      </c>
      <c r="AC407" s="5">
        <f>AA407/((1+'How much will I make'!$C$5/12)^(Calculations!$B$1*12-Calculations!$A407))</f>
        <v>5136723.0397595344</v>
      </c>
      <c r="AD407" s="5">
        <f t="shared" si="200"/>
        <v>72887918477.923721</v>
      </c>
      <c r="AE407" s="5">
        <f t="shared" si="185"/>
        <v>6515405.8681905875</v>
      </c>
      <c r="AF407" s="5">
        <f t="shared" si="201"/>
        <v>1544195357068.792</v>
      </c>
      <c r="AG407" s="5">
        <f>AE407/((1+'How much will I make'!$C$5/12)^(Calculations!$B$1*12-Calculations!$A407))</f>
        <v>5775282.7244358463</v>
      </c>
      <c r="AH407" s="5">
        <f t="shared" si="202"/>
        <v>319138357362.07611</v>
      </c>
    </row>
    <row r="408" spans="1:34" x14ac:dyDescent="0.25">
      <c r="A408">
        <f t="shared" si="186"/>
        <v>404</v>
      </c>
      <c r="B408">
        <f t="shared" si="204"/>
        <v>2517495.7168694143</v>
      </c>
      <c r="C408" s="5">
        <f t="shared" si="178"/>
        <v>2828337.0622410108</v>
      </c>
      <c r="D408" s="5">
        <f t="shared" si="187"/>
        <v>367495119.43614614</v>
      </c>
      <c r="E408" s="5">
        <f>$C408/((1+'How much will I make'!$C$5/12)^(Calculations!$B$1*12-Calculations!$A408))</f>
        <v>2517495.7168694143</v>
      </c>
      <c r="F408" s="5">
        <f t="shared" si="188"/>
        <v>219539623.08450863</v>
      </c>
      <c r="G408" s="5">
        <f t="shared" si="179"/>
        <v>3176027.249221453</v>
      </c>
      <c r="H408" s="5">
        <f t="shared" si="189"/>
        <v>717781919.93877888</v>
      </c>
      <c r="I408" s="5">
        <f>G408/((1+'How much will I make'!$C$5/12)^(Calculations!$B$1*12-Calculations!$A408))</f>
        <v>2826973.8792166011</v>
      </c>
      <c r="J408" s="5">
        <f t="shared" si="190"/>
        <v>366608319.06706363</v>
      </c>
      <c r="K408" s="5">
        <f t="shared" si="180"/>
        <v>3564754.5594814564</v>
      </c>
      <c r="L408" s="5">
        <f t="shared" si="191"/>
        <v>1722748251.4293664</v>
      </c>
      <c r="M408" s="5">
        <f>K408/((1+'How much will I make'!$C$5/12)^(Calculations!$B$1*12-Calculations!$A408))</f>
        <v>3172979.0819466906</v>
      </c>
      <c r="N408" s="5">
        <f t="shared" si="192"/>
        <v>713240433.37251258</v>
      </c>
      <c r="O408" s="5">
        <f t="shared" si="181"/>
        <v>3999163.0386964548</v>
      </c>
      <c r="P408" s="5">
        <f t="shared" si="193"/>
        <v>5154283558.2154799</v>
      </c>
      <c r="Q408" s="5">
        <f>O408/((1+'How much will I make'!$C$5/12)^(Calculations!$B$1*12-Calculations!$A408))</f>
        <v>3559644.9784537326</v>
      </c>
      <c r="R408" s="5">
        <f t="shared" si="194"/>
        <v>1701719608.3381319</v>
      </c>
      <c r="S408" s="5">
        <f t="shared" si="182"/>
        <v>4484399.9042382985</v>
      </c>
      <c r="T408" s="5">
        <f t="shared" si="195"/>
        <v>18529846114.915859</v>
      </c>
      <c r="U408" s="5">
        <f>S408/((1+'How much will I make'!$C$5/12)^(Calculations!$B$1*12-Calculations!$A408))</f>
        <v>3991553.0939952447</v>
      </c>
      <c r="V408" s="5">
        <f t="shared" si="196"/>
        <v>5053022976.482089</v>
      </c>
      <c r="W408" s="5">
        <f t="shared" si="183"/>
        <v>5026167.6584723843</v>
      </c>
      <c r="X408" s="5">
        <f t="shared" si="197"/>
        <v>75573405514.674179</v>
      </c>
      <c r="Y408" s="5">
        <f>W408/((1+'How much will I make'!$C$5/12)^(Calculations!$B$1*12-Calculations!$A408))</f>
        <v>4473779.2116071247</v>
      </c>
      <c r="Z408" s="5">
        <f t="shared" si="198"/>
        <v>18017804615.106503</v>
      </c>
      <c r="AA408" s="5">
        <f t="shared" si="184"/>
        <v>5630781.3525230577</v>
      </c>
      <c r="AB408" s="5">
        <f t="shared" si="199"/>
        <v>333469573026.23889</v>
      </c>
      <c r="AC408" s="5">
        <f>AA408/((1+'How much will I make'!$C$5/12)^(Calculations!$B$1*12-Calculations!$A408))</f>
        <v>5011944.3424374405</v>
      </c>
      <c r="AD408" s="5">
        <f t="shared" si="200"/>
        <v>72892930422.266159</v>
      </c>
      <c r="AE408" s="5">
        <f t="shared" si="185"/>
        <v>6305231.4853457306</v>
      </c>
      <c r="AF408" s="5">
        <f t="shared" si="201"/>
        <v>1544201662300.2773</v>
      </c>
      <c r="AG408" s="5">
        <f>AE408/((1+'How much will I make'!$C$5/12)^(Calculations!$B$1*12-Calculations!$A408))</f>
        <v>5612270.7120525772</v>
      </c>
      <c r="AH408" s="5">
        <f t="shared" si="202"/>
        <v>319143969632.78815</v>
      </c>
    </row>
    <row r="409" spans="1:34" x14ac:dyDescent="0.25">
      <c r="A409">
        <f t="shared" si="186"/>
        <v>405</v>
      </c>
      <c r="B409">
        <f t="shared" si="204"/>
        <v>2517495.7168694143</v>
      </c>
      <c r="C409" s="5">
        <f t="shared" si="178"/>
        <v>2816601.2238084753</v>
      </c>
      <c r="D409" s="5">
        <f t="shared" si="187"/>
        <v>370311720.65995461</v>
      </c>
      <c r="E409" s="5">
        <f>$C409/((1+'How much will I make'!$C$5/12)^(Calculations!$B$1*12-Calculations!$A409))</f>
        <v>2517495.7168694143</v>
      </c>
      <c r="F409" s="5">
        <f t="shared" si="188"/>
        <v>222057118.80137804</v>
      </c>
      <c r="G409" s="5">
        <f t="shared" si="179"/>
        <v>3149779.0901369783</v>
      </c>
      <c r="H409" s="5">
        <f t="shared" si="189"/>
        <v>720931699.02891588</v>
      </c>
      <c r="I409" s="5">
        <f>G409/((1+'How much will I make'!$C$5/12)^(Calculations!$B$1*12-Calculations!$A409))</f>
        <v>2815292.1689719046</v>
      </c>
      <c r="J409" s="5">
        <f t="shared" si="190"/>
        <v>369423611.23603553</v>
      </c>
      <c r="K409" s="5">
        <f t="shared" si="180"/>
        <v>3520745.2439323026</v>
      </c>
      <c r="L409" s="5">
        <f t="shared" si="191"/>
        <v>1726268996.6732986</v>
      </c>
      <c r="M409" s="5">
        <f>K409/((1+'How much will I make'!$C$5/12)^(Calculations!$B$1*12-Calculations!$A409))</f>
        <v>3146864.0277742897</v>
      </c>
      <c r="N409" s="5">
        <f t="shared" si="192"/>
        <v>716387297.40028691</v>
      </c>
      <c r="O409" s="5">
        <f t="shared" si="181"/>
        <v>3933602.9888817584</v>
      </c>
      <c r="P409" s="5">
        <f t="shared" si="193"/>
        <v>5158217161.2043619</v>
      </c>
      <c r="Q409" s="5">
        <f>O409/((1+'How much will I make'!$C$5/12)^(Calculations!$B$1*12-Calculations!$A409))</f>
        <v>3515878.8516694652</v>
      </c>
      <c r="R409" s="5">
        <f t="shared" si="194"/>
        <v>1705235487.1898015</v>
      </c>
      <c r="S409" s="5">
        <f t="shared" si="182"/>
        <v>4392881.5388456807</v>
      </c>
      <c r="T409" s="5">
        <f t="shared" si="195"/>
        <v>18534238996.454704</v>
      </c>
      <c r="U409" s="5">
        <f>S409/((1+'How much will I make'!$C$5/12)^(Calculations!$B$1*12-Calculations!$A409))</f>
        <v>3926384.880215731</v>
      </c>
      <c r="V409" s="5">
        <f t="shared" si="196"/>
        <v>5056949361.3623047</v>
      </c>
      <c r="W409" s="5">
        <f t="shared" si="183"/>
        <v>4903578.2033876926</v>
      </c>
      <c r="X409" s="5">
        <f t="shared" si="197"/>
        <v>75578309092.877563</v>
      </c>
      <c r="Y409" s="5">
        <f>W409/((1+'How much will I make'!$C$5/12)^(Calculations!$B$1*12-Calculations!$A409))</f>
        <v>4382848.739826493</v>
      </c>
      <c r="Z409" s="5">
        <f t="shared" si="198"/>
        <v>18022187463.846329</v>
      </c>
      <c r="AA409" s="5">
        <f t="shared" si="184"/>
        <v>5471204.5530588431</v>
      </c>
      <c r="AB409" s="5">
        <f t="shared" si="199"/>
        <v>333475044230.79193</v>
      </c>
      <c r="AC409" s="5">
        <f>AA409/((1+'How much will I make'!$C$5/12)^(Calculations!$B$1*12-Calculations!$A409))</f>
        <v>4890196.7065887591</v>
      </c>
      <c r="AD409" s="5">
        <f t="shared" si="200"/>
        <v>72897820618.972748</v>
      </c>
      <c r="AE409" s="5">
        <f t="shared" si="185"/>
        <v>6101836.9213023167</v>
      </c>
      <c r="AF409" s="5">
        <f t="shared" si="201"/>
        <v>1544207764137.1987</v>
      </c>
      <c r="AG409" s="5">
        <f>AE409/((1+'How much will I make'!$C$5/12)^(Calculations!$B$1*12-Calculations!$A409))</f>
        <v>5453859.8451801222</v>
      </c>
      <c r="AH409" s="5">
        <f t="shared" si="202"/>
        <v>319149423492.6333</v>
      </c>
    </row>
    <row r="410" spans="1:34" x14ac:dyDescent="0.25">
      <c r="A410">
        <f t="shared" si="186"/>
        <v>406</v>
      </c>
      <c r="B410">
        <f t="shared" si="204"/>
        <v>2517495.7168694143</v>
      </c>
      <c r="C410" s="5">
        <f t="shared" si="178"/>
        <v>2804914.0818009721</v>
      </c>
      <c r="D410" s="5">
        <f t="shared" si="187"/>
        <v>373116634.7417556</v>
      </c>
      <c r="E410" s="5">
        <f>$C410/((1+'How much will I make'!$C$5/12)^(Calculations!$B$1*12-Calculations!$A410))</f>
        <v>2517495.7168694143</v>
      </c>
      <c r="F410" s="5">
        <f t="shared" si="188"/>
        <v>224574614.51824746</v>
      </c>
      <c r="G410" s="5">
        <f t="shared" si="179"/>
        <v>3123747.8579870858</v>
      </c>
      <c r="H410" s="5">
        <f t="shared" si="189"/>
        <v>724055446.88690293</v>
      </c>
      <c r="I410" s="5">
        <f>G410/((1+'How much will I make'!$C$5/12)^(Calculations!$B$1*12-Calculations!$A410))</f>
        <v>2803658.7302571442</v>
      </c>
      <c r="J410" s="5">
        <f t="shared" si="190"/>
        <v>372227269.96629268</v>
      </c>
      <c r="K410" s="5">
        <f t="shared" si="180"/>
        <v>3477279.2532664724</v>
      </c>
      <c r="L410" s="5">
        <f t="shared" si="191"/>
        <v>1729746275.9265652</v>
      </c>
      <c r="M410" s="5">
        <f>K410/((1+'How much will I make'!$C$5/12)^(Calculations!$B$1*12-Calculations!$A410))</f>
        <v>3120963.9123193575</v>
      </c>
      <c r="N410" s="5">
        <f t="shared" si="192"/>
        <v>719508261.31260622</v>
      </c>
      <c r="O410" s="5">
        <f t="shared" si="181"/>
        <v>3869117.6939820587</v>
      </c>
      <c r="P410" s="5">
        <f t="shared" si="193"/>
        <v>5162086278.898344</v>
      </c>
      <c r="Q410" s="5">
        <f>O410/((1+'How much will I make'!$C$5/12)^(Calculations!$B$1*12-Calculations!$A410))</f>
        <v>3472650.8330013985</v>
      </c>
      <c r="R410" s="5">
        <f t="shared" si="194"/>
        <v>1708708138.0228028</v>
      </c>
      <c r="S410" s="5">
        <f t="shared" si="182"/>
        <v>4303230.8951957701</v>
      </c>
      <c r="T410" s="5">
        <f t="shared" si="195"/>
        <v>18538542227.349899</v>
      </c>
      <c r="U410" s="5">
        <f>S410/((1+'How much will I make'!$C$5/12)^(Calculations!$B$1*12-Calculations!$A410))</f>
        <v>3862280.6372734336</v>
      </c>
      <c r="V410" s="5">
        <f t="shared" si="196"/>
        <v>5060811641.9995785</v>
      </c>
      <c r="W410" s="5">
        <f t="shared" si="183"/>
        <v>4783978.7350123832</v>
      </c>
      <c r="X410" s="5">
        <f t="shared" si="197"/>
        <v>75583093071.612579</v>
      </c>
      <c r="Y410" s="5">
        <f>W410/((1+'How much will I make'!$C$5/12)^(Calculations!$B$1*12-Calculations!$A410))</f>
        <v>4293766.4483666038</v>
      </c>
      <c r="Z410" s="5">
        <f t="shared" si="198"/>
        <v>18026481230.294697</v>
      </c>
      <c r="AA410" s="5">
        <f t="shared" si="184"/>
        <v>5316150.1730126413</v>
      </c>
      <c r="AB410" s="5">
        <f t="shared" si="199"/>
        <v>333480360380.96497</v>
      </c>
      <c r="AC410" s="5">
        <f>AA410/((1+'How much will I make'!$C$5/12)^(Calculations!$B$1*12-Calculations!$A410))</f>
        <v>4771406.5031898413</v>
      </c>
      <c r="AD410" s="5">
        <f t="shared" si="200"/>
        <v>72902592025.475937</v>
      </c>
      <c r="AE410" s="5">
        <f t="shared" si="185"/>
        <v>5905003.4722280493</v>
      </c>
      <c r="AF410" s="5">
        <f t="shared" si="201"/>
        <v>1544213669140.6709</v>
      </c>
      <c r="AG410" s="5">
        <f>AE410/((1+'How much will I make'!$C$5/12)^(Calculations!$B$1*12-Calculations!$A410))</f>
        <v>5299920.2527758442</v>
      </c>
      <c r="AH410" s="5">
        <f t="shared" si="202"/>
        <v>319154723412.88605</v>
      </c>
    </row>
    <row r="411" spans="1:34" x14ac:dyDescent="0.25">
      <c r="A411">
        <f t="shared" si="186"/>
        <v>407</v>
      </c>
      <c r="B411">
        <f t="shared" si="204"/>
        <v>2517495.7168694143</v>
      </c>
      <c r="C411" s="5">
        <f t="shared" si="178"/>
        <v>2793275.4341586437</v>
      </c>
      <c r="D411" s="5">
        <f t="shared" si="187"/>
        <v>375909910.17591423</v>
      </c>
      <c r="E411" s="5">
        <f>$C411/((1+'How much will I make'!$C$5/12)^(Calculations!$B$1*12-Calculations!$A411))</f>
        <v>2517495.7168694143</v>
      </c>
      <c r="F411" s="5">
        <f t="shared" si="188"/>
        <v>227092110.23511687</v>
      </c>
      <c r="G411" s="5">
        <f t="shared" si="179"/>
        <v>3097931.7599871922</v>
      </c>
      <c r="H411" s="5">
        <f t="shared" si="189"/>
        <v>727153378.64689016</v>
      </c>
      <c r="I411" s="5">
        <f>G411/((1+'How much will I make'!$C$5/12)^(Calculations!$B$1*12-Calculations!$A411))</f>
        <v>2792073.3636031891</v>
      </c>
      <c r="J411" s="5">
        <f t="shared" si="190"/>
        <v>375019343.32989585</v>
      </c>
      <c r="K411" s="5">
        <f t="shared" si="180"/>
        <v>3434349.8797693551</v>
      </c>
      <c r="L411" s="5">
        <f t="shared" si="191"/>
        <v>1733180625.8063345</v>
      </c>
      <c r="M411" s="5">
        <f>K411/((1+'How much will I make'!$C$5/12)^(Calculations!$B$1*12-Calculations!$A411))</f>
        <v>3095276.9665389517</v>
      </c>
      <c r="N411" s="5">
        <f t="shared" si="192"/>
        <v>722603538.27914512</v>
      </c>
      <c r="O411" s="5">
        <f t="shared" si="181"/>
        <v>3805689.5350643196</v>
      </c>
      <c r="P411" s="5">
        <f t="shared" si="193"/>
        <v>5165891968.4334087</v>
      </c>
      <c r="Q411" s="5">
        <f>O411/((1+'How much will I make'!$C$5/12)^(Calculations!$B$1*12-Calculations!$A411))</f>
        <v>3429954.3063661358</v>
      </c>
      <c r="R411" s="5">
        <f t="shared" si="194"/>
        <v>1712138092.329169</v>
      </c>
      <c r="S411" s="5">
        <f t="shared" si="182"/>
        <v>4215409.8565183058</v>
      </c>
      <c r="T411" s="5">
        <f t="shared" si="195"/>
        <v>18542757637.206417</v>
      </c>
      <c r="U411" s="5">
        <f>S411/((1+'How much will I make'!$C$5/12)^(Calculations!$B$1*12-Calculations!$A411))</f>
        <v>3799222.9942159099</v>
      </c>
      <c r="V411" s="5">
        <f t="shared" si="196"/>
        <v>5064610864.9937944</v>
      </c>
      <c r="W411" s="5">
        <f t="shared" si="183"/>
        <v>4667296.3268413497</v>
      </c>
      <c r="X411" s="5">
        <f t="shared" si="197"/>
        <v>75587760367.939423</v>
      </c>
      <c r="Y411" s="5">
        <f>W411/((1+'How much will I make'!$C$5/12)^(Calculations!$B$1*12-Calculations!$A411))</f>
        <v>4206494.7725867964</v>
      </c>
      <c r="Z411" s="5">
        <f t="shared" si="198"/>
        <v>18030687725.067284</v>
      </c>
      <c r="AA411" s="5">
        <f t="shared" si="184"/>
        <v>5165490.0466519594</v>
      </c>
      <c r="AB411" s="5">
        <f t="shared" si="199"/>
        <v>333485525871.0116</v>
      </c>
      <c r="AC411" s="5">
        <f>AA411/((1+'How much will I make'!$C$5/12)^(Calculations!$B$1*12-Calculations!$A411))</f>
        <v>4655501.8917763242</v>
      </c>
      <c r="AD411" s="5">
        <f t="shared" si="200"/>
        <v>72907247527.367706</v>
      </c>
      <c r="AE411" s="5">
        <f t="shared" si="185"/>
        <v>5714519.489252951</v>
      </c>
      <c r="AF411" s="5">
        <f t="shared" si="201"/>
        <v>1544219383660.1602</v>
      </c>
      <c r="AG411" s="5">
        <f>AE411/((1+'How much will I make'!$C$5/12)^(Calculations!$B$1*12-Calculations!$A411))</f>
        <v>5150325.7295120116</v>
      </c>
      <c r="AH411" s="5">
        <f t="shared" si="202"/>
        <v>319159873738.61554</v>
      </c>
    </row>
    <row r="412" spans="1:34" x14ac:dyDescent="0.25">
      <c r="A412">
        <f t="shared" si="186"/>
        <v>408</v>
      </c>
      <c r="B412">
        <f t="shared" si="204"/>
        <v>2517495.7168694143</v>
      </c>
      <c r="C412" s="5">
        <f t="shared" si="178"/>
        <v>2781685.0796600603</v>
      </c>
      <c r="D412" s="5">
        <f t="shared" si="187"/>
        <v>378691595.25557429</v>
      </c>
      <c r="E412" s="5">
        <f>$C412/((1+'How much will I make'!$C$5/12)^(Calculations!$B$1*12-Calculations!$A412))</f>
        <v>2517495.7168694143</v>
      </c>
      <c r="F412" s="5">
        <f t="shared" si="188"/>
        <v>229609605.95198628</v>
      </c>
      <c r="G412" s="5">
        <f t="shared" si="179"/>
        <v>3072329.0181691167</v>
      </c>
      <c r="H412" s="5">
        <f t="shared" si="189"/>
        <v>730225707.66505933</v>
      </c>
      <c r="I412" s="5">
        <f>G412/((1+'How much will I make'!$C$5/12)^(Calculations!$B$1*12-Calculations!$A412))</f>
        <v>2780535.8703651596</v>
      </c>
      <c r="J412" s="5">
        <f t="shared" si="190"/>
        <v>377799879.200261</v>
      </c>
      <c r="K412" s="5">
        <f t="shared" si="180"/>
        <v>3391950.4985376345</v>
      </c>
      <c r="L412" s="5">
        <f t="shared" si="191"/>
        <v>1736572576.304872</v>
      </c>
      <c r="M412" s="5">
        <f>K412/((1+'How much will I make'!$C$5/12)^(Calculations!$B$1*12-Calculations!$A412))</f>
        <v>3069801.435950153</v>
      </c>
      <c r="N412" s="5">
        <f t="shared" si="192"/>
        <v>725673339.71509528</v>
      </c>
      <c r="O412" s="5">
        <f t="shared" si="181"/>
        <v>3743301.182030479</v>
      </c>
      <c r="P412" s="5">
        <f t="shared" si="193"/>
        <v>5169635269.6154394</v>
      </c>
      <c r="Q412" s="5">
        <f>O412/((1+'How much will I make'!$C$5/12)^(Calculations!$B$1*12-Calculations!$A412))</f>
        <v>3387782.7370255687</v>
      </c>
      <c r="R412" s="5">
        <f t="shared" si="194"/>
        <v>1715525875.0661945</v>
      </c>
      <c r="S412" s="5">
        <f t="shared" si="182"/>
        <v>4129381.0839362997</v>
      </c>
      <c r="T412" s="5">
        <f t="shared" si="195"/>
        <v>18546887018.290352</v>
      </c>
      <c r="U412" s="5">
        <f>S412/((1+'How much will I make'!$C$5/12)^(Calculations!$B$1*12-Calculations!$A412))</f>
        <v>3737194.8636980988</v>
      </c>
      <c r="V412" s="5">
        <f t="shared" si="196"/>
        <v>5068348059.8574924</v>
      </c>
      <c r="W412" s="5">
        <f t="shared" si="183"/>
        <v>4553459.8310647318</v>
      </c>
      <c r="X412" s="5">
        <f t="shared" si="197"/>
        <v>75592313827.770493</v>
      </c>
      <c r="Y412" s="5">
        <f>W412/((1+'How much will I make'!$C$5/12)^(Calculations!$B$1*12-Calculations!$A412))</f>
        <v>4120996.9113553572</v>
      </c>
      <c r="Z412" s="5">
        <f t="shared" si="198"/>
        <v>18034808721.978638</v>
      </c>
      <c r="AA412" s="5">
        <f t="shared" si="184"/>
        <v>5019099.6404715395</v>
      </c>
      <c r="AB412" s="5">
        <f t="shared" si="199"/>
        <v>333490544970.65204</v>
      </c>
      <c r="AC412" s="5">
        <f>AA412/((1+'How much will I make'!$C$5/12)^(Calculations!$B$1*12-Calculations!$A412))</f>
        <v>4542412.7769963322</v>
      </c>
      <c r="AD412" s="5">
        <f t="shared" si="200"/>
        <v>72911789940.144699</v>
      </c>
      <c r="AE412" s="5">
        <f t="shared" si="185"/>
        <v>5530180.1508899517</v>
      </c>
      <c r="AF412" s="5">
        <f t="shared" si="201"/>
        <v>1544224913840.311</v>
      </c>
      <c r="AG412" s="5">
        <f>AE412/((1+'How much will I make'!$C$5/12)^(Calculations!$B$1*12-Calculations!$A412))</f>
        <v>5004953.6323080426</v>
      </c>
      <c r="AH412" s="5">
        <f t="shared" si="202"/>
        <v>319164878692.24786</v>
      </c>
    </row>
    <row r="413" spans="1:34" x14ac:dyDescent="0.25">
      <c r="A413">
        <f t="shared" si="186"/>
        <v>409</v>
      </c>
      <c r="B413">
        <f>B412*(1+'How much will I make'!$C$4)</f>
        <v>2895120.0743998261</v>
      </c>
      <c r="C413" s="5">
        <f t="shared" si="178"/>
        <v>3185664.2406065422</v>
      </c>
      <c r="D413" s="5">
        <f t="shared" si="187"/>
        <v>381877259.49618083</v>
      </c>
      <c r="E413" s="5">
        <f>$C413/((1+'How much will I make'!$C$5/12)^(Calculations!$B$1*12-Calculations!$A413))</f>
        <v>2895120.0743998261</v>
      </c>
      <c r="F413" s="5">
        <f t="shared" si="188"/>
        <v>232504726.02638611</v>
      </c>
      <c r="G413" s="5">
        <f t="shared" si="179"/>
        <v>3503978.549647422</v>
      </c>
      <c r="H413" s="5">
        <f t="shared" si="189"/>
        <v>733729686.21470678</v>
      </c>
      <c r="I413" s="5">
        <f>G413/((1+'How much will I make'!$C$5/12)^(Calculations!$B$1*12-Calculations!$A413))</f>
        <v>3184402.9606268751</v>
      </c>
      <c r="J413" s="5">
        <f t="shared" si="190"/>
        <v>380984282.1608879</v>
      </c>
      <c r="K413" s="5">
        <f t="shared" si="180"/>
        <v>3852585.7514254609</v>
      </c>
      <c r="L413" s="5">
        <f t="shared" si="191"/>
        <v>1740425162.0562975</v>
      </c>
      <c r="M413" s="5">
        <f>K413/((1+'How much will I make'!$C$5/12)^(Calculations!$B$1*12-Calculations!$A413))</f>
        <v>3501215.9175867685</v>
      </c>
      <c r="N413" s="5">
        <f t="shared" si="192"/>
        <v>729174555.63268209</v>
      </c>
      <c r="O413" s="5">
        <f t="shared" si="181"/>
        <v>4234225.9272148032</v>
      </c>
      <c r="P413" s="5">
        <f t="shared" si="193"/>
        <v>5173869495.542654</v>
      </c>
      <c r="Q413" s="5">
        <f>O413/((1+'How much will I make'!$C$5/12)^(Calculations!$B$1*12-Calculations!$A413))</f>
        <v>3848049.1211747378</v>
      </c>
      <c r="R413" s="5">
        <f t="shared" si="194"/>
        <v>1719373924.1873693</v>
      </c>
      <c r="S413" s="5">
        <f t="shared" si="182"/>
        <v>4651874.2006792594</v>
      </c>
      <c r="T413" s="5">
        <f t="shared" si="195"/>
        <v>18551538892.491032</v>
      </c>
      <c r="U413" s="5">
        <f>S413/((1+'How much will I make'!$C$5/12)^(Calculations!$B$1*12-Calculations!$A413))</f>
        <v>4227606.3529548068</v>
      </c>
      <c r="V413" s="5">
        <f t="shared" si="196"/>
        <v>5072575666.2104473</v>
      </c>
      <c r="W413" s="5">
        <f t="shared" si="183"/>
        <v>5108759.8104628697</v>
      </c>
      <c r="X413" s="5">
        <f t="shared" si="197"/>
        <v>75597422587.580948</v>
      </c>
      <c r="Y413" s="5">
        <f>W413/((1+'How much will I make'!$C$5/12)^(Calculations!$B$1*12-Calculations!$A413))</f>
        <v>4642822.3332607197</v>
      </c>
      <c r="Z413" s="5">
        <f t="shared" si="198"/>
        <v>18039451544.311897</v>
      </c>
      <c r="AA413" s="5">
        <f t="shared" si="184"/>
        <v>5608386.6427941099</v>
      </c>
      <c r="AB413" s="5">
        <f t="shared" si="199"/>
        <v>333496153357.29486</v>
      </c>
      <c r="AC413" s="5">
        <f>AA413/((1+'How much will I make'!$C$5/12)^(Calculations!$B$1*12-Calculations!$A413))</f>
        <v>5096881.3811519574</v>
      </c>
      <c r="AD413" s="5">
        <f t="shared" si="200"/>
        <v>72916886821.525848</v>
      </c>
      <c r="AE413" s="5">
        <f t="shared" si="185"/>
        <v>6154555.3292162344</v>
      </c>
      <c r="AF413" s="5">
        <f t="shared" si="201"/>
        <v>1544231068395.6401</v>
      </c>
      <c r="AG413" s="5">
        <f>AE413/((1+'How much will I make'!$C$5/12)^(Calculations!$B$1*12-Calculations!$A413))</f>
        <v>5593237.4967506984</v>
      </c>
      <c r="AH413" s="5">
        <f t="shared" si="202"/>
        <v>319170471929.74463</v>
      </c>
    </row>
    <row r="414" spans="1:34" x14ac:dyDescent="0.25">
      <c r="A414">
        <f t="shared" si="186"/>
        <v>410</v>
      </c>
      <c r="B414">
        <f>B413</f>
        <v>2895120.0743998261</v>
      </c>
      <c r="C414" s="5">
        <f t="shared" si="178"/>
        <v>3172445.7167865969</v>
      </c>
      <c r="D414" s="5">
        <f t="shared" si="187"/>
        <v>385049705.21296746</v>
      </c>
      <c r="E414" s="5">
        <f>$C414/((1+'How much will I make'!$C$5/12)^(Calculations!$B$1*12-Calculations!$A414))</f>
        <v>2895120.0743998261</v>
      </c>
      <c r="F414" s="5">
        <f t="shared" si="188"/>
        <v>235399846.10078594</v>
      </c>
      <c r="G414" s="5">
        <f t="shared" si="179"/>
        <v>3475020.0492371134</v>
      </c>
      <c r="H414" s="5">
        <f t="shared" si="189"/>
        <v>737204706.26394391</v>
      </c>
      <c r="I414" s="5">
        <f>G414/((1+'How much will I make'!$C$5/12)^(Calculations!$B$1*12-Calculations!$A414))</f>
        <v>3171244.2707069311</v>
      </c>
      <c r="J414" s="5">
        <f t="shared" si="190"/>
        <v>384155526.43159485</v>
      </c>
      <c r="K414" s="5">
        <f t="shared" si="180"/>
        <v>3805022.9643708258</v>
      </c>
      <c r="L414" s="5">
        <f t="shared" si="191"/>
        <v>1744230185.0206683</v>
      </c>
      <c r="M414" s="5">
        <f>K414/((1+'How much will I make'!$C$5/12)^(Calculations!$B$1*12-Calculations!$A414))</f>
        <v>3472399.3256724752</v>
      </c>
      <c r="N414" s="5">
        <f t="shared" si="192"/>
        <v>732646954.95835459</v>
      </c>
      <c r="O414" s="5">
        <f t="shared" si="181"/>
        <v>4164812.3874243977</v>
      </c>
      <c r="P414" s="5">
        <f t="shared" si="193"/>
        <v>5178034307.9300785</v>
      </c>
      <c r="Q414" s="5">
        <f>O414/((1+'How much will I make'!$C$5/12)^(Calculations!$B$1*12-Calculations!$A414))</f>
        <v>3800737.0418160344</v>
      </c>
      <c r="R414" s="5">
        <f t="shared" si="194"/>
        <v>1723174661.2291853</v>
      </c>
      <c r="S414" s="5">
        <f t="shared" si="182"/>
        <v>4556937.9925021324</v>
      </c>
      <c r="T414" s="5">
        <f t="shared" si="195"/>
        <v>18556095830.483532</v>
      </c>
      <c r="U414" s="5">
        <f>S414/((1+'How much will I make'!$C$5/12)^(Calculations!$B$1*12-Calculations!$A414))</f>
        <v>4158584.2084167716</v>
      </c>
      <c r="V414" s="5">
        <f t="shared" si="196"/>
        <v>5076734250.4188643</v>
      </c>
      <c r="W414" s="5">
        <f t="shared" si="183"/>
        <v>4984155.9126467016</v>
      </c>
      <c r="X414" s="5">
        <f t="shared" si="197"/>
        <v>75602406743.493591</v>
      </c>
      <c r="Y414" s="5">
        <f>W414/((1+'How much will I make'!$C$5/12)^(Calculations!$B$1*12-Calculations!$A414))</f>
        <v>4548456.0256741205</v>
      </c>
      <c r="Z414" s="5">
        <f t="shared" si="198"/>
        <v>18044000000.33757</v>
      </c>
      <c r="AA414" s="5">
        <f t="shared" si="184"/>
        <v>5449444.5112169487</v>
      </c>
      <c r="AB414" s="5">
        <f t="shared" si="199"/>
        <v>333501602801.80609</v>
      </c>
      <c r="AC414" s="5">
        <f>AA414/((1+'How much will I make'!$C$5/12)^(Calculations!$B$1*12-Calculations!$A414))</f>
        <v>4973070.4973992798</v>
      </c>
      <c r="AD414" s="5">
        <f t="shared" si="200"/>
        <v>72921859892.023254</v>
      </c>
      <c r="AE414" s="5">
        <f t="shared" si="185"/>
        <v>5956021.2863382911</v>
      </c>
      <c r="AF414" s="5">
        <f t="shared" si="201"/>
        <v>1544237024416.9265</v>
      </c>
      <c r="AG414" s="5">
        <f>AE414/((1+'How much will I make'!$C$5/12)^(Calculations!$B$1*12-Calculations!$A414))</f>
        <v>5435363.8577295104</v>
      </c>
      <c r="AH414" s="5">
        <f t="shared" si="202"/>
        <v>319175907293.60236</v>
      </c>
    </row>
    <row r="415" spans="1:34" x14ac:dyDescent="0.25">
      <c r="A415">
        <f t="shared" si="186"/>
        <v>411</v>
      </c>
      <c r="B415">
        <f>B414</f>
        <v>2895120.0743998261</v>
      </c>
      <c r="C415" s="5">
        <f t="shared" si="178"/>
        <v>3159282.0416132091</v>
      </c>
      <c r="D415" s="5">
        <f t="shared" si="187"/>
        <v>388208987.25458068</v>
      </c>
      <c r="E415" s="5">
        <f>$C415/((1+'How much will I make'!$C$5/12)^(Calculations!$B$1*12-Calculations!$A415))</f>
        <v>2895120.0743998261</v>
      </c>
      <c r="F415" s="5">
        <f t="shared" si="188"/>
        <v>238294966.17518577</v>
      </c>
      <c r="G415" s="5">
        <f t="shared" si="179"/>
        <v>3446300.8752764752</v>
      </c>
      <c r="H415" s="5">
        <f t="shared" si="189"/>
        <v>740651007.13922036</v>
      </c>
      <c r="I415" s="5">
        <f>G415/((1+'How much will I make'!$C$5/12)^(Calculations!$B$1*12-Calculations!$A415))</f>
        <v>3158139.9555387194</v>
      </c>
      <c r="J415" s="5">
        <f t="shared" si="190"/>
        <v>387313666.38713354</v>
      </c>
      <c r="K415" s="5">
        <f t="shared" si="180"/>
        <v>3758047.3722180994</v>
      </c>
      <c r="L415" s="5">
        <f t="shared" si="191"/>
        <v>1747988232.3928864</v>
      </c>
      <c r="M415" s="5">
        <f>K415/((1+'How much will I make'!$C$5/12)^(Calculations!$B$1*12-Calculations!$A415))</f>
        <v>3443819.907354183</v>
      </c>
      <c r="N415" s="5">
        <f t="shared" si="192"/>
        <v>736090774.86570883</v>
      </c>
      <c r="O415" s="5">
        <f t="shared" si="181"/>
        <v>4096536.7745158002</v>
      </c>
      <c r="P415" s="5">
        <f t="shared" si="193"/>
        <v>5182130844.7045946</v>
      </c>
      <c r="Q415" s="5">
        <f>O415/((1+'How much will I make'!$C$5/12)^(Calculations!$B$1*12-Calculations!$A415))</f>
        <v>3754006.6683510821</v>
      </c>
      <c r="R415" s="5">
        <f t="shared" si="194"/>
        <v>1726928667.8975365</v>
      </c>
      <c r="S415" s="5">
        <f t="shared" si="182"/>
        <v>4463939.2579612741</v>
      </c>
      <c r="T415" s="5">
        <f t="shared" si="195"/>
        <v>18560559769.741493</v>
      </c>
      <c r="U415" s="5">
        <f>S415/((1+'How much will I make'!$C$5/12)^(Calculations!$B$1*12-Calculations!$A415))</f>
        <v>4090688.9560344578</v>
      </c>
      <c r="V415" s="5">
        <f t="shared" si="196"/>
        <v>5080824939.3748989</v>
      </c>
      <c r="W415" s="5">
        <f t="shared" si="183"/>
        <v>4862591.1342894649</v>
      </c>
      <c r="X415" s="5">
        <f t="shared" si="197"/>
        <v>75607269334.627884</v>
      </c>
      <c r="Y415" s="5">
        <f>W415/((1+'How much will I make'!$C$5/12)^(Calculations!$B$1*12-Calculations!$A415))</f>
        <v>4456007.7324693613</v>
      </c>
      <c r="Z415" s="5">
        <f t="shared" si="198"/>
        <v>18048456008.070038</v>
      </c>
      <c r="AA415" s="5">
        <f t="shared" si="184"/>
        <v>5295006.8125184933</v>
      </c>
      <c r="AB415" s="5">
        <f t="shared" si="199"/>
        <v>333506897808.61859</v>
      </c>
      <c r="AC415" s="5">
        <f>AA415/((1+'How much will I make'!$C$5/12)^(Calculations!$B$1*12-Calculations!$A415))</f>
        <v>4852267.1654786495</v>
      </c>
      <c r="AD415" s="5">
        <f t="shared" si="200"/>
        <v>72926712159.188736</v>
      </c>
      <c r="AE415" s="5">
        <f t="shared" si="185"/>
        <v>5763891.567424152</v>
      </c>
      <c r="AF415" s="5">
        <f t="shared" si="201"/>
        <v>1544242788308.4939</v>
      </c>
      <c r="AG415" s="5">
        <f>AE415/((1+'How much will I make'!$C$5/12)^(Calculations!$B$1*12-Calculations!$A415))</f>
        <v>5281946.3294871449</v>
      </c>
      <c r="AH415" s="5">
        <f t="shared" si="202"/>
        <v>319181189239.93182</v>
      </c>
    </row>
    <row r="416" spans="1:34" x14ac:dyDescent="0.25">
      <c r="A416">
        <f t="shared" si="186"/>
        <v>412</v>
      </c>
      <c r="B416">
        <f>B415</f>
        <v>2895120.0743998261</v>
      </c>
      <c r="C416" s="5">
        <f t="shared" si="178"/>
        <v>3146172.9874986317</v>
      </c>
      <c r="D416" s="5">
        <f t="shared" si="187"/>
        <v>391355160.24207932</v>
      </c>
      <c r="E416" s="5">
        <f>$C416/((1+'How much will I make'!$C$5/12)^(Calculations!$B$1*12-Calculations!$A416))</f>
        <v>2895120.0743998261</v>
      </c>
      <c r="F416" s="5">
        <f t="shared" si="188"/>
        <v>241190086.2495856</v>
      </c>
      <c r="G416" s="5">
        <f t="shared" si="179"/>
        <v>3417819.0498609678</v>
      </c>
      <c r="H416" s="5">
        <f t="shared" si="189"/>
        <v>744068826.18908131</v>
      </c>
      <c r="I416" s="5">
        <f>G416/((1+'How much will I make'!$C$5/12)^(Calculations!$B$1*12-Calculations!$A416))</f>
        <v>3145089.790433188</v>
      </c>
      <c r="J416" s="5">
        <f t="shared" si="190"/>
        <v>390458756.17756671</v>
      </c>
      <c r="K416" s="5">
        <f t="shared" si="180"/>
        <v>3711651.7256475058</v>
      </c>
      <c r="L416" s="5">
        <f t="shared" si="191"/>
        <v>1751699884.1185338</v>
      </c>
      <c r="M416" s="5">
        <f>K416/((1+'How much will I make'!$C$5/12)^(Calculations!$B$1*12-Calculations!$A416))</f>
        <v>3415475.7105858359</v>
      </c>
      <c r="N416" s="5">
        <f t="shared" si="192"/>
        <v>739506250.57629466</v>
      </c>
      <c r="O416" s="5">
        <f t="shared" si="181"/>
        <v>4029380.4339499678</v>
      </c>
      <c r="P416" s="5">
        <f t="shared" si="193"/>
        <v>5186160225.138545</v>
      </c>
      <c r="Q416" s="5">
        <f>O416/((1+'How much will I make'!$C$5/12)^(Calculations!$B$1*12-Calculations!$A416))</f>
        <v>3707850.8486582409</v>
      </c>
      <c r="R416" s="5">
        <f t="shared" si="194"/>
        <v>1730636518.7461948</v>
      </c>
      <c r="S416" s="5">
        <f t="shared" si="182"/>
        <v>4372838.4567783903</v>
      </c>
      <c r="T416" s="5">
        <f t="shared" si="195"/>
        <v>18564932608.198273</v>
      </c>
      <c r="U416" s="5">
        <f>S416/((1+'How much will I make'!$C$5/12)^(Calculations!$B$1*12-Calculations!$A416))</f>
        <v>4023902.1975685884</v>
      </c>
      <c r="V416" s="5">
        <f t="shared" si="196"/>
        <v>5084848841.5724678</v>
      </c>
      <c r="W416" s="5">
        <f t="shared" si="183"/>
        <v>4743991.3505263086</v>
      </c>
      <c r="X416" s="5">
        <f t="shared" si="197"/>
        <v>75612013325.978409</v>
      </c>
      <c r="Y416" s="5">
        <f>W416/((1+'How much will I make'!$C$5/12)^(Calculations!$B$1*12-Calculations!$A416))</f>
        <v>4365438.4696142944</v>
      </c>
      <c r="Z416" s="5">
        <f t="shared" si="198"/>
        <v>18052821446.539654</v>
      </c>
      <c r="AA416" s="5">
        <f t="shared" si="184"/>
        <v>5144945.890706229</v>
      </c>
      <c r="AB416" s="5">
        <f t="shared" si="199"/>
        <v>333512042754.50928</v>
      </c>
      <c r="AC416" s="5">
        <f>AA416/((1+'How much will I make'!$C$5/12)^(Calculations!$B$1*12-Calculations!$A416))</f>
        <v>4734398.3274508286</v>
      </c>
      <c r="AD416" s="5">
        <f t="shared" si="200"/>
        <v>72931446557.51619</v>
      </c>
      <c r="AE416" s="5">
        <f t="shared" si="185"/>
        <v>5577959.5813782113</v>
      </c>
      <c r="AF416" s="5">
        <f t="shared" si="201"/>
        <v>1544248366268.0752</v>
      </c>
      <c r="AG416" s="5">
        <f>AE416/((1+'How much will I make'!$C$5/12)^(Calculations!$B$1*12-Calculations!$A416))</f>
        <v>5132859.1347032329</v>
      </c>
      <c r="AH416" s="5">
        <f t="shared" si="202"/>
        <v>319186322099.06653</v>
      </c>
    </row>
    <row r="417" spans="1:34" x14ac:dyDescent="0.25">
      <c r="A417">
        <f t="shared" si="186"/>
        <v>413</v>
      </c>
      <c r="B417">
        <f t="shared" ref="B417:B424" si="205">B416</f>
        <v>2895120.0743998261</v>
      </c>
      <c r="C417" s="5">
        <f t="shared" si="178"/>
        <v>3133118.3277994669</v>
      </c>
      <c r="D417" s="5">
        <f t="shared" si="187"/>
        <v>394488278.56987876</v>
      </c>
      <c r="E417" s="5">
        <f>$C417/((1+'How much will I make'!$C$5/12)^(Calculations!$B$1*12-Calculations!$A417))</f>
        <v>2895120.0743998261</v>
      </c>
      <c r="F417" s="5">
        <f t="shared" si="188"/>
        <v>244085206.32398543</v>
      </c>
      <c r="G417" s="5">
        <f t="shared" si="179"/>
        <v>3389572.6114323651</v>
      </c>
      <c r="H417" s="5">
        <f t="shared" si="189"/>
        <v>747458398.80051363</v>
      </c>
      <c r="I417" s="5">
        <f>G417/((1+'How much will I make'!$C$5/12)^(Calculations!$B$1*12-Calculations!$A417))</f>
        <v>3132093.5516297459</v>
      </c>
      <c r="J417" s="5">
        <f t="shared" si="190"/>
        <v>393590849.72919643</v>
      </c>
      <c r="K417" s="5">
        <f t="shared" si="180"/>
        <v>3665828.864837043</v>
      </c>
      <c r="L417" s="5">
        <f t="shared" si="191"/>
        <v>1755365712.9833708</v>
      </c>
      <c r="M417" s="5">
        <f>K417/((1+'How much will I make'!$C$5/12)^(Calculations!$B$1*12-Calculations!$A417))</f>
        <v>3387364.7993875989</v>
      </c>
      <c r="N417" s="5">
        <f t="shared" si="192"/>
        <v>742893615.37568223</v>
      </c>
      <c r="O417" s="5">
        <f t="shared" si="181"/>
        <v>3963325.0169999674</v>
      </c>
      <c r="P417" s="5">
        <f t="shared" si="193"/>
        <v>5190123550.1555452</v>
      </c>
      <c r="Q417" s="5">
        <f>O417/((1+'How much will I make'!$C$5/12)^(Calculations!$B$1*12-Calculations!$A417))</f>
        <v>3662262.5185517864</v>
      </c>
      <c r="R417" s="5">
        <f t="shared" si="194"/>
        <v>1734298781.2647467</v>
      </c>
      <c r="S417" s="5">
        <f t="shared" si="182"/>
        <v>4283596.8556196485</v>
      </c>
      <c r="T417" s="5">
        <f t="shared" si="195"/>
        <v>18569216205.053894</v>
      </c>
      <c r="U417" s="5">
        <f>S417/((1+'How much will I make'!$C$5/12)^(Calculations!$B$1*12-Calculations!$A417))</f>
        <v>3958205.8351593064</v>
      </c>
      <c r="V417" s="5">
        <f t="shared" si="196"/>
        <v>5088807047.4076271</v>
      </c>
      <c r="W417" s="5">
        <f t="shared" si="183"/>
        <v>4628284.2444159109</v>
      </c>
      <c r="X417" s="5">
        <f t="shared" si="197"/>
        <v>75616641610.222824</v>
      </c>
      <c r="Y417" s="5">
        <f>W417/((1+'How much will I make'!$C$5/12)^(Calculations!$B$1*12-Calculations!$A417))</f>
        <v>4276710.0454351427</v>
      </c>
      <c r="Z417" s="5">
        <f t="shared" si="198"/>
        <v>18057098156.585091</v>
      </c>
      <c r="AA417" s="5">
        <f t="shared" si="184"/>
        <v>4999137.7075688066</v>
      </c>
      <c r="AB417" s="5">
        <f t="shared" si="199"/>
        <v>333517041892.21686</v>
      </c>
      <c r="AC417" s="5">
        <f>AA417/((1+'How much will I make'!$C$5/12)^(Calculations!$B$1*12-Calculations!$A417))</f>
        <v>4619392.7000633599</v>
      </c>
      <c r="AD417" s="5">
        <f t="shared" si="200"/>
        <v>72936065950.216248</v>
      </c>
      <c r="AE417" s="5">
        <f t="shared" si="185"/>
        <v>5398025.4013337521</v>
      </c>
      <c r="AF417" s="5">
        <f t="shared" si="201"/>
        <v>1544253764293.4766</v>
      </c>
      <c r="AG417" s="5">
        <f>AE417/((1+'How much will I make'!$C$5/12)^(Calculations!$B$1*12-Calculations!$A417))</f>
        <v>4987980.0462237056</v>
      </c>
      <c r="AH417" s="5">
        <f t="shared" si="202"/>
        <v>319191310079.11273</v>
      </c>
    </row>
    <row r="418" spans="1:34" x14ac:dyDescent="0.25">
      <c r="A418">
        <f t="shared" si="186"/>
        <v>414</v>
      </c>
      <c r="B418">
        <f t="shared" si="205"/>
        <v>2895120.0743998261</v>
      </c>
      <c r="C418" s="5">
        <f t="shared" si="178"/>
        <v>3120117.8368127467</v>
      </c>
      <c r="D418" s="5">
        <f t="shared" si="187"/>
        <v>397608396.40669149</v>
      </c>
      <c r="E418" s="5">
        <f>$C418/((1+'How much will I make'!$C$5/12)^(Calculations!$B$1*12-Calculations!$A418))</f>
        <v>2895120.0743998261</v>
      </c>
      <c r="F418" s="5">
        <f t="shared" si="188"/>
        <v>246980326.39838526</v>
      </c>
      <c r="G418" s="5">
        <f t="shared" si="179"/>
        <v>3361559.6146436683</v>
      </c>
      <c r="H418" s="5">
        <f t="shared" si="189"/>
        <v>750819958.41515732</v>
      </c>
      <c r="I418" s="5">
        <f>G418/((1+'How much will I make'!$C$5/12)^(Calculations!$B$1*12-Calculations!$A418))</f>
        <v>3119151.0162924333</v>
      </c>
      <c r="J418" s="5">
        <f t="shared" si="190"/>
        <v>396710000.74548888</v>
      </c>
      <c r="K418" s="5">
        <f t="shared" si="180"/>
        <v>3620571.7183575737</v>
      </c>
      <c r="L418" s="5">
        <f t="shared" si="191"/>
        <v>1758986284.7017283</v>
      </c>
      <c r="M418" s="5">
        <f>K418/((1+'How much will I make'!$C$5/12)^(Calculations!$B$1*12-Calculations!$A418))</f>
        <v>3359485.2537136273</v>
      </c>
      <c r="N418" s="5">
        <f t="shared" si="192"/>
        <v>746253100.62939584</v>
      </c>
      <c r="O418" s="5">
        <f t="shared" si="181"/>
        <v>3898352.4757376737</v>
      </c>
      <c r="P418" s="5">
        <f t="shared" si="193"/>
        <v>5194021902.6312828</v>
      </c>
      <c r="Q418" s="5">
        <f>O418/((1+'How much will I make'!$C$5/12)^(Calculations!$B$1*12-Calculations!$A418))</f>
        <v>3617234.7007007413</v>
      </c>
      <c r="R418" s="5">
        <f t="shared" si="194"/>
        <v>1737916015.9654474</v>
      </c>
      <c r="S418" s="5">
        <f t="shared" si="182"/>
        <v>4196176.5116274105</v>
      </c>
      <c r="T418" s="5">
        <f t="shared" si="195"/>
        <v>18573412381.565521</v>
      </c>
      <c r="U418" s="5">
        <f>S418/((1+'How much will I make'!$C$5/12)^(Calculations!$B$1*12-Calculations!$A418))</f>
        <v>3893582.0664220117</v>
      </c>
      <c r="V418" s="5">
        <f t="shared" si="196"/>
        <v>5092700629.4740496</v>
      </c>
      <c r="W418" s="5">
        <f t="shared" si="183"/>
        <v>4515399.2628447916</v>
      </c>
      <c r="X418" s="5">
        <f t="shared" si="197"/>
        <v>75621157009.485672</v>
      </c>
      <c r="Y418" s="5">
        <f>W418/((1+'How much will I make'!$C$5/12)^(Calculations!$B$1*12-Calculations!$A418))</f>
        <v>4189785.0445116647</v>
      </c>
      <c r="Z418" s="5">
        <f t="shared" si="198"/>
        <v>18061287941.629601</v>
      </c>
      <c r="AA418" s="5">
        <f t="shared" si="184"/>
        <v>4857461.7401478281</v>
      </c>
      <c r="AB418" s="5">
        <f t="shared" si="199"/>
        <v>333521899353.95703</v>
      </c>
      <c r="AC418" s="5">
        <f>AA418/((1+'How much will I make'!$C$5/12)^(Calculations!$B$1*12-Calculations!$A418))</f>
        <v>4507180.7316407692</v>
      </c>
      <c r="AD418" s="5">
        <f t="shared" si="200"/>
        <v>72940573130.947891</v>
      </c>
      <c r="AE418" s="5">
        <f t="shared" si="185"/>
        <v>5223895.5496778246</v>
      </c>
      <c r="AF418" s="5">
        <f t="shared" si="201"/>
        <v>1544258988189.0261</v>
      </c>
      <c r="AG418" s="5">
        <f>AE418/((1+'How much will I make'!$C$5/12)^(Calculations!$B$1*12-Calculations!$A418))</f>
        <v>4847190.2868544888</v>
      </c>
      <c r="AH418" s="5">
        <f t="shared" si="202"/>
        <v>319196157269.3996</v>
      </c>
    </row>
    <row r="419" spans="1:34" x14ac:dyDescent="0.25">
      <c r="A419">
        <f t="shared" si="186"/>
        <v>415</v>
      </c>
      <c r="B419">
        <f t="shared" si="205"/>
        <v>2895120.0743998261</v>
      </c>
      <c r="C419" s="5">
        <f t="shared" si="178"/>
        <v>3107171.28977203</v>
      </c>
      <c r="D419" s="5">
        <f t="shared" si="187"/>
        <v>400715567.69646353</v>
      </c>
      <c r="E419" s="5">
        <f>$C419/((1+'How much will I make'!$C$5/12)^(Calculations!$B$1*12-Calculations!$A419))</f>
        <v>2895120.0743998261</v>
      </c>
      <c r="F419" s="5">
        <f t="shared" si="188"/>
        <v>249875446.47278509</v>
      </c>
      <c r="G419" s="5">
        <f t="shared" si="179"/>
        <v>3333778.1302251252</v>
      </c>
      <c r="H419" s="5">
        <f t="shared" si="189"/>
        <v>754153736.5453825</v>
      </c>
      <c r="I419" s="5">
        <f>G419/((1+'How much will I make'!$C$5/12)^(Calculations!$B$1*12-Calculations!$A419))</f>
        <v>3106261.9625061005</v>
      </c>
      <c r="J419" s="5">
        <f t="shared" si="190"/>
        <v>399816262.707995</v>
      </c>
      <c r="K419" s="5">
        <f t="shared" si="180"/>
        <v>3575873.3020815542</v>
      </c>
      <c r="L419" s="5">
        <f t="shared" si="191"/>
        <v>1762562158.0038099</v>
      </c>
      <c r="M419" s="5">
        <f>K419/((1+'How much will I make'!$C$5/12)^(Calculations!$B$1*12-Calculations!$A419))</f>
        <v>3331835.1693209223</v>
      </c>
      <c r="N419" s="5">
        <f t="shared" si="192"/>
        <v>749584935.79871678</v>
      </c>
      <c r="O419" s="5">
        <f t="shared" si="181"/>
        <v>3834445.0581026301</v>
      </c>
      <c r="P419" s="5">
        <f t="shared" si="193"/>
        <v>5197856347.6893854</v>
      </c>
      <c r="Q419" s="5">
        <f>O419/((1+'How much will I make'!$C$5/12)^(Calculations!$B$1*12-Calculations!$A419))</f>
        <v>3572760.503560978</v>
      </c>
      <c r="R419" s="5">
        <f t="shared" si="194"/>
        <v>1741488776.4690084</v>
      </c>
      <c r="S419" s="5">
        <f t="shared" si="182"/>
        <v>4110540.2562880768</v>
      </c>
      <c r="T419" s="5">
        <f t="shared" si="195"/>
        <v>18577522921.821808</v>
      </c>
      <c r="U419" s="5">
        <f>S419/((1+'How much will I make'!$C$5/12)^(Calculations!$B$1*12-Calculations!$A419))</f>
        <v>3830013.379623286</v>
      </c>
      <c r="V419" s="5">
        <f t="shared" si="196"/>
        <v>5096530642.853673</v>
      </c>
      <c r="W419" s="5">
        <f t="shared" si="183"/>
        <v>4405267.5735071134</v>
      </c>
      <c r="X419" s="5">
        <f t="shared" si="197"/>
        <v>75625562277.059174</v>
      </c>
      <c r="Y419" s="5">
        <f>W419/((1+'How much will I make'!$C$5/12)^(Calculations!$B$1*12-Calculations!$A419))</f>
        <v>4104626.8118996383</v>
      </c>
      <c r="Z419" s="5">
        <f t="shared" si="198"/>
        <v>18065392568.441502</v>
      </c>
      <c r="AA419" s="5">
        <f t="shared" si="184"/>
        <v>4719800.8811152996</v>
      </c>
      <c r="AB419" s="5">
        <f t="shared" si="199"/>
        <v>333526619154.83813</v>
      </c>
      <c r="AC419" s="5">
        <f>AA419/((1+'How much will I make'!$C$5/12)^(Calculations!$B$1*12-Calculations!$A419))</f>
        <v>4397694.5600219658</v>
      </c>
      <c r="AD419" s="5">
        <f t="shared" si="200"/>
        <v>72944970825.507919</v>
      </c>
      <c r="AE419" s="5">
        <f t="shared" si="185"/>
        <v>5055382.7900107978</v>
      </c>
      <c r="AF419" s="5">
        <f t="shared" si="201"/>
        <v>1544264043571.8162</v>
      </c>
      <c r="AG419" s="5">
        <f>AE419/((1+'How much will I make'!$C$5/12)^(Calculations!$B$1*12-Calculations!$A419))</f>
        <v>4710374.4319835948</v>
      </c>
      <c r="AH419" s="5">
        <f t="shared" si="202"/>
        <v>319200867643.8316</v>
      </c>
    </row>
    <row r="420" spans="1:34" x14ac:dyDescent="0.25">
      <c r="A420">
        <f t="shared" si="186"/>
        <v>416</v>
      </c>
      <c r="B420">
        <f t="shared" si="205"/>
        <v>2895120.0743998261</v>
      </c>
      <c r="C420" s="5">
        <f t="shared" si="178"/>
        <v>3094278.4628435154</v>
      </c>
      <c r="D420" s="5">
        <f t="shared" si="187"/>
        <v>403809846.15930706</v>
      </c>
      <c r="E420" s="5">
        <f>$C420/((1+'How much will I make'!$C$5/12)^(Calculations!$B$1*12-Calculations!$A420))</f>
        <v>2895120.0743998261</v>
      </c>
      <c r="F420" s="5">
        <f t="shared" si="188"/>
        <v>252770566.54718491</v>
      </c>
      <c r="G420" s="5">
        <f t="shared" si="179"/>
        <v>3306226.2448513638</v>
      </c>
      <c r="H420" s="5">
        <f t="shared" si="189"/>
        <v>757459962.79023385</v>
      </c>
      <c r="I420" s="5">
        <f>G420/((1+'How much will I make'!$C$5/12)^(Calculations!$B$1*12-Calculations!$A420))</f>
        <v>3093426.1692726044</v>
      </c>
      <c r="J420" s="5">
        <f t="shared" si="190"/>
        <v>402909688.8772676</v>
      </c>
      <c r="K420" s="5">
        <f t="shared" si="180"/>
        <v>3531726.7181052389</v>
      </c>
      <c r="L420" s="5">
        <f t="shared" si="191"/>
        <v>1766093884.7219152</v>
      </c>
      <c r="M420" s="5">
        <f>K420/((1+'How much will I make'!$C$5/12)^(Calculations!$B$1*12-Calculations!$A420))</f>
        <v>3304412.6576392688</v>
      </c>
      <c r="N420" s="5">
        <f t="shared" si="192"/>
        <v>752889348.45635605</v>
      </c>
      <c r="O420" s="5">
        <f t="shared" si="181"/>
        <v>3771585.3030517674</v>
      </c>
      <c r="P420" s="5">
        <f t="shared" si="193"/>
        <v>5201627932.9924374</v>
      </c>
      <c r="Q420" s="5">
        <f>O420/((1+'How much will I make'!$C$5/12)^(Calculations!$B$1*12-Calculations!$A420))</f>
        <v>3528833.1203204743</v>
      </c>
      <c r="R420" s="5">
        <f t="shared" si="194"/>
        <v>1745017609.589329</v>
      </c>
      <c r="S420" s="5">
        <f t="shared" si="182"/>
        <v>4026651.6796291368</v>
      </c>
      <c r="T420" s="5">
        <f t="shared" si="195"/>
        <v>18581549573.501438</v>
      </c>
      <c r="U420" s="5">
        <f>S420/((1+'How much will I make'!$C$5/12)^(Calculations!$B$1*12-Calculations!$A420))</f>
        <v>3767482.5489355591</v>
      </c>
      <c r="V420" s="5">
        <f t="shared" si="196"/>
        <v>5100298125.4026089</v>
      </c>
      <c r="W420" s="5">
        <f t="shared" si="183"/>
        <v>4297822.02293377</v>
      </c>
      <c r="X420" s="5">
        <f t="shared" si="197"/>
        <v>75629860099.082108</v>
      </c>
      <c r="Y420" s="5">
        <f>W420/((1+'How much will I make'!$C$5/12)^(Calculations!$B$1*12-Calculations!$A420))</f>
        <v>4021199.4376740367</v>
      </c>
      <c r="Z420" s="5">
        <f t="shared" si="198"/>
        <v>18069413767.879177</v>
      </c>
      <c r="AA420" s="5">
        <f t="shared" si="184"/>
        <v>4586041.3419743804</v>
      </c>
      <c r="AB420" s="5">
        <f t="shared" si="199"/>
        <v>333531205196.18011</v>
      </c>
      <c r="AC420" s="5">
        <f>AA420/((1+'How much will I make'!$C$5/12)^(Calculations!$B$1*12-Calculations!$A420))</f>
        <v>4290867.9715194078</v>
      </c>
      <c r="AD420" s="5">
        <f t="shared" si="200"/>
        <v>72949261693.479431</v>
      </c>
      <c r="AE420" s="5">
        <f t="shared" si="185"/>
        <v>4892305.9258169001</v>
      </c>
      <c r="AF420" s="5">
        <f t="shared" si="201"/>
        <v>1544268935877.7419</v>
      </c>
      <c r="AG420" s="5">
        <f>AE420/((1+'How much will I make'!$C$5/12)^(Calculations!$B$1*12-Calculations!$A420))</f>
        <v>4577420.3149517998</v>
      </c>
      <c r="AH420" s="5">
        <f t="shared" si="202"/>
        <v>319205445064.14655</v>
      </c>
    </row>
    <row r="421" spans="1:34" x14ac:dyDescent="0.25">
      <c r="A421">
        <f t="shared" si="186"/>
        <v>417</v>
      </c>
      <c r="B421">
        <f t="shared" si="205"/>
        <v>2895120.0743998261</v>
      </c>
      <c r="C421" s="5">
        <f t="shared" si="178"/>
        <v>3081439.1331221736</v>
      </c>
      <c r="D421" s="5">
        <f t="shared" si="187"/>
        <v>406891285.29242921</v>
      </c>
      <c r="E421" s="5">
        <f>$C421/((1+'How much will I make'!$C$5/12)^(Calculations!$B$1*12-Calculations!$A421))</f>
        <v>2895120.0743998261</v>
      </c>
      <c r="F421" s="5">
        <f t="shared" si="188"/>
        <v>255665686.62158474</v>
      </c>
      <c r="G421" s="5">
        <f t="shared" si="179"/>
        <v>3278902.0610096175</v>
      </c>
      <c r="H421" s="5">
        <f t="shared" si="189"/>
        <v>760738864.8512435</v>
      </c>
      <c r="I421" s="5">
        <f>G421/((1+'How much will I make'!$C$5/12)^(Calculations!$B$1*12-Calculations!$A421))</f>
        <v>3080643.416507015</v>
      </c>
      <c r="J421" s="5">
        <f t="shared" si="190"/>
        <v>405990332.2937746</v>
      </c>
      <c r="K421" s="5">
        <f t="shared" si="180"/>
        <v>3488125.1536841858</v>
      </c>
      <c r="L421" s="5">
        <f t="shared" si="191"/>
        <v>1769582009.8755994</v>
      </c>
      <c r="M421" s="5">
        <f>K421/((1+'How much will I make'!$C$5/12)^(Calculations!$B$1*12-Calculations!$A421))</f>
        <v>3277215.8456422365</v>
      </c>
      <c r="N421" s="5">
        <f t="shared" si="192"/>
        <v>756166564.30199826</v>
      </c>
      <c r="O421" s="5">
        <f t="shared" si="181"/>
        <v>3709756.0357886236</v>
      </c>
      <c r="P421" s="5">
        <f t="shared" si="193"/>
        <v>5205337689.0282259</v>
      </c>
      <c r="Q421" s="5">
        <f>O421/((1+'How much will I make'!$C$5/12)^(Calculations!$B$1*12-Calculations!$A421))</f>
        <v>3485445.8278575172</v>
      </c>
      <c r="R421" s="5">
        <f t="shared" si="194"/>
        <v>1748503055.4171865</v>
      </c>
      <c r="S421" s="5">
        <f t="shared" si="182"/>
        <v>3944475.1147387465</v>
      </c>
      <c r="T421" s="5">
        <f t="shared" si="195"/>
        <v>18585494048.616177</v>
      </c>
      <c r="U421" s="5">
        <f>S421/((1+'How much will I make'!$C$5/12)^(Calculations!$B$1*12-Calculations!$A421))</f>
        <v>3705972.6297692638</v>
      </c>
      <c r="V421" s="5">
        <f t="shared" si="196"/>
        <v>5104004098.0323782</v>
      </c>
      <c r="W421" s="5">
        <f t="shared" si="183"/>
        <v>4192997.0955451415</v>
      </c>
      <c r="X421" s="5">
        <f t="shared" si="197"/>
        <v>75634053096.177658</v>
      </c>
      <c r="Y421" s="5">
        <f>W421/((1+'How much will I make'!$C$5/12)^(Calculations!$B$1*12-Calculations!$A421))</f>
        <v>3939467.7417863524</v>
      </c>
      <c r="Z421" s="5">
        <f t="shared" si="198"/>
        <v>18073353235.620964</v>
      </c>
      <c r="AA421" s="5">
        <f t="shared" si="184"/>
        <v>4456072.5590034481</v>
      </c>
      <c r="AB421" s="5">
        <f t="shared" si="199"/>
        <v>333535661268.73914</v>
      </c>
      <c r="AC421" s="5">
        <f>AA421/((1+'How much will I make'!$C$5/12)^(Calculations!$B$1*12-Calculations!$A421))</f>
        <v>4186636.3608752121</v>
      </c>
      <c r="AD421" s="5">
        <f t="shared" si="200"/>
        <v>72953448329.840302</v>
      </c>
      <c r="AE421" s="5">
        <f t="shared" si="185"/>
        <v>4734489.6056292569</v>
      </c>
      <c r="AF421" s="5">
        <f t="shared" si="201"/>
        <v>1544273670367.3477</v>
      </c>
      <c r="AG421" s="5">
        <f>AE421/((1+'How much will I make'!$C$5/12)^(Calculations!$B$1*12-Calculations!$A421))</f>
        <v>4448218.9350942867</v>
      </c>
      <c r="AH421" s="5">
        <f t="shared" si="202"/>
        <v>319209893283.08167</v>
      </c>
    </row>
    <row r="422" spans="1:34" x14ac:dyDescent="0.25">
      <c r="A422">
        <f t="shared" si="186"/>
        <v>418</v>
      </c>
      <c r="B422">
        <f t="shared" si="205"/>
        <v>2895120.0743998261</v>
      </c>
      <c r="C422" s="5">
        <f t="shared" si="178"/>
        <v>3068653.0786278895</v>
      </c>
      <c r="D422" s="5">
        <f t="shared" si="187"/>
        <v>409959938.37105709</v>
      </c>
      <c r="E422" s="5">
        <f>$C422/((1+'How much will I make'!$C$5/12)^(Calculations!$B$1*12-Calculations!$A422))</f>
        <v>2895120.0743998261</v>
      </c>
      <c r="F422" s="5">
        <f t="shared" si="188"/>
        <v>258560806.69598457</v>
      </c>
      <c r="G422" s="5">
        <f t="shared" si="179"/>
        <v>3251803.6968690418</v>
      </c>
      <c r="H422" s="5">
        <f t="shared" si="189"/>
        <v>763990668.54811251</v>
      </c>
      <c r="I422" s="5">
        <f>G422/((1+'How much will I make'!$C$5/12)^(Calculations!$B$1*12-Calculations!$A422))</f>
        <v>3067913.485033846</v>
      </c>
      <c r="J422" s="5">
        <f t="shared" si="190"/>
        <v>409058245.77880847</v>
      </c>
      <c r="K422" s="5">
        <f t="shared" si="180"/>
        <v>3445061.8801819123</v>
      </c>
      <c r="L422" s="5">
        <f t="shared" si="191"/>
        <v>1773027071.7557814</v>
      </c>
      <c r="M422" s="5">
        <f>K422/((1+'How much will I make'!$C$5/12)^(Calculations!$B$1*12-Calculations!$A422))</f>
        <v>3250242.8757192567</v>
      </c>
      <c r="N422" s="5">
        <f t="shared" si="192"/>
        <v>759416807.17771757</v>
      </c>
      <c r="O422" s="5">
        <f t="shared" si="181"/>
        <v>3648940.3630707785</v>
      </c>
      <c r="P422" s="5">
        <f t="shared" si="193"/>
        <v>5208986629.3912964</v>
      </c>
      <c r="Q422" s="5">
        <f>O422/((1+'How much will I make'!$C$5/12)^(Calculations!$B$1*12-Calculations!$A422))</f>
        <v>3442591.9857117301</v>
      </c>
      <c r="R422" s="5">
        <f t="shared" si="194"/>
        <v>1751945647.4028983</v>
      </c>
      <c r="S422" s="5">
        <f t="shared" si="182"/>
        <v>3863975.6226012218</v>
      </c>
      <c r="T422" s="5">
        <f t="shared" si="195"/>
        <v>18589358024.238777</v>
      </c>
      <c r="U422" s="5">
        <f>S422/((1+'How much will I make'!$C$5/12)^(Calculations!$B$1*12-Calculations!$A422))</f>
        <v>3645466.9541811962</v>
      </c>
      <c r="V422" s="5">
        <f t="shared" si="196"/>
        <v>5107649564.9865599</v>
      </c>
      <c r="W422" s="5">
        <f t="shared" si="183"/>
        <v>4090728.8737025764</v>
      </c>
      <c r="X422" s="5">
        <f t="shared" si="197"/>
        <v>75638143825.051361</v>
      </c>
      <c r="Y422" s="5">
        <f>W422/((1+'How much will I make'!$C$5/12)^(Calculations!$B$1*12-Calculations!$A422))</f>
        <v>3859397.2592297201</v>
      </c>
      <c r="Z422" s="5">
        <f t="shared" si="198"/>
        <v>18077212632.880196</v>
      </c>
      <c r="AA422" s="5">
        <f t="shared" si="184"/>
        <v>4329787.1018656986</v>
      </c>
      <c r="AB422" s="5">
        <f t="shared" si="199"/>
        <v>333539991055.841</v>
      </c>
      <c r="AC422" s="5">
        <f>AA422/((1+'How much will I make'!$C$5/12)^(Calculations!$B$1*12-Calculations!$A422))</f>
        <v>4084936.6921899859</v>
      </c>
      <c r="AD422" s="5">
        <f t="shared" si="200"/>
        <v>72957533266.532486</v>
      </c>
      <c r="AE422" s="5">
        <f t="shared" si="185"/>
        <v>4581764.134479926</v>
      </c>
      <c r="AF422" s="5">
        <f t="shared" si="201"/>
        <v>1544278252131.4822</v>
      </c>
      <c r="AG422" s="5">
        <f>AE422/((1+'How much will I make'!$C$5/12)^(Calculations!$B$1*12-Calculations!$A422))</f>
        <v>4322664.3683779174</v>
      </c>
      <c r="AH422" s="5">
        <f t="shared" si="202"/>
        <v>319214215947.45007</v>
      </c>
    </row>
    <row r="423" spans="1:34" x14ac:dyDescent="0.25">
      <c r="A423">
        <f t="shared" si="186"/>
        <v>419</v>
      </c>
      <c r="B423">
        <f t="shared" si="205"/>
        <v>2895120.0743998261</v>
      </c>
      <c r="C423" s="5">
        <f t="shared" si="178"/>
        <v>3055920.0783016328</v>
      </c>
      <c r="D423" s="5">
        <f t="shared" si="187"/>
        <v>413015858.4493587</v>
      </c>
      <c r="E423" s="5">
        <f>$C423/((1+'How much will I make'!$C$5/12)^(Calculations!$B$1*12-Calculations!$A423))</f>
        <v>2895120.0743998261</v>
      </c>
      <c r="F423" s="5">
        <f t="shared" si="188"/>
        <v>261455926.7703844</v>
      </c>
      <c r="G423" s="5">
        <f t="shared" si="179"/>
        <v>3224929.2861511158</v>
      </c>
      <c r="H423" s="5">
        <f t="shared" si="189"/>
        <v>767215597.83426368</v>
      </c>
      <c r="I423" s="5">
        <f>G423/((1+'How much will I make'!$C$5/12)^(Calculations!$B$1*12-Calculations!$A423))</f>
        <v>3055236.1565832929</v>
      </c>
      <c r="J423" s="5">
        <f t="shared" si="190"/>
        <v>412113481.93539178</v>
      </c>
      <c r="K423" s="5">
        <f t="shared" si="180"/>
        <v>3402530.2520315181</v>
      </c>
      <c r="L423" s="5">
        <f t="shared" si="191"/>
        <v>1776429602.007813</v>
      </c>
      <c r="M423" s="5">
        <f>K423/((1+'How much will I make'!$C$5/12)^(Calculations!$B$1*12-Calculations!$A423))</f>
        <v>3223491.9055487276</v>
      </c>
      <c r="N423" s="5">
        <f t="shared" si="192"/>
        <v>762640299.08326626</v>
      </c>
      <c r="O423" s="5">
        <f t="shared" si="181"/>
        <v>3589121.6685942085</v>
      </c>
      <c r="P423" s="5">
        <f t="shared" si="193"/>
        <v>5212575751.0598907</v>
      </c>
      <c r="Q423" s="5">
        <f>O423/((1+'How much will I make'!$C$5/12)^(Calculations!$B$1*12-Calculations!$A423))</f>
        <v>3400265.0350677338</v>
      </c>
      <c r="R423" s="5">
        <f t="shared" si="194"/>
        <v>1755345912.4379661</v>
      </c>
      <c r="S423" s="5">
        <f t="shared" si="182"/>
        <v>3785118.9772420144</v>
      </c>
      <c r="T423" s="5">
        <f t="shared" si="195"/>
        <v>18593143143.216019</v>
      </c>
      <c r="U423" s="5">
        <f>S423/((1+'How much will I make'!$C$5/12)^(Calculations!$B$1*12-Calculations!$A423))</f>
        <v>3585949.1263578311</v>
      </c>
      <c r="V423" s="5">
        <f t="shared" si="196"/>
        <v>5111235514.1129179</v>
      </c>
      <c r="W423" s="5">
        <f t="shared" si="183"/>
        <v>3990954.9987342213</v>
      </c>
      <c r="X423" s="5">
        <f t="shared" si="197"/>
        <v>75642134780.050095</v>
      </c>
      <c r="Y423" s="5">
        <f>W423/((1+'How much will I make'!$C$5/12)^(Calculations!$B$1*12-Calculations!$A423))</f>
        <v>3780954.2255055392</v>
      </c>
      <c r="Z423" s="5">
        <f t="shared" si="198"/>
        <v>18080993587.105701</v>
      </c>
      <c r="AA423" s="5">
        <f t="shared" si="184"/>
        <v>4207080.5848087762</v>
      </c>
      <c r="AB423" s="5">
        <f t="shared" si="199"/>
        <v>333544198136.42584</v>
      </c>
      <c r="AC423" s="5">
        <f>AA423/((1+'How much will I make'!$C$5/12)^(Calculations!$B$1*12-Calculations!$A423))</f>
        <v>3985707.4608007558</v>
      </c>
      <c r="AD423" s="5">
        <f t="shared" si="200"/>
        <v>72961518973.993286</v>
      </c>
      <c r="AE423" s="5">
        <f t="shared" si="185"/>
        <v>4433965.291432187</v>
      </c>
      <c r="AF423" s="5">
        <f t="shared" si="201"/>
        <v>1544282686096.7737</v>
      </c>
      <c r="AG423" s="5">
        <f>AE423/((1+'How much will I make'!$C$5/12)^(Calculations!$B$1*12-Calculations!$A423))</f>
        <v>4200653.6805607993</v>
      </c>
      <c r="AH423" s="5">
        <f t="shared" si="202"/>
        <v>319218416601.13062</v>
      </c>
    </row>
    <row r="424" spans="1:34" x14ac:dyDescent="0.25">
      <c r="A424">
        <f t="shared" si="186"/>
        <v>420</v>
      </c>
      <c r="B424">
        <f t="shared" si="205"/>
        <v>2895120.0743998261</v>
      </c>
      <c r="C424" s="5">
        <f t="shared" si="178"/>
        <v>3043239.9120016266</v>
      </c>
      <c r="D424" s="5">
        <f t="shared" si="187"/>
        <v>416059098.36136031</v>
      </c>
      <c r="E424" s="5">
        <f>$C424/((1+'How much will I make'!$C$5/12)^(Calculations!$B$1*12-Calculations!$A424))</f>
        <v>2895120.0743998261</v>
      </c>
      <c r="F424" s="5">
        <f t="shared" si="188"/>
        <v>264351046.84478423</v>
      </c>
      <c r="G424" s="5">
        <f t="shared" si="179"/>
        <v>3198276.9780011075</v>
      </c>
      <c r="H424" s="5">
        <f t="shared" si="189"/>
        <v>770413874.8122648</v>
      </c>
      <c r="I424" s="5">
        <f>G424/((1+'How much will I make'!$C$5/12)^(Calculations!$B$1*12-Calculations!$A424))</f>
        <v>3042611.2137874947</v>
      </c>
      <c r="J424" s="5">
        <f t="shared" si="190"/>
        <v>415156093.14917928</v>
      </c>
      <c r="K424" s="5">
        <f t="shared" si="180"/>
        <v>3360523.7057101419</v>
      </c>
      <c r="L424" s="5">
        <f t="shared" si="191"/>
        <v>1779790125.7135231</v>
      </c>
      <c r="M424" s="5">
        <f>K424/((1+'How much will I make'!$C$5/12)^(Calculations!$B$1*12-Calculations!$A424))</f>
        <v>3196961.1079721954</v>
      </c>
      <c r="N424" s="5">
        <f t="shared" si="192"/>
        <v>765837260.1912384</v>
      </c>
      <c r="O424" s="5">
        <f t="shared" si="181"/>
        <v>3530283.6084533194</v>
      </c>
      <c r="P424" s="5">
        <f t="shared" si="193"/>
        <v>5216106034.6683445</v>
      </c>
      <c r="Q424" s="5">
        <f>O424/((1+'How much will I make'!$C$5/12)^(Calculations!$B$1*12-Calculations!$A424))</f>
        <v>3358458.4977513263</v>
      </c>
      <c r="R424" s="5">
        <f t="shared" si="194"/>
        <v>1758704370.9357173</v>
      </c>
      <c r="S424" s="5">
        <f t="shared" si="182"/>
        <v>3707871.6511758501</v>
      </c>
      <c r="T424" s="5">
        <f t="shared" si="195"/>
        <v>18596851014.867195</v>
      </c>
      <c r="U424" s="5">
        <f>S424/((1+'How much will I make'!$C$5/12)^(Calculations!$B$1*12-Calculations!$A424))</f>
        <v>3527403.0181723959</v>
      </c>
      <c r="V424" s="5">
        <f t="shared" si="196"/>
        <v>5114762917.1310902</v>
      </c>
      <c r="W424" s="5">
        <f t="shared" si="183"/>
        <v>3893614.6329114353</v>
      </c>
      <c r="X424" s="5">
        <f t="shared" si="197"/>
        <v>75646028394.682999</v>
      </c>
      <c r="Y424" s="5">
        <f>W424/((1+'How much will I make'!$C$5/12)^(Calculations!$B$1*12-Calculations!$A424))</f>
        <v>3704105.5623855074</v>
      </c>
      <c r="Z424" s="5">
        <f t="shared" si="198"/>
        <v>18084697692.668087</v>
      </c>
      <c r="AA424" s="5">
        <f t="shared" si="184"/>
        <v>4087851.5803809976</v>
      </c>
      <c r="AB424" s="5">
        <f t="shared" si="199"/>
        <v>333548285988.00623</v>
      </c>
      <c r="AC424" s="5">
        <f>AA424/((1+'How much will I make'!$C$5/12)^(Calculations!$B$1*12-Calculations!$A424))</f>
        <v>3888888.6560849482</v>
      </c>
      <c r="AD424" s="5">
        <f t="shared" si="200"/>
        <v>72965407862.649368</v>
      </c>
      <c r="AE424" s="5">
        <f t="shared" si="185"/>
        <v>4290934.1529988898</v>
      </c>
      <c r="AF424" s="5">
        <f t="shared" si="201"/>
        <v>1544286977030.9268</v>
      </c>
      <c r="AG424" s="5">
        <f>AE424/((1+'How much will I make'!$C$5/12)^(Calculations!$B$1*12-Calculations!$A424))</f>
        <v>4082086.8428030335</v>
      </c>
      <c r="AH424" s="5">
        <f t="shared" si="202"/>
        <v>319222498687.97339</v>
      </c>
    </row>
    <row r="425" spans="1:34" x14ac:dyDescent="0.25">
      <c r="A425">
        <f t="shared" si="186"/>
        <v>421</v>
      </c>
      <c r="B425">
        <f>B424*(1+'How much will I make'!$C$4)</f>
        <v>3329388.0855597998</v>
      </c>
      <c r="C425" s="5">
        <f t="shared" si="178"/>
        <v>3485204.2145744762</v>
      </c>
      <c r="D425" s="5">
        <f t="shared" si="187"/>
        <v>419544302.57593477</v>
      </c>
      <c r="E425" s="5">
        <f>$C425/((1+'How much will I make'!$C$5/12)^(Calculations!$B$1*12-Calculations!$A425))</f>
        <v>3329388.0855597998</v>
      </c>
      <c r="F425" s="5">
        <f t="shared" si="188"/>
        <v>267680434.93034402</v>
      </c>
      <c r="G425" s="5">
        <f t="shared" si="179"/>
        <v>3647621.677389692</v>
      </c>
      <c r="H425" s="5">
        <f t="shared" si="189"/>
        <v>774061496.48965454</v>
      </c>
      <c r="I425" s="5">
        <f>G425/((1+'How much will I make'!$C$5/12)^(Calculations!$B$1*12-Calculations!$A425))</f>
        <v>3484544.2062033224</v>
      </c>
      <c r="J425" s="5">
        <f t="shared" si="190"/>
        <v>418640637.35538262</v>
      </c>
      <c r="K425" s="5">
        <f t="shared" si="180"/>
        <v>3816891.1225349749</v>
      </c>
      <c r="L425" s="5">
        <f t="shared" si="191"/>
        <v>1783607016.8360581</v>
      </c>
      <c r="M425" s="5">
        <f>K425/((1+'How much will I make'!$C$5/12)^(Calculations!$B$1*12-Calculations!$A425))</f>
        <v>3646245.9714999744</v>
      </c>
      <c r="N425" s="5">
        <f t="shared" si="192"/>
        <v>769483506.16273832</v>
      </c>
      <c r="O425" s="5">
        <f t="shared" si="181"/>
        <v>3993271.622676705</v>
      </c>
      <c r="P425" s="5">
        <f t="shared" si="193"/>
        <v>5220099306.2910213</v>
      </c>
      <c r="Q425" s="5">
        <f>O425/((1+'How much will I make'!$C$5/12)^(Calculations!$B$1*12-Calculations!$A425))</f>
        <v>3814740.8715236885</v>
      </c>
      <c r="R425" s="5">
        <f t="shared" si="194"/>
        <v>1762519111.807241</v>
      </c>
      <c r="S425" s="5">
        <f t="shared" si="182"/>
        <v>4177030.9213246312</v>
      </c>
      <c r="T425" s="5">
        <f t="shared" si="195"/>
        <v>18601028045.788521</v>
      </c>
      <c r="U425" s="5">
        <f>S425/((1+'How much will I make'!$C$5/12)^(Calculations!$B$1*12-Calculations!$A425))</f>
        <v>3990284.6795366514</v>
      </c>
      <c r="V425" s="5">
        <f t="shared" si="196"/>
        <v>5118753201.810627</v>
      </c>
      <c r="W425" s="5">
        <f t="shared" si="183"/>
        <v>4368445.6857055128</v>
      </c>
      <c r="X425" s="5">
        <f t="shared" si="197"/>
        <v>75650396840.368698</v>
      </c>
      <c r="Y425" s="5">
        <f>W425/((1+'How much will I make'!$C$5/12)^(Calculations!$B$1*12-Calculations!$A425))</f>
        <v>4173141.6935574934</v>
      </c>
      <c r="Z425" s="5">
        <f t="shared" si="198"/>
        <v>18088870834.361645</v>
      </c>
      <c r="AA425" s="5">
        <f t="shared" si="184"/>
        <v>4567801.7659318037</v>
      </c>
      <c r="AB425" s="5">
        <f t="shared" si="199"/>
        <v>333552853789.77216</v>
      </c>
      <c r="AC425" s="5">
        <f>AA425/((1+'How much will I make'!$C$5/12)^(Calculations!$B$1*12-Calculations!$A425))</f>
        <v>4363584.9839430917</v>
      </c>
      <c r="AD425" s="5">
        <f t="shared" si="200"/>
        <v>72969771447.633316</v>
      </c>
      <c r="AE425" s="5">
        <f t="shared" si="185"/>
        <v>4775394.460595537</v>
      </c>
      <c r="AF425" s="5">
        <f t="shared" si="201"/>
        <v>1544291752425.3875</v>
      </c>
      <c r="AG425" s="5">
        <f>AE425/((1+'How much will I make'!$C$5/12)^(Calculations!$B$1*12-Calculations!$A425))</f>
        <v>4561896.647108308</v>
      </c>
      <c r="AH425" s="5">
        <f t="shared" si="202"/>
        <v>319227060584.62048</v>
      </c>
    </row>
    <row r="426" spans="1:34" x14ac:dyDescent="0.25">
      <c r="A426">
        <f t="shared" si="186"/>
        <v>422</v>
      </c>
      <c r="B426">
        <f>B425</f>
        <v>3329388.0855597998</v>
      </c>
      <c r="C426" s="5">
        <f t="shared" si="178"/>
        <v>3470742.786298234</v>
      </c>
      <c r="D426" s="5">
        <f t="shared" si="187"/>
        <v>423015045.36223298</v>
      </c>
      <c r="E426" s="5">
        <f>$C426/((1+'How much will I make'!$C$5/12)^(Calculations!$B$1*12-Calculations!$A426))</f>
        <v>3329388.0855597998</v>
      </c>
      <c r="F426" s="5">
        <f t="shared" si="188"/>
        <v>271009823.01590383</v>
      </c>
      <c r="G426" s="5">
        <f t="shared" si="179"/>
        <v>3617476.0436922573</v>
      </c>
      <c r="H426" s="5">
        <f t="shared" si="189"/>
        <v>777678972.53334677</v>
      </c>
      <c r="I426" s="5">
        <f>G426/((1+'How much will I make'!$C$5/12)^(Calculations!$B$1*12-Calculations!$A426))</f>
        <v>3470145.2632024828</v>
      </c>
      <c r="J426" s="5">
        <f t="shared" si="190"/>
        <v>422110782.61858511</v>
      </c>
      <c r="K426" s="5">
        <f t="shared" si="180"/>
        <v>3769769.0099110873</v>
      </c>
      <c r="L426" s="5">
        <f t="shared" si="191"/>
        <v>1787376785.8459692</v>
      </c>
      <c r="M426" s="5">
        <f>K426/((1+'How much will I make'!$C$5/12)^(Calculations!$B$1*12-Calculations!$A426))</f>
        <v>3616235.7165905097</v>
      </c>
      <c r="N426" s="5">
        <f t="shared" si="192"/>
        <v>773099741.87932885</v>
      </c>
      <c r="O426" s="5">
        <f t="shared" si="181"/>
        <v>3927808.1534524974</v>
      </c>
      <c r="P426" s="5">
        <f t="shared" si="193"/>
        <v>5224027114.4444742</v>
      </c>
      <c r="Q426" s="5">
        <f>O426/((1+'How much will I make'!$C$5/12)^(Calculations!$B$1*12-Calculations!$A426))</f>
        <v>3767838.3198246271</v>
      </c>
      <c r="R426" s="5">
        <f t="shared" si="194"/>
        <v>1766286950.1270657</v>
      </c>
      <c r="S426" s="5">
        <f t="shared" si="182"/>
        <v>4091785.3923180071</v>
      </c>
      <c r="T426" s="5">
        <f t="shared" si="195"/>
        <v>18605119831.18084</v>
      </c>
      <c r="U426" s="5">
        <f>S426/((1+'How much will I make'!$C$5/12)^(Calculations!$B$1*12-Calculations!$A426))</f>
        <v>3925137.1745646251</v>
      </c>
      <c r="V426" s="5">
        <f t="shared" si="196"/>
        <v>5122678338.9851913</v>
      </c>
      <c r="W426" s="5">
        <f t="shared" si="183"/>
        <v>4261898.229956598</v>
      </c>
      <c r="X426" s="5">
        <f t="shared" si="197"/>
        <v>75654658738.598648</v>
      </c>
      <c r="Y426" s="5">
        <f>W426/((1+'How much will I make'!$C$5/12)^(Calculations!$B$1*12-Calculations!$A426))</f>
        <v>4088321.7404364063</v>
      </c>
      <c r="Z426" s="5">
        <f t="shared" si="198"/>
        <v>18092959156.102081</v>
      </c>
      <c r="AA426" s="5">
        <f t="shared" si="184"/>
        <v>4438349.8940228056</v>
      </c>
      <c r="AB426" s="5">
        <f t="shared" si="199"/>
        <v>333557292139.6662</v>
      </c>
      <c r="AC426" s="5">
        <f>AA426/((1+'How much will I make'!$C$5/12)^(Calculations!$B$1*12-Calculations!$A426))</f>
        <v>4257586.9681388056</v>
      </c>
      <c r="AD426" s="5">
        <f t="shared" si="200"/>
        <v>72974029034.601456</v>
      </c>
      <c r="AE426" s="5">
        <f t="shared" si="185"/>
        <v>4621349.4779956806</v>
      </c>
      <c r="AF426" s="5">
        <f t="shared" si="201"/>
        <v>1544296373774.8655</v>
      </c>
      <c r="AG426" s="5">
        <f>AE426/((1+'How much will I make'!$C$5/12)^(Calculations!$B$1*12-Calculations!$A426))</f>
        <v>4433133.4352947669</v>
      </c>
      <c r="AH426" s="5">
        <f t="shared" si="202"/>
        <v>319231493718.05579</v>
      </c>
    </row>
    <row r="427" spans="1:34" x14ac:dyDescent="0.25">
      <c r="A427">
        <f t="shared" si="186"/>
        <v>423</v>
      </c>
      <c r="B427">
        <f>B426</f>
        <v>3329388.0855597998</v>
      </c>
      <c r="C427" s="5">
        <f t="shared" si="178"/>
        <v>3456341.3639484481</v>
      </c>
      <c r="D427" s="5">
        <f t="shared" si="187"/>
        <v>426471386.72618145</v>
      </c>
      <c r="E427" s="5">
        <f>$C427/((1+'How much will I make'!$C$5/12)^(Calculations!$B$1*12-Calculations!$A427))</f>
        <v>3329388.0855597998</v>
      </c>
      <c r="F427" s="5">
        <f t="shared" si="188"/>
        <v>274339211.10146362</v>
      </c>
      <c r="G427" s="5">
        <f t="shared" si="179"/>
        <v>3587579.5474633952</v>
      </c>
      <c r="H427" s="5">
        <f t="shared" si="189"/>
        <v>781266552.08081019</v>
      </c>
      <c r="I427" s="5">
        <f>G427/((1+'How much will I make'!$C$5/12)^(Calculations!$B$1*12-Calculations!$A427))</f>
        <v>3455805.819966109</v>
      </c>
      <c r="J427" s="5">
        <f t="shared" si="190"/>
        <v>425566588.43855125</v>
      </c>
      <c r="K427" s="5">
        <f t="shared" si="180"/>
        <v>3723228.6517640366</v>
      </c>
      <c r="L427" s="5">
        <f t="shared" si="191"/>
        <v>1791100014.4977334</v>
      </c>
      <c r="M427" s="5">
        <f>K427/((1+'How much will I make'!$C$5/12)^(Calculations!$B$1*12-Calculations!$A427))</f>
        <v>3586472.4596638391</v>
      </c>
      <c r="N427" s="5">
        <f t="shared" si="192"/>
        <v>776686214.33899271</v>
      </c>
      <c r="O427" s="5">
        <f t="shared" si="181"/>
        <v>3863417.8558549155</v>
      </c>
      <c r="P427" s="5">
        <f t="shared" si="193"/>
        <v>5227890532.3003292</v>
      </c>
      <c r="Q427" s="5">
        <f>O427/((1+'How much will I make'!$C$5/12)^(Calculations!$B$1*12-Calculations!$A427))</f>
        <v>3721512.4388431772</v>
      </c>
      <c r="R427" s="5">
        <f t="shared" si="194"/>
        <v>1770008462.5659089</v>
      </c>
      <c r="S427" s="5">
        <f t="shared" si="182"/>
        <v>4008279.5679849871</v>
      </c>
      <c r="T427" s="5">
        <f t="shared" si="195"/>
        <v>18609128110.748825</v>
      </c>
      <c r="U427" s="5">
        <f>S427/((1+'How much will I make'!$C$5/12)^(Calculations!$B$1*12-Calculations!$A427))</f>
        <v>3861053.3023268362</v>
      </c>
      <c r="V427" s="5">
        <f t="shared" si="196"/>
        <v>5126539392.2875185</v>
      </c>
      <c r="W427" s="5">
        <f t="shared" si="183"/>
        <v>4157949.4926405838</v>
      </c>
      <c r="X427" s="5">
        <f t="shared" si="197"/>
        <v>75658816688.091293</v>
      </c>
      <c r="Y427" s="5">
        <f>W427/((1+'How much will I make'!$C$5/12)^(Calculations!$B$1*12-Calculations!$A427))</f>
        <v>4005225.7701023337</v>
      </c>
      <c r="Z427" s="5">
        <f t="shared" si="198"/>
        <v>18096964381.872185</v>
      </c>
      <c r="AA427" s="5">
        <f t="shared" si="184"/>
        <v>4312566.6986456411</v>
      </c>
      <c r="AB427" s="5">
        <f t="shared" si="199"/>
        <v>333561604706.36487</v>
      </c>
      <c r="AC427" s="5">
        <f>AA427/((1+'How much will I make'!$C$5/12)^(Calculations!$B$1*12-Calculations!$A427))</f>
        <v>4154163.8029208598</v>
      </c>
      <c r="AD427" s="5">
        <f t="shared" si="200"/>
        <v>72978183198.404373</v>
      </c>
      <c r="AE427" s="5">
        <f t="shared" si="185"/>
        <v>4472273.6883829171</v>
      </c>
      <c r="AF427" s="5">
        <f t="shared" si="201"/>
        <v>1544300846048.554</v>
      </c>
      <c r="AG427" s="5">
        <f>AE427/((1+'How much will I make'!$C$5/12)^(Calculations!$B$1*12-Calculations!$A427))</f>
        <v>4308004.6689759633</v>
      </c>
      <c r="AH427" s="5">
        <f t="shared" si="202"/>
        <v>319235801722.72479</v>
      </c>
    </row>
    <row r="428" spans="1:34" x14ac:dyDescent="0.25">
      <c r="A428">
        <f t="shared" si="186"/>
        <v>424</v>
      </c>
      <c r="B428">
        <f>B427</f>
        <v>3329388.0855597998</v>
      </c>
      <c r="C428" s="5">
        <f t="shared" si="178"/>
        <v>3441999.698537874</v>
      </c>
      <c r="D428" s="5">
        <f t="shared" si="187"/>
        <v>429913386.42471933</v>
      </c>
      <c r="E428" s="5">
        <f>$C428/((1+'How much will I make'!$C$5/12)^(Calculations!$B$1*12-Calculations!$A428))</f>
        <v>3329388.0855597998</v>
      </c>
      <c r="F428" s="5">
        <f t="shared" si="188"/>
        <v>277668599.1870234</v>
      </c>
      <c r="G428" s="5">
        <f t="shared" si="179"/>
        <v>3557930.1297157644</v>
      </c>
      <c r="H428" s="5">
        <f t="shared" si="189"/>
        <v>784824482.21052599</v>
      </c>
      <c r="I428" s="5">
        <f>G428/((1+'How much will I make'!$C$5/12)^(Calculations!$B$1*12-Calculations!$A428))</f>
        <v>3441525.6306274063</v>
      </c>
      <c r="J428" s="5">
        <f t="shared" si="190"/>
        <v>429008114.06917864</v>
      </c>
      <c r="K428" s="5">
        <f t="shared" si="180"/>
        <v>3677262.8659397895</v>
      </c>
      <c r="L428" s="5">
        <f t="shared" si="191"/>
        <v>1794777277.3636732</v>
      </c>
      <c r="M428" s="5">
        <f>K428/((1+'How much will I make'!$C$5/12)^(Calculations!$B$1*12-Calculations!$A428))</f>
        <v>3556954.1678147544</v>
      </c>
      <c r="N428" s="5">
        <f t="shared" si="192"/>
        <v>780243168.50680745</v>
      </c>
      <c r="O428" s="5">
        <f t="shared" si="181"/>
        <v>3800083.1369064744</v>
      </c>
      <c r="P428" s="5">
        <f t="shared" si="193"/>
        <v>5231690615.4372358</v>
      </c>
      <c r="Q428" s="5">
        <f>O428/((1+'How much will I make'!$C$5/12)^(Calculations!$B$1*12-Calculations!$A428))</f>
        <v>3675756.1383655975</v>
      </c>
      <c r="R428" s="5">
        <f t="shared" si="194"/>
        <v>1773684218.7042744</v>
      </c>
      <c r="S428" s="5">
        <f t="shared" si="182"/>
        <v>3926477.9441485591</v>
      </c>
      <c r="T428" s="5">
        <f t="shared" si="195"/>
        <v>18613054588.692974</v>
      </c>
      <c r="U428" s="5">
        <f>S428/((1+'How much will I make'!$C$5/12)^(Calculations!$B$1*12-Calculations!$A428))</f>
        <v>3798015.6973908884</v>
      </c>
      <c r="V428" s="5">
        <f t="shared" si="196"/>
        <v>5130337407.9849091</v>
      </c>
      <c r="W428" s="5">
        <f t="shared" si="183"/>
        <v>4056536.0903810579</v>
      </c>
      <c r="X428" s="5">
        <f t="shared" si="197"/>
        <v>75662873224.181671</v>
      </c>
      <c r="Y428" s="5">
        <f>W428/((1+'How much will I make'!$C$5/12)^(Calculations!$B$1*12-Calculations!$A428))</f>
        <v>3923818.7422547257</v>
      </c>
      <c r="Z428" s="5">
        <f t="shared" si="198"/>
        <v>18100888200.614441</v>
      </c>
      <c r="AA428" s="5">
        <f t="shared" si="184"/>
        <v>4190348.2092103399</v>
      </c>
      <c r="AB428" s="5">
        <f t="shared" si="199"/>
        <v>333565795054.5741</v>
      </c>
      <c r="AC428" s="5">
        <f>AA428/((1+'How much will I make'!$C$5/12)^(Calculations!$B$1*12-Calculations!$A428))</f>
        <v>4053252.9413114465</v>
      </c>
      <c r="AD428" s="5">
        <f t="shared" si="200"/>
        <v>72982236451.345688</v>
      </c>
      <c r="AE428" s="5">
        <f t="shared" si="185"/>
        <v>4328006.7952092737</v>
      </c>
      <c r="AF428" s="5">
        <f t="shared" si="201"/>
        <v>1544305174055.3491</v>
      </c>
      <c r="AG428" s="5">
        <f>AE428/((1+'How much will I make'!$C$5/12)^(Calculations!$B$1*12-Calculations!$A428))</f>
        <v>4186407.7629968021</v>
      </c>
      <c r="AH428" s="5">
        <f t="shared" si="202"/>
        <v>319239988130.48779</v>
      </c>
    </row>
    <row r="429" spans="1:34" x14ac:dyDescent="0.25">
      <c r="A429">
        <f t="shared" si="186"/>
        <v>425</v>
      </c>
      <c r="B429">
        <f t="shared" ref="B429:B436" si="206">B428</f>
        <v>3329388.0855597998</v>
      </c>
      <c r="C429" s="5">
        <f t="shared" si="178"/>
        <v>3427717.5421124059</v>
      </c>
      <c r="D429" s="5">
        <f t="shared" si="187"/>
        <v>433341103.96683174</v>
      </c>
      <c r="E429" s="5">
        <f>$C429/((1+'How much will I make'!$C$5/12)^(Calculations!$B$1*12-Calculations!$A429))</f>
        <v>3329388.0855597998</v>
      </c>
      <c r="F429" s="5">
        <f t="shared" si="188"/>
        <v>280997987.27258319</v>
      </c>
      <c r="G429" s="5">
        <f t="shared" si="179"/>
        <v>3528525.7484784438</v>
      </c>
      <c r="H429" s="5">
        <f t="shared" si="189"/>
        <v>788353007.9590044</v>
      </c>
      <c r="I429" s="5">
        <f>G429/((1+'How much will I make'!$C$5/12)^(Calculations!$B$1*12-Calculations!$A429))</f>
        <v>3427304.4503355566</v>
      </c>
      <c r="J429" s="5">
        <f t="shared" si="190"/>
        <v>432435418.5195142</v>
      </c>
      <c r="K429" s="5">
        <f t="shared" si="180"/>
        <v>3631864.5589528778</v>
      </c>
      <c r="L429" s="5">
        <f t="shared" si="191"/>
        <v>1798409141.922626</v>
      </c>
      <c r="M429" s="5">
        <f>K429/((1+'How much will I make'!$C$5/12)^(Calculations!$B$1*12-Calculations!$A429))</f>
        <v>3527678.8248697757</v>
      </c>
      <c r="N429" s="5">
        <f t="shared" si="192"/>
        <v>783770847.3316772</v>
      </c>
      <c r="O429" s="5">
        <f t="shared" si="181"/>
        <v>3737786.6920391549</v>
      </c>
      <c r="P429" s="5">
        <f t="shared" si="193"/>
        <v>5235428402.1292753</v>
      </c>
      <c r="Q429" s="5">
        <f>O429/((1+'How much will I make'!$C$5/12)^(Calculations!$B$1*12-Calculations!$A429))</f>
        <v>3630562.4153529047</v>
      </c>
      <c r="R429" s="5">
        <f t="shared" si="194"/>
        <v>1777314781.1196272</v>
      </c>
      <c r="S429" s="5">
        <f t="shared" si="182"/>
        <v>3846345.7412067517</v>
      </c>
      <c r="T429" s="5">
        <f t="shared" si="195"/>
        <v>18616900934.434181</v>
      </c>
      <c r="U429" s="5">
        <f>S429/((1+'How much will I make'!$C$5/12)^(Calculations!$B$1*12-Calculations!$A429))</f>
        <v>3736007.2778416486</v>
      </c>
      <c r="V429" s="5">
        <f t="shared" si="196"/>
        <v>5134073415.2627506</v>
      </c>
      <c r="W429" s="5">
        <f t="shared" si="183"/>
        <v>3957596.1857376178</v>
      </c>
      <c r="X429" s="5">
        <f t="shared" si="197"/>
        <v>75666830820.367416</v>
      </c>
      <c r="Y429" s="5">
        <f>W429/((1+'How much will I make'!$C$5/12)^(Calculations!$B$1*12-Calculations!$A429))</f>
        <v>3844066.3287942633</v>
      </c>
      <c r="Z429" s="5">
        <f t="shared" si="198"/>
        <v>18104732266.943233</v>
      </c>
      <c r="AA429" s="5">
        <f t="shared" si="184"/>
        <v>4071593.4016618701</v>
      </c>
      <c r="AB429" s="5">
        <f t="shared" si="199"/>
        <v>333569866647.97577</v>
      </c>
      <c r="AC429" s="5">
        <f>AA429/((1+'How much will I make'!$C$5/12)^(Calculations!$B$1*12-Calculations!$A429))</f>
        <v>3954793.3556925454</v>
      </c>
      <c r="AD429" s="5">
        <f t="shared" si="200"/>
        <v>72986191244.701385</v>
      </c>
      <c r="AE429" s="5">
        <f t="shared" si="185"/>
        <v>4188393.6727831676</v>
      </c>
      <c r="AF429" s="5">
        <f t="shared" si="201"/>
        <v>1544309362449.022</v>
      </c>
      <c r="AG429" s="5">
        <f>AE429/((1+'How much will I make'!$C$5/12)^(Calculations!$B$1*12-Calculations!$A429))</f>
        <v>4068243.0277509238</v>
      </c>
      <c r="AH429" s="5">
        <f t="shared" si="202"/>
        <v>319244056373.51556</v>
      </c>
    </row>
    <row r="430" spans="1:34" x14ac:dyDescent="0.25">
      <c r="A430">
        <f t="shared" si="186"/>
        <v>426</v>
      </c>
      <c r="B430">
        <f t="shared" si="206"/>
        <v>3329388.0855597998</v>
      </c>
      <c r="C430" s="5">
        <f t="shared" si="178"/>
        <v>3413494.6477467935</v>
      </c>
      <c r="D430" s="5">
        <f t="shared" si="187"/>
        <v>436754598.61457855</v>
      </c>
      <c r="E430" s="5">
        <f>$C430/((1+'How much will I make'!$C$5/12)^(Calculations!$B$1*12-Calculations!$A430))</f>
        <v>3329388.0855597998</v>
      </c>
      <c r="F430" s="5">
        <f t="shared" si="188"/>
        <v>284327375.35814297</v>
      </c>
      <c r="G430" s="5">
        <f t="shared" si="179"/>
        <v>3499364.3786563082</v>
      </c>
      <c r="H430" s="5">
        <f t="shared" si="189"/>
        <v>791852372.33766067</v>
      </c>
      <c r="I430" s="5">
        <f>G430/((1+'How much will I make'!$C$5/12)^(Calculations!$B$1*12-Calculations!$A430))</f>
        <v>3413142.0352515266</v>
      </c>
      <c r="J430" s="5">
        <f t="shared" si="190"/>
        <v>435848560.5547657</v>
      </c>
      <c r="K430" s="5">
        <f t="shared" si="180"/>
        <v>3587026.7248917315</v>
      </c>
      <c r="L430" s="5">
        <f t="shared" si="191"/>
        <v>1801996168.6475177</v>
      </c>
      <c r="M430" s="5">
        <f>K430/((1+'How much will I make'!$C$5/12)^(Calculations!$B$1*12-Calculations!$A430))</f>
        <v>3498644.4312494495</v>
      </c>
      <c r="N430" s="5">
        <f t="shared" si="192"/>
        <v>787269491.7629267</v>
      </c>
      <c r="O430" s="5">
        <f t="shared" si="181"/>
        <v>3676511.5003663832</v>
      </c>
      <c r="P430" s="5">
        <f t="shared" si="193"/>
        <v>5239104913.6296415</v>
      </c>
      <c r="Q430" s="5">
        <f>O430/((1+'How much will I make'!$C$5/12)^(Calculations!$B$1*12-Calculations!$A430))</f>
        <v>3585924.3528690599</v>
      </c>
      <c r="R430" s="5">
        <f t="shared" si="194"/>
        <v>1780900705.4724963</v>
      </c>
      <c r="S430" s="5">
        <f t="shared" si="182"/>
        <v>3767848.8893453903</v>
      </c>
      <c r="T430" s="5">
        <f t="shared" si="195"/>
        <v>18620668783.323528</v>
      </c>
      <c r="U430" s="5">
        <f>S430/((1+'How much will I make'!$C$5/12)^(Calculations!$B$1*12-Calculations!$A430))</f>
        <v>3675011.2406523987</v>
      </c>
      <c r="V430" s="5">
        <f t="shared" si="196"/>
        <v>5137748426.5034027</v>
      </c>
      <c r="W430" s="5">
        <f t="shared" si="183"/>
        <v>3861069.4495001147</v>
      </c>
      <c r="X430" s="5">
        <f t="shared" si="197"/>
        <v>75670691889.81691</v>
      </c>
      <c r="Y430" s="5">
        <f>W430/((1+'How much will I make'!$C$5/12)^(Calculations!$B$1*12-Calculations!$A430))</f>
        <v>3765934.8993472261</v>
      </c>
      <c r="Z430" s="5">
        <f t="shared" si="198"/>
        <v>18108498201.842579</v>
      </c>
      <c r="AA430" s="5">
        <f t="shared" si="184"/>
        <v>3956204.1149750962</v>
      </c>
      <c r="AB430" s="5">
        <f t="shared" si="199"/>
        <v>333573822852.09076</v>
      </c>
      <c r="AC430" s="5">
        <f>AA430/((1+'How much will I make'!$C$5/12)^(Calculations!$B$1*12-Calculations!$A430))</f>
        <v>3858725.5008983952</v>
      </c>
      <c r="AD430" s="5">
        <f t="shared" si="200"/>
        <v>72990049970.202286</v>
      </c>
      <c r="AE430" s="5">
        <f t="shared" si="185"/>
        <v>4053284.1994675812</v>
      </c>
      <c r="AF430" s="5">
        <f t="shared" si="201"/>
        <v>1544313415733.2214</v>
      </c>
      <c r="AG430" s="5">
        <f>AE430/((1+'How much will I make'!$C$5/12)^(Calculations!$B$1*12-Calculations!$A430))</f>
        <v>3953413.5874515031</v>
      </c>
      <c r="AH430" s="5">
        <f t="shared" si="202"/>
        <v>319248009787.10303</v>
      </c>
    </row>
    <row r="431" spans="1:34" x14ac:dyDescent="0.25">
      <c r="A431">
        <f t="shared" si="186"/>
        <v>427</v>
      </c>
      <c r="B431">
        <f t="shared" si="206"/>
        <v>3329388.0855597998</v>
      </c>
      <c r="C431" s="5">
        <f t="shared" si="178"/>
        <v>3399330.7695403756</v>
      </c>
      <c r="D431" s="5">
        <f t="shared" si="187"/>
        <v>440153929.38411891</v>
      </c>
      <c r="E431" s="5">
        <f>$C431/((1+'How much will I make'!$C$5/12)^(Calculations!$B$1*12-Calculations!$A431))</f>
        <v>3329388.0855597998</v>
      </c>
      <c r="F431" s="5">
        <f t="shared" si="188"/>
        <v>287656763.44370276</v>
      </c>
      <c r="G431" s="5">
        <f t="shared" si="179"/>
        <v>3470444.0118905534</v>
      </c>
      <c r="H431" s="5">
        <f t="shared" si="189"/>
        <v>795322816.3495512</v>
      </c>
      <c r="I431" s="5">
        <f>G431/((1+'How much will I make'!$C$5/12)^(Calculations!$B$1*12-Calculations!$A431))</f>
        <v>3399038.1425438756</v>
      </c>
      <c r="J431" s="5">
        <f t="shared" si="190"/>
        <v>439247598.69730955</v>
      </c>
      <c r="K431" s="5">
        <f t="shared" si="180"/>
        <v>3542742.4443375124</v>
      </c>
      <c r="L431" s="5">
        <f t="shared" si="191"/>
        <v>1805538911.0918553</v>
      </c>
      <c r="M431" s="5">
        <f>K431/((1+'How much will I make'!$C$5/12)^(Calculations!$B$1*12-Calculations!$A431))</f>
        <v>3469849.0038317582</v>
      </c>
      <c r="N431" s="5">
        <f t="shared" si="192"/>
        <v>790739340.76675844</v>
      </c>
      <c r="O431" s="5">
        <f t="shared" si="181"/>
        <v>3616240.8200325081</v>
      </c>
      <c r="P431" s="5">
        <f t="shared" si="193"/>
        <v>5242721154.4496737</v>
      </c>
      <c r="Q431" s="5">
        <f>O431/((1+'How much will I make'!$C$5/12)^(Calculations!$B$1*12-Calculations!$A431))</f>
        <v>3541835.1190223088</v>
      </c>
      <c r="R431" s="5">
        <f t="shared" si="194"/>
        <v>1784442540.5915186</v>
      </c>
      <c r="S431" s="5">
        <f t="shared" si="182"/>
        <v>3690954.0140526281</v>
      </c>
      <c r="T431" s="5">
        <f t="shared" si="195"/>
        <v>18624359737.337582</v>
      </c>
      <c r="U431" s="5">
        <f>S431/((1+'How much will I make'!$C$5/12)^(Calculations!$B$1*12-Calculations!$A431))</f>
        <v>3615011.0571315442</v>
      </c>
      <c r="V431" s="5">
        <f t="shared" si="196"/>
        <v>5141363437.5605345</v>
      </c>
      <c r="W431" s="5">
        <f t="shared" si="183"/>
        <v>3766897.0239025513</v>
      </c>
      <c r="X431" s="5">
        <f t="shared" si="197"/>
        <v>75674458786.840805</v>
      </c>
      <c r="Y431" s="5">
        <f>W431/((1+'How much will I make'!$C$5/12)^(Calculations!$B$1*12-Calculations!$A431))</f>
        <v>3689391.5070840716</v>
      </c>
      <c r="Z431" s="5">
        <f t="shared" si="198"/>
        <v>18112187593.349663</v>
      </c>
      <c r="AA431" s="5">
        <f t="shared" si="184"/>
        <v>3844084.9700162881</v>
      </c>
      <c r="AB431" s="5">
        <f t="shared" si="199"/>
        <v>333577666937.06079</v>
      </c>
      <c r="AC431" s="5">
        <f>AA431/((1+'How much will I make'!$C$5/12)^(Calculations!$B$1*12-Calculations!$A431))</f>
        <v>3764991.2782045077</v>
      </c>
      <c r="AD431" s="5">
        <f t="shared" si="200"/>
        <v>72993814961.480484</v>
      </c>
      <c r="AE431" s="5">
        <f t="shared" si="185"/>
        <v>3922533.0962589495</v>
      </c>
      <c r="AF431" s="5">
        <f t="shared" si="201"/>
        <v>1544317338266.3176</v>
      </c>
      <c r="AG431" s="5">
        <f>AE431/((1+'How much will I make'!$C$5/12)^(Calculations!$B$1*12-Calculations!$A431))</f>
        <v>3841825.3007089202</v>
      </c>
      <c r="AH431" s="5">
        <f t="shared" si="202"/>
        <v>319251851612.40375</v>
      </c>
    </row>
    <row r="432" spans="1:34" x14ac:dyDescent="0.25">
      <c r="A432">
        <f t="shared" si="186"/>
        <v>428</v>
      </c>
      <c r="B432">
        <f t="shared" si="206"/>
        <v>3329388.0855597998</v>
      </c>
      <c r="C432" s="5">
        <f t="shared" si="178"/>
        <v>3385225.6626128219</v>
      </c>
      <c r="D432" s="5">
        <f t="shared" si="187"/>
        <v>443539155.04673171</v>
      </c>
      <c r="E432" s="5">
        <f>$C432/((1+'How much will I make'!$C$5/12)^(Calculations!$B$1*12-Calculations!$A432))</f>
        <v>3329388.0855597998</v>
      </c>
      <c r="F432" s="5">
        <f t="shared" si="188"/>
        <v>290986151.52926254</v>
      </c>
      <c r="G432" s="5">
        <f t="shared" si="179"/>
        <v>3441762.6564203841</v>
      </c>
      <c r="H432" s="5">
        <f t="shared" si="189"/>
        <v>798764579.00597155</v>
      </c>
      <c r="I432" s="5">
        <f>G432/((1+'How much will I make'!$C$5/12)^(Calculations!$B$1*12-Calculations!$A432))</f>
        <v>3384992.5303846039</v>
      </c>
      <c r="J432" s="5">
        <f t="shared" si="190"/>
        <v>442632591.22769415</v>
      </c>
      <c r="K432" s="5">
        <f t="shared" si="180"/>
        <v>3499004.883296309</v>
      </c>
      <c r="L432" s="5">
        <f t="shared" si="191"/>
        <v>1809037915.9751515</v>
      </c>
      <c r="M432" s="5">
        <f>K432/((1+'How much will I make'!$C$5/12)^(Calculations!$B$1*12-Calculations!$A432))</f>
        <v>3441290.5758166825</v>
      </c>
      <c r="N432" s="5">
        <f t="shared" si="192"/>
        <v>794180631.34257507</v>
      </c>
      <c r="O432" s="5">
        <f t="shared" si="181"/>
        <v>3556958.1836385322</v>
      </c>
      <c r="P432" s="5">
        <f t="shared" si="193"/>
        <v>5246278112.6333122</v>
      </c>
      <c r="Q432" s="5">
        <f>O432/((1+'How much will I make'!$C$5/12)^(Calculations!$B$1*12-Calculations!$A432))</f>
        <v>3498287.9659195752</v>
      </c>
      <c r="R432" s="5">
        <f t="shared" si="194"/>
        <v>1787940828.5574381</v>
      </c>
      <c r="S432" s="5">
        <f t="shared" si="182"/>
        <v>3615628.4219291047</v>
      </c>
      <c r="T432" s="5">
        <f t="shared" si="195"/>
        <v>18627975365.75951</v>
      </c>
      <c r="U432" s="5">
        <f>S432/((1+'How much will I make'!$C$5/12)^(Calculations!$B$1*12-Calculations!$A432))</f>
        <v>3555990.4684436815</v>
      </c>
      <c r="V432" s="5">
        <f t="shared" si="196"/>
        <v>5144919428.0289783</v>
      </c>
      <c r="W432" s="5">
        <f t="shared" si="183"/>
        <v>3675021.4867341965</v>
      </c>
      <c r="X432" s="5">
        <f t="shared" si="197"/>
        <v>75678133808.327545</v>
      </c>
      <c r="Y432" s="5">
        <f>W432/((1+'How much will I make'!$C$5/12)^(Calculations!$B$1*12-Calculations!$A432))</f>
        <v>3614403.8748262655</v>
      </c>
      <c r="Z432" s="5">
        <f t="shared" si="198"/>
        <v>18115801997.224487</v>
      </c>
      <c r="AA432" s="5">
        <f t="shared" si="184"/>
        <v>3735143.290704086</v>
      </c>
      <c r="AB432" s="5">
        <f t="shared" si="199"/>
        <v>333581402080.3515</v>
      </c>
      <c r="AC432" s="5">
        <f>AA432/((1+'How much will I make'!$C$5/12)^(Calculations!$B$1*12-Calculations!$A432))</f>
        <v>3673534.0001914427</v>
      </c>
      <c r="AD432" s="5">
        <f t="shared" si="200"/>
        <v>72997488495.480682</v>
      </c>
      <c r="AE432" s="5">
        <f t="shared" si="185"/>
        <v>3795999.7705731764</v>
      </c>
      <c r="AF432" s="5">
        <f t="shared" si="201"/>
        <v>1544321134266.0881</v>
      </c>
      <c r="AG432" s="5">
        <f>AE432/((1+'How much will I make'!$C$5/12)^(Calculations!$B$1*12-Calculations!$A432))</f>
        <v>3733386.6833501998</v>
      </c>
      <c r="AH432" s="5">
        <f t="shared" si="202"/>
        <v>319255584999.0871</v>
      </c>
    </row>
    <row r="433" spans="1:34" x14ac:dyDescent="0.25">
      <c r="A433">
        <f t="shared" si="186"/>
        <v>429</v>
      </c>
      <c r="B433">
        <f t="shared" si="206"/>
        <v>3329388.0855597998</v>
      </c>
      <c r="C433" s="5">
        <f t="shared" si="178"/>
        <v>3371179.0830999059</v>
      </c>
      <c r="D433" s="5">
        <f t="shared" si="187"/>
        <v>446910334.12983161</v>
      </c>
      <c r="E433" s="5">
        <f>$C433/((1+'How much will I make'!$C$5/12)^(Calculations!$B$1*12-Calculations!$A433))</f>
        <v>3329388.0855597998</v>
      </c>
      <c r="F433" s="5">
        <f t="shared" si="188"/>
        <v>294315539.61482233</v>
      </c>
      <c r="G433" s="5">
        <f t="shared" si="179"/>
        <v>3413318.3369458355</v>
      </c>
      <c r="H433" s="5">
        <f t="shared" si="189"/>
        <v>802177897.34291744</v>
      </c>
      <c r="I433" s="5">
        <f>G433/((1+'How much will I make'!$C$5/12)^(Calculations!$B$1*12-Calculations!$A433))</f>
        <v>3371004.9579449981</v>
      </c>
      <c r="J433" s="5">
        <f t="shared" si="190"/>
        <v>446003596.18563914</v>
      </c>
      <c r="K433" s="5">
        <f t="shared" si="180"/>
        <v>3455807.2921445025</v>
      </c>
      <c r="L433" s="5">
        <f t="shared" si="191"/>
        <v>1812493723.2672961</v>
      </c>
      <c r="M433" s="5">
        <f>K433/((1+'How much will I make'!$C$5/12)^(Calculations!$B$1*12-Calculations!$A433))</f>
        <v>3412967.1965918536</v>
      </c>
      <c r="N433" s="5">
        <f t="shared" si="192"/>
        <v>797593598.53916693</v>
      </c>
      <c r="O433" s="5">
        <f t="shared" si="181"/>
        <v>3498647.3937428184</v>
      </c>
      <c r="P433" s="5">
        <f t="shared" si="193"/>
        <v>5249776760.0270548</v>
      </c>
      <c r="Q433" s="5">
        <f>O433/((1+'How much will I make'!$C$5/12)^(Calculations!$B$1*12-Calculations!$A433))</f>
        <v>3455276.2286336785</v>
      </c>
      <c r="R433" s="5">
        <f t="shared" si="194"/>
        <v>1791396104.7860718</v>
      </c>
      <c r="S433" s="5">
        <f t="shared" si="182"/>
        <v>3541840.0867876946</v>
      </c>
      <c r="T433" s="5">
        <f t="shared" si="195"/>
        <v>18631517205.846298</v>
      </c>
      <c r="U433" s="5">
        <f>S433/((1+'How much will I make'!$C$5/12)^(Calculations!$B$1*12-Calculations!$A433))</f>
        <v>3497933.4812037847</v>
      </c>
      <c r="V433" s="5">
        <f t="shared" si="196"/>
        <v>5148417361.5101824</v>
      </c>
      <c r="W433" s="5">
        <f t="shared" si="183"/>
        <v>3585386.8163260459</v>
      </c>
      <c r="X433" s="5">
        <f t="shared" si="197"/>
        <v>75681719195.143875</v>
      </c>
      <c r="Y433" s="5">
        <f>W433/((1+'How much will I make'!$C$5/12)^(Calculations!$B$1*12-Calculations!$A433))</f>
        <v>3540940.3814354879</v>
      </c>
      <c r="Z433" s="5">
        <f t="shared" si="198"/>
        <v>18119342937.605923</v>
      </c>
      <c r="AA433" s="5">
        <f t="shared" si="184"/>
        <v>3629289.027404781</v>
      </c>
      <c r="AB433" s="5">
        <f t="shared" si="199"/>
        <v>333585031369.37891</v>
      </c>
      <c r="AC433" s="5">
        <f>AA433/((1+'How much will I make'!$C$5/12)^(Calculations!$B$1*12-Calculations!$A433))</f>
        <v>3584298.3564620968</v>
      </c>
      <c r="AD433" s="5">
        <f t="shared" si="200"/>
        <v>73001072793.837143</v>
      </c>
      <c r="AE433" s="5">
        <f t="shared" si="185"/>
        <v>3673548.1650708155</v>
      </c>
      <c r="AF433" s="5">
        <f t="shared" si="201"/>
        <v>1544324807814.2532</v>
      </c>
      <c r="AG433" s="5">
        <f>AE433/((1+'How much will I make'!$C$5/12)^(Calculations!$B$1*12-Calculations!$A433))</f>
        <v>3628008.8334169276</v>
      </c>
      <c r="AH433" s="5">
        <f t="shared" si="202"/>
        <v>319259213007.92053</v>
      </c>
    </row>
    <row r="434" spans="1:34" x14ac:dyDescent="0.25">
      <c r="A434">
        <f t="shared" si="186"/>
        <v>430</v>
      </c>
      <c r="B434">
        <f t="shared" si="206"/>
        <v>3329388.0855597998</v>
      </c>
      <c r="C434" s="5">
        <f t="shared" si="178"/>
        <v>3357190.7881492837</v>
      </c>
      <c r="D434" s="5">
        <f t="shared" si="187"/>
        <v>450267524.91798091</v>
      </c>
      <c r="E434" s="5">
        <f>$C434/((1+'How much will I make'!$C$5/12)^(Calculations!$B$1*12-Calculations!$A434))</f>
        <v>3329388.0855597998</v>
      </c>
      <c r="F434" s="5">
        <f t="shared" si="188"/>
        <v>297644927.70038211</v>
      </c>
      <c r="G434" s="5">
        <f t="shared" si="179"/>
        <v>3385109.0944917379</v>
      </c>
      <c r="H434" s="5">
        <f t="shared" si="189"/>
        <v>805563006.43740916</v>
      </c>
      <c r="I434" s="5">
        <f>G434/((1+'How much will I make'!$C$5/12)^(Calculations!$B$1*12-Calculations!$A434))</f>
        <v>3357075.1853915066</v>
      </c>
      <c r="J434" s="5">
        <f t="shared" si="190"/>
        <v>449360671.37103063</v>
      </c>
      <c r="K434" s="5">
        <f t="shared" si="180"/>
        <v>3413143.0045871637</v>
      </c>
      <c r="L434" s="5">
        <f t="shared" si="191"/>
        <v>1815906866.2718832</v>
      </c>
      <c r="M434" s="5">
        <f>K434/((1+'How much will I make'!$C$5/12)^(Calculations!$B$1*12-Calculations!$A434))</f>
        <v>3384876.9315993288</v>
      </c>
      <c r="N434" s="5">
        <f t="shared" si="192"/>
        <v>800978475.47076631</v>
      </c>
      <c r="O434" s="5">
        <f t="shared" si="181"/>
        <v>3441292.5184355597</v>
      </c>
      <c r="P434" s="5">
        <f t="shared" si="193"/>
        <v>5253218052.5454903</v>
      </c>
      <c r="Q434" s="5">
        <f>O434/((1+'How much will I make'!$C$5/12)^(Calculations!$B$1*12-Calculations!$A434))</f>
        <v>3412793.3241832652</v>
      </c>
      <c r="R434" s="5">
        <f t="shared" si="194"/>
        <v>1794808898.110255</v>
      </c>
      <c r="S434" s="5">
        <f t="shared" si="182"/>
        <v>3469557.6360369259</v>
      </c>
      <c r="T434" s="5">
        <f t="shared" si="195"/>
        <v>18634986763.482334</v>
      </c>
      <c r="U434" s="5">
        <f>S434/((1+'How much will I make'!$C$5/12)^(Calculations!$B$1*12-Calculations!$A434))</f>
        <v>3440824.363143316</v>
      </c>
      <c r="V434" s="5">
        <f t="shared" si="196"/>
        <v>5151858185.8733253</v>
      </c>
      <c r="W434" s="5">
        <f t="shared" si="183"/>
        <v>3497938.3573912643</v>
      </c>
      <c r="X434" s="5">
        <f t="shared" si="197"/>
        <v>75685217133.501266</v>
      </c>
      <c r="Y434" s="5">
        <f>W434/((1+'How much will I make'!$C$5/12)^(Calculations!$B$1*12-Calculations!$A434))</f>
        <v>3468970.0484794825</v>
      </c>
      <c r="Z434" s="5">
        <f t="shared" si="198"/>
        <v>18122811907.654404</v>
      </c>
      <c r="AA434" s="5">
        <f t="shared" si="184"/>
        <v>3526434.6824985724</v>
      </c>
      <c r="AB434" s="5">
        <f t="shared" si="199"/>
        <v>333588557804.0614</v>
      </c>
      <c r="AC434" s="5">
        <f>AA434/((1+'How much will I make'!$C$5/12)^(Calculations!$B$1*12-Calculations!$A434))</f>
        <v>3497230.3801917625</v>
      </c>
      <c r="AD434" s="5">
        <f t="shared" si="200"/>
        <v>73004570024.217331</v>
      </c>
      <c r="AE434" s="5">
        <f t="shared" si="185"/>
        <v>3555046.6113588535</v>
      </c>
      <c r="AF434" s="5">
        <f t="shared" si="201"/>
        <v>1544328362860.8645</v>
      </c>
      <c r="AG434" s="5">
        <f>AE434/((1+'How much will I make'!$C$5/12)^(Calculations!$B$1*12-Calculations!$A434))</f>
        <v>3525605.3582801595</v>
      </c>
      <c r="AH434" s="5">
        <f t="shared" si="202"/>
        <v>319262738613.27881</v>
      </c>
    </row>
    <row r="435" spans="1:34" x14ac:dyDescent="0.25">
      <c r="A435">
        <f t="shared" si="186"/>
        <v>431</v>
      </c>
      <c r="B435">
        <f t="shared" si="206"/>
        <v>3329388.0855597998</v>
      </c>
      <c r="C435" s="5">
        <f t="shared" si="178"/>
        <v>3343260.5359162991</v>
      </c>
      <c r="D435" s="5">
        <f t="shared" si="187"/>
        <v>453610785.45389724</v>
      </c>
      <c r="E435" s="5">
        <f>$C435/((1+'How much will I make'!$C$5/12)^(Calculations!$B$1*12-Calculations!$A435))</f>
        <v>3329388.0855597998</v>
      </c>
      <c r="F435" s="5">
        <f t="shared" si="188"/>
        <v>300974315.7859419</v>
      </c>
      <c r="G435" s="5">
        <f t="shared" si="179"/>
        <v>3357132.9862727979</v>
      </c>
      <c r="H435" s="5">
        <f t="shared" si="189"/>
        <v>808920139.42368197</v>
      </c>
      <c r="I435" s="5">
        <f>G435/((1+'How much will I make'!$C$5/12)^(Calculations!$B$1*12-Calculations!$A435))</f>
        <v>3343202.9738816246</v>
      </c>
      <c r="J435" s="5">
        <f t="shared" si="190"/>
        <v>452703874.34491223</v>
      </c>
      <c r="K435" s="5">
        <f t="shared" si="180"/>
        <v>3371005.4366292972</v>
      </c>
      <c r="L435" s="5">
        <f t="shared" si="191"/>
        <v>1819277871.7085125</v>
      </c>
      <c r="M435" s="5">
        <f>K435/((1+'How much will I make'!$C$5/12)^(Calculations!$B$1*12-Calculations!$A435))</f>
        <v>3357017.8622034495</v>
      </c>
      <c r="N435" s="5">
        <f t="shared" si="192"/>
        <v>804335493.33296978</v>
      </c>
      <c r="O435" s="5">
        <f t="shared" si="181"/>
        <v>3384877.886985796</v>
      </c>
      <c r="P435" s="5">
        <f t="shared" si="193"/>
        <v>5256602930.432476</v>
      </c>
      <c r="Q435" s="5">
        <f>O435/((1+'How much will I make'!$C$5/12)^(Calculations!$B$1*12-Calculations!$A435))</f>
        <v>3370832.7505252743</v>
      </c>
      <c r="R435" s="5">
        <f t="shared" si="194"/>
        <v>1798179730.8607802</v>
      </c>
      <c r="S435" s="5">
        <f t="shared" si="182"/>
        <v>3398750.3373422953</v>
      </c>
      <c r="T435" s="5">
        <f t="shared" si="195"/>
        <v>18638385513.819675</v>
      </c>
      <c r="U435" s="5">
        <f>S435/((1+'How much will I make'!$C$5/12)^(Calculations!$B$1*12-Calculations!$A435))</f>
        <v>3384647.6388470992</v>
      </c>
      <c r="V435" s="5">
        <f t="shared" si="196"/>
        <v>5155242833.5121727</v>
      </c>
      <c r="W435" s="5">
        <f t="shared" si="183"/>
        <v>3412622.7876987946</v>
      </c>
      <c r="X435" s="5">
        <f t="shared" si="197"/>
        <v>75688629756.288971</v>
      </c>
      <c r="Y435" s="5">
        <f>W435/((1+'How much will I make'!$C$5/12)^(Calculations!$B$1*12-Calculations!$A435))</f>
        <v>3398462.527168924</v>
      </c>
      <c r="Z435" s="5">
        <f t="shared" si="198"/>
        <v>18126210370.181572</v>
      </c>
      <c r="AA435" s="5">
        <f t="shared" si="184"/>
        <v>3426495.2380552934</v>
      </c>
      <c r="AB435" s="5">
        <f t="shared" si="199"/>
        <v>333591984299.29944</v>
      </c>
      <c r="AC435" s="5">
        <f>AA435/((1+'How much will I make'!$C$5/12)^(Calculations!$B$1*12-Calculations!$A435))</f>
        <v>3412277.4154907488</v>
      </c>
      <c r="AD435" s="5">
        <f t="shared" si="200"/>
        <v>73007982301.632828</v>
      </c>
      <c r="AE435" s="5">
        <f t="shared" si="185"/>
        <v>3440367.6884117937</v>
      </c>
      <c r="AF435" s="5">
        <f t="shared" si="201"/>
        <v>1544331803228.553</v>
      </c>
      <c r="AG435" s="5">
        <f>AE435/((1+'How much will I make'!$C$5/12)^(Calculations!$B$1*12-Calculations!$A435))</f>
        <v>3426092.3038125746</v>
      </c>
      <c r="AH435" s="5">
        <f t="shared" si="202"/>
        <v>319266164705.58264</v>
      </c>
    </row>
    <row r="436" spans="1:34" x14ac:dyDescent="0.25">
      <c r="A436">
        <f t="shared" si="186"/>
        <v>432</v>
      </c>
      <c r="B436">
        <f t="shared" si="206"/>
        <v>3329388.0855597998</v>
      </c>
      <c r="C436" s="5">
        <f t="shared" si="178"/>
        <v>3329388.0855597998</v>
      </c>
      <c r="D436" s="5">
        <f t="shared" si="187"/>
        <v>456940173.53945702</v>
      </c>
      <c r="E436" s="5">
        <f>$C436/((1+'How much will I make'!$C$5/12)^(Calculations!$B$1*12-Calculations!$A436))</f>
        <v>3329388.0855597998</v>
      </c>
      <c r="F436" s="5">
        <f t="shared" si="188"/>
        <v>304303703.87150168</v>
      </c>
      <c r="G436" s="5">
        <f t="shared" si="179"/>
        <v>3329388.0855597998</v>
      </c>
      <c r="H436" s="5">
        <f t="shared" si="189"/>
        <v>812249527.50924182</v>
      </c>
      <c r="I436" s="5">
        <f>G436/((1+'How much will I make'!$C$5/12)^(Calculations!$B$1*12-Calculations!$A436))</f>
        <v>3329388.0855597998</v>
      </c>
      <c r="J436" s="5">
        <f t="shared" si="190"/>
        <v>456033262.43047202</v>
      </c>
      <c r="K436" s="5">
        <f t="shared" si="180"/>
        <v>3329388.0855597998</v>
      </c>
      <c r="L436" s="5">
        <f t="shared" si="191"/>
        <v>1822607259.7940724</v>
      </c>
      <c r="M436" s="5">
        <f>K436/((1+'How much will I make'!$C$5/12)^(Calculations!$B$1*12-Calculations!$A436))</f>
        <v>3329388.0855597998</v>
      </c>
      <c r="N436" s="5">
        <f t="shared" si="192"/>
        <v>807664881.41852963</v>
      </c>
      <c r="O436" s="5">
        <f t="shared" si="181"/>
        <v>3329388.0855597998</v>
      </c>
      <c r="P436" s="5">
        <f t="shared" si="193"/>
        <v>5259932318.5180359</v>
      </c>
      <c r="Q436" s="5">
        <f>O436/((1+'How much will I make'!$C$5/12)^(Calculations!$B$1*12-Calculations!$A436))</f>
        <v>3329388.0855597998</v>
      </c>
      <c r="R436" s="5">
        <f t="shared" si="194"/>
        <v>1801509118.9463401</v>
      </c>
      <c r="S436" s="5">
        <f t="shared" si="182"/>
        <v>3329388.0855597998</v>
      </c>
      <c r="T436" s="5">
        <f t="shared" si="195"/>
        <v>18641714901.905235</v>
      </c>
      <c r="U436" s="5">
        <f>S436/((1+'How much will I make'!$C$5/12)^(Calculations!$B$1*12-Calculations!$A436))</f>
        <v>3329388.0855597998</v>
      </c>
      <c r="V436" s="5">
        <f t="shared" si="196"/>
        <v>5158572221.5977325</v>
      </c>
      <c r="W436" s="5">
        <f t="shared" si="183"/>
        <v>3329388.0855597998</v>
      </c>
      <c r="X436" s="5">
        <f t="shared" si="197"/>
        <v>75691959144.374527</v>
      </c>
      <c r="Y436" s="5">
        <f>W436/((1+'How much will I make'!$C$5/12)^(Calculations!$B$1*12-Calculations!$A436))</f>
        <v>3329388.0855597998</v>
      </c>
      <c r="Z436" s="5">
        <f t="shared" si="198"/>
        <v>18129539758.267132</v>
      </c>
      <c r="AA436" s="5">
        <f t="shared" si="184"/>
        <v>3329388.0855597998</v>
      </c>
      <c r="AB436" s="5">
        <f t="shared" si="199"/>
        <v>333595313687.38501</v>
      </c>
      <c r="AC436" s="5">
        <f>AA436/((1+'How much will I make'!$C$5/12)^(Calculations!$B$1*12-Calculations!$A436))</f>
        <v>3329388.0855597998</v>
      </c>
      <c r="AD436" s="5">
        <f t="shared" si="200"/>
        <v>73011311689.718384</v>
      </c>
      <c r="AE436" s="5">
        <f t="shared" si="185"/>
        <v>3329388.0855597998</v>
      </c>
      <c r="AF436" s="5">
        <f t="shared" si="201"/>
        <v>1544335132616.6384</v>
      </c>
      <c r="AG436" s="5">
        <f>AE436/((1+'How much will I make'!$C$5/12)^(Calculations!$B$1*12-Calculations!$A436))</f>
        <v>3329388.0855597998</v>
      </c>
      <c r="AH436" s="5">
        <f t="shared" si="202"/>
        <v>319269494093.66821</v>
      </c>
    </row>
    <row r="437" spans="1:34" x14ac:dyDescent="0.25">
      <c r="A437">
        <f t="shared" si="186"/>
        <v>433</v>
      </c>
      <c r="B437">
        <f>B436*(1+'How much will I make'!$C$4)</f>
        <v>3828796.2983937697</v>
      </c>
      <c r="C437" s="5">
        <f t="shared" si="178"/>
        <v>3812909.176823671</v>
      </c>
      <c r="D437" s="5">
        <f t="shared" si="187"/>
        <v>460753082.7162807</v>
      </c>
      <c r="E437" s="5">
        <f>$C437/((1+'How much will I make'!$C$5/12)^(Calculations!$B$1*12-Calculations!$A437))</f>
        <v>3828796.2983937697</v>
      </c>
      <c r="F437" s="5">
        <f t="shared" si="188"/>
        <v>308132500.16989547</v>
      </c>
      <c r="G437" s="5">
        <f t="shared" si="179"/>
        <v>3797153.3537789453</v>
      </c>
      <c r="H437" s="5">
        <f t="shared" si="189"/>
        <v>816046680.86302078</v>
      </c>
      <c r="I437" s="5">
        <f>G437/((1+'How much will I make'!$C$5/12)^(Calculations!$B$1*12-Calculations!$A437))</f>
        <v>3812974.8260863577</v>
      </c>
      <c r="J437" s="5">
        <f t="shared" si="190"/>
        <v>459846237.25655836</v>
      </c>
      <c r="K437" s="5">
        <f t="shared" si="180"/>
        <v>3781527.2082901429</v>
      </c>
      <c r="L437" s="5">
        <f t="shared" si="191"/>
        <v>1826388787.0023625</v>
      </c>
      <c r="M437" s="5">
        <f>K437/((1+'How much will I make'!$C$5/12)^(Calculations!$B$1*12-Calculations!$A437))</f>
        <v>3797283.5716580185</v>
      </c>
      <c r="N437" s="5">
        <f t="shared" si="192"/>
        <v>811462164.99018764</v>
      </c>
      <c r="O437" s="5">
        <f t="shared" si="181"/>
        <v>3766029.1459610853</v>
      </c>
      <c r="P437" s="5">
        <f t="shared" si="193"/>
        <v>5263698347.6639967</v>
      </c>
      <c r="Q437" s="5">
        <f>O437/((1+'How much will I make'!$C$5/12)^(Calculations!$B$1*12-Calculations!$A437))</f>
        <v>3781720.9340692563</v>
      </c>
      <c r="R437" s="5">
        <f t="shared" si="194"/>
        <v>1805290839.8804092</v>
      </c>
      <c r="S437" s="5">
        <f t="shared" si="182"/>
        <v>3750657.5984265502</v>
      </c>
      <c r="T437" s="5">
        <f t="shared" si="195"/>
        <v>18645465559.503662</v>
      </c>
      <c r="U437" s="5">
        <f>S437/((1+'How much will I make'!$C$5/12)^(Calculations!$B$1*12-Calculations!$A437))</f>
        <v>3766285.3384199939</v>
      </c>
      <c r="V437" s="5">
        <f t="shared" si="196"/>
        <v>5162338506.9361525</v>
      </c>
      <c r="W437" s="5">
        <f t="shared" si="183"/>
        <v>3735411.0228231903</v>
      </c>
      <c r="X437" s="5">
        <f t="shared" si="197"/>
        <v>75695694555.397354</v>
      </c>
      <c r="Y437" s="5">
        <f>W437/((1+'How much will I make'!$C$5/12)^(Calculations!$B$1*12-Calculations!$A437))</f>
        <v>3750975.2354182871</v>
      </c>
      <c r="Z437" s="5">
        <f t="shared" si="198"/>
        <v>18133290733.502548</v>
      </c>
      <c r="AA437" s="5">
        <f t="shared" si="184"/>
        <v>3720287.9012732985</v>
      </c>
      <c r="AB437" s="5">
        <f t="shared" si="199"/>
        <v>333599033975.28625</v>
      </c>
      <c r="AC437" s="5">
        <f>AA437/((1+'How much will I make'!$C$5/12)^(Calculations!$B$1*12-Calculations!$A437))</f>
        <v>3735789.1008619373</v>
      </c>
      <c r="AD437" s="5">
        <f t="shared" si="200"/>
        <v>73015047478.819244</v>
      </c>
      <c r="AE437" s="5">
        <f t="shared" si="185"/>
        <v>3705286.7403810672</v>
      </c>
      <c r="AF437" s="5">
        <f t="shared" si="201"/>
        <v>1544338837903.3789</v>
      </c>
      <c r="AG437" s="5">
        <f>AE437/((1+'How much will I make'!$C$5/12)^(Calculations!$B$1*12-Calculations!$A437))</f>
        <v>3720725.4351326548</v>
      </c>
      <c r="AH437" s="5">
        <f t="shared" si="202"/>
        <v>319273214819.10333</v>
      </c>
    </row>
    <row r="438" spans="1:34" x14ac:dyDescent="0.25">
      <c r="A438">
        <f t="shared" si="186"/>
        <v>434</v>
      </c>
      <c r="B438">
        <f>B437</f>
        <v>3828796.2983937697</v>
      </c>
      <c r="C438" s="5">
        <f t="shared" si="178"/>
        <v>3797087.9769198382</v>
      </c>
      <c r="D438" s="5">
        <f t="shared" si="187"/>
        <v>464550170.69320053</v>
      </c>
      <c r="E438" s="5">
        <f>$C438/((1+'How much will I make'!$C$5/12)^(Calculations!$B$1*12-Calculations!$A438))</f>
        <v>3828796.2983937697</v>
      </c>
      <c r="F438" s="5">
        <f t="shared" si="188"/>
        <v>311961296.46828926</v>
      </c>
      <c r="G438" s="5">
        <f t="shared" si="179"/>
        <v>3765771.9211030863</v>
      </c>
      <c r="H438" s="5">
        <f t="shared" si="189"/>
        <v>819812452.7841239</v>
      </c>
      <c r="I438" s="5">
        <f>G438/((1+'How much will I make'!$C$5/12)^(Calculations!$B$1*12-Calculations!$A438))</f>
        <v>3797218.731763687</v>
      </c>
      <c r="J438" s="5">
        <f t="shared" si="190"/>
        <v>463643455.98832202</v>
      </c>
      <c r="K438" s="5">
        <f t="shared" si="180"/>
        <v>3734841.6872001411</v>
      </c>
      <c r="L438" s="5">
        <f t="shared" si="191"/>
        <v>1830123628.6895626</v>
      </c>
      <c r="M438" s="5">
        <f>K438/((1+'How much will I make'!$C$5/12)^(Calculations!$B$1*12-Calculations!$A438))</f>
        <v>3766030.2089283234</v>
      </c>
      <c r="N438" s="5">
        <f t="shared" si="192"/>
        <v>815228195.19911599</v>
      </c>
      <c r="O438" s="5">
        <f t="shared" si="181"/>
        <v>3704290.9632404116</v>
      </c>
      <c r="P438" s="5">
        <f t="shared" si="193"/>
        <v>5267402638.6272373</v>
      </c>
      <c r="Q438" s="5">
        <f>O438/((1+'How much will I make'!$C$5/12)^(Calculations!$B$1*12-Calculations!$A438))</f>
        <v>3735224.3652077494</v>
      </c>
      <c r="R438" s="5">
        <f t="shared" si="194"/>
        <v>1809026064.2456169</v>
      </c>
      <c r="S438" s="5">
        <f t="shared" si="182"/>
        <v>3674113.5658056005</v>
      </c>
      <c r="T438" s="5">
        <f t="shared" si="195"/>
        <v>18649139673.069469</v>
      </c>
      <c r="U438" s="5">
        <f>S438/((1+'How much will I make'!$C$5/12)^(Calculations!$B$1*12-Calculations!$A438))</f>
        <v>3704794.9655478317</v>
      </c>
      <c r="V438" s="5">
        <f t="shared" si="196"/>
        <v>5166043301.9017</v>
      </c>
      <c r="W438" s="5">
        <f t="shared" si="183"/>
        <v>3644303.436900673</v>
      </c>
      <c r="X438" s="5">
        <f t="shared" si="197"/>
        <v>75699338858.834259</v>
      </c>
      <c r="Y438" s="5">
        <f>W438/((1+'How much will I make'!$C$5/12)^(Calculations!$B$1*12-Calculations!$A438))</f>
        <v>3674735.9013650697</v>
      </c>
      <c r="Z438" s="5">
        <f t="shared" si="198"/>
        <v>18136965469.403912</v>
      </c>
      <c r="AA438" s="5">
        <f t="shared" si="184"/>
        <v>3614854.6409133272</v>
      </c>
      <c r="AB438" s="5">
        <f t="shared" si="199"/>
        <v>333602648829.92719</v>
      </c>
      <c r="AC438" s="5">
        <f>AA438/((1+'How much will I make'!$C$5/12)^(Calculations!$B$1*12-Calculations!$A438))</f>
        <v>3645041.1874806765</v>
      </c>
      <c r="AD438" s="5">
        <f t="shared" si="200"/>
        <v>73018692520.006729</v>
      </c>
      <c r="AE438" s="5">
        <f t="shared" si="185"/>
        <v>3585761.361659097</v>
      </c>
      <c r="AF438" s="5">
        <f t="shared" si="201"/>
        <v>1544342423664.7405</v>
      </c>
      <c r="AG438" s="5">
        <f>AE438/((1+'How much will I make'!$C$5/12)^(Calculations!$B$1*12-Calculations!$A438))</f>
        <v>3615704.9591410076</v>
      </c>
      <c r="AH438" s="5">
        <f t="shared" si="202"/>
        <v>319276830524.0625</v>
      </c>
    </row>
    <row r="439" spans="1:34" x14ac:dyDescent="0.25">
      <c r="A439">
        <f t="shared" si="186"/>
        <v>435</v>
      </c>
      <c r="B439">
        <f>B438</f>
        <v>3828796.2983937697</v>
      </c>
      <c r="C439" s="5">
        <f t="shared" si="178"/>
        <v>3781332.425148386</v>
      </c>
      <c r="D439" s="5">
        <f t="shared" si="187"/>
        <v>468331503.1183489</v>
      </c>
      <c r="E439" s="5">
        <f>$C439/((1+'How much will I make'!$C$5/12)^(Calculations!$B$1*12-Calculations!$A439))</f>
        <v>3828796.2983937697</v>
      </c>
      <c r="F439" s="5">
        <f t="shared" si="188"/>
        <v>315790092.76668304</v>
      </c>
      <c r="G439" s="5">
        <f t="shared" si="179"/>
        <v>3734649.8391104992</v>
      </c>
      <c r="H439" s="5">
        <f t="shared" si="189"/>
        <v>823547102.62323439</v>
      </c>
      <c r="I439" s="5">
        <f>G439/((1+'How much will I make'!$C$5/12)^(Calculations!$B$1*12-Calculations!$A439))</f>
        <v>3781527.7452687966</v>
      </c>
      <c r="J439" s="5">
        <f t="shared" si="190"/>
        <v>467424983.73359084</v>
      </c>
      <c r="K439" s="5">
        <f t="shared" si="180"/>
        <v>3688732.5305680409</v>
      </c>
      <c r="L439" s="5">
        <f t="shared" si="191"/>
        <v>1833812361.2201307</v>
      </c>
      <c r="M439" s="5">
        <f>K439/((1+'How much will I make'!$C$5/12)^(Calculations!$B$1*12-Calculations!$A439))</f>
        <v>3735034.0755215064</v>
      </c>
      <c r="N439" s="5">
        <f t="shared" si="192"/>
        <v>818963229.27463746</v>
      </c>
      <c r="O439" s="5">
        <f t="shared" si="181"/>
        <v>3643564.8818758153</v>
      </c>
      <c r="P439" s="5">
        <f t="shared" si="193"/>
        <v>5271046203.5091133</v>
      </c>
      <c r="Q439" s="5">
        <f>O439/((1+'How much will I make'!$C$5/12)^(Calculations!$B$1*12-Calculations!$A439))</f>
        <v>3689299.4754715892</v>
      </c>
      <c r="R439" s="5">
        <f t="shared" si="194"/>
        <v>1812715363.7210884</v>
      </c>
      <c r="S439" s="5">
        <f t="shared" si="182"/>
        <v>3599131.6562993643</v>
      </c>
      <c r="T439" s="5">
        <f t="shared" si="195"/>
        <v>18652738804.725769</v>
      </c>
      <c r="U439" s="5">
        <f>S439/((1+'How much will I make'!$C$5/12)^(Calculations!$B$1*12-Calculations!$A439))</f>
        <v>3644308.5171307251</v>
      </c>
      <c r="V439" s="5">
        <f t="shared" si="196"/>
        <v>5169687610.4188309</v>
      </c>
      <c r="W439" s="5">
        <f t="shared" si="183"/>
        <v>3555417.9872201695</v>
      </c>
      <c r="X439" s="5">
        <f t="shared" si="197"/>
        <v>75702894276.821472</v>
      </c>
      <c r="Y439" s="5">
        <f>W439/((1+'How much will I make'!$C$5/12)^(Calculations!$B$1*12-Calculations!$A439))</f>
        <v>3600046.1472722846</v>
      </c>
      <c r="Z439" s="5">
        <f t="shared" si="198"/>
        <v>18140565515.551186</v>
      </c>
      <c r="AA439" s="5">
        <f t="shared" si="184"/>
        <v>3512409.3676890628</v>
      </c>
      <c r="AB439" s="5">
        <f t="shared" si="199"/>
        <v>333606161239.29486</v>
      </c>
      <c r="AC439" s="5">
        <f>AA439/((1+'How much will I make'!$C$5/12)^(Calculations!$B$1*12-Calculations!$A439))</f>
        <v>3556497.6768536158</v>
      </c>
      <c r="AD439" s="5">
        <f t="shared" si="200"/>
        <v>73022249017.683578</v>
      </c>
      <c r="AE439" s="5">
        <f t="shared" si="185"/>
        <v>3470091.6403152552</v>
      </c>
      <c r="AF439" s="5">
        <f t="shared" si="201"/>
        <v>1544345893756.3809</v>
      </c>
      <c r="AG439" s="5">
        <f>AE439/((1+'How much will I make'!$C$5/12)^(Calculations!$B$1*12-Calculations!$A439))</f>
        <v>3513648.7707781568</v>
      </c>
      <c r="AH439" s="5">
        <f t="shared" si="202"/>
        <v>319280344172.83325</v>
      </c>
    </row>
    <row r="440" spans="1:34" x14ac:dyDescent="0.25">
      <c r="A440">
        <f t="shared" si="186"/>
        <v>436</v>
      </c>
      <c r="B440">
        <f>B439</f>
        <v>3828796.2983937697</v>
      </c>
      <c r="C440" s="5">
        <f t="shared" si="178"/>
        <v>3765642.2491104263</v>
      </c>
      <c r="D440" s="5">
        <f t="shared" si="187"/>
        <v>472097145.3674593</v>
      </c>
      <c r="E440" s="5">
        <f>$C440/((1+'How much will I make'!$C$5/12)^(Calculations!$B$1*12-Calculations!$A440))</f>
        <v>3828796.2983937697</v>
      </c>
      <c r="F440" s="5">
        <f t="shared" si="188"/>
        <v>319618889.06507683</v>
      </c>
      <c r="G440" s="5">
        <f t="shared" si="179"/>
        <v>3703784.9644071069</v>
      </c>
      <c r="H440" s="5">
        <f t="shared" si="189"/>
        <v>827250887.58764148</v>
      </c>
      <c r="I440" s="5">
        <f>G440/((1+'How much will I make'!$C$5/12)^(Calculations!$B$1*12-Calculations!$A440))</f>
        <v>3765901.5975610744</v>
      </c>
      <c r="J440" s="5">
        <f t="shared" si="190"/>
        <v>471190885.3311519</v>
      </c>
      <c r="K440" s="5">
        <f t="shared" si="180"/>
        <v>3643192.6227832502</v>
      </c>
      <c r="L440" s="5">
        <f t="shared" si="191"/>
        <v>1837455553.8429139</v>
      </c>
      <c r="M440" s="5">
        <f>K440/((1+'How much will I make'!$C$5/12)^(Calculations!$B$1*12-Calculations!$A440))</f>
        <v>3704293.054323798</v>
      </c>
      <c r="N440" s="5">
        <f t="shared" si="192"/>
        <v>822667522.32896125</v>
      </c>
      <c r="O440" s="5">
        <f t="shared" si="181"/>
        <v>3583834.3100417852</v>
      </c>
      <c r="P440" s="5">
        <f t="shared" si="193"/>
        <v>5274630037.8191547</v>
      </c>
      <c r="Q440" s="5">
        <f>O440/((1+'How much will I make'!$C$5/12)^(Calculations!$B$1*12-Calculations!$A440))</f>
        <v>3643939.2360190693</v>
      </c>
      <c r="R440" s="5">
        <f t="shared" si="194"/>
        <v>1816359302.9571075</v>
      </c>
      <c r="S440" s="5">
        <f t="shared" si="182"/>
        <v>3525679.9898442752</v>
      </c>
      <c r="T440" s="5">
        <f t="shared" si="195"/>
        <v>18656264484.715614</v>
      </c>
      <c r="U440" s="5">
        <f>S440/((1+'How much will I make'!$C$5/12)^(Calculations!$B$1*12-Calculations!$A440))</f>
        <v>3584809.6025653253</v>
      </c>
      <c r="V440" s="5">
        <f t="shared" si="196"/>
        <v>5173272420.0213966</v>
      </c>
      <c r="W440" s="5">
        <f t="shared" si="183"/>
        <v>3468700.475336751</v>
      </c>
      <c r="X440" s="5">
        <f t="shared" si="197"/>
        <v>75706362977.296814</v>
      </c>
      <c r="Y440" s="5">
        <f>W440/((1+'How much will I make'!$C$5/12)^(Calculations!$B$1*12-Calculations!$A440))</f>
        <v>3526874.4776122789</v>
      </c>
      <c r="Z440" s="5">
        <f t="shared" si="198"/>
        <v>18144092390.028797</v>
      </c>
      <c r="AA440" s="5">
        <f t="shared" si="184"/>
        <v>3412867.4018031391</v>
      </c>
      <c r="AB440" s="5">
        <f t="shared" si="199"/>
        <v>333609574106.69666</v>
      </c>
      <c r="AC440" s="5">
        <f>AA440/((1+'How much will I make'!$C$5/12)^(Calculations!$B$1*12-Calculations!$A440))</f>
        <v>3470105.0207357155</v>
      </c>
      <c r="AD440" s="5">
        <f t="shared" si="200"/>
        <v>73025719122.704315</v>
      </c>
      <c r="AE440" s="5">
        <f t="shared" si="185"/>
        <v>3358153.2003050847</v>
      </c>
      <c r="AF440" s="5">
        <f t="shared" si="201"/>
        <v>1544349251909.5811</v>
      </c>
      <c r="AG440" s="5">
        <f>AE440/((1+'How much will I make'!$C$5/12)^(Calculations!$B$1*12-Calculations!$A440))</f>
        <v>3414473.2006352236</v>
      </c>
      <c r="AH440" s="5">
        <f t="shared" si="202"/>
        <v>319283758646.03387</v>
      </c>
    </row>
    <row r="441" spans="1:34" x14ac:dyDescent="0.25">
      <c r="A441">
        <f t="shared" si="186"/>
        <v>437</v>
      </c>
      <c r="B441">
        <f t="shared" ref="B441:B448" si="207">B440</f>
        <v>3828796.2983937697</v>
      </c>
      <c r="C441" s="5">
        <f t="shared" si="178"/>
        <v>3750017.1775373546</v>
      </c>
      <c r="D441" s="5">
        <f t="shared" si="187"/>
        <v>475847162.54499668</v>
      </c>
      <c r="E441" s="5">
        <f>$C441/((1+'How much will I make'!$C$5/12)^(Calculations!$B$1*12-Calculations!$A441))</f>
        <v>3828796.2983937697</v>
      </c>
      <c r="F441" s="5">
        <f t="shared" si="188"/>
        <v>323447685.36347061</v>
      </c>
      <c r="G441" s="5">
        <f t="shared" si="179"/>
        <v>3673175.1713128332</v>
      </c>
      <c r="H441" s="5">
        <f t="shared" si="189"/>
        <v>830924062.75895429</v>
      </c>
      <c r="I441" s="5">
        <f>G441/((1+'How much will I make'!$C$5/12)^(Calculations!$B$1*12-Calculations!$A441))</f>
        <v>3750340.0207116478</v>
      </c>
      <c r="J441" s="5">
        <f t="shared" si="190"/>
        <v>474941225.35186356</v>
      </c>
      <c r="K441" s="5">
        <f t="shared" si="180"/>
        <v>3598214.936082223</v>
      </c>
      <c r="L441" s="5">
        <f t="shared" si="191"/>
        <v>1841053768.778996</v>
      </c>
      <c r="M441" s="5">
        <f>K441/((1+'How much will I make'!$C$5/12)^(Calculations!$B$1*12-Calculations!$A441))</f>
        <v>3673805.0456462363</v>
      </c>
      <c r="N441" s="5">
        <f t="shared" si="192"/>
        <v>826341327.37460744</v>
      </c>
      <c r="O441" s="5">
        <f t="shared" si="181"/>
        <v>3525082.9279099526</v>
      </c>
      <c r="P441" s="5">
        <f t="shared" si="193"/>
        <v>5278155120.7470646</v>
      </c>
      <c r="Q441" s="5">
        <f>O441/((1+'How much will I make'!$C$5/12)^(Calculations!$B$1*12-Calculations!$A441))</f>
        <v>3599136.7044286705</v>
      </c>
      <c r="R441" s="5">
        <f t="shared" si="194"/>
        <v>1819958439.6615362</v>
      </c>
      <c r="S441" s="5">
        <f t="shared" si="182"/>
        <v>3453727.3369903108</v>
      </c>
      <c r="T441" s="5">
        <f t="shared" si="195"/>
        <v>18659718212.052605</v>
      </c>
      <c r="U441" s="5">
        <f>S441/((1+'How much will I make'!$C$5/12)^(Calculations!$B$1*12-Calculations!$A441))</f>
        <v>3526282.0988499727</v>
      </c>
      <c r="V441" s="5">
        <f t="shared" si="196"/>
        <v>5176798702.1202469</v>
      </c>
      <c r="W441" s="5">
        <f t="shared" si="183"/>
        <v>3384098.0247187815</v>
      </c>
      <c r="X441" s="5">
        <f t="shared" si="197"/>
        <v>75709747075.321533</v>
      </c>
      <c r="Y441" s="5">
        <f>W441/((1+'How much will I make'!$C$5/12)^(Calculations!$B$1*12-Calculations!$A441))</f>
        <v>3455190.0370104029</v>
      </c>
      <c r="Z441" s="5">
        <f t="shared" si="198"/>
        <v>18147547580.065807</v>
      </c>
      <c r="AA441" s="5">
        <f t="shared" si="184"/>
        <v>3316146.4632905</v>
      </c>
      <c r="AB441" s="5">
        <f t="shared" si="199"/>
        <v>333612890253.15997</v>
      </c>
      <c r="AC441" s="5">
        <f>AA441/((1+'How much will I make'!$C$5/12)^(Calculations!$B$1*12-Calculations!$A441))</f>
        <v>3385810.9716490177</v>
      </c>
      <c r="AD441" s="5">
        <f t="shared" si="200"/>
        <v>73029104933.675964</v>
      </c>
      <c r="AE441" s="5">
        <f t="shared" si="185"/>
        <v>3249825.6777145979</v>
      </c>
      <c r="AF441" s="5">
        <f t="shared" si="201"/>
        <v>1544352501735.2588</v>
      </c>
      <c r="AG441" s="5">
        <f>AE441/((1+'How much will I make'!$C$5/12)^(Calculations!$B$1*12-Calculations!$A441))</f>
        <v>3318096.9409398739</v>
      </c>
      <c r="AH441" s="5">
        <f t="shared" si="202"/>
        <v>319287076742.97479</v>
      </c>
    </row>
    <row r="442" spans="1:34" x14ac:dyDescent="0.25">
      <c r="A442">
        <f t="shared" si="186"/>
        <v>438</v>
      </c>
      <c r="B442">
        <f t="shared" si="207"/>
        <v>3828796.2983937697</v>
      </c>
      <c r="C442" s="5">
        <f t="shared" si="178"/>
        <v>3734456.9402861618</v>
      </c>
      <c r="D442" s="5">
        <f t="shared" si="187"/>
        <v>479581619.48528284</v>
      </c>
      <c r="E442" s="5">
        <f>$C442/((1+'How much will I make'!$C$5/12)^(Calculations!$B$1*12-Calculations!$A442))</f>
        <v>3828796.2983937697</v>
      </c>
      <c r="F442" s="5">
        <f t="shared" si="188"/>
        <v>327276481.6618644</v>
      </c>
      <c r="G442" s="5">
        <f t="shared" si="179"/>
        <v>3642818.3517152066</v>
      </c>
      <c r="H442" s="5">
        <f t="shared" si="189"/>
        <v>834566881.11066949</v>
      </c>
      <c r="I442" s="5">
        <f>G442/((1+'How much will I make'!$C$5/12)^(Calculations!$B$1*12-Calculations!$A442))</f>
        <v>3734842.7478987901</v>
      </c>
      <c r="J442" s="5">
        <f t="shared" si="190"/>
        <v>478676068.09976238</v>
      </c>
      <c r="K442" s="5">
        <f t="shared" si="180"/>
        <v>3553792.5294639235</v>
      </c>
      <c r="L442" s="5">
        <f t="shared" si="191"/>
        <v>1844607561.30846</v>
      </c>
      <c r="M442" s="5">
        <f>K442/((1+'How much will I make'!$C$5/12)^(Calculations!$B$1*12-Calculations!$A442))</f>
        <v>3643567.9670812464</v>
      </c>
      <c r="N442" s="5">
        <f t="shared" si="192"/>
        <v>829984895.34168863</v>
      </c>
      <c r="O442" s="5">
        <f t="shared" si="181"/>
        <v>3467294.6831901176</v>
      </c>
      <c r="P442" s="5">
        <f t="shared" si="193"/>
        <v>5281622415.4302549</v>
      </c>
      <c r="Q442" s="5">
        <f>O442/((1+'How much will I make'!$C$5/12)^(Calculations!$B$1*12-Calculations!$A442))</f>
        <v>3554885.0236365153</v>
      </c>
      <c r="R442" s="5">
        <f t="shared" si="194"/>
        <v>1823513324.6851728</v>
      </c>
      <c r="S442" s="5">
        <f t="shared" si="182"/>
        <v>3383243.1056231619</v>
      </c>
      <c r="T442" s="5">
        <f t="shared" si="195"/>
        <v>18663101455.158226</v>
      </c>
      <c r="U442" s="5">
        <f>S442/((1+'How much will I make'!$C$5/12)^(Calculations!$B$1*12-Calculations!$A442))</f>
        <v>3468710.146215688</v>
      </c>
      <c r="V442" s="5">
        <f t="shared" si="196"/>
        <v>5180267412.2664623</v>
      </c>
      <c r="W442" s="5">
        <f t="shared" si="183"/>
        <v>3301559.0485061286</v>
      </c>
      <c r="X442" s="5">
        <f t="shared" si="197"/>
        <v>75713048634.370041</v>
      </c>
      <c r="Y442" s="5">
        <f>W442/((1+'How much will I make'!$C$5/12)^(Calculations!$B$1*12-Calculations!$A442))</f>
        <v>3384962.5972337695</v>
      </c>
      <c r="Z442" s="5">
        <f t="shared" si="198"/>
        <v>18150932542.66304</v>
      </c>
      <c r="AA442" s="5">
        <f t="shared" si="184"/>
        <v>3222166.6040069638</v>
      </c>
      <c r="AB442" s="5">
        <f t="shared" si="199"/>
        <v>333616112419.76398</v>
      </c>
      <c r="AC442" s="5">
        <f>AA442/((1+'How much will I make'!$C$5/12)^(Calculations!$B$1*12-Calculations!$A442))</f>
        <v>3303564.5512850746</v>
      </c>
      <c r="AD442" s="5">
        <f t="shared" si="200"/>
        <v>73032408498.227249</v>
      </c>
      <c r="AE442" s="5">
        <f t="shared" si="185"/>
        <v>3144992.5913367081</v>
      </c>
      <c r="AF442" s="5">
        <f t="shared" si="201"/>
        <v>1544355646727.8501</v>
      </c>
      <c r="AG442" s="5">
        <f>AE442/((1+'How much will I make'!$C$5/12)^(Calculations!$B$1*12-Calculations!$A442))</f>
        <v>3224440.9788972172</v>
      </c>
      <c r="AH442" s="5">
        <f t="shared" si="202"/>
        <v>319290301183.95367</v>
      </c>
    </row>
    <row r="443" spans="1:34" x14ac:dyDescent="0.25">
      <c r="A443">
        <f t="shared" si="186"/>
        <v>439</v>
      </c>
      <c r="B443">
        <f t="shared" si="207"/>
        <v>3828796.2983937697</v>
      </c>
      <c r="C443" s="5">
        <f t="shared" si="178"/>
        <v>3718961.2683347659</v>
      </c>
      <c r="D443" s="5">
        <f t="shared" si="187"/>
        <v>483300580.75361758</v>
      </c>
      <c r="E443" s="5">
        <f>$C443/((1+'How much will I make'!$C$5/12)^(Calculations!$B$1*12-Calculations!$A443))</f>
        <v>3828796.2983937697</v>
      </c>
      <c r="F443" s="5">
        <f t="shared" si="188"/>
        <v>331105277.96025819</v>
      </c>
      <c r="G443" s="5">
        <f t="shared" si="179"/>
        <v>3612712.4149241722</v>
      </c>
      <c r="H443" s="5">
        <f t="shared" si="189"/>
        <v>838179593.52559364</v>
      </c>
      <c r="I443" s="5">
        <f>G443/((1+'How much will I make'!$C$5/12)^(Calculations!$B$1*12-Calculations!$A443))</f>
        <v>3719409.5134033416</v>
      </c>
      <c r="J443" s="5">
        <f t="shared" si="190"/>
        <v>482395477.61316574</v>
      </c>
      <c r="K443" s="5">
        <f t="shared" si="180"/>
        <v>3509918.5476186904</v>
      </c>
      <c r="L443" s="5">
        <f t="shared" si="191"/>
        <v>1848117479.8560786</v>
      </c>
      <c r="M443" s="5">
        <f>K443/((1+'How much will I make'!$C$5/12)^(Calculations!$B$1*12-Calculations!$A443))</f>
        <v>3613579.7533604144</v>
      </c>
      <c r="N443" s="5">
        <f t="shared" si="192"/>
        <v>833598475.09504902</v>
      </c>
      <c r="O443" s="5">
        <f t="shared" si="181"/>
        <v>3410453.7867443785</v>
      </c>
      <c r="P443" s="5">
        <f t="shared" si="193"/>
        <v>5285032869.2169991</v>
      </c>
      <c r="Q443" s="5">
        <f>O443/((1+'How much will I make'!$C$5/12)^(Calculations!$B$1*12-Calculations!$A443))</f>
        <v>3511177.4208868872</v>
      </c>
      <c r="R443" s="5">
        <f t="shared" si="194"/>
        <v>1827024502.1060598</v>
      </c>
      <c r="S443" s="5">
        <f t="shared" si="182"/>
        <v>3314197.3279573838</v>
      </c>
      <c r="T443" s="5">
        <f t="shared" si="195"/>
        <v>18666415652.486183</v>
      </c>
      <c r="U443" s="5">
        <f>S443/((1+'How much will I make'!$C$5/12)^(Calculations!$B$1*12-Calculations!$A443))</f>
        <v>3412078.1438284949</v>
      </c>
      <c r="V443" s="5">
        <f t="shared" si="196"/>
        <v>5183679490.4102907</v>
      </c>
      <c r="W443" s="5">
        <f t="shared" si="183"/>
        <v>3221033.2180547593</v>
      </c>
      <c r="X443" s="5">
        <f t="shared" si="197"/>
        <v>75716269667.588089</v>
      </c>
      <c r="Y443" s="5">
        <f>W443/((1+'How much will I make'!$C$5/12)^(Calculations!$B$1*12-Calculations!$A443))</f>
        <v>3316162.5444444655</v>
      </c>
      <c r="Z443" s="5">
        <f t="shared" si="198"/>
        <v>18154248705.207485</v>
      </c>
      <c r="AA443" s="5">
        <f t="shared" si="184"/>
        <v>3130850.1415452277</v>
      </c>
      <c r="AB443" s="5">
        <f t="shared" si="199"/>
        <v>333619243269.90552</v>
      </c>
      <c r="AC443" s="5">
        <f>AA443/((1+'How much will I make'!$C$5/12)^(Calculations!$B$1*12-Calculations!$A443))</f>
        <v>3223316.0196749112</v>
      </c>
      <c r="AD443" s="5">
        <f t="shared" si="200"/>
        <v>73035631814.246918</v>
      </c>
      <c r="AE443" s="5">
        <f t="shared" si="185"/>
        <v>3043541.2174226199</v>
      </c>
      <c r="AF443" s="5">
        <f t="shared" si="201"/>
        <v>1544358690269.0676</v>
      </c>
      <c r="AG443" s="5">
        <f>AE443/((1+'How much will I make'!$C$5/12)^(Calculations!$B$1*12-Calculations!$A443))</f>
        <v>3133428.5319122146</v>
      </c>
      <c r="AH443" s="5">
        <f t="shared" si="202"/>
        <v>319293434612.4856</v>
      </c>
    </row>
    <row r="444" spans="1:34" x14ac:dyDescent="0.25">
      <c r="A444">
        <f t="shared" si="186"/>
        <v>440</v>
      </c>
      <c r="B444">
        <f t="shared" si="207"/>
        <v>3828796.2983937697</v>
      </c>
      <c r="C444" s="5">
        <f t="shared" si="178"/>
        <v>3703529.8937773611</v>
      </c>
      <c r="D444" s="5">
        <f t="shared" si="187"/>
        <v>487004110.64739496</v>
      </c>
      <c r="E444" s="5">
        <f>$C444/((1+'How much will I make'!$C$5/12)^(Calculations!$B$1*12-Calculations!$A444))</f>
        <v>3828796.2983937697</v>
      </c>
      <c r="F444" s="5">
        <f t="shared" si="188"/>
        <v>334934074.25865197</v>
      </c>
      <c r="G444" s="5">
        <f t="shared" si="179"/>
        <v>3582855.2875281046</v>
      </c>
      <c r="H444" s="5">
        <f t="shared" si="189"/>
        <v>841762448.8131218</v>
      </c>
      <c r="I444" s="5">
        <f>G444/((1+'How much will I make'!$C$5/12)^(Calculations!$B$1*12-Calculations!$A444))</f>
        <v>3704040.0526041538</v>
      </c>
      <c r="J444" s="5">
        <f t="shared" si="190"/>
        <v>486099517.66576988</v>
      </c>
      <c r="K444" s="5">
        <f t="shared" si="180"/>
        <v>3466586.2198703107</v>
      </c>
      <c r="L444" s="5">
        <f t="shared" si="191"/>
        <v>1851584066.075949</v>
      </c>
      <c r="M444" s="5">
        <f>K444/((1+'How much will I make'!$C$5/12)^(Calculations!$B$1*12-Calculations!$A444))</f>
        <v>3583838.3562134136</v>
      </c>
      <c r="N444" s="5">
        <f t="shared" si="192"/>
        <v>837182313.45126247</v>
      </c>
      <c r="O444" s="5">
        <f t="shared" si="181"/>
        <v>3354544.7082731589</v>
      </c>
      <c r="P444" s="5">
        <f t="shared" si="193"/>
        <v>5288387413.925272</v>
      </c>
      <c r="Q444" s="5">
        <f>O444/((1+'How much will I make'!$C$5/12)^(Calculations!$B$1*12-Calculations!$A444))</f>
        <v>3468007.206695654</v>
      </c>
      <c r="R444" s="5">
        <f t="shared" si="194"/>
        <v>1830492509.3127553</v>
      </c>
      <c r="S444" s="5">
        <f t="shared" si="182"/>
        <v>3246560.6477949885</v>
      </c>
      <c r="T444" s="5">
        <f t="shared" si="195"/>
        <v>18669662213.13398</v>
      </c>
      <c r="U444" s="5">
        <f>S444/((1+'How much will I make'!$C$5/12)^(Calculations!$B$1*12-Calculations!$A444))</f>
        <v>3356370.7455619066</v>
      </c>
      <c r="V444" s="5">
        <f t="shared" si="196"/>
        <v>5187035861.1558523</v>
      </c>
      <c r="W444" s="5">
        <f t="shared" si="183"/>
        <v>3142471.4322485463</v>
      </c>
      <c r="X444" s="5">
        <f t="shared" si="197"/>
        <v>75719412139.02034</v>
      </c>
      <c r="Y444" s="5">
        <f>W444/((1+'How much will I make'!$C$5/12)^(Calculations!$B$1*12-Calculations!$A444))</f>
        <v>3248760.8667118545</v>
      </c>
      <c r="Z444" s="5">
        <f t="shared" si="198"/>
        <v>18157497466.074196</v>
      </c>
      <c r="AA444" s="5">
        <f t="shared" si="184"/>
        <v>3042121.5950237038</v>
      </c>
      <c r="AB444" s="5">
        <f t="shared" si="199"/>
        <v>333622285391.50055</v>
      </c>
      <c r="AC444" s="5">
        <f>AA444/((1+'How much will I make'!$C$5/12)^(Calculations!$B$1*12-Calculations!$A444))</f>
        <v>3145016.8451079098</v>
      </c>
      <c r="AD444" s="5">
        <f t="shared" si="200"/>
        <v>73038776831.092026</v>
      </c>
      <c r="AE444" s="5">
        <f t="shared" si="185"/>
        <v>2945362.4684735029</v>
      </c>
      <c r="AF444" s="5">
        <f t="shared" si="201"/>
        <v>1544361635631.5361</v>
      </c>
      <c r="AG444" s="5">
        <f>AE444/((1+'How much will I make'!$C$5/12)^(Calculations!$B$1*12-Calculations!$A444))</f>
        <v>3044984.9846404982</v>
      </c>
      <c r="AH444" s="5">
        <f t="shared" si="202"/>
        <v>319296479597.47021</v>
      </c>
    </row>
    <row r="445" spans="1:34" x14ac:dyDescent="0.25">
      <c r="A445">
        <f t="shared" si="186"/>
        <v>441</v>
      </c>
      <c r="B445">
        <f t="shared" si="207"/>
        <v>3828796.2983937697</v>
      </c>
      <c r="C445" s="5">
        <f t="shared" si="178"/>
        <v>3688162.5498197787</v>
      </c>
      <c r="D445" s="5">
        <f t="shared" si="187"/>
        <v>490692273.19721472</v>
      </c>
      <c r="E445" s="5">
        <f>$C445/((1+'How much will I make'!$C$5/12)^(Calculations!$B$1*12-Calculations!$A445))</f>
        <v>3828796.2983937697</v>
      </c>
      <c r="F445" s="5">
        <f t="shared" si="188"/>
        <v>338762870.55704576</v>
      </c>
      <c r="G445" s="5">
        <f t="shared" si="179"/>
        <v>3553244.913251013</v>
      </c>
      <c r="H445" s="5">
        <f t="shared" si="189"/>
        <v>845315693.72637284</v>
      </c>
      <c r="I445" s="5">
        <f>G445/((1+'How much will I make'!$C$5/12)^(Calculations!$B$1*12-Calculations!$A445))</f>
        <v>3688734.1019735583</v>
      </c>
      <c r="J445" s="5">
        <f t="shared" si="190"/>
        <v>489788251.76774341</v>
      </c>
      <c r="K445" s="5">
        <f t="shared" si="180"/>
        <v>3423788.8591311718</v>
      </c>
      <c r="L445" s="5">
        <f t="shared" si="191"/>
        <v>1855007854.9350801</v>
      </c>
      <c r="M445" s="5">
        <f>K445/((1+'How much will I make'!$C$5/12)^(Calculations!$B$1*12-Calculations!$A445))</f>
        <v>3554341.744228119</v>
      </c>
      <c r="N445" s="5">
        <f t="shared" si="192"/>
        <v>840736655.1954906</v>
      </c>
      <c r="O445" s="5">
        <f t="shared" si="181"/>
        <v>3299552.1720719598</v>
      </c>
      <c r="P445" s="5">
        <f t="shared" si="193"/>
        <v>5291686966.0973444</v>
      </c>
      <c r="Q445" s="5">
        <f>O445/((1+'How much will I make'!$C$5/12)^(Calculations!$B$1*12-Calculations!$A445))</f>
        <v>3425367.7738264459</v>
      </c>
      <c r="R445" s="5">
        <f t="shared" si="194"/>
        <v>1833917877.0865817</v>
      </c>
      <c r="S445" s="5">
        <f t="shared" si="182"/>
        <v>3180304.3080440708</v>
      </c>
      <c r="T445" s="5">
        <f t="shared" si="195"/>
        <v>18672842517.442024</v>
      </c>
      <c r="U445" s="5">
        <f>S445/((1+'How much will I make'!$C$5/12)^(Calculations!$B$1*12-Calculations!$A445))</f>
        <v>3301572.8558384478</v>
      </c>
      <c r="V445" s="5">
        <f t="shared" si="196"/>
        <v>5190337434.0116911</v>
      </c>
      <c r="W445" s="5">
        <f t="shared" si="183"/>
        <v>3065825.7875595577</v>
      </c>
      <c r="X445" s="5">
        <f t="shared" si="197"/>
        <v>75722477964.807907</v>
      </c>
      <c r="Y445" s="5">
        <f>W445/((1+'How much will I make'!$C$5/12)^(Calculations!$B$1*12-Calculations!$A445))</f>
        <v>3182729.141778687</v>
      </c>
      <c r="Z445" s="5">
        <f t="shared" si="198"/>
        <v>18160680195.215973</v>
      </c>
      <c r="AA445" s="5">
        <f t="shared" si="184"/>
        <v>2955907.6226950972</v>
      </c>
      <c r="AB445" s="5">
        <f t="shared" si="199"/>
        <v>333625241299.12323</v>
      </c>
      <c r="AC445" s="5">
        <f>AA445/((1+'How much will I make'!$C$5/12)^(Calculations!$B$1*12-Calculations!$A445))</f>
        <v>3068619.6747814021</v>
      </c>
      <c r="AD445" s="5">
        <f t="shared" si="200"/>
        <v>73041845450.7668</v>
      </c>
      <c r="AE445" s="5">
        <f t="shared" si="185"/>
        <v>2850350.7759420988</v>
      </c>
      <c r="AF445" s="5">
        <f t="shared" si="201"/>
        <v>1544364485982.312</v>
      </c>
      <c r="AG445" s="5">
        <f>AE445/((1+'How much will I make'!$C$5/12)^(Calculations!$B$1*12-Calculations!$A445))</f>
        <v>2959037.8278159676</v>
      </c>
      <c r="AH445" s="5">
        <f t="shared" si="202"/>
        <v>319299438635.29803</v>
      </c>
    </row>
    <row r="446" spans="1:34" x14ac:dyDescent="0.25">
      <c r="A446">
        <f t="shared" si="186"/>
        <v>442</v>
      </c>
      <c r="B446">
        <f t="shared" si="207"/>
        <v>3828796.2983937697</v>
      </c>
      <c r="C446" s="5">
        <f t="shared" si="178"/>
        <v>3672858.9707748829</v>
      </c>
      <c r="D446" s="5">
        <f t="shared" si="187"/>
        <v>494365132.16798961</v>
      </c>
      <c r="E446" s="5">
        <f>$C446/((1+'How much will I make'!$C$5/12)^(Calculations!$B$1*12-Calculations!$A446))</f>
        <v>3828796.2983937697</v>
      </c>
      <c r="F446" s="5">
        <f t="shared" si="188"/>
        <v>342591666.85543954</v>
      </c>
      <c r="G446" s="5">
        <f t="shared" si="179"/>
        <v>3523879.252810922</v>
      </c>
      <c r="H446" s="5">
        <f t="shared" si="189"/>
        <v>848839572.97918379</v>
      </c>
      <c r="I446" s="5">
        <f>G446/((1+'How much will I make'!$C$5/12)^(Calculations!$B$1*12-Calculations!$A446))</f>
        <v>3673491.3990728417</v>
      </c>
      <c r="J446" s="5">
        <f t="shared" si="190"/>
        <v>493461743.16681623</v>
      </c>
      <c r="K446" s="5">
        <f t="shared" si="180"/>
        <v>3381519.8608702924</v>
      </c>
      <c r="L446" s="5">
        <f t="shared" si="191"/>
        <v>1858389374.7959504</v>
      </c>
      <c r="M446" s="5">
        <f>K446/((1+'How much will I make'!$C$5/12)^(Calculations!$B$1*12-Calculations!$A446))</f>
        <v>3525087.902711838</v>
      </c>
      <c r="N446" s="5">
        <f t="shared" si="192"/>
        <v>844261743.09820247</v>
      </c>
      <c r="O446" s="5">
        <f t="shared" si="181"/>
        <v>3245461.1528576659</v>
      </c>
      <c r="P446" s="5">
        <f t="shared" si="193"/>
        <v>5294932427.2502022</v>
      </c>
      <c r="Q446" s="5">
        <f>O446/((1+'How much will I make'!$C$5/12)^(Calculations!$B$1*12-Calculations!$A446))</f>
        <v>3383252.5962793999</v>
      </c>
      <c r="R446" s="5">
        <f t="shared" si="194"/>
        <v>1837301129.6828611</v>
      </c>
      <c r="S446" s="5">
        <f t="shared" si="182"/>
        <v>3115400.1384921512</v>
      </c>
      <c r="T446" s="5">
        <f t="shared" si="195"/>
        <v>18675957917.580517</v>
      </c>
      <c r="U446" s="5">
        <f>S446/((1+'How much will I make'!$C$5/12)^(Calculations!$B$1*12-Calculations!$A446))</f>
        <v>3247669.6255390448</v>
      </c>
      <c r="V446" s="5">
        <f t="shared" si="196"/>
        <v>5193585103.6372299</v>
      </c>
      <c r="W446" s="5">
        <f t="shared" si="183"/>
        <v>2991049.5488385931</v>
      </c>
      <c r="X446" s="5">
        <f t="shared" si="197"/>
        <v>75725469014.35675</v>
      </c>
      <c r="Y446" s="5">
        <f>W446/((1+'How much will I make'!$C$5/12)^(Calculations!$B$1*12-Calculations!$A446))</f>
        <v>3118039.5250758687</v>
      </c>
      <c r="Z446" s="5">
        <f t="shared" si="198"/>
        <v>18163798234.741047</v>
      </c>
      <c r="AA446" s="5">
        <f t="shared" si="184"/>
        <v>2872136.9613231714</v>
      </c>
      <c r="AB446" s="5">
        <f t="shared" si="199"/>
        <v>333628113436.08453</v>
      </c>
      <c r="AC446" s="5">
        <f>AA446/((1+'How much will I make'!$C$5/12)^(Calculations!$B$1*12-Calculations!$A446))</f>
        <v>2994078.3061632309</v>
      </c>
      <c r="AD446" s="5">
        <f t="shared" si="200"/>
        <v>73044839529.072968</v>
      </c>
      <c r="AE446" s="5">
        <f t="shared" si="185"/>
        <v>2758403.9767181603</v>
      </c>
      <c r="AF446" s="5">
        <f t="shared" si="201"/>
        <v>1544367244386.2888</v>
      </c>
      <c r="AG446" s="5">
        <f>AE446/((1+'How much will I make'!$C$5/12)^(Calculations!$B$1*12-Calculations!$A446))</f>
        <v>2875516.5988050331</v>
      </c>
      <c r="AH446" s="5">
        <f t="shared" si="202"/>
        <v>319302314151.89685</v>
      </c>
    </row>
    <row r="447" spans="1:34" x14ac:dyDescent="0.25">
      <c r="A447">
        <f t="shared" si="186"/>
        <v>443</v>
      </c>
      <c r="B447">
        <f t="shared" si="207"/>
        <v>3828796.2983937697</v>
      </c>
      <c r="C447" s="5">
        <f t="shared" si="178"/>
        <v>3657618.8920579748</v>
      </c>
      <c r="D447" s="5">
        <f t="shared" si="187"/>
        <v>498022751.06004757</v>
      </c>
      <c r="E447" s="5">
        <f>$C447/((1+'How much will I make'!$C$5/12)^(Calculations!$B$1*12-Calculations!$A447))</f>
        <v>3828796.2983937697</v>
      </c>
      <c r="F447" s="5">
        <f t="shared" si="188"/>
        <v>346420463.15383333</v>
      </c>
      <c r="G447" s="5">
        <f t="shared" si="179"/>
        <v>3494756.2837794274</v>
      </c>
      <c r="H447" s="5">
        <f t="shared" si="189"/>
        <v>852334329.26296318</v>
      </c>
      <c r="I447" s="5">
        <f>G447/((1+'How much will I make'!$C$5/12)^(Calculations!$B$1*12-Calculations!$A447))</f>
        <v>3658311.6825477476</v>
      </c>
      <c r="J447" s="5">
        <f t="shared" si="190"/>
        <v>497120054.84936398</v>
      </c>
      <c r="K447" s="5">
        <f t="shared" si="180"/>
        <v>3339772.7020941167</v>
      </c>
      <c r="L447" s="5">
        <f t="shared" si="191"/>
        <v>1861729147.4980445</v>
      </c>
      <c r="M447" s="5">
        <f>K447/((1+'How much will I make'!$C$5/12)^(Calculations!$B$1*12-Calculations!$A447))</f>
        <v>3496074.8335537161</v>
      </c>
      <c r="N447" s="5">
        <f t="shared" si="192"/>
        <v>847757817.93175614</v>
      </c>
      <c r="O447" s="5">
        <f t="shared" si="181"/>
        <v>3192256.871663278</v>
      </c>
      <c r="P447" s="5">
        <f t="shared" si="193"/>
        <v>5298124684.1218653</v>
      </c>
      <c r="Q447" s="5">
        <f>O447/((1+'How much will I make'!$C$5/12)^(Calculations!$B$1*12-Calculations!$A447))</f>
        <v>3341655.2282923581</v>
      </c>
      <c r="R447" s="5">
        <f t="shared" si="194"/>
        <v>1840642784.9111536</v>
      </c>
      <c r="S447" s="5">
        <f t="shared" si="182"/>
        <v>3051820.5438290471</v>
      </c>
      <c r="T447" s="5">
        <f t="shared" si="195"/>
        <v>18679009738.124348</v>
      </c>
      <c r="U447" s="5">
        <f>S447/((1+'How much will I make'!$C$5/12)^(Calculations!$B$1*12-Calculations!$A447))</f>
        <v>3194646.4479792248</v>
      </c>
      <c r="V447" s="5">
        <f t="shared" si="196"/>
        <v>5196779750.0852089</v>
      </c>
      <c r="W447" s="5">
        <f t="shared" si="183"/>
        <v>2918097.1208181395</v>
      </c>
      <c r="X447" s="5">
        <f t="shared" si="197"/>
        <v>75728387111.47757</v>
      </c>
      <c r="Y447" s="5">
        <f>W447/((1+'How much will I make'!$C$5/12)^(Calculations!$B$1*12-Calculations!$A447))</f>
        <v>3054664.7379808305</v>
      </c>
      <c r="Z447" s="5">
        <f t="shared" si="198"/>
        <v>18166852899.479027</v>
      </c>
      <c r="AA447" s="5">
        <f t="shared" si="184"/>
        <v>2790740.3672775757</v>
      </c>
      <c r="AB447" s="5">
        <f t="shared" si="199"/>
        <v>333630904176.45178</v>
      </c>
      <c r="AC447" s="5">
        <f>AA447/((1+'How much will I make'!$C$5/12)^(Calculations!$B$1*12-Calculations!$A447))</f>
        <v>2921347.6590499538</v>
      </c>
      <c r="AD447" s="5">
        <f t="shared" si="200"/>
        <v>73047760876.73201</v>
      </c>
      <c r="AE447" s="5">
        <f t="shared" si="185"/>
        <v>2669423.2032756391</v>
      </c>
      <c r="AF447" s="5">
        <f t="shared" si="201"/>
        <v>1544369913809.4922</v>
      </c>
      <c r="AG447" s="5">
        <f>AE447/((1+'How much will I make'!$C$5/12)^(Calculations!$B$1*12-Calculations!$A447))</f>
        <v>2794352.823838762</v>
      </c>
      <c r="AH447" s="5">
        <f t="shared" si="202"/>
        <v>319305108504.7207</v>
      </c>
    </row>
    <row r="448" spans="1:34" x14ac:dyDescent="0.25">
      <c r="A448">
        <f t="shared" si="186"/>
        <v>444</v>
      </c>
      <c r="B448">
        <f t="shared" si="207"/>
        <v>3828796.2983937697</v>
      </c>
      <c r="C448" s="5">
        <f t="shared" si="178"/>
        <v>3642442.0501822154</v>
      </c>
      <c r="D448" s="5">
        <f t="shared" si="187"/>
        <v>501665193.11022979</v>
      </c>
      <c r="E448" s="5">
        <f>$C448/((1+'How much will I make'!$C$5/12)^(Calculations!$B$1*12-Calculations!$A448))</f>
        <v>3828796.2983937697</v>
      </c>
      <c r="F448" s="5">
        <f t="shared" si="188"/>
        <v>350249259.45222712</v>
      </c>
      <c r="G448" s="5">
        <f t="shared" si="179"/>
        <v>3465874.0004424066</v>
      </c>
      <c r="H448" s="5">
        <f t="shared" si="189"/>
        <v>855800203.26340556</v>
      </c>
      <c r="I448" s="5">
        <f>G448/((1+'How much will I make'!$C$5/12)^(Calculations!$B$1*12-Calculations!$A448))</f>
        <v>3643194.6921239956</v>
      </c>
      <c r="J448" s="5">
        <f t="shared" si="190"/>
        <v>500763249.54148799</v>
      </c>
      <c r="K448" s="5">
        <f t="shared" si="180"/>
        <v>3298540.940339868</v>
      </c>
      <c r="L448" s="5">
        <f t="shared" si="191"/>
        <v>1865027688.4383843</v>
      </c>
      <c r="M448" s="5">
        <f>K448/((1+'How much will I make'!$C$5/12)^(Calculations!$B$1*12-Calculations!$A448))</f>
        <v>3467300.5550882532</v>
      </c>
      <c r="N448" s="5">
        <f t="shared" si="192"/>
        <v>851225118.48684442</v>
      </c>
      <c r="O448" s="5">
        <f t="shared" si="181"/>
        <v>3139924.7917999453</v>
      </c>
      <c r="P448" s="5">
        <f t="shared" si="193"/>
        <v>5301264608.9136648</v>
      </c>
      <c r="Q448" s="5">
        <f>O448/((1+'How much will I make'!$C$5/12)^(Calculations!$B$1*12-Calculations!$A448))</f>
        <v>3300569.3033543369</v>
      </c>
      <c r="R448" s="5">
        <f t="shared" si="194"/>
        <v>1843943354.2145078</v>
      </c>
      <c r="S448" s="5">
        <f t="shared" si="182"/>
        <v>2989538.4919141685</v>
      </c>
      <c r="T448" s="5">
        <f t="shared" si="195"/>
        <v>18681999276.616261</v>
      </c>
      <c r="U448" s="5">
        <f>S448/((1+'How much will I make'!$C$5/12)^(Calculations!$B$1*12-Calculations!$A448))</f>
        <v>3142488.9549509925</v>
      </c>
      <c r="V448" s="5">
        <f t="shared" si="196"/>
        <v>5199922239.0401602</v>
      </c>
      <c r="W448" s="5">
        <f t="shared" si="183"/>
        <v>2846924.0203103805</v>
      </c>
      <c r="X448" s="5">
        <f t="shared" si="197"/>
        <v>75731234035.497879</v>
      </c>
      <c r="Y448" s="5">
        <f>W448/((1+'How much will I make'!$C$5/12)^(Calculations!$B$1*12-Calculations!$A448))</f>
        <v>2992578.0563145541</v>
      </c>
      <c r="Z448" s="5">
        <f t="shared" si="198"/>
        <v>18169845477.535343</v>
      </c>
      <c r="AA448" s="5">
        <f t="shared" si="184"/>
        <v>2711650.5592980501</v>
      </c>
      <c r="AB448" s="5">
        <f t="shared" si="199"/>
        <v>333633615827.01111</v>
      </c>
      <c r="AC448" s="5">
        <f>AA448/((1+'How much will I make'!$C$5/12)^(Calculations!$B$1*12-Calculations!$A448))</f>
        <v>2850383.7483038022</v>
      </c>
      <c r="AD448" s="5">
        <f t="shared" si="200"/>
        <v>73050611260.480316</v>
      </c>
      <c r="AE448" s="5">
        <f t="shared" si="185"/>
        <v>2583312.7773635206</v>
      </c>
      <c r="AF448" s="5">
        <f t="shared" si="201"/>
        <v>1544372497122.2695</v>
      </c>
      <c r="AG448" s="5">
        <f>AE448/((1+'How much will I make'!$C$5/12)^(Calculations!$B$1*12-Calculations!$A448))</f>
        <v>2715479.96187557</v>
      </c>
      <c r="AH448" s="5">
        <f t="shared" si="202"/>
        <v>319307823984.68256</v>
      </c>
    </row>
    <row r="449" spans="1:34" x14ac:dyDescent="0.25">
      <c r="A449">
        <f t="shared" si="186"/>
        <v>445</v>
      </c>
      <c r="B449">
        <f>B448*(1+'How much will I make'!$C$4)</f>
        <v>4403115.7431528345</v>
      </c>
      <c r="C449" s="5">
        <f t="shared" si="178"/>
        <v>4171427.4101671847</v>
      </c>
      <c r="D449" s="5">
        <f t="shared" si="187"/>
        <v>505836620.52039695</v>
      </c>
      <c r="E449" s="5">
        <f>$C449/((1+'How much will I make'!$C$5/12)^(Calculations!$B$1*12-Calculations!$A449))</f>
        <v>4403115.7431528345</v>
      </c>
      <c r="F449" s="5">
        <f t="shared" si="188"/>
        <v>354652375.19537997</v>
      </c>
      <c r="G449" s="5">
        <f t="shared" si="179"/>
        <v>3952814.9757111748</v>
      </c>
      <c r="H449" s="5">
        <f t="shared" si="189"/>
        <v>859753018.23911679</v>
      </c>
      <c r="I449" s="5">
        <f>G449/((1+'How much will I make'!$C$5/12)^(Calculations!$B$1*12-Calculations!$A449))</f>
        <v>4172361.1938932454</v>
      </c>
      <c r="J449" s="5">
        <f t="shared" si="190"/>
        <v>504935610.73538125</v>
      </c>
      <c r="K449" s="5">
        <f t="shared" si="180"/>
        <v>3746490.9445835543</v>
      </c>
      <c r="L449" s="5">
        <f t="shared" si="191"/>
        <v>1868774179.3829679</v>
      </c>
      <c r="M449" s="5">
        <f>K449/((1+'How much will I make'!$C$5/12)^(Calculations!$B$1*12-Calculations!$A449))</f>
        <v>3954577.5672539482</v>
      </c>
      <c r="N449" s="5">
        <f t="shared" si="192"/>
        <v>855179696.05409837</v>
      </c>
      <c r="O449" s="5">
        <f t="shared" si="181"/>
        <v>3551718.2071179701</v>
      </c>
      <c r="P449" s="5">
        <f t="shared" si="193"/>
        <v>5304816327.1207829</v>
      </c>
      <c r="Q449" s="5">
        <f>O449/((1+'How much will I make'!$C$5/12)^(Calculations!$B$1*12-Calculations!$A449))</f>
        <v>3748986.8132157959</v>
      </c>
      <c r="R449" s="5">
        <f t="shared" si="194"/>
        <v>1847692341.0277236</v>
      </c>
      <c r="S449" s="5">
        <f t="shared" si="182"/>
        <v>3367806.6276257564</v>
      </c>
      <c r="T449" s="5">
        <f t="shared" si="195"/>
        <v>18685367083.243885</v>
      </c>
      <c r="U449" s="5">
        <f>S449/((1+'How much will I make'!$C$5/12)^(Calculations!$B$1*12-Calculations!$A449))</f>
        <v>3554860.4647537437</v>
      </c>
      <c r="V449" s="5">
        <f t="shared" si="196"/>
        <v>5203477099.5049143</v>
      </c>
      <c r="W449" s="5">
        <f t="shared" si="183"/>
        <v>3194109.8764457921</v>
      </c>
      <c r="X449" s="5">
        <f t="shared" si="197"/>
        <v>75734428145.374329</v>
      </c>
      <c r="Y449" s="5">
        <f>W449/((1+'How much will I make'!$C$5/12)^(Calculations!$B$1*12-Calculations!$A449))</f>
        <v>3371516.2939332454</v>
      </c>
      <c r="Z449" s="5">
        <f t="shared" si="198"/>
        <v>18173216993.829277</v>
      </c>
      <c r="AA449" s="5">
        <f t="shared" si="184"/>
        <v>3030022.4873128007</v>
      </c>
      <c r="AB449" s="5">
        <f t="shared" si="199"/>
        <v>333636645849.49841</v>
      </c>
      <c r="AC449" s="5">
        <f>AA449/((1+'How much will I make'!$C$5/12)^(Calculations!$B$1*12-Calculations!$A449))</f>
        <v>3198315.2058396703</v>
      </c>
      <c r="AD449" s="5">
        <f t="shared" si="200"/>
        <v>73053809575.686157</v>
      </c>
      <c r="AE449" s="5">
        <f t="shared" si="185"/>
        <v>2874977.1231948854</v>
      </c>
      <c r="AF449" s="5">
        <f t="shared" si="201"/>
        <v>1544375372099.3928</v>
      </c>
      <c r="AG449" s="5">
        <f>AE449/((1+'How much will I make'!$C$5/12)^(Calculations!$B$1*12-Calculations!$A449))</f>
        <v>3034658.352555702</v>
      </c>
      <c r="AH449" s="5">
        <f t="shared" si="202"/>
        <v>319310858643.0351</v>
      </c>
    </row>
    <row r="450" spans="1:34" x14ac:dyDescent="0.25">
      <c r="A450">
        <f t="shared" si="186"/>
        <v>446</v>
      </c>
      <c r="B450">
        <f>B449</f>
        <v>4403115.7431528345</v>
      </c>
      <c r="C450" s="5">
        <f t="shared" si="178"/>
        <v>4154118.582739105</v>
      </c>
      <c r="D450" s="5">
        <f t="shared" si="187"/>
        <v>509990739.10313606</v>
      </c>
      <c r="E450" s="5">
        <f>$C450/((1+'How much will I make'!$C$5/12)^(Calculations!$B$1*12-Calculations!$A450))</f>
        <v>4403115.7431528345</v>
      </c>
      <c r="F450" s="5">
        <f t="shared" si="188"/>
        <v>359055490.93853283</v>
      </c>
      <c r="G450" s="5">
        <f t="shared" si="179"/>
        <v>3920147.0833499255</v>
      </c>
      <c r="H450" s="5">
        <f t="shared" si="189"/>
        <v>863673165.32246673</v>
      </c>
      <c r="I450" s="5">
        <f>G450/((1+'How much will I make'!$C$5/12)^(Calculations!$B$1*12-Calculations!$A450))</f>
        <v>4155120.0319350092</v>
      </c>
      <c r="J450" s="5">
        <f t="shared" si="190"/>
        <v>509090730.76731628</v>
      </c>
      <c r="K450" s="5">
        <f t="shared" si="180"/>
        <v>3700237.9699590649</v>
      </c>
      <c r="L450" s="5">
        <f t="shared" si="191"/>
        <v>1872474417.352927</v>
      </c>
      <c r="M450" s="5">
        <f>K450/((1+'How much will I make'!$C$5/12)^(Calculations!$B$1*12-Calculations!$A450))</f>
        <v>3922029.6037374535</v>
      </c>
      <c r="N450" s="5">
        <f t="shared" si="192"/>
        <v>859101725.65783584</v>
      </c>
      <c r="O450" s="5">
        <f t="shared" si="181"/>
        <v>3493493.3184766923</v>
      </c>
      <c r="P450" s="5">
        <f t="shared" si="193"/>
        <v>5308309820.4392595</v>
      </c>
      <c r="Q450" s="5">
        <f>O450/((1+'How much will I make'!$C$5/12)^(Calculations!$B$1*12-Calculations!$A450))</f>
        <v>3702892.713053307</v>
      </c>
      <c r="R450" s="5">
        <f t="shared" si="194"/>
        <v>1851395233.7407768</v>
      </c>
      <c r="S450" s="5">
        <f t="shared" si="182"/>
        <v>3299075.8801231906</v>
      </c>
      <c r="T450" s="5">
        <f t="shared" si="195"/>
        <v>18688666159.124008</v>
      </c>
      <c r="U450" s="5">
        <f>S450/((1+'How much will I make'!$C$5/12)^(Calculations!$B$1*12-Calculations!$A450))</f>
        <v>3496821.9265536834</v>
      </c>
      <c r="V450" s="5">
        <f t="shared" si="196"/>
        <v>5206973921.431468</v>
      </c>
      <c r="W450" s="5">
        <f t="shared" si="183"/>
        <v>3116204.7575080902</v>
      </c>
      <c r="X450" s="5">
        <f t="shared" si="197"/>
        <v>75737544350.131836</v>
      </c>
      <c r="Y450" s="5">
        <f>W450/((1+'How much will I make'!$C$5/12)^(Calculations!$B$1*12-Calculations!$A450))</f>
        <v>3302989.5399915134</v>
      </c>
      <c r="Z450" s="5">
        <f t="shared" si="198"/>
        <v>18176519983.36927</v>
      </c>
      <c r="AA450" s="5">
        <f t="shared" si="184"/>
        <v>2944151.4046764057</v>
      </c>
      <c r="AB450" s="5">
        <f t="shared" si="199"/>
        <v>333639590000.90308</v>
      </c>
      <c r="AC450" s="5">
        <f>AA450/((1+'How much will I make'!$C$5/12)^(Calculations!$B$1*12-Calculations!$A450))</f>
        <v>3120623.3384913388</v>
      </c>
      <c r="AD450" s="5">
        <f t="shared" si="200"/>
        <v>73056930199.024643</v>
      </c>
      <c r="AE450" s="5">
        <f t="shared" si="185"/>
        <v>2782235.9256724697</v>
      </c>
      <c r="AF450" s="5">
        <f t="shared" si="201"/>
        <v>1544378154335.3186</v>
      </c>
      <c r="AG450" s="5">
        <f>AE450/((1+'How much will I make'!$C$5/12)^(Calculations!$B$1*12-Calculations!$A450))</f>
        <v>2949002.6732496941</v>
      </c>
      <c r="AH450" s="5">
        <f t="shared" si="202"/>
        <v>319313807645.70837</v>
      </c>
    </row>
    <row r="451" spans="1:34" x14ac:dyDescent="0.25">
      <c r="A451">
        <f t="shared" si="186"/>
        <v>447</v>
      </c>
      <c r="B451">
        <f>B450</f>
        <v>4403115.7431528345</v>
      </c>
      <c r="C451" s="5">
        <f t="shared" si="178"/>
        <v>4136881.5761717213</v>
      </c>
      <c r="D451" s="5">
        <f t="shared" si="187"/>
        <v>514127620.67930776</v>
      </c>
      <c r="E451" s="5">
        <f>$C451/((1+'How much will I make'!$C$5/12)^(Calculations!$B$1*12-Calculations!$A451))</f>
        <v>4403115.7431528345</v>
      </c>
      <c r="F451" s="5">
        <f t="shared" si="188"/>
        <v>363458606.68168569</v>
      </c>
      <c r="G451" s="5">
        <f t="shared" si="179"/>
        <v>3887749.1735701743</v>
      </c>
      <c r="H451" s="5">
        <f t="shared" si="189"/>
        <v>867560914.49603689</v>
      </c>
      <c r="I451" s="5">
        <f>G451/((1+'How much will I make'!$C$5/12)^(Calculations!$B$1*12-Calculations!$A451))</f>
        <v>4137950.1144476761</v>
      </c>
      <c r="J451" s="5">
        <f t="shared" si="190"/>
        <v>513228680.88176394</v>
      </c>
      <c r="K451" s="5">
        <f t="shared" si="180"/>
        <v>3654556.0197126577</v>
      </c>
      <c r="L451" s="5">
        <f t="shared" si="191"/>
        <v>1876128973.3726397</v>
      </c>
      <c r="M451" s="5">
        <f>K451/((1+'How much will I make'!$C$5/12)^(Calculations!$B$1*12-Calculations!$A451))</f>
        <v>3889749.5246943492</v>
      </c>
      <c r="N451" s="5">
        <f t="shared" si="192"/>
        <v>862991475.18253016</v>
      </c>
      <c r="O451" s="5">
        <f t="shared" si="181"/>
        <v>3436222.9362065834</v>
      </c>
      <c r="P451" s="5">
        <f t="shared" si="193"/>
        <v>5311746043.3754663</v>
      </c>
      <c r="Q451" s="5">
        <f>O451/((1+'How much will I make'!$C$5/12)^(Calculations!$B$1*12-Calculations!$A451))</f>
        <v>3657365.3436305225</v>
      </c>
      <c r="R451" s="5">
        <f t="shared" si="194"/>
        <v>1855052599.0844073</v>
      </c>
      <c r="S451" s="5">
        <f t="shared" si="182"/>
        <v>3231747.8009370039</v>
      </c>
      <c r="T451" s="5">
        <f t="shared" si="195"/>
        <v>18691897906.924946</v>
      </c>
      <c r="U451" s="5">
        <f>S451/((1+'How much will I make'!$C$5/12)^(Calculations!$B$1*12-Calculations!$A451))</f>
        <v>3439730.9563242379</v>
      </c>
      <c r="V451" s="5">
        <f t="shared" si="196"/>
        <v>5210413652.3877926</v>
      </c>
      <c r="W451" s="5">
        <f t="shared" si="183"/>
        <v>3040199.7634225269</v>
      </c>
      <c r="X451" s="5">
        <f t="shared" si="197"/>
        <v>75740584549.895264</v>
      </c>
      <c r="Y451" s="5">
        <f>W451/((1+'How much will I make'!$C$5/12)^(Calculations!$B$1*12-Calculations!$A451))</f>
        <v>3235855.6062518493</v>
      </c>
      <c r="Z451" s="5">
        <f t="shared" si="198"/>
        <v>18179755838.975521</v>
      </c>
      <c r="AA451" s="5">
        <f t="shared" si="184"/>
        <v>2860713.9154750505</v>
      </c>
      <c r="AB451" s="5">
        <f t="shared" si="199"/>
        <v>333642450714.81854</v>
      </c>
      <c r="AC451" s="5">
        <f>AA451/((1+'How much will I make'!$C$5/12)^(Calculations!$B$1*12-Calculations!$A451))</f>
        <v>3044818.7229814292</v>
      </c>
      <c r="AD451" s="5">
        <f t="shared" si="200"/>
        <v>73059975017.74762</v>
      </c>
      <c r="AE451" s="5">
        <f t="shared" si="185"/>
        <v>2692486.3796830354</v>
      </c>
      <c r="AF451" s="5">
        <f t="shared" si="201"/>
        <v>1544380846821.6982</v>
      </c>
      <c r="AG451" s="5">
        <f>AE451/((1+'How much will I make'!$C$5/12)^(Calculations!$B$1*12-Calculations!$A451))</f>
        <v>2865764.6945692603</v>
      </c>
      <c r="AH451" s="5">
        <f t="shared" si="202"/>
        <v>319316673410.40295</v>
      </c>
    </row>
    <row r="452" spans="1:34" x14ac:dyDescent="0.25">
      <c r="A452">
        <f t="shared" si="186"/>
        <v>448</v>
      </c>
      <c r="B452">
        <f>B451</f>
        <v>4403115.7431528345</v>
      </c>
      <c r="C452" s="5">
        <f t="shared" si="178"/>
        <v>4119716.0924531668</v>
      </c>
      <c r="D452" s="5">
        <f t="shared" si="187"/>
        <v>518247336.77176094</v>
      </c>
      <c r="E452" s="5">
        <f>$C452/((1+'How much will I make'!$C$5/12)^(Calculations!$B$1*12-Calculations!$A452))</f>
        <v>4403115.7431528345</v>
      </c>
      <c r="F452" s="5">
        <f t="shared" si="188"/>
        <v>367861722.42483854</v>
      </c>
      <c r="G452" s="5">
        <f t="shared" si="179"/>
        <v>3855619.015110916</v>
      </c>
      <c r="H452" s="5">
        <f t="shared" si="189"/>
        <v>871416533.51114786</v>
      </c>
      <c r="I452" s="5">
        <f>G452/((1+'How much will I make'!$C$5/12)^(Calculations!$B$1*12-Calculations!$A452))</f>
        <v>4120851.1470326018</v>
      </c>
      <c r="J452" s="5">
        <f t="shared" si="190"/>
        <v>517349532.02879655</v>
      </c>
      <c r="K452" s="5">
        <f t="shared" si="180"/>
        <v>3609438.0441606487</v>
      </c>
      <c r="L452" s="5">
        <f t="shared" si="191"/>
        <v>1879738411.4168003</v>
      </c>
      <c r="M452" s="5">
        <f>K452/((1+'How much will I make'!$C$5/12)^(Calculations!$B$1*12-Calculations!$A452))</f>
        <v>3857735.1253141472</v>
      </c>
      <c r="N452" s="5">
        <f t="shared" si="192"/>
        <v>866849210.30784428</v>
      </c>
      <c r="O452" s="5">
        <f t="shared" si="181"/>
        <v>3379891.4126622132</v>
      </c>
      <c r="P452" s="5">
        <f t="shared" si="193"/>
        <v>5315125934.7881289</v>
      </c>
      <c r="Q452" s="5">
        <f>O452/((1+'How much will I make'!$C$5/12)^(Calculations!$B$1*12-Calculations!$A452))</f>
        <v>3612397.7369465404</v>
      </c>
      <c r="R452" s="5">
        <f t="shared" si="194"/>
        <v>1858664996.8213539</v>
      </c>
      <c r="S452" s="5">
        <f t="shared" si="182"/>
        <v>3165793.7641831879</v>
      </c>
      <c r="T452" s="5">
        <f t="shared" si="195"/>
        <v>18695063700.689129</v>
      </c>
      <c r="U452" s="5">
        <f>S452/((1+'How much will I make'!$C$5/12)^(Calculations!$B$1*12-Calculations!$A452))</f>
        <v>3383572.0835679234</v>
      </c>
      <c r="V452" s="5">
        <f t="shared" si="196"/>
        <v>5213797224.4713602</v>
      </c>
      <c r="W452" s="5">
        <f t="shared" si="183"/>
        <v>2966048.5496805138</v>
      </c>
      <c r="X452" s="5">
        <f t="shared" si="197"/>
        <v>75743550598.444946</v>
      </c>
      <c r="Y452" s="5">
        <f>W452/((1+'How much will I make'!$C$5/12)^(Calculations!$B$1*12-Calculations!$A452))</f>
        <v>3170086.183360551</v>
      </c>
      <c r="Z452" s="5">
        <f t="shared" si="198"/>
        <v>18182925925.158882</v>
      </c>
      <c r="AA452" s="5">
        <f t="shared" si="184"/>
        <v>2779641.051473734</v>
      </c>
      <c r="AB452" s="5">
        <f t="shared" si="199"/>
        <v>333645230355.87</v>
      </c>
      <c r="AC452" s="5">
        <f>AA452/((1+'How much will I make'!$C$5/12)^(Calculations!$B$1*12-Calculations!$A452))</f>
        <v>2970855.5151357264</v>
      </c>
      <c r="AD452" s="5">
        <f t="shared" si="200"/>
        <v>73062945873.262756</v>
      </c>
      <c r="AE452" s="5">
        <f t="shared" si="185"/>
        <v>2605631.9803384207</v>
      </c>
      <c r="AF452" s="5">
        <f t="shared" si="201"/>
        <v>1544383452453.6785</v>
      </c>
      <c r="AG452" s="5">
        <f>AE452/((1+'How much will I make'!$C$5/12)^(Calculations!$B$1*12-Calculations!$A452))</f>
        <v>2784876.174964482</v>
      </c>
      <c r="AH452" s="5">
        <f t="shared" si="202"/>
        <v>319319458286.57794</v>
      </c>
    </row>
    <row r="453" spans="1:34" x14ac:dyDescent="0.25">
      <c r="A453">
        <f t="shared" si="186"/>
        <v>449</v>
      </c>
      <c r="B453">
        <f t="shared" ref="B453:B460" si="208">B452</f>
        <v>4403115.7431528345</v>
      </c>
      <c r="C453" s="5">
        <f t="shared" si="178"/>
        <v>4102621.8348081331</v>
      </c>
      <c r="D453" s="5">
        <f t="shared" si="187"/>
        <v>522349958.60656905</v>
      </c>
      <c r="E453" s="5">
        <f>$C453/((1+'How much will I make'!$C$5/12)^(Calculations!$B$1*12-Calculations!$A453))</f>
        <v>4403115.7431528345</v>
      </c>
      <c r="F453" s="5">
        <f t="shared" si="188"/>
        <v>372264838.1679914</v>
      </c>
      <c r="G453" s="5">
        <f t="shared" si="179"/>
        <v>3823754.3951513222</v>
      </c>
      <c r="H453" s="5">
        <f t="shared" si="189"/>
        <v>875240287.90629923</v>
      </c>
      <c r="I453" s="5">
        <f>G453/((1+'How much will I make'!$C$5/12)^(Calculations!$B$1*12-Calculations!$A453))</f>
        <v>4103822.8365076743</v>
      </c>
      <c r="J453" s="5">
        <f t="shared" si="190"/>
        <v>521453354.86530423</v>
      </c>
      <c r="K453" s="5">
        <f t="shared" si="180"/>
        <v>3564877.0806524931</v>
      </c>
      <c r="L453" s="5">
        <f t="shared" si="191"/>
        <v>1883303288.4974527</v>
      </c>
      <c r="M453" s="5">
        <f>K453/((1+'How much will I make'!$C$5/12)^(Calculations!$B$1*12-Calculations!$A453))</f>
        <v>3825984.2189329616</v>
      </c>
      <c r="N453" s="5">
        <f t="shared" si="192"/>
        <v>870675194.52677727</v>
      </c>
      <c r="O453" s="5">
        <f t="shared" si="181"/>
        <v>3324483.3567169313</v>
      </c>
      <c r="P453" s="5">
        <f t="shared" si="193"/>
        <v>5318450418.144846</v>
      </c>
      <c r="Q453" s="5">
        <f>O453/((1+'How much will I make'!$C$5/12)^(Calculations!$B$1*12-Calculations!$A453))</f>
        <v>3567983.0106726079</v>
      </c>
      <c r="R453" s="5">
        <f t="shared" si="194"/>
        <v>1862232979.8320265</v>
      </c>
      <c r="S453" s="5">
        <f t="shared" si="182"/>
        <v>3101185.7281794497</v>
      </c>
      <c r="T453" s="5">
        <f t="shared" si="195"/>
        <v>18698164886.417309</v>
      </c>
      <c r="U453" s="5">
        <f>S453/((1+'How much will I make'!$C$5/12)^(Calculations!$B$1*12-Calculations!$A453))</f>
        <v>3328330.0903668148</v>
      </c>
      <c r="V453" s="5">
        <f t="shared" si="196"/>
        <v>5217125554.5617266</v>
      </c>
      <c r="W453" s="5">
        <f t="shared" si="183"/>
        <v>2893705.9021273311</v>
      </c>
      <c r="X453" s="5">
        <f t="shared" si="197"/>
        <v>75746444304.347076</v>
      </c>
      <c r="Y453" s="5">
        <f>W453/((1+'How much will I make'!$C$5/12)^(Calculations!$B$1*12-Calculations!$A453))</f>
        <v>3105653.5373572884</v>
      </c>
      <c r="Z453" s="5">
        <f t="shared" si="198"/>
        <v>18186031578.696239</v>
      </c>
      <c r="AA453" s="5">
        <f t="shared" si="184"/>
        <v>2700865.7990028183</v>
      </c>
      <c r="AB453" s="5">
        <f t="shared" si="199"/>
        <v>333647931221.66901</v>
      </c>
      <c r="AC453" s="5">
        <f>AA453/((1+'How much will I make'!$C$5/12)^(Calculations!$B$1*12-Calculations!$A453))</f>
        <v>2898688.9844036847</v>
      </c>
      <c r="AD453" s="5">
        <f t="shared" si="200"/>
        <v>73065844562.247162</v>
      </c>
      <c r="AE453" s="5">
        <f t="shared" si="185"/>
        <v>2521579.3358113742</v>
      </c>
      <c r="AF453" s="5">
        <f t="shared" si="201"/>
        <v>1544385974033.0142</v>
      </c>
      <c r="AG453" s="5">
        <f>AE453/((1+'How much will I make'!$C$5/12)^(Calculations!$B$1*12-Calculations!$A453))</f>
        <v>2706270.7990582255</v>
      </c>
      <c r="AH453" s="5">
        <f t="shared" si="202"/>
        <v>319322164557.37701</v>
      </c>
    </row>
    <row r="454" spans="1:34" x14ac:dyDescent="0.25">
      <c r="A454">
        <f t="shared" si="186"/>
        <v>450</v>
      </c>
      <c r="B454">
        <f t="shared" si="208"/>
        <v>4403115.7431528345</v>
      </c>
      <c r="C454" s="5">
        <f t="shared" ref="C454:C517" si="209">$B454*(1+$C$3/12)^($B$1*12-$A454)</f>
        <v>4085598.5076927468</v>
      </c>
      <c r="D454" s="5">
        <f t="shared" si="187"/>
        <v>526435557.11426181</v>
      </c>
      <c r="E454" s="5">
        <f>$C454/((1+'How much will I make'!$C$5/12)^(Calculations!$B$1*12-Calculations!$A454))</f>
        <v>4403115.7431528345</v>
      </c>
      <c r="F454" s="5">
        <f t="shared" si="188"/>
        <v>376667953.91114426</v>
      </c>
      <c r="G454" s="5">
        <f t="shared" ref="G454:G517" si="210">$B454*(1+G$3/12)^($B$1*12-$A454)</f>
        <v>3792153.119158336</v>
      </c>
      <c r="H454" s="5">
        <f t="shared" si="189"/>
        <v>879032441.02545762</v>
      </c>
      <c r="I454" s="5">
        <f>G454/((1+'How much will I make'!$C$5/12)^(Calculations!$B$1*12-Calculations!$A454))</f>
        <v>4086864.8909022701</v>
      </c>
      <c r="J454" s="5">
        <f t="shared" si="190"/>
        <v>525540219.75620651</v>
      </c>
      <c r="K454" s="5">
        <f t="shared" ref="K454:K517" si="211">$B454*(1+K$3/12)^($B$1*12-$A454)</f>
        <v>3520866.2524962886</v>
      </c>
      <c r="L454" s="5">
        <f t="shared" si="191"/>
        <v>1886824154.749949</v>
      </c>
      <c r="M454" s="5">
        <f>K454/((1+'How much will I make'!$C$5/12)^(Calculations!$B$1*12-Calculations!$A454))</f>
        <v>3794494.6368841296</v>
      </c>
      <c r="N454" s="5">
        <f t="shared" si="192"/>
        <v>874469689.16366136</v>
      </c>
      <c r="O454" s="5">
        <f t="shared" ref="O454:O517" si="212">$B454*(1+O$3/12)^($B$1*12-$A454)</f>
        <v>3269983.629557637</v>
      </c>
      <c r="P454" s="5">
        <f t="shared" si="193"/>
        <v>5321720401.7744036</v>
      </c>
      <c r="Q454" s="5">
        <f>O454/((1+'How much will I make'!$C$5/12)^(Calculations!$B$1*12-Calculations!$A454))</f>
        <v>3524114.3670987636</v>
      </c>
      <c r="R454" s="5">
        <f t="shared" si="194"/>
        <v>1865757094.1991253</v>
      </c>
      <c r="S454" s="5">
        <f t="shared" ref="S454:S517" si="213">$B454*(1+S$3/12)^($B$1*12-$A454)</f>
        <v>3037896.2235227264</v>
      </c>
      <c r="T454" s="5">
        <f t="shared" si="195"/>
        <v>18701202782.640831</v>
      </c>
      <c r="U454" s="5">
        <f>S454/((1+'How much will I make'!$C$5/12)^(Calculations!$B$1*12-Calculations!$A454))</f>
        <v>3273990.0072587854</v>
      </c>
      <c r="V454" s="5">
        <f t="shared" si="196"/>
        <v>5220399544.568985</v>
      </c>
      <c r="W454" s="5">
        <f t="shared" ref="W454:W517" si="214">$B454*(1+W$3/12)^($B$1*12-$A454)</f>
        <v>2823127.7093925178</v>
      </c>
      <c r="X454" s="5">
        <f t="shared" si="197"/>
        <v>75749267432.056473</v>
      </c>
      <c r="Y454" s="5">
        <f>W454/((1+'How much will I make'!$C$5/12)^(Calculations!$B$1*12-Calculations!$A454))</f>
        <v>3042530.4979801071</v>
      </c>
      <c r="Z454" s="5">
        <f t="shared" si="198"/>
        <v>18189074109.194218</v>
      </c>
      <c r="AA454" s="5">
        <f t="shared" ref="AA454:AA517" si="215">$B454*(1+AA$3/12)^($B$1*12-$A454)</f>
        <v>2624323.0435654917</v>
      </c>
      <c r="AB454" s="5">
        <f t="shared" si="199"/>
        <v>333650555544.71259</v>
      </c>
      <c r="AC454" s="5">
        <f>AA454/((1+'How much will I make'!$C$5/12)^(Calculations!$B$1*12-Calculations!$A454))</f>
        <v>2828275.4868068341</v>
      </c>
      <c r="AD454" s="5">
        <f t="shared" si="200"/>
        <v>73068672837.733963</v>
      </c>
      <c r="AE454" s="5">
        <f t="shared" ref="AE454:AE517" si="216">$B454*(1+AE$3/12)^($B$1*12-$A454)</f>
        <v>2440238.0669142329</v>
      </c>
      <c r="AF454" s="5">
        <f t="shared" si="201"/>
        <v>1544388414271.0811</v>
      </c>
      <c r="AG454" s="5">
        <f>AE454/((1+'How much will I make'!$C$5/12)^(Calculations!$B$1*12-Calculations!$A454))</f>
        <v>2629884.1232783557</v>
      </c>
      <c r="AH454" s="5">
        <f t="shared" si="202"/>
        <v>319324794441.50031</v>
      </c>
    </row>
    <row r="455" spans="1:34" x14ac:dyDescent="0.25">
      <c r="A455">
        <f t="shared" ref="A455:A518" si="217">A454+1</f>
        <v>451</v>
      </c>
      <c r="B455">
        <f t="shared" si="208"/>
        <v>4403115.7431528345</v>
      </c>
      <c r="C455" s="5">
        <f t="shared" si="209"/>
        <v>4068645.8167894571</v>
      </c>
      <c r="D455" s="5">
        <f t="shared" ref="D455:D518" si="218">C455+D454</f>
        <v>530504202.93105125</v>
      </c>
      <c r="E455" s="5">
        <f>$C455/((1+'How much will I make'!$C$5/12)^(Calculations!$B$1*12-Calculations!$A455))</f>
        <v>4403115.7431528345</v>
      </c>
      <c r="F455" s="5">
        <f t="shared" ref="F455:F518" si="219">E455+F454</f>
        <v>381071069.65429711</v>
      </c>
      <c r="G455" s="5">
        <f t="shared" si="210"/>
        <v>3760813.0107355397</v>
      </c>
      <c r="H455" s="5">
        <f t="shared" ref="H455:H518" si="220">G455+H454</f>
        <v>882793254.03619313</v>
      </c>
      <c r="I455" s="5">
        <f>G455/((1+'How much will I make'!$C$5/12)^(Calculations!$B$1*12-Calculations!$A455))</f>
        <v>4069977.0194522608</v>
      </c>
      <c r="J455" s="5">
        <f t="shared" ref="J455:J518" si="221">I455+J454</f>
        <v>529610196.77565879</v>
      </c>
      <c r="K455" s="5">
        <f t="shared" si="211"/>
        <v>3477398.76789757</v>
      </c>
      <c r="L455" s="5">
        <f t="shared" ref="L455:L518" si="222">K455+L454</f>
        <v>1890301553.5178466</v>
      </c>
      <c r="M455" s="5">
        <f>K455/((1+'How much will I make'!$C$5/12)^(Calculations!$B$1*12-Calculations!$A455))</f>
        <v>3763264.2283501052</v>
      </c>
      <c r="N455" s="5">
        <f t="shared" ref="N455:N518" si="223">M455+N454</f>
        <v>878232953.39201152</v>
      </c>
      <c r="O455" s="5">
        <f t="shared" si="212"/>
        <v>3216377.3405484967</v>
      </c>
      <c r="P455" s="5">
        <f t="shared" ref="P455:P518" si="224">O455+P454</f>
        <v>5324936779.1149521</v>
      </c>
      <c r="Q455" s="5">
        <f>O455/((1+'How much will I make'!$C$5/12)^(Calculations!$B$1*12-Calculations!$A455))</f>
        <v>3480785.0920934523</v>
      </c>
      <c r="R455" s="5">
        <f t="shared" ref="R455:R518" si="225">Q455+R454</f>
        <v>1869237879.2912188</v>
      </c>
      <c r="S455" s="5">
        <f t="shared" si="213"/>
        <v>2975898.341410018</v>
      </c>
      <c r="T455" s="5">
        <f t="shared" ref="T455:T518" si="226">S455+T454</f>
        <v>18704178680.982243</v>
      </c>
      <c r="U455" s="5">
        <f>S455/((1+'How much will I make'!$C$5/12)^(Calculations!$B$1*12-Calculations!$A455))</f>
        <v>3220537.1091810917</v>
      </c>
      <c r="V455" s="5">
        <f t="shared" ref="V455:V518" si="227">U455+V454</f>
        <v>5223620081.6781664</v>
      </c>
      <c r="W455" s="5">
        <f t="shared" si="214"/>
        <v>2754270.9359927005</v>
      </c>
      <c r="X455" s="5">
        <f t="shared" ref="X455:X518" si="228">W455+X454</f>
        <v>75752021702.992462</v>
      </c>
      <c r="Y455" s="5">
        <f>W455/((1+'How much will I make'!$C$5/12)^(Calculations!$B$1*12-Calculations!$A455))</f>
        <v>2980690.447208154</v>
      </c>
      <c r="Z455" s="5">
        <f t="shared" ref="Z455:Z518" si="229">Y455+Z454</f>
        <v>18192054799.641426</v>
      </c>
      <c r="AA455" s="5">
        <f t="shared" si="215"/>
        <v>2549949.5160150528</v>
      </c>
      <c r="AB455" s="5">
        <f t="shared" ref="AB455:AB518" si="230">AA455+AB454</f>
        <v>333653105494.22858</v>
      </c>
      <c r="AC455" s="5">
        <f>AA455/((1+'How much will I make'!$C$5/12)^(Calculations!$B$1*12-Calculations!$A455))</f>
        <v>2759572.4385443204</v>
      </c>
      <c r="AD455" s="5">
        <f t="shared" ref="AD455:AD518" si="231">AC455+AD454</f>
        <v>73071432410.172501</v>
      </c>
      <c r="AE455" s="5">
        <f t="shared" si="216"/>
        <v>2361520.7099169996</v>
      </c>
      <c r="AF455" s="5">
        <f t="shared" ref="AF455:AF518" si="232">AE455+AF454</f>
        <v>1544390775791.791</v>
      </c>
      <c r="AG455" s="5">
        <f>AE455/((1+'How much will I make'!$C$5/12)^(Calculations!$B$1*12-Calculations!$A455))</f>
        <v>2555653.5230245315</v>
      </c>
      <c r="AH455" s="5">
        <f t="shared" ref="AH455:AH518" si="233">AG455+AH454</f>
        <v>319327350095.02332</v>
      </c>
    </row>
    <row r="456" spans="1:34" x14ac:dyDescent="0.25">
      <c r="A456">
        <f t="shared" si="217"/>
        <v>452</v>
      </c>
      <c r="B456">
        <f t="shared" si="208"/>
        <v>4403115.7431528345</v>
      </c>
      <c r="C456" s="5">
        <f t="shared" si="209"/>
        <v>4051763.4690019488</v>
      </c>
      <c r="D456" s="5">
        <f t="shared" si="218"/>
        <v>534555966.4000532</v>
      </c>
      <c r="E456" s="5">
        <f>$C456/((1+'How much will I make'!$C$5/12)^(Calculations!$B$1*12-Calculations!$A456))</f>
        <v>4403115.7431528345</v>
      </c>
      <c r="F456" s="5">
        <f t="shared" si="219"/>
        <v>385474185.39744997</v>
      </c>
      <c r="G456" s="5">
        <f t="shared" si="210"/>
        <v>3729731.9114732635</v>
      </c>
      <c r="H456" s="5">
        <f t="shared" si="220"/>
        <v>886522985.94766641</v>
      </c>
      <c r="I456" s="5">
        <f>G456/((1+'How much will I make'!$C$5/12)^(Calculations!$B$1*12-Calculations!$A456))</f>
        <v>4053158.9325950216</v>
      </c>
      <c r="J456" s="5">
        <f t="shared" si="221"/>
        <v>533663355.7082538</v>
      </c>
      <c r="K456" s="5">
        <f t="shared" si="211"/>
        <v>3434467.91891118</v>
      </c>
      <c r="L456" s="5">
        <f t="shared" si="222"/>
        <v>1893736021.4367578</v>
      </c>
      <c r="M456" s="5">
        <f>K456/((1+'How much will I make'!$C$5/12)^(Calculations!$B$1*12-Calculations!$A456))</f>
        <v>3732290.8602155363</v>
      </c>
      <c r="N456" s="5">
        <f t="shared" si="223"/>
        <v>881965244.25222707</v>
      </c>
      <c r="O456" s="5">
        <f t="shared" si="212"/>
        <v>3163649.8431624547</v>
      </c>
      <c r="P456" s="5">
        <f t="shared" si="224"/>
        <v>5328100428.9581146</v>
      </c>
      <c r="Q456" s="5">
        <f>O456/((1+'How much will I make'!$C$5/12)^(Calculations!$B$1*12-Calculations!$A456))</f>
        <v>3437988.5540759093</v>
      </c>
      <c r="R456" s="5">
        <f t="shared" si="225"/>
        <v>1872675867.8452947</v>
      </c>
      <c r="S456" s="5">
        <f t="shared" si="213"/>
        <v>2915165.7221975694</v>
      </c>
      <c r="T456" s="5">
        <f t="shared" si="226"/>
        <v>18707093846.704441</v>
      </c>
      <c r="U456" s="5">
        <f>S456/((1+'How much will I make'!$C$5/12)^(Calculations!$B$1*12-Calculations!$A456))</f>
        <v>3167956.9114801767</v>
      </c>
      <c r="V456" s="5">
        <f t="shared" si="227"/>
        <v>5226788038.5896463</v>
      </c>
      <c r="W456" s="5">
        <f t="shared" si="214"/>
        <v>2687093.5960904397</v>
      </c>
      <c r="X456" s="5">
        <f t="shared" si="228"/>
        <v>75754708796.588547</v>
      </c>
      <c r="Y456" s="5">
        <f>W456/((1+'How much will I make'!$C$5/12)^(Calculations!$B$1*12-Calculations!$A456))</f>
        <v>2920107.3080372568</v>
      </c>
      <c r="Z456" s="5">
        <f t="shared" si="229"/>
        <v>18194974906.949463</v>
      </c>
      <c r="AA456" s="5">
        <f t="shared" si="215"/>
        <v>2477683.7402575421</v>
      </c>
      <c r="AB456" s="5">
        <f t="shared" si="230"/>
        <v>333655583177.96881</v>
      </c>
      <c r="AC456" s="5">
        <f>AA456/((1+'How much will I make'!$C$5/12)^(Calculations!$B$1*12-Calculations!$A456))</f>
        <v>2692538.2902396009</v>
      </c>
      <c r="AD456" s="5">
        <f t="shared" si="231"/>
        <v>73074124948.462738</v>
      </c>
      <c r="AE456" s="5">
        <f t="shared" si="216"/>
        <v>2285342.6225003223</v>
      </c>
      <c r="AF456" s="5">
        <f t="shared" si="232"/>
        <v>1544393061134.4136</v>
      </c>
      <c r="AG456" s="5">
        <f>AE456/((1+'How much will I make'!$C$5/12)^(Calculations!$B$1*12-Calculations!$A456))</f>
        <v>2483518.1413262589</v>
      </c>
      <c r="AH456" s="5">
        <f t="shared" si="233"/>
        <v>319329833613.16461</v>
      </c>
    </row>
    <row r="457" spans="1:34" x14ac:dyDescent="0.25">
      <c r="A457">
        <f t="shared" si="217"/>
        <v>453</v>
      </c>
      <c r="B457">
        <f t="shared" si="208"/>
        <v>4403115.7431528345</v>
      </c>
      <c r="C457" s="5">
        <f t="shared" si="209"/>
        <v>4034951.1724500735</v>
      </c>
      <c r="D457" s="5">
        <f t="shared" si="218"/>
        <v>538590917.57250333</v>
      </c>
      <c r="E457" s="5">
        <f>$C457/((1+'How much will I make'!$C$5/12)^(Calculations!$B$1*12-Calculations!$A457))</f>
        <v>4403115.7431528345</v>
      </c>
      <c r="F457" s="5">
        <f t="shared" si="219"/>
        <v>389877301.14060283</v>
      </c>
      <c r="G457" s="5">
        <f t="shared" si="210"/>
        <v>3698907.6807999313</v>
      </c>
      <c r="H457" s="5">
        <f t="shared" si="220"/>
        <v>890221893.62846637</v>
      </c>
      <c r="I457" s="5">
        <f>G457/((1+'How much will I make'!$C$5/12)^(Calculations!$B$1*12-Calculations!$A457))</f>
        <v>4036410.3419644642</v>
      </c>
      <c r="J457" s="5">
        <f t="shared" si="221"/>
        <v>537699766.05021822</v>
      </c>
      <c r="K457" s="5">
        <f t="shared" si="211"/>
        <v>3392067.0804061042</v>
      </c>
      <c r="L457" s="5">
        <f t="shared" si="222"/>
        <v>1897128088.517164</v>
      </c>
      <c r="M457" s="5">
        <f>K457/((1+'How much will I make'!$C$5/12)^(Calculations!$B$1*12-Calculations!$A457))</f>
        <v>3701572.4169215821</v>
      </c>
      <c r="N457" s="5">
        <f t="shared" si="223"/>
        <v>885666816.66914868</v>
      </c>
      <c r="O457" s="5">
        <f t="shared" si="212"/>
        <v>3111786.730979464</v>
      </c>
      <c r="P457" s="5">
        <f t="shared" si="224"/>
        <v>5331212215.6890945</v>
      </c>
      <c r="Q457" s="5">
        <f>O457/((1+'How much will I make'!$C$5/12)^(Calculations!$B$1*12-Calculations!$A457))</f>
        <v>3395718.2030012058</v>
      </c>
      <c r="R457" s="5">
        <f t="shared" si="225"/>
        <v>1876071586.048296</v>
      </c>
      <c r="S457" s="5">
        <f t="shared" si="213"/>
        <v>2855672.5441935365</v>
      </c>
      <c r="T457" s="5">
        <f t="shared" si="226"/>
        <v>18709949519.248634</v>
      </c>
      <c r="U457" s="5">
        <f>S457/((1+'How much will I make'!$C$5/12)^(Calculations!$B$1*12-Calculations!$A457))</f>
        <v>3116235.1659866218</v>
      </c>
      <c r="V457" s="5">
        <f t="shared" si="227"/>
        <v>5229904273.7556334</v>
      </c>
      <c r="W457" s="5">
        <f t="shared" si="214"/>
        <v>2621554.7278931122</v>
      </c>
      <c r="X457" s="5">
        <f t="shared" si="228"/>
        <v>75757330351.316437</v>
      </c>
      <c r="Y457" s="5">
        <f>W457/((1+'How much will I make'!$C$5/12)^(Calculations!$B$1*12-Calculations!$A457))</f>
        <v>2860755.5334836547</v>
      </c>
      <c r="Z457" s="5">
        <f t="shared" si="229"/>
        <v>18197835662.482948</v>
      </c>
      <c r="AA457" s="5">
        <f t="shared" si="215"/>
        <v>2407465.9824364781</v>
      </c>
      <c r="AB457" s="5">
        <f t="shared" si="230"/>
        <v>333657990643.95123</v>
      </c>
      <c r="AC457" s="5">
        <f>AA457/((1+'How much will I make'!$C$5/12)^(Calculations!$B$1*12-Calculations!$A457))</f>
        <v>2627132.5018127281</v>
      </c>
      <c r="AD457" s="5">
        <f t="shared" si="231"/>
        <v>73076752080.964554</v>
      </c>
      <c r="AE457" s="5">
        <f t="shared" si="216"/>
        <v>2211621.8927422469</v>
      </c>
      <c r="AF457" s="5">
        <f t="shared" si="232"/>
        <v>1544395272756.3064</v>
      </c>
      <c r="AG457" s="5">
        <f>AE457/((1+'How much will I make'!$C$5/12)^(Calculations!$B$1*12-Calculations!$A457))</f>
        <v>2413418.8389501139</v>
      </c>
      <c r="AH457" s="5">
        <f t="shared" si="233"/>
        <v>319332247032.00354</v>
      </c>
    </row>
    <row r="458" spans="1:34" x14ac:dyDescent="0.25">
      <c r="A458">
        <f t="shared" si="217"/>
        <v>454</v>
      </c>
      <c r="B458">
        <f t="shared" si="208"/>
        <v>4403115.7431528345</v>
      </c>
      <c r="C458" s="5">
        <f t="shared" si="209"/>
        <v>4018208.6364648039</v>
      </c>
      <c r="D458" s="5">
        <f t="shared" si="218"/>
        <v>542609126.20896816</v>
      </c>
      <c r="E458" s="5">
        <f>$C458/((1+'How much will I make'!$C$5/12)^(Calculations!$B$1*12-Calculations!$A458))</f>
        <v>4403115.7431528345</v>
      </c>
      <c r="F458" s="5">
        <f t="shared" si="219"/>
        <v>394280416.88375568</v>
      </c>
      <c r="G458" s="5">
        <f t="shared" si="210"/>
        <v>3668338.1958346413</v>
      </c>
      <c r="H458" s="5">
        <f t="shared" si="220"/>
        <v>893890231.824301</v>
      </c>
      <c r="I458" s="5">
        <f>G458/((1+'How much will I make'!$C$5/12)^(Calculations!$B$1*12-Calculations!$A458))</f>
        <v>4019730.9603860965</v>
      </c>
      <c r="J458" s="5">
        <f t="shared" si="221"/>
        <v>541719497.01060426</v>
      </c>
      <c r="K458" s="5">
        <f t="shared" si="211"/>
        <v>3350189.709043066</v>
      </c>
      <c r="L458" s="5">
        <f t="shared" si="222"/>
        <v>1900478278.226207</v>
      </c>
      <c r="M458" s="5">
        <f>K458/((1+'How much will I make'!$C$5/12)^(Calculations!$B$1*12-Calculations!$A458))</f>
        <v>3671106.8003214039</v>
      </c>
      <c r="N458" s="5">
        <f t="shared" si="223"/>
        <v>889337923.46947014</v>
      </c>
      <c r="O458" s="5">
        <f t="shared" si="212"/>
        <v>3060773.8337502917</v>
      </c>
      <c r="P458" s="5">
        <f t="shared" si="224"/>
        <v>5334272989.5228453</v>
      </c>
      <c r="Q458" s="5">
        <f>O458/((1+'How much will I make'!$C$5/12)^(Calculations!$B$1*12-Calculations!$A458))</f>
        <v>3353967.5693577472</v>
      </c>
      <c r="R458" s="5">
        <f t="shared" si="225"/>
        <v>1879425553.6176536</v>
      </c>
      <c r="S458" s="5">
        <f t="shared" si="213"/>
        <v>2797393.5126793832</v>
      </c>
      <c r="T458" s="5">
        <f t="shared" si="226"/>
        <v>18712746912.761314</v>
      </c>
      <c r="U458" s="5">
        <f>S458/((1+'How much will I make'!$C$5/12)^(Calculations!$B$1*12-Calculations!$A458))</f>
        <v>3065357.8571541873</v>
      </c>
      <c r="V458" s="5">
        <f t="shared" si="227"/>
        <v>5232969631.6127872</v>
      </c>
      <c r="W458" s="5">
        <f t="shared" si="214"/>
        <v>2557614.368676207</v>
      </c>
      <c r="X458" s="5">
        <f t="shared" si="228"/>
        <v>75759887965.68512</v>
      </c>
      <c r="Y458" s="5">
        <f>W458/((1+'How much will I make'!$C$5/12)^(Calculations!$B$1*12-Calculations!$A458))</f>
        <v>2802610.0958112222</v>
      </c>
      <c r="Z458" s="5">
        <f t="shared" si="229"/>
        <v>18200638272.578758</v>
      </c>
      <c r="AA458" s="5">
        <f t="shared" si="215"/>
        <v>2339238.2015577122</v>
      </c>
      <c r="AB458" s="5">
        <f t="shared" si="230"/>
        <v>333660329882.15277</v>
      </c>
      <c r="AC458" s="5">
        <f>AA458/((1+'How much will I make'!$C$5/12)^(Calculations!$B$1*12-Calculations!$A458))</f>
        <v>2563315.5179630267</v>
      </c>
      <c r="AD458" s="5">
        <f t="shared" si="231"/>
        <v>73079315396.482513</v>
      </c>
      <c r="AE458" s="5">
        <f t="shared" si="216"/>
        <v>2140279.2510408838</v>
      </c>
      <c r="AF458" s="5">
        <f t="shared" si="232"/>
        <v>1544397413035.5574</v>
      </c>
      <c r="AG458" s="5">
        <f>AE458/((1+'How much will I make'!$C$5/12)^(Calculations!$B$1*12-Calculations!$A458))</f>
        <v>2345298.1459152307</v>
      </c>
      <c r="AH458" s="5">
        <f t="shared" si="233"/>
        <v>319334592330.14948</v>
      </c>
    </row>
    <row r="459" spans="1:34" x14ac:dyDescent="0.25">
      <c r="A459">
        <f t="shared" si="217"/>
        <v>455</v>
      </c>
      <c r="B459">
        <f t="shared" si="208"/>
        <v>4403115.7431528345</v>
      </c>
      <c r="C459" s="5">
        <f t="shared" si="209"/>
        <v>4001535.5715832058</v>
      </c>
      <c r="D459" s="5">
        <f t="shared" si="218"/>
        <v>546610661.78055131</v>
      </c>
      <c r="E459" s="5">
        <f>$C459/((1+'How much will I make'!$C$5/12)^(Calculations!$B$1*12-Calculations!$A459))</f>
        <v>4403115.7431528345</v>
      </c>
      <c r="F459" s="5">
        <f t="shared" si="219"/>
        <v>398683532.62690854</v>
      </c>
      <c r="G459" s="5">
        <f t="shared" si="210"/>
        <v>3638021.3512409674</v>
      </c>
      <c r="H459" s="5">
        <f t="shared" si="220"/>
        <v>897528253.175542</v>
      </c>
      <c r="I459" s="5">
        <f>G459/((1+'How much will I make'!$C$5/12)^(Calculations!$B$1*12-Calculations!$A459))</f>
        <v>4003120.5018721069</v>
      </c>
      <c r="J459" s="5">
        <f t="shared" si="221"/>
        <v>545722617.51247633</v>
      </c>
      <c r="K459" s="5">
        <f t="shared" si="211"/>
        <v>3308829.3422647566</v>
      </c>
      <c r="L459" s="5">
        <f t="shared" si="222"/>
        <v>1903787107.5684717</v>
      </c>
      <c r="M459" s="5">
        <f>K459/((1+'How much will I make'!$C$5/12)^(Calculations!$B$1*12-Calculations!$A459))</f>
        <v>3640891.929536867</v>
      </c>
      <c r="N459" s="5">
        <f t="shared" si="223"/>
        <v>892978815.39900696</v>
      </c>
      <c r="O459" s="5">
        <f t="shared" si="212"/>
        <v>3010597.2135248785</v>
      </c>
      <c r="P459" s="5">
        <f t="shared" si="224"/>
        <v>5337283586.7363701</v>
      </c>
      <c r="Q459" s="5">
        <f>O459/((1+'How much will I make'!$C$5/12)^(Calculations!$B$1*12-Calculations!$A459))</f>
        <v>3312730.263177122</v>
      </c>
      <c r="R459" s="5">
        <f t="shared" si="225"/>
        <v>1882738283.8808308</v>
      </c>
      <c r="S459" s="5">
        <f t="shared" si="213"/>
        <v>2740303.8491553147</v>
      </c>
      <c r="T459" s="5">
        <f t="shared" si="226"/>
        <v>18715487216.61047</v>
      </c>
      <c r="U459" s="5">
        <f>S459/((1+'How much will I make'!$C$5/12)^(Calculations!$B$1*12-Calculations!$A459))</f>
        <v>3015311.1982618757</v>
      </c>
      <c r="V459" s="5">
        <f t="shared" si="227"/>
        <v>5235984942.8110495</v>
      </c>
      <c r="W459" s="5">
        <f t="shared" si="214"/>
        <v>2495233.530415812</v>
      </c>
      <c r="X459" s="5">
        <f t="shared" si="228"/>
        <v>75762383199.21553</v>
      </c>
      <c r="Y459" s="5">
        <f>W459/((1+'How much will I make'!$C$5/12)^(Calculations!$B$1*12-Calculations!$A459))</f>
        <v>2745646.475977662</v>
      </c>
      <c r="Z459" s="5">
        <f t="shared" si="229"/>
        <v>18203383919.054737</v>
      </c>
      <c r="AA459" s="5">
        <f t="shared" si="215"/>
        <v>2272944.0015135659</v>
      </c>
      <c r="AB459" s="5">
        <f t="shared" si="230"/>
        <v>333662602826.1543</v>
      </c>
      <c r="AC459" s="5">
        <f>AA459/((1+'How much will I make'!$C$5/12)^(Calculations!$B$1*12-Calculations!$A459))</f>
        <v>2501048.7442473257</v>
      </c>
      <c r="AD459" s="5">
        <f t="shared" si="231"/>
        <v>73081816445.226761</v>
      </c>
      <c r="AE459" s="5">
        <f t="shared" si="216"/>
        <v>2071237.9848782746</v>
      </c>
      <c r="AF459" s="5">
        <f t="shared" si="232"/>
        <v>1544399484273.5422</v>
      </c>
      <c r="AG459" s="5">
        <f>AE459/((1+'How much will I make'!$C$5/12)^(Calculations!$B$1*12-Calculations!$A459))</f>
        <v>2279100.2143773017</v>
      </c>
      <c r="AH459" s="5">
        <f t="shared" si="233"/>
        <v>319336871430.36383</v>
      </c>
    </row>
    <row r="460" spans="1:34" x14ac:dyDescent="0.25">
      <c r="A460">
        <f t="shared" si="217"/>
        <v>456</v>
      </c>
      <c r="B460">
        <f t="shared" si="208"/>
        <v>4403115.7431528345</v>
      </c>
      <c r="C460" s="5">
        <f t="shared" si="209"/>
        <v>3984931.6895434423</v>
      </c>
      <c r="D460" s="5">
        <f t="shared" si="218"/>
        <v>550595593.4700948</v>
      </c>
      <c r="E460" s="5">
        <f>$C460/((1+'How much will I make'!$C$5/12)^(Calculations!$B$1*12-Calculations!$A460))</f>
        <v>4403115.7431528345</v>
      </c>
      <c r="F460" s="5">
        <f t="shared" si="219"/>
        <v>403086648.3700614</v>
      </c>
      <c r="G460" s="5">
        <f t="shared" si="210"/>
        <v>3607955.0590819512</v>
      </c>
      <c r="H460" s="5">
        <f t="shared" si="220"/>
        <v>901136208.23462391</v>
      </c>
      <c r="I460" s="5">
        <f>G460/((1+'How much will I make'!$C$5/12)^(Calculations!$B$1*12-Calculations!$A460))</f>
        <v>3986578.6816164362</v>
      </c>
      <c r="J460" s="5">
        <f t="shared" si="221"/>
        <v>549709196.19409275</v>
      </c>
      <c r="K460" s="5">
        <f t="shared" si="211"/>
        <v>3267979.5972985243</v>
      </c>
      <c r="L460" s="5">
        <f t="shared" si="222"/>
        <v>1907055087.1657703</v>
      </c>
      <c r="M460" s="5">
        <f>K460/((1+'How much will I make'!$C$5/12)^(Calculations!$B$1*12-Calculations!$A460))</f>
        <v>3610925.7408163976</v>
      </c>
      <c r="N460" s="5">
        <f t="shared" si="223"/>
        <v>896589741.13982332</v>
      </c>
      <c r="O460" s="5">
        <f t="shared" si="212"/>
        <v>2961243.1608441421</v>
      </c>
      <c r="P460" s="5">
        <f t="shared" si="224"/>
        <v>5340244829.8972139</v>
      </c>
      <c r="Q460" s="5">
        <f>O460/((1+'How much will I make'!$C$5/12)^(Calculations!$B$1*12-Calculations!$A460))</f>
        <v>3271999.9730560901</v>
      </c>
      <c r="R460" s="5">
        <f t="shared" si="225"/>
        <v>1886010283.8538868</v>
      </c>
      <c r="S460" s="5">
        <f t="shared" si="213"/>
        <v>2684379.2808052064</v>
      </c>
      <c r="T460" s="5">
        <f t="shared" si="226"/>
        <v>18718171595.891273</v>
      </c>
      <c r="U460" s="5">
        <f>S460/((1+'How much will I make'!$C$5/12)^(Calculations!$B$1*12-Calculations!$A460))</f>
        <v>2966081.6276780078</v>
      </c>
      <c r="V460" s="5">
        <f t="shared" si="227"/>
        <v>5238951024.4387274</v>
      </c>
      <c r="W460" s="5">
        <f t="shared" si="214"/>
        <v>2434374.1760154264</v>
      </c>
      <c r="X460" s="5">
        <f t="shared" si="228"/>
        <v>75764817573.391541</v>
      </c>
      <c r="Y460" s="5">
        <f>W460/((1+'How much will I make'!$C$5/12)^(Calculations!$B$1*12-Calculations!$A460))</f>
        <v>2689840.6532951887</v>
      </c>
      <c r="Z460" s="5">
        <f t="shared" si="229"/>
        <v>18206073759.708031</v>
      </c>
      <c r="AA460" s="5">
        <f t="shared" si="215"/>
        <v>2208528.5844666236</v>
      </c>
      <c r="AB460" s="5">
        <f t="shared" si="230"/>
        <v>333664811354.73877</v>
      </c>
      <c r="AC460" s="5">
        <f>AA460/((1+'How much will I make'!$C$5/12)^(Calculations!$B$1*12-Calculations!$A460))</f>
        <v>2440294.5237392941</v>
      </c>
      <c r="AD460" s="5">
        <f t="shared" si="231"/>
        <v>73084256739.750504</v>
      </c>
      <c r="AE460" s="5">
        <f t="shared" si="216"/>
        <v>2004423.8563338139</v>
      </c>
      <c r="AF460" s="5">
        <f t="shared" si="232"/>
        <v>1544401488697.3987</v>
      </c>
      <c r="AG460" s="5">
        <f>AE460/((1+'How much will I make'!$C$5/12)^(Calculations!$B$1*12-Calculations!$A460))</f>
        <v>2214770.772842458</v>
      </c>
      <c r="AH460" s="5">
        <f t="shared" si="233"/>
        <v>319339086201.13666</v>
      </c>
    </row>
    <row r="461" spans="1:34" x14ac:dyDescent="0.25">
      <c r="A461">
        <f t="shared" si="217"/>
        <v>457</v>
      </c>
      <c r="B461">
        <f>B460*(1+'How much will I make'!$C$4)</f>
        <v>5063583.1046257596</v>
      </c>
      <c r="C461" s="5">
        <f t="shared" si="209"/>
        <v>4563656.2087717438</v>
      </c>
      <c r="D461" s="5">
        <f t="shared" si="218"/>
        <v>555159249.67886651</v>
      </c>
      <c r="E461" s="5">
        <f>$C461/((1+'How much will I make'!$C$5/12)^(Calculations!$B$1*12-Calculations!$A461))</f>
        <v>5063583.1046257596</v>
      </c>
      <c r="F461" s="5">
        <f t="shared" si="219"/>
        <v>408150231.47468716</v>
      </c>
      <c r="G461" s="5">
        <f t="shared" si="210"/>
        <v>4114857.8359777634</v>
      </c>
      <c r="H461" s="5">
        <f t="shared" si="220"/>
        <v>905251066.0706017</v>
      </c>
      <c r="I461" s="5">
        <f>G461/((1+'How much will I make'!$C$5/12)^(Calculations!$B$1*12-Calculations!$A461))</f>
        <v>4565620.9983884105</v>
      </c>
      <c r="J461" s="5">
        <f t="shared" si="221"/>
        <v>554274817.19248116</v>
      </c>
      <c r="K461" s="5">
        <f t="shared" si="211"/>
        <v>3711779.2956970902</v>
      </c>
      <c r="L461" s="5">
        <f t="shared" si="222"/>
        <v>1910766866.4614673</v>
      </c>
      <c r="M461" s="5">
        <f>K461/((1+'How much will I make'!$C$5/12)^(Calculations!$B$1*12-Calculations!$A461))</f>
        <v>4118387.1155031468</v>
      </c>
      <c r="N461" s="5">
        <f t="shared" si="223"/>
        <v>900708128.25532651</v>
      </c>
      <c r="O461" s="5">
        <f t="shared" si="212"/>
        <v>3349602.9196433746</v>
      </c>
      <c r="P461" s="5">
        <f t="shared" si="224"/>
        <v>5343594432.8168573</v>
      </c>
      <c r="Q461" s="5">
        <f>O461/((1+'How much will I make'!$C$5/12)^(Calculations!$B$1*12-Calculations!$A461))</f>
        <v>3716536.0349692442</v>
      </c>
      <c r="R461" s="5">
        <f t="shared" si="225"/>
        <v>1889726819.8888562</v>
      </c>
      <c r="S461" s="5">
        <f t="shared" si="213"/>
        <v>3024035.4347030083</v>
      </c>
      <c r="T461" s="5">
        <f t="shared" si="226"/>
        <v>18721195631.325977</v>
      </c>
      <c r="U461" s="5">
        <f>S461/((1+'How much will I make'!$C$5/12)^(Calculations!$B$1*12-Calculations!$A461))</f>
        <v>3355304.1759631014</v>
      </c>
      <c r="V461" s="5">
        <f t="shared" si="227"/>
        <v>5242306328.6146908</v>
      </c>
      <c r="W461" s="5">
        <f t="shared" si="214"/>
        <v>2731249.0755295032</v>
      </c>
      <c r="X461" s="5">
        <f t="shared" si="228"/>
        <v>75767548822.467072</v>
      </c>
      <c r="Y461" s="5">
        <f>W461/((1+'How much will I make'!$C$5/12)^(Calculations!$B$1*12-Calculations!$A461))</f>
        <v>3030444.459596592</v>
      </c>
      <c r="Z461" s="5">
        <f t="shared" si="229"/>
        <v>18209104204.167625</v>
      </c>
      <c r="AA461" s="5">
        <f t="shared" si="215"/>
        <v>2467829.5113878059</v>
      </c>
      <c r="AB461" s="5">
        <f t="shared" si="230"/>
        <v>333667279184.25018</v>
      </c>
      <c r="AC461" s="5">
        <f>AA461/((1+'How much will I make'!$C$5/12)^(Calculations!$B$1*12-Calculations!$A461))</f>
        <v>2738168.5313941101</v>
      </c>
      <c r="AD461" s="5">
        <f t="shared" si="231"/>
        <v>73086994908.281891</v>
      </c>
      <c r="AE461" s="5">
        <f t="shared" si="216"/>
        <v>2230729.7755973088</v>
      </c>
      <c r="AF461" s="5">
        <f t="shared" si="232"/>
        <v>1544403719427.1743</v>
      </c>
      <c r="AG461" s="5">
        <f>AE461/((1+'How much will I make'!$C$5/12)^(Calculations!$B$1*12-Calculations!$A461))</f>
        <v>2475095.6439245446</v>
      </c>
      <c r="AH461" s="5">
        <f t="shared" si="233"/>
        <v>319341561296.78058</v>
      </c>
    </row>
    <row r="462" spans="1:34" x14ac:dyDescent="0.25">
      <c r="A462">
        <f t="shared" si="217"/>
        <v>458</v>
      </c>
      <c r="B462">
        <f>B461</f>
        <v>5063583.1046257596</v>
      </c>
      <c r="C462" s="5">
        <f t="shared" si="209"/>
        <v>4544719.8759552622</v>
      </c>
      <c r="D462" s="5">
        <f t="shared" si="218"/>
        <v>559703969.55482173</v>
      </c>
      <c r="E462" s="5">
        <f>$C462/((1+'How much will I make'!$C$5/12)^(Calculations!$B$1*12-Calculations!$A462))</f>
        <v>5063583.1046257596</v>
      </c>
      <c r="F462" s="5">
        <f t="shared" si="219"/>
        <v>413213814.57931292</v>
      </c>
      <c r="G462" s="5">
        <f t="shared" si="210"/>
        <v>4080850.746424228</v>
      </c>
      <c r="H462" s="5">
        <f t="shared" si="220"/>
        <v>909331916.8170259</v>
      </c>
      <c r="I462" s="5">
        <f>G462/((1+'How much will I make'!$C$5/12)^(Calculations!$B$1*12-Calculations!$A462))</f>
        <v>4546754.7959157331</v>
      </c>
      <c r="J462" s="5">
        <f t="shared" si="221"/>
        <v>558821571.98839688</v>
      </c>
      <c r="K462" s="5">
        <f t="shared" si="211"/>
        <v>3665954.8599477424</v>
      </c>
      <c r="L462" s="5">
        <f t="shared" si="222"/>
        <v>1914432821.3214149</v>
      </c>
      <c r="M462" s="5">
        <f>K462/((1+'How much will I make'!$C$5/12)^(Calculations!$B$1*12-Calculations!$A462))</f>
        <v>4084490.9252520921</v>
      </c>
      <c r="N462" s="5">
        <f t="shared" si="223"/>
        <v>904792619.18057859</v>
      </c>
      <c r="O462" s="5">
        <f t="shared" si="212"/>
        <v>3294691.396370532</v>
      </c>
      <c r="P462" s="5">
        <f t="shared" si="224"/>
        <v>5346889124.2132282</v>
      </c>
      <c r="Q462" s="5">
        <f>O462/((1+'How much will I make'!$C$5/12)^(Calculations!$B$1*12-Calculations!$A462))</f>
        <v>3670840.9197851964</v>
      </c>
      <c r="R462" s="5">
        <f t="shared" si="225"/>
        <v>1893397660.8086414</v>
      </c>
      <c r="S462" s="5">
        <f t="shared" si="213"/>
        <v>2962320.4258315186</v>
      </c>
      <c r="T462" s="5">
        <f t="shared" si="226"/>
        <v>18724157951.751808</v>
      </c>
      <c r="U462" s="5">
        <f>S462/((1+'How much will I make'!$C$5/12)^(Calculations!$B$1*12-Calculations!$A462))</f>
        <v>3300523.6996208481</v>
      </c>
      <c r="V462" s="5">
        <f t="shared" si="227"/>
        <v>5245606852.314312</v>
      </c>
      <c r="W462" s="5">
        <f t="shared" si="214"/>
        <v>2664633.2444190281</v>
      </c>
      <c r="X462" s="5">
        <f t="shared" si="228"/>
        <v>75770213455.711487</v>
      </c>
      <c r="Y462" s="5">
        <f>W462/((1+'How much will I make'!$C$5/12)^(Calculations!$B$1*12-Calculations!$A462))</f>
        <v>2968850.060011297</v>
      </c>
      <c r="Z462" s="5">
        <f t="shared" si="229"/>
        <v>18212073054.227638</v>
      </c>
      <c r="AA462" s="5">
        <f t="shared" si="215"/>
        <v>2397891.023210824</v>
      </c>
      <c r="AB462" s="5">
        <f t="shared" si="230"/>
        <v>333669677075.27338</v>
      </c>
      <c r="AC462" s="5">
        <f>AA462/((1+'How much will I make'!$C$5/12)^(Calculations!$B$1*12-Calculations!$A462))</f>
        <v>2671654.3160566026</v>
      </c>
      <c r="AD462" s="5">
        <f t="shared" si="231"/>
        <v>73089666562.597946</v>
      </c>
      <c r="AE462" s="5">
        <f t="shared" si="216"/>
        <v>2158770.7505780407</v>
      </c>
      <c r="AF462" s="5">
        <f t="shared" si="232"/>
        <v>1544405878197.9248</v>
      </c>
      <c r="AG462" s="5">
        <f>AE462/((1+'How much will I make'!$C$5/12)^(Calculations!$B$1*12-Calculations!$A462))</f>
        <v>2405234.0733299009</v>
      </c>
      <c r="AH462" s="5">
        <f t="shared" si="233"/>
        <v>319343966530.85388</v>
      </c>
    </row>
    <row r="463" spans="1:34" x14ac:dyDescent="0.25">
      <c r="A463">
        <f t="shared" si="217"/>
        <v>459</v>
      </c>
      <c r="B463">
        <f>B462</f>
        <v>5063583.1046257596</v>
      </c>
      <c r="C463" s="5">
        <f t="shared" si="209"/>
        <v>4525862.1171338717</v>
      </c>
      <c r="D463" s="5">
        <f t="shared" si="218"/>
        <v>564229831.67195559</v>
      </c>
      <c r="E463" s="5">
        <f>$C463/((1+'How much will I make'!$C$5/12)^(Calculations!$B$1*12-Calculations!$A463))</f>
        <v>5063583.1046257596</v>
      </c>
      <c r="F463" s="5">
        <f t="shared" si="219"/>
        <v>418277397.68393868</v>
      </c>
      <c r="G463" s="5">
        <f t="shared" si="210"/>
        <v>4047124.707197581</v>
      </c>
      <c r="H463" s="5">
        <f t="shared" si="220"/>
        <v>913379041.52422345</v>
      </c>
      <c r="I463" s="5">
        <f>G463/((1+'How much will I make'!$C$5/12)^(Calculations!$B$1*12-Calculations!$A463))</f>
        <v>4527966.5529574016</v>
      </c>
      <c r="J463" s="5">
        <f t="shared" si="221"/>
        <v>563349538.5413543</v>
      </c>
      <c r="K463" s="5">
        <f t="shared" si="211"/>
        <v>3620696.1579730799</v>
      </c>
      <c r="L463" s="5">
        <f t="shared" si="222"/>
        <v>1918053517.479388</v>
      </c>
      <c r="M463" s="5">
        <f>K463/((1+'How much will I make'!$C$5/12)^(Calculations!$B$1*12-Calculations!$A463))</f>
        <v>4050873.715990758</v>
      </c>
      <c r="N463" s="5">
        <f t="shared" si="223"/>
        <v>908843492.89656937</v>
      </c>
      <c r="O463" s="5">
        <f t="shared" si="212"/>
        <v>3240680.0620038025</v>
      </c>
      <c r="P463" s="5">
        <f t="shared" si="224"/>
        <v>5350129804.2752323</v>
      </c>
      <c r="Q463" s="5">
        <f>O463/((1+'How much will I make'!$C$5/12)^(Calculations!$B$1*12-Calculations!$A463))</f>
        <v>3625707.6297878372</v>
      </c>
      <c r="R463" s="5">
        <f t="shared" si="225"/>
        <v>1897023368.4384294</v>
      </c>
      <c r="S463" s="5">
        <f t="shared" si="213"/>
        <v>2901864.9069369989</v>
      </c>
      <c r="T463" s="5">
        <f t="shared" si="226"/>
        <v>18727059816.658745</v>
      </c>
      <c r="U463" s="5">
        <f>S463/((1+'How much will I make'!$C$5/12)^(Calculations!$B$1*12-Calculations!$A463))</f>
        <v>3246637.598402549</v>
      </c>
      <c r="V463" s="5">
        <f t="shared" si="227"/>
        <v>5248853489.912715</v>
      </c>
      <c r="W463" s="5">
        <f t="shared" si="214"/>
        <v>2599642.1896771002</v>
      </c>
      <c r="X463" s="5">
        <f t="shared" si="228"/>
        <v>75772813097.901169</v>
      </c>
      <c r="Y463" s="5">
        <f>W463/((1+'How much will I make'!$C$5/12)^(Calculations!$B$1*12-Calculations!$A463))</f>
        <v>2908507.579116757</v>
      </c>
      <c r="Z463" s="5">
        <f t="shared" si="229"/>
        <v>18214981561.806755</v>
      </c>
      <c r="AA463" s="5">
        <f t="shared" si="215"/>
        <v>2329934.5974518131</v>
      </c>
      <c r="AB463" s="5">
        <f t="shared" si="230"/>
        <v>333672007009.87085</v>
      </c>
      <c r="AC463" s="5">
        <f>AA463/((1+'How much will I make'!$C$5/12)^(Calculations!$B$1*12-Calculations!$A463))</f>
        <v>2606755.8306463202</v>
      </c>
      <c r="AD463" s="5">
        <f t="shared" si="231"/>
        <v>73092273318.428589</v>
      </c>
      <c r="AE463" s="5">
        <f t="shared" si="216"/>
        <v>2089132.984430362</v>
      </c>
      <c r="AF463" s="5">
        <f t="shared" si="232"/>
        <v>1544407967330.9092</v>
      </c>
      <c r="AG463" s="5">
        <f>AE463/((1+'How much will I make'!$C$5/12)^(Calculations!$B$1*12-Calculations!$A463))</f>
        <v>2337344.4019052661</v>
      </c>
      <c r="AH463" s="5">
        <f t="shared" si="233"/>
        <v>319346303875.2558</v>
      </c>
    </row>
    <row r="464" spans="1:34" x14ac:dyDescent="0.25">
      <c r="A464">
        <f t="shared" si="217"/>
        <v>460</v>
      </c>
      <c r="B464">
        <f>B463</f>
        <v>5063583.1046257596</v>
      </c>
      <c r="C464" s="5">
        <f t="shared" si="209"/>
        <v>4507082.6062743952</v>
      </c>
      <c r="D464" s="5">
        <f t="shared" si="218"/>
        <v>568736914.27822995</v>
      </c>
      <c r="E464" s="5">
        <f>$C464/((1+'How much will I make'!$C$5/12)^(Calculations!$B$1*12-Calculations!$A464))</f>
        <v>5063583.1046257596</v>
      </c>
      <c r="F464" s="5">
        <f t="shared" si="219"/>
        <v>423340980.78856444</v>
      </c>
      <c r="G464" s="5">
        <f t="shared" si="210"/>
        <v>4013677.3955678493</v>
      </c>
      <c r="H464" s="5">
        <f t="shared" si="220"/>
        <v>917392718.91979134</v>
      </c>
      <c r="I464" s="5">
        <f>G464/((1+'How much will I make'!$C$5/12)^(Calculations!$B$1*12-Calculations!$A464))</f>
        <v>4509255.9473666688</v>
      </c>
      <c r="J464" s="5">
        <f t="shared" si="221"/>
        <v>567858794.48872101</v>
      </c>
      <c r="K464" s="5">
        <f t="shared" si="211"/>
        <v>3575996.2054055105</v>
      </c>
      <c r="L464" s="5">
        <f t="shared" si="222"/>
        <v>1921629513.6847935</v>
      </c>
      <c r="M464" s="5">
        <f>K464/((1+'How much will I make'!$C$5/12)^(Calculations!$B$1*12-Calculations!$A464))</f>
        <v>4017533.1915793112</v>
      </c>
      <c r="N464" s="5">
        <f t="shared" si="223"/>
        <v>912861026.08814871</v>
      </c>
      <c r="O464" s="5">
        <f t="shared" si="212"/>
        <v>3187554.1593480022</v>
      </c>
      <c r="P464" s="5">
        <f t="shared" si="224"/>
        <v>5353317358.4345798</v>
      </c>
      <c r="Q464" s="5">
        <f>O464/((1+'How much will I make'!$C$5/12)^(Calculations!$B$1*12-Calculations!$A464))</f>
        <v>3581129.2572904457</v>
      </c>
      <c r="R464" s="5">
        <f t="shared" si="225"/>
        <v>1900604497.6957197</v>
      </c>
      <c r="S464" s="5">
        <f t="shared" si="213"/>
        <v>2842643.1741423663</v>
      </c>
      <c r="T464" s="5">
        <f t="shared" si="226"/>
        <v>18729902459.832886</v>
      </c>
      <c r="U464" s="5">
        <f>S464/((1+'How much will I make'!$C$5/12)^(Calculations!$B$1*12-Calculations!$A464))</f>
        <v>3193631.2702653646</v>
      </c>
      <c r="V464" s="5">
        <f t="shared" si="227"/>
        <v>5252047121.1829805</v>
      </c>
      <c r="W464" s="5">
        <f t="shared" si="214"/>
        <v>2536236.2826118055</v>
      </c>
      <c r="X464" s="5">
        <f t="shared" si="228"/>
        <v>75775349334.183777</v>
      </c>
      <c r="Y464" s="5">
        <f>W464/((1+'How much will I make'!$C$5/12)^(Calculations!$B$1*12-Calculations!$A464))</f>
        <v>2849391.5714111323</v>
      </c>
      <c r="Z464" s="5">
        <f t="shared" si="229"/>
        <v>18217830953.378166</v>
      </c>
      <c r="AA464" s="5">
        <f t="shared" si="215"/>
        <v>2263904.0623013573</v>
      </c>
      <c r="AB464" s="5">
        <f t="shared" si="230"/>
        <v>333674270913.93317</v>
      </c>
      <c r="AC464" s="5">
        <f>AA464/((1+'How much will I make'!$C$5/12)^(Calculations!$B$1*12-Calculations!$A464))</f>
        <v>2543433.8266630098</v>
      </c>
      <c r="AD464" s="5">
        <f t="shared" si="231"/>
        <v>73094816752.255249</v>
      </c>
      <c r="AE464" s="5">
        <f t="shared" si="216"/>
        <v>2021741.5978358334</v>
      </c>
      <c r="AF464" s="5">
        <f t="shared" si="232"/>
        <v>1544409989072.5071</v>
      </c>
      <c r="AG464" s="5">
        <f>AE464/((1+'How much will I make'!$C$5/12)^(Calculations!$B$1*12-Calculations!$A464))</f>
        <v>2271370.9712063265</v>
      </c>
      <c r="AH464" s="5">
        <f t="shared" si="233"/>
        <v>319348575246.22699</v>
      </c>
    </row>
    <row r="465" spans="1:34" x14ac:dyDescent="0.25">
      <c r="A465">
        <f t="shared" si="217"/>
        <v>461</v>
      </c>
      <c r="B465">
        <f t="shared" ref="B465:B472" si="234">B464</f>
        <v>5063583.1046257596</v>
      </c>
      <c r="C465" s="5">
        <f t="shared" si="209"/>
        <v>4488381.0186964935</v>
      </c>
      <c r="D465" s="5">
        <f t="shared" si="218"/>
        <v>573225295.2969265</v>
      </c>
      <c r="E465" s="5">
        <f>$C465/((1+'How much will I make'!$C$5/12)^(Calculations!$B$1*12-Calculations!$A465))</f>
        <v>5063583.1046257596</v>
      </c>
      <c r="F465" s="5">
        <f t="shared" si="219"/>
        <v>428404563.89319021</v>
      </c>
      <c r="G465" s="5">
        <f t="shared" si="210"/>
        <v>3980506.5080011738</v>
      </c>
      <c r="H465" s="5">
        <f t="shared" si="220"/>
        <v>921373225.42779255</v>
      </c>
      <c r="I465" s="5">
        <f>G465/((1+'How much will I make'!$C$5/12)^(Calculations!$B$1*12-Calculations!$A465))</f>
        <v>4490622.6583279641</v>
      </c>
      <c r="J465" s="5">
        <f t="shared" si="221"/>
        <v>572349417.14704895</v>
      </c>
      <c r="K465" s="5">
        <f t="shared" si="211"/>
        <v>3531848.1041042083</v>
      </c>
      <c r="L465" s="5">
        <f t="shared" si="222"/>
        <v>1925161361.7888978</v>
      </c>
      <c r="M465" s="5">
        <f>K465/((1+'How much will I make'!$C$5/12)^(Calculations!$B$1*12-Calculations!$A465))</f>
        <v>3984467.0747761894</v>
      </c>
      <c r="N465" s="5">
        <f t="shared" si="223"/>
        <v>916845493.16292489</v>
      </c>
      <c r="O465" s="5">
        <f t="shared" si="212"/>
        <v>3135299.1731291823</v>
      </c>
      <c r="P465" s="5">
        <f t="shared" si="224"/>
        <v>5356452657.6077089</v>
      </c>
      <c r="Q465" s="5">
        <f>O465/((1+'How much will I make'!$C$5/12)^(Calculations!$B$1*12-Calculations!$A465))</f>
        <v>3537098.9795368742</v>
      </c>
      <c r="R465" s="5">
        <f t="shared" si="225"/>
        <v>1904141596.6752565</v>
      </c>
      <c r="S465" s="5">
        <f t="shared" si="213"/>
        <v>2784630.0481394604</v>
      </c>
      <c r="T465" s="5">
        <f t="shared" si="226"/>
        <v>18732687089.881023</v>
      </c>
      <c r="U465" s="5">
        <f>S465/((1+'How much will I make'!$C$5/12)^(Calculations!$B$1*12-Calculations!$A465))</f>
        <v>3141490.3515671538</v>
      </c>
      <c r="V465" s="5">
        <f t="shared" si="227"/>
        <v>5255188611.5345478</v>
      </c>
      <c r="W465" s="5">
        <f t="shared" si="214"/>
        <v>2474376.8610846875</v>
      </c>
      <c r="X465" s="5">
        <f t="shared" si="228"/>
        <v>75777823711.044861</v>
      </c>
      <c r="Y465" s="5">
        <f>W465/((1+'How much will I make'!$C$5/12)^(Calculations!$B$1*12-Calculations!$A465))</f>
        <v>2791477.1085775718</v>
      </c>
      <c r="Z465" s="5">
        <f t="shared" si="229"/>
        <v>18220622430.486744</v>
      </c>
      <c r="AA465" s="5">
        <f t="shared" si="215"/>
        <v>2199744.8378636674</v>
      </c>
      <c r="AB465" s="5">
        <f t="shared" si="230"/>
        <v>333676470658.77106</v>
      </c>
      <c r="AC465" s="5">
        <f>AA465/((1+'How much will I make'!$C$5/12)^(Calculations!$B$1*12-Calculations!$A465))</f>
        <v>2481650.009011277</v>
      </c>
      <c r="AD465" s="5">
        <f t="shared" si="231"/>
        <v>73097298402.264267</v>
      </c>
      <c r="AE465" s="5">
        <f t="shared" si="216"/>
        <v>1956524.1269379032</v>
      </c>
      <c r="AF465" s="5">
        <f t="shared" si="232"/>
        <v>1544411945596.634</v>
      </c>
      <c r="AG465" s="5">
        <f>AE465/((1+'How much will I make'!$C$5/12)^(Calculations!$B$1*12-Calculations!$A465))</f>
        <v>2207259.6937932442</v>
      </c>
      <c r="AH465" s="5">
        <f t="shared" si="233"/>
        <v>319350782505.92078</v>
      </c>
    </row>
    <row r="466" spans="1:34" x14ac:dyDescent="0.25">
      <c r="A466">
        <f t="shared" si="217"/>
        <v>462</v>
      </c>
      <c r="B466">
        <f t="shared" si="234"/>
        <v>5063583.1046257596</v>
      </c>
      <c r="C466" s="5">
        <f t="shared" si="209"/>
        <v>4469757.0310670473</v>
      </c>
      <c r="D466" s="5">
        <f t="shared" si="218"/>
        <v>577695052.32799351</v>
      </c>
      <c r="E466" s="5">
        <f>$C466/((1+'How much will I make'!$C$5/12)^(Calculations!$B$1*12-Calculations!$A466))</f>
        <v>5063583.1046257596</v>
      </c>
      <c r="F466" s="5">
        <f t="shared" si="219"/>
        <v>433468146.99781597</v>
      </c>
      <c r="G466" s="5">
        <f t="shared" si="210"/>
        <v>3947609.7600011635</v>
      </c>
      <c r="H466" s="5">
        <f t="shared" si="220"/>
        <v>925320835.18779373</v>
      </c>
      <c r="I466" s="5">
        <f>G466/((1+'How much will I make'!$C$5/12)^(Calculations!$B$1*12-Calculations!$A466))</f>
        <v>4472066.3663514024</v>
      </c>
      <c r="J466" s="5">
        <f t="shared" si="221"/>
        <v>576821483.51340032</v>
      </c>
      <c r="K466" s="5">
        <f t="shared" si="211"/>
        <v>3488245.0410905755</v>
      </c>
      <c r="L466" s="5">
        <f t="shared" si="222"/>
        <v>1928649606.8299882</v>
      </c>
      <c r="M466" s="5">
        <f>K466/((1+'How much will I make'!$C$5/12)^(Calculations!$B$1*12-Calculations!$A466))</f>
        <v>3951673.1070825574</v>
      </c>
      <c r="N466" s="5">
        <f t="shared" si="223"/>
        <v>920797166.27000749</v>
      </c>
      <c r="O466" s="5">
        <f t="shared" si="212"/>
        <v>3083900.8260287042</v>
      </c>
      <c r="P466" s="5">
        <f t="shared" si="224"/>
        <v>5359536558.4337378</v>
      </c>
      <c r="Q466" s="5">
        <f>O466/((1+'How much will I make'!$C$5/12)^(Calculations!$B$1*12-Calculations!$A466))</f>
        <v>3493610.0576573224</v>
      </c>
      <c r="R466" s="5">
        <f t="shared" si="225"/>
        <v>1907635206.7329137</v>
      </c>
      <c r="S466" s="5">
        <f t="shared" si="213"/>
        <v>2727800.8634835542</v>
      </c>
      <c r="T466" s="5">
        <f t="shared" si="226"/>
        <v>18735414890.744507</v>
      </c>
      <c r="U466" s="5">
        <f>S466/((1+'How much will I make'!$C$5/12)^(Calculations!$B$1*12-Calculations!$A466))</f>
        <v>3090200.713174222</v>
      </c>
      <c r="V466" s="5">
        <f t="shared" si="227"/>
        <v>5258278812.2477217</v>
      </c>
      <c r="W466" s="5">
        <f t="shared" si="214"/>
        <v>2414026.2059362815</v>
      </c>
      <c r="X466" s="5">
        <f t="shared" si="228"/>
        <v>75780237737.250793</v>
      </c>
      <c r="Y466" s="5">
        <f>W466/((1+'How much will I make'!$C$5/12)^(Calculations!$B$1*12-Calculations!$A466))</f>
        <v>2734739.7689723377</v>
      </c>
      <c r="Z466" s="5">
        <f t="shared" si="229"/>
        <v>18223357170.255714</v>
      </c>
      <c r="AA466" s="5">
        <f t="shared" si="215"/>
        <v>2137403.8910416202</v>
      </c>
      <c r="AB466" s="5">
        <f t="shared" si="230"/>
        <v>333678608062.66211</v>
      </c>
      <c r="AC466" s="5">
        <f>AA466/((1+'How much will I make'!$C$5/12)^(Calculations!$B$1*12-Calculations!$A466))</f>
        <v>2421367.0128409625</v>
      </c>
      <c r="AD466" s="5">
        <f t="shared" si="231"/>
        <v>73099719769.277115</v>
      </c>
      <c r="AE466" s="5">
        <f t="shared" si="216"/>
        <v>1893410.4454237774</v>
      </c>
      <c r="AF466" s="5">
        <f t="shared" si="232"/>
        <v>1544413839007.0793</v>
      </c>
      <c r="AG466" s="5">
        <f>AE466/((1+'How much will I make'!$C$5/12)^(Calculations!$B$1*12-Calculations!$A466))</f>
        <v>2144958.0088877901</v>
      </c>
      <c r="AH466" s="5">
        <f t="shared" si="233"/>
        <v>319352927463.92969</v>
      </c>
    </row>
    <row r="467" spans="1:34" x14ac:dyDescent="0.25">
      <c r="A467">
        <f t="shared" si="217"/>
        <v>463</v>
      </c>
      <c r="B467">
        <f t="shared" si="234"/>
        <v>5063583.1046257596</v>
      </c>
      <c r="C467" s="5">
        <f t="shared" si="209"/>
        <v>4451210.3213945683</v>
      </c>
      <c r="D467" s="5">
        <f t="shared" si="218"/>
        <v>582146262.64938807</v>
      </c>
      <c r="E467" s="5">
        <f>$C467/((1+'How much will I make'!$C$5/12)^(Calculations!$B$1*12-Calculations!$A467))</f>
        <v>5063583.1046257596</v>
      </c>
      <c r="F467" s="5">
        <f t="shared" si="219"/>
        <v>438531730.10244173</v>
      </c>
      <c r="G467" s="5">
        <f t="shared" si="210"/>
        <v>3914984.8859515674</v>
      </c>
      <c r="H467" s="5">
        <f t="shared" si="220"/>
        <v>929235820.07374525</v>
      </c>
      <c r="I467" s="5">
        <f>G467/((1+'How much will I make'!$C$5/12)^(Calculations!$B$1*12-Calculations!$A467))</f>
        <v>4453586.7532673078</v>
      </c>
      <c r="J467" s="5">
        <f t="shared" si="221"/>
        <v>581275070.2666676</v>
      </c>
      <c r="K467" s="5">
        <f t="shared" si="211"/>
        <v>3445180.2874968657</v>
      </c>
      <c r="L467" s="5">
        <f t="shared" si="222"/>
        <v>1932094787.117485</v>
      </c>
      <c r="M467" s="5">
        <f>K467/((1+'How much will I make'!$C$5/12)^(Calculations!$B$1*12-Calculations!$A467))</f>
        <v>3919149.0485880538</v>
      </c>
      <c r="N467" s="5">
        <f t="shared" si="223"/>
        <v>924716315.31859553</v>
      </c>
      <c r="O467" s="5">
        <f t="shared" si="212"/>
        <v>3033345.0747823333</v>
      </c>
      <c r="P467" s="5">
        <f t="shared" si="224"/>
        <v>5362569903.5085201</v>
      </c>
      <c r="Q467" s="5">
        <f>O467/((1+'How much will I make'!$C$5/12)^(Calculations!$B$1*12-Calculations!$A467))</f>
        <v>3450655.8356369487</v>
      </c>
      <c r="R467" s="5">
        <f t="shared" si="225"/>
        <v>1911085862.5685506</v>
      </c>
      <c r="S467" s="5">
        <f t="shared" si="213"/>
        <v>2672131.458106339</v>
      </c>
      <c r="T467" s="5">
        <f t="shared" si="226"/>
        <v>18738087022.202614</v>
      </c>
      <c r="U467" s="5">
        <f>S467/((1+'How much will I make'!$C$5/12)^(Calculations!$B$1*12-Calculations!$A467))</f>
        <v>3039748.4566326039</v>
      </c>
      <c r="V467" s="5">
        <f t="shared" si="227"/>
        <v>5261318560.7043543</v>
      </c>
      <c r="W467" s="5">
        <f t="shared" si="214"/>
        <v>2355147.5179866152</v>
      </c>
      <c r="X467" s="5">
        <f t="shared" si="228"/>
        <v>75782592884.768784</v>
      </c>
      <c r="Y467" s="5">
        <f>W467/((1+'How much will I make'!$C$5/12)^(Calculations!$B$1*12-Calculations!$A467))</f>
        <v>2679155.6273265588</v>
      </c>
      <c r="Z467" s="5">
        <f t="shared" si="229"/>
        <v>18226036325.883041</v>
      </c>
      <c r="AA467" s="5">
        <f t="shared" si="215"/>
        <v>2076829.6917003598</v>
      </c>
      <c r="AB467" s="5">
        <f t="shared" si="230"/>
        <v>333680684892.35382</v>
      </c>
      <c r="AC467" s="5">
        <f>AA467/((1+'How much will I make'!$C$5/12)^(Calculations!$B$1*12-Calculations!$A467))</f>
        <v>2362548.38095009</v>
      </c>
      <c r="AD467" s="5">
        <f t="shared" si="231"/>
        <v>73102082317.658066</v>
      </c>
      <c r="AE467" s="5">
        <f t="shared" si="216"/>
        <v>1832332.6891197842</v>
      </c>
      <c r="AF467" s="5">
        <f t="shared" si="232"/>
        <v>1544415671339.7686</v>
      </c>
      <c r="AG467" s="5">
        <f>AE467/((1+'How much will I make'!$C$5/12)^(Calculations!$B$1*12-Calculations!$A467))</f>
        <v>2084414.8392820866</v>
      </c>
      <c r="AH467" s="5">
        <f t="shared" si="233"/>
        <v>319355011878.76898</v>
      </c>
    </row>
    <row r="468" spans="1:34" x14ac:dyDescent="0.25">
      <c r="A468">
        <f t="shared" si="217"/>
        <v>464</v>
      </c>
      <c r="B468">
        <f t="shared" si="234"/>
        <v>5063583.1046257596</v>
      </c>
      <c r="C468" s="5">
        <f t="shared" si="209"/>
        <v>4432740.5690236371</v>
      </c>
      <c r="D468" s="5">
        <f t="shared" si="218"/>
        <v>586579003.21841168</v>
      </c>
      <c r="E468" s="5">
        <f>$C468/((1+'How much will I make'!$C$5/12)^(Calculations!$B$1*12-Calculations!$A468))</f>
        <v>5063583.1046257596</v>
      </c>
      <c r="F468" s="5">
        <f t="shared" si="219"/>
        <v>443595313.20706749</v>
      </c>
      <c r="G468" s="5">
        <f t="shared" si="210"/>
        <v>3882629.638960232</v>
      </c>
      <c r="H468" s="5">
        <f t="shared" si="220"/>
        <v>933118449.71270549</v>
      </c>
      <c r="I468" s="5">
        <f>G468/((1+'How much will I make'!$C$5/12)^(Calculations!$B$1*12-Calculations!$A468))</f>
        <v>4435183.502220748</v>
      </c>
      <c r="J468" s="5">
        <f t="shared" si="221"/>
        <v>585710253.76888835</v>
      </c>
      <c r="K468" s="5">
        <f t="shared" si="211"/>
        <v>3402647.1975277681</v>
      </c>
      <c r="L468" s="5">
        <f t="shared" si="222"/>
        <v>1935497434.3150129</v>
      </c>
      <c r="M468" s="5">
        <f>K468/((1+'How much will I make'!$C$5/12)^(Calculations!$B$1*12-Calculations!$A468))</f>
        <v>3886892.6778177805</v>
      </c>
      <c r="N468" s="5">
        <f t="shared" si="223"/>
        <v>928603207.99641335</v>
      </c>
      <c r="O468" s="5">
        <f t="shared" si="212"/>
        <v>2983618.1063432782</v>
      </c>
      <c r="P468" s="5">
        <f t="shared" si="224"/>
        <v>5365553521.6148634</v>
      </c>
      <c r="Q468" s="5">
        <f>O468/((1+'How much will I make'!$C$5/12)^(Calculations!$B$1*12-Calculations!$A468))</f>
        <v>3408229.7392971492</v>
      </c>
      <c r="R468" s="5">
        <f t="shared" si="225"/>
        <v>1914494092.3078477</v>
      </c>
      <c r="S468" s="5">
        <f t="shared" si="213"/>
        <v>2617598.1630429444</v>
      </c>
      <c r="T468" s="5">
        <f t="shared" si="226"/>
        <v>18740704620.365658</v>
      </c>
      <c r="U468" s="5">
        <f>S468/((1+'How much will I make'!$C$5/12)^(Calculations!$B$1*12-Calculations!$A468))</f>
        <v>2990119.9104018668</v>
      </c>
      <c r="V468" s="5">
        <f t="shared" si="227"/>
        <v>5264308680.6147566</v>
      </c>
      <c r="W468" s="5">
        <f t="shared" si="214"/>
        <v>2297704.8955966984</v>
      </c>
      <c r="X468" s="5">
        <f t="shared" si="228"/>
        <v>75784890589.664383</v>
      </c>
      <c r="Y468" s="5">
        <f>W468/((1+'How much will I make'!$C$5/12)^(Calculations!$B$1*12-Calculations!$A468))</f>
        <v>2624701.24465732</v>
      </c>
      <c r="Z468" s="5">
        <f t="shared" si="229"/>
        <v>18228661027.127697</v>
      </c>
      <c r="AA468" s="5">
        <f t="shared" si="215"/>
        <v>2017972.1700732245</v>
      </c>
      <c r="AB468" s="5">
        <f t="shared" si="230"/>
        <v>333682702864.52386</v>
      </c>
      <c r="AC468" s="5">
        <f>AA468/((1+'How much will I make'!$C$5/12)^(Calculations!$B$1*12-Calculations!$A468))</f>
        <v>2305158.5417367276</v>
      </c>
      <c r="AD468" s="5">
        <f t="shared" si="231"/>
        <v>73104387476.199799</v>
      </c>
      <c r="AE468" s="5">
        <f t="shared" si="216"/>
        <v>1773225.1830191456</v>
      </c>
      <c r="AF468" s="5">
        <f t="shared" si="232"/>
        <v>1544417444564.9517</v>
      </c>
      <c r="AG468" s="5">
        <f>AE468/((1+'How much will I make'!$C$5/12)^(Calculations!$B$1*12-Calculations!$A468))</f>
        <v>2025580.5494636397</v>
      </c>
      <c r="AH468" s="5">
        <f t="shared" si="233"/>
        <v>319357037459.31842</v>
      </c>
    </row>
    <row r="469" spans="1:34" x14ac:dyDescent="0.25">
      <c r="A469">
        <f t="shared" si="217"/>
        <v>465</v>
      </c>
      <c r="B469">
        <f t="shared" si="234"/>
        <v>5063583.1046257596</v>
      </c>
      <c r="C469" s="5">
        <f t="shared" si="209"/>
        <v>4414347.4546293477</v>
      </c>
      <c r="D469" s="5">
        <f t="shared" si="218"/>
        <v>590993350.67304099</v>
      </c>
      <c r="E469" s="5">
        <f>$C469/((1+'How much will I make'!$C$5/12)^(Calculations!$B$1*12-Calculations!$A469))</f>
        <v>5063583.1046257596</v>
      </c>
      <c r="F469" s="5">
        <f t="shared" si="219"/>
        <v>448658896.31169325</v>
      </c>
      <c r="G469" s="5">
        <f t="shared" si="210"/>
        <v>3850541.790704363</v>
      </c>
      <c r="H469" s="5">
        <f t="shared" si="220"/>
        <v>936968991.50340986</v>
      </c>
      <c r="I469" s="5">
        <f>G469/((1+'How much will I make'!$C$5/12)^(Calculations!$B$1*12-Calculations!$A469))</f>
        <v>4416856.2976661175</v>
      </c>
      <c r="J469" s="5">
        <f t="shared" si="221"/>
        <v>590127110.06655443</v>
      </c>
      <c r="K469" s="5">
        <f t="shared" si="211"/>
        <v>3360639.2074348326</v>
      </c>
      <c r="L469" s="5">
        <f t="shared" si="222"/>
        <v>1938858073.5224478</v>
      </c>
      <c r="M469" s="5">
        <f>K469/((1+'How much will I make'!$C$5/12)^(Calculations!$B$1*12-Calculations!$A469))</f>
        <v>3854901.7915805974</v>
      </c>
      <c r="N469" s="5">
        <f t="shared" si="223"/>
        <v>932458109.78799391</v>
      </c>
      <c r="O469" s="5">
        <f t="shared" si="212"/>
        <v>2934706.3341081426</v>
      </c>
      <c r="P469" s="5">
        <f t="shared" si="224"/>
        <v>5368488227.9489717</v>
      </c>
      <c r="Q469" s="5">
        <f>O469/((1+'How much will I make'!$C$5/12)^(Calculations!$B$1*12-Calculations!$A469))</f>
        <v>3366325.2752893977</v>
      </c>
      <c r="R469" s="5">
        <f t="shared" si="225"/>
        <v>1917860417.583137</v>
      </c>
      <c r="S469" s="5">
        <f t="shared" si="213"/>
        <v>2564177.7923685992</v>
      </c>
      <c r="T469" s="5">
        <f t="shared" si="226"/>
        <v>18743268798.158028</v>
      </c>
      <c r="U469" s="5">
        <f>S469/((1+'How much will I make'!$C$5/12)^(Calculations!$B$1*12-Calculations!$A469))</f>
        <v>2941301.6261504088</v>
      </c>
      <c r="V469" s="5">
        <f t="shared" si="227"/>
        <v>5267249982.2409067</v>
      </c>
      <c r="W469" s="5">
        <f t="shared" si="214"/>
        <v>2241663.3127772668</v>
      </c>
      <c r="X469" s="5">
        <f t="shared" si="228"/>
        <v>75787132252.977158</v>
      </c>
      <c r="Y469" s="5">
        <f>W469/((1+'How much will I make'!$C$5/12)^(Calculations!$B$1*12-Calculations!$A469))</f>
        <v>2571353.6583837974</v>
      </c>
      <c r="Z469" s="5">
        <f t="shared" si="229"/>
        <v>18231232380.786079</v>
      </c>
      <c r="AA469" s="5">
        <f t="shared" si="215"/>
        <v>1960782.6753747934</v>
      </c>
      <c r="AB469" s="5">
        <f t="shared" si="230"/>
        <v>333684663647.19922</v>
      </c>
      <c r="AC469" s="5">
        <f>AA469/((1+'How much will I make'!$C$5/12)^(Calculations!$B$1*12-Calculations!$A469))</f>
        <v>2249162.7876864434</v>
      </c>
      <c r="AD469" s="5">
        <f t="shared" si="231"/>
        <v>73106636638.987488</v>
      </c>
      <c r="AE469" s="5">
        <f t="shared" si="216"/>
        <v>1716024.3706636892</v>
      </c>
      <c r="AF469" s="5">
        <f t="shared" si="232"/>
        <v>1544419160589.3223</v>
      </c>
      <c r="AG469" s="5">
        <f>AE469/((1+'How much will I make'!$C$5/12)^(Calculations!$B$1*12-Calculations!$A469))</f>
        <v>1968406.9049223275</v>
      </c>
      <c r="AH469" s="5">
        <f t="shared" si="233"/>
        <v>319359005866.22333</v>
      </c>
    </row>
    <row r="470" spans="1:34" x14ac:dyDescent="0.25">
      <c r="A470">
        <f t="shared" si="217"/>
        <v>466</v>
      </c>
      <c r="B470">
        <f t="shared" si="234"/>
        <v>5063583.1046257596</v>
      </c>
      <c r="C470" s="5">
        <f t="shared" si="209"/>
        <v>4396030.6602117997</v>
      </c>
      <c r="D470" s="5">
        <f t="shared" si="218"/>
        <v>595389381.33325279</v>
      </c>
      <c r="E470" s="5">
        <f>$C470/((1+'How much will I make'!$C$5/12)^(Calculations!$B$1*12-Calculations!$A470))</f>
        <v>5063583.1046257596</v>
      </c>
      <c r="F470" s="5">
        <f t="shared" si="219"/>
        <v>453722479.41631901</v>
      </c>
      <c r="G470" s="5">
        <f t="shared" si="210"/>
        <v>3818719.1312770536</v>
      </c>
      <c r="H470" s="5">
        <f t="shared" si="220"/>
        <v>940787710.63468695</v>
      </c>
      <c r="I470" s="5">
        <f>G470/((1+'How much will I make'!$C$5/12)^(Calculations!$B$1*12-Calculations!$A470))</f>
        <v>4398604.825361711</v>
      </c>
      <c r="J470" s="5">
        <f t="shared" si="221"/>
        <v>594525714.89191616</v>
      </c>
      <c r="K470" s="5">
        <f t="shared" si="211"/>
        <v>3319149.8345035384</v>
      </c>
      <c r="L470" s="5">
        <f t="shared" si="222"/>
        <v>1942177223.3569515</v>
      </c>
      <c r="M470" s="5">
        <f>K470/((1+'How much will I make'!$C$5/12)^(Calculations!$B$1*12-Calculations!$A470))</f>
        <v>3823174.2048186166</v>
      </c>
      <c r="N470" s="5">
        <f t="shared" si="223"/>
        <v>936281283.99281251</v>
      </c>
      <c r="O470" s="5">
        <f t="shared" si="212"/>
        <v>2886596.3942047302</v>
      </c>
      <c r="P470" s="5">
        <f t="shared" si="224"/>
        <v>5371374824.3431768</v>
      </c>
      <c r="Q470" s="5">
        <f>O470/((1+'How much will I make'!$C$5/12)^(Calculations!$B$1*12-Calculations!$A470))</f>
        <v>3324936.0301014124</v>
      </c>
      <c r="R470" s="5">
        <f t="shared" si="225"/>
        <v>1921185353.6132383</v>
      </c>
      <c r="S470" s="5">
        <f t="shared" si="213"/>
        <v>2511847.6333406689</v>
      </c>
      <c r="T470" s="5">
        <f t="shared" si="226"/>
        <v>18745780645.791367</v>
      </c>
      <c r="U470" s="5">
        <f>S470/((1+'How much will I make'!$C$5/12)^(Calculations!$B$1*12-Calculations!$A470))</f>
        <v>2893280.3751112181</v>
      </c>
      <c r="V470" s="5">
        <f t="shared" si="227"/>
        <v>5270143262.6160183</v>
      </c>
      <c r="W470" s="5">
        <f t="shared" si="214"/>
        <v>2186988.5978314797</v>
      </c>
      <c r="X470" s="5">
        <f t="shared" si="228"/>
        <v>75789319241.574982</v>
      </c>
      <c r="Y470" s="5">
        <f>W470/((1+'How much will I make'!$C$5/12)^(Calculations!$B$1*12-Calculations!$A470))</f>
        <v>2519090.3726442889</v>
      </c>
      <c r="Z470" s="5">
        <f t="shared" si="229"/>
        <v>18233751471.158722</v>
      </c>
      <c r="AA470" s="5">
        <f t="shared" si="215"/>
        <v>1905213.9355868439</v>
      </c>
      <c r="AB470" s="5">
        <f t="shared" si="230"/>
        <v>333686568861.13483</v>
      </c>
      <c r="AC470" s="5">
        <f>AA470/((1+'How much will I make'!$C$5/12)^(Calculations!$B$1*12-Calculations!$A470))</f>
        <v>2194527.2543823188</v>
      </c>
      <c r="AD470" s="5">
        <f t="shared" si="231"/>
        <v>73108831166.241867</v>
      </c>
      <c r="AE470" s="5">
        <f t="shared" si="216"/>
        <v>1660668.7458035704</v>
      </c>
      <c r="AF470" s="5">
        <f t="shared" si="232"/>
        <v>1544420821258.0681</v>
      </c>
      <c r="AG470" s="5">
        <f>AE470/((1+'How much will I make'!$C$5/12)^(Calculations!$B$1*12-Calculations!$A470))</f>
        <v>1912847.0326059712</v>
      </c>
      <c r="AH470" s="5">
        <f t="shared" si="233"/>
        <v>319360918713.25592</v>
      </c>
    </row>
    <row r="471" spans="1:34" x14ac:dyDescent="0.25">
      <c r="A471">
        <f t="shared" si="217"/>
        <v>467</v>
      </c>
      <c r="B471">
        <f t="shared" si="234"/>
        <v>5063583.1046257596</v>
      </c>
      <c r="C471" s="5">
        <f t="shared" si="209"/>
        <v>4377789.8690905878</v>
      </c>
      <c r="D471" s="5">
        <f t="shared" si="218"/>
        <v>599767171.20234334</v>
      </c>
      <c r="E471" s="5">
        <f>$C471/((1+'How much will I make'!$C$5/12)^(Calculations!$B$1*12-Calculations!$A471))</f>
        <v>5063583.1046257596</v>
      </c>
      <c r="F471" s="5">
        <f t="shared" si="219"/>
        <v>458786062.52094477</v>
      </c>
      <c r="G471" s="5">
        <f t="shared" si="210"/>
        <v>3787159.4690350955</v>
      </c>
      <c r="H471" s="5">
        <f t="shared" si="220"/>
        <v>944574870.1037221</v>
      </c>
      <c r="I471" s="5">
        <f>G471/((1+'How much will I make'!$C$5/12)^(Calculations!$B$1*12-Calculations!$A471))</f>
        <v>4380428.77236435</v>
      </c>
      <c r="J471" s="5">
        <f t="shared" si="221"/>
        <v>598906143.66428053</v>
      </c>
      <c r="K471" s="5">
        <f t="shared" si="211"/>
        <v>3278172.6760528777</v>
      </c>
      <c r="L471" s="5">
        <f t="shared" si="222"/>
        <v>1945455396.0330043</v>
      </c>
      <c r="M471" s="5">
        <f>K471/((1+'How much will I make'!$C$5/12)^(Calculations!$B$1*12-Calculations!$A471))</f>
        <v>3791707.7504579704</v>
      </c>
      <c r="N471" s="5">
        <f t="shared" si="223"/>
        <v>940072991.74327052</v>
      </c>
      <c r="O471" s="5">
        <f t="shared" si="212"/>
        <v>2839275.1418407187</v>
      </c>
      <c r="P471" s="5">
        <f t="shared" si="224"/>
        <v>5374214099.4850178</v>
      </c>
      <c r="Q471" s="5">
        <f>O471/((1+'How much will I make'!$C$5/12)^(Calculations!$B$1*12-Calculations!$A471))</f>
        <v>3284055.6690755766</v>
      </c>
      <c r="R471" s="5">
        <f t="shared" si="225"/>
        <v>1924469409.2823138</v>
      </c>
      <c r="S471" s="5">
        <f t="shared" si="213"/>
        <v>2460585.4367418801</v>
      </c>
      <c r="T471" s="5">
        <f t="shared" si="226"/>
        <v>18748241231.228107</v>
      </c>
      <c r="U471" s="5">
        <f>S471/((1+'How much will I make'!$C$5/12)^(Calculations!$B$1*12-Calculations!$A471))</f>
        <v>2846043.1444971585</v>
      </c>
      <c r="V471" s="5">
        <f t="shared" si="227"/>
        <v>5272989305.7605152</v>
      </c>
      <c r="W471" s="5">
        <f t="shared" si="214"/>
        <v>2133647.4125185171</v>
      </c>
      <c r="X471" s="5">
        <f t="shared" si="228"/>
        <v>75791452888.987503</v>
      </c>
      <c r="Y471" s="5">
        <f>W471/((1+'How much will I make'!$C$5/12)^(Calculations!$B$1*12-Calculations!$A471))</f>
        <v>2467889.3488100562</v>
      </c>
      <c r="Z471" s="5">
        <f t="shared" si="229"/>
        <v>18236219360.50753</v>
      </c>
      <c r="AA471" s="5">
        <f t="shared" si="215"/>
        <v>1851220.0183839779</v>
      </c>
      <c r="AB471" s="5">
        <f t="shared" si="230"/>
        <v>333688420081.1532</v>
      </c>
      <c r="AC471" s="5">
        <f>AA471/((1+'How much will I make'!$C$5/12)^(Calculations!$B$1*12-Calculations!$A471))</f>
        <v>2141218.9000248541</v>
      </c>
      <c r="AD471" s="5">
        <f t="shared" si="231"/>
        <v>73110972385.141891</v>
      </c>
      <c r="AE471" s="5">
        <f t="shared" si="216"/>
        <v>1607098.7862615196</v>
      </c>
      <c r="AF471" s="5">
        <f t="shared" si="232"/>
        <v>1544422428356.8545</v>
      </c>
      <c r="AG471" s="5">
        <f>AE471/((1+'How much will I make'!$C$5/12)^(Calculations!$B$1*12-Calculations!$A471))</f>
        <v>1858855.3824920934</v>
      </c>
      <c r="AH471" s="5">
        <f t="shared" si="233"/>
        <v>319362777568.63843</v>
      </c>
    </row>
    <row r="472" spans="1:34" x14ac:dyDescent="0.25">
      <c r="A472">
        <f t="shared" si="217"/>
        <v>468</v>
      </c>
      <c r="B472">
        <f t="shared" si="234"/>
        <v>5063583.1046257596</v>
      </c>
      <c r="C472" s="5">
        <f t="shared" si="209"/>
        <v>4359624.7658993416</v>
      </c>
      <c r="D472" s="5">
        <f t="shared" si="218"/>
        <v>604126795.96824265</v>
      </c>
      <c r="E472" s="5">
        <f>$C472/((1+'How much will I make'!$C$5/12)^(Calculations!$B$1*12-Calculations!$A472))</f>
        <v>5063583.1046257606</v>
      </c>
      <c r="F472" s="5">
        <f t="shared" si="219"/>
        <v>463849645.62557054</v>
      </c>
      <c r="G472" s="5">
        <f t="shared" si="210"/>
        <v>3755860.6304480284</v>
      </c>
      <c r="H472" s="5">
        <f t="shared" si="220"/>
        <v>948330730.73417008</v>
      </c>
      <c r="I472" s="5">
        <f>G472/((1+'How much will I make'!$C$5/12)^(Calculations!$B$1*12-Calculations!$A472))</f>
        <v>4362327.8270240007</v>
      </c>
      <c r="J472" s="5">
        <f t="shared" si="221"/>
        <v>603268471.49130452</v>
      </c>
      <c r="K472" s="5">
        <f t="shared" si="211"/>
        <v>3237701.4084472866</v>
      </c>
      <c r="L472" s="5">
        <f t="shared" si="222"/>
        <v>1948693097.4414515</v>
      </c>
      <c r="M472" s="5">
        <f>K472/((1+'How much will I make'!$C$5/12)^(Calculations!$B$1*12-Calculations!$A472))</f>
        <v>3760500.2792607849</v>
      </c>
      <c r="N472" s="5">
        <f t="shared" si="223"/>
        <v>943833492.02253127</v>
      </c>
      <c r="O472" s="5">
        <f t="shared" si="212"/>
        <v>2792729.6477121823</v>
      </c>
      <c r="P472" s="5">
        <f t="shared" si="224"/>
        <v>5377006829.1327295</v>
      </c>
      <c r="Q472" s="5">
        <f>O472/((1+'How much will I make'!$C$5/12)^(Calculations!$B$1*12-Calculations!$A472))</f>
        <v>3243677.9354394008</v>
      </c>
      <c r="R472" s="5">
        <f t="shared" si="225"/>
        <v>1927713087.2177532</v>
      </c>
      <c r="S472" s="5">
        <f t="shared" si="213"/>
        <v>2410369.4074206171</v>
      </c>
      <c r="T472" s="5">
        <f t="shared" si="226"/>
        <v>18750651600.635529</v>
      </c>
      <c r="U472" s="5">
        <f>S472/((1+'How much will I make'!$C$5/12)^(Calculations!$B$1*12-Calculations!$A472))</f>
        <v>2799577.1339747552</v>
      </c>
      <c r="V472" s="5">
        <f t="shared" si="227"/>
        <v>5275788882.8944902</v>
      </c>
      <c r="W472" s="5">
        <f t="shared" si="214"/>
        <v>2081607.2317253824</v>
      </c>
      <c r="X472" s="5">
        <f t="shared" si="228"/>
        <v>75793534496.219223</v>
      </c>
      <c r="Y472" s="5">
        <f>W472/((1+'How much will I make'!$C$5/12)^(Calculations!$B$1*12-Calculations!$A472))</f>
        <v>2417728.996191965</v>
      </c>
      <c r="Z472" s="5">
        <f t="shared" si="229"/>
        <v>18238637089.503723</v>
      </c>
      <c r="AA472" s="5">
        <f t="shared" si="215"/>
        <v>1798756.2931666186</v>
      </c>
      <c r="AB472" s="5">
        <f t="shared" si="230"/>
        <v>333690218837.44635</v>
      </c>
      <c r="AC472" s="5">
        <f>AA472/((1+'How much will I make'!$C$5/12)^(Calculations!$B$1*12-Calculations!$A472))</f>
        <v>2089205.4854493518</v>
      </c>
      <c r="AD472" s="5">
        <f t="shared" si="231"/>
        <v>73113061590.627335</v>
      </c>
      <c r="AE472" s="5">
        <f t="shared" si="216"/>
        <v>1555256.8899305023</v>
      </c>
      <c r="AF472" s="5">
        <f t="shared" si="232"/>
        <v>1544423983613.7444</v>
      </c>
      <c r="AG472" s="5">
        <f>AE472/((1+'How much will I make'!$C$5/12)^(Calculations!$B$1*12-Calculations!$A472))</f>
        <v>1806387.6902443317</v>
      </c>
      <c r="AH472" s="5">
        <f t="shared" si="233"/>
        <v>319364583956.32867</v>
      </c>
    </row>
    <row r="473" spans="1:34" x14ac:dyDescent="0.25">
      <c r="A473">
        <f t="shared" si="217"/>
        <v>469</v>
      </c>
      <c r="B473">
        <f>B472*(1+'How much will I make'!$C$4)</f>
        <v>5823120.5703196228</v>
      </c>
      <c r="C473" s="5">
        <f t="shared" si="209"/>
        <v>4992765.2920672949</v>
      </c>
      <c r="D473" s="5">
        <f t="shared" si="218"/>
        <v>609119561.26030993</v>
      </c>
      <c r="E473" s="5">
        <f>$C473/((1+'How much will I make'!$C$5/12)^(Calculations!$B$1*12-Calculations!$A473))</f>
        <v>5823120.5703196228</v>
      </c>
      <c r="F473" s="5">
        <f t="shared" si="219"/>
        <v>469672766.19589019</v>
      </c>
      <c r="G473" s="5">
        <f t="shared" si="210"/>
        <v>4283543.5289407261</v>
      </c>
      <c r="H473" s="5">
        <f t="shared" si="220"/>
        <v>952614274.26311076</v>
      </c>
      <c r="I473" s="5">
        <f>G473/((1+'How much will I make'!$C$5/12)^(Calculations!$B$1*12-Calculations!$A473))</f>
        <v>4995946.930825213</v>
      </c>
      <c r="J473" s="5">
        <f t="shared" si="221"/>
        <v>608264418.42212975</v>
      </c>
      <c r="K473" s="5">
        <f t="shared" si="211"/>
        <v>3677389.2540388932</v>
      </c>
      <c r="L473" s="5">
        <f t="shared" si="222"/>
        <v>1952370486.6954904</v>
      </c>
      <c r="M473" s="5">
        <f>K473/((1+'How much will I make'!$C$5/12)^(Calculations!$B$1*12-Calculations!$A473))</f>
        <v>4288982.1086301496</v>
      </c>
      <c r="N473" s="5">
        <f t="shared" si="223"/>
        <v>948122474.13116145</v>
      </c>
      <c r="O473" s="5">
        <f t="shared" si="212"/>
        <v>3158989.2736416482</v>
      </c>
      <c r="P473" s="5">
        <f t="shared" si="224"/>
        <v>5380165818.4063711</v>
      </c>
      <c r="Q473" s="5">
        <f>O473/((1+'How much will I make'!$C$5/12)^(Calculations!$B$1*12-Calculations!$A473))</f>
        <v>3684366.1467501218</v>
      </c>
      <c r="R473" s="5">
        <f t="shared" si="225"/>
        <v>1931397453.3645034</v>
      </c>
      <c r="S473" s="5">
        <f t="shared" si="213"/>
        <v>2715354.9242779193</v>
      </c>
      <c r="T473" s="5">
        <f t="shared" si="226"/>
        <v>18753366955.559807</v>
      </c>
      <c r="U473" s="5">
        <f>S473/((1+'How much will I make'!$C$5/12)^(Calculations!$B$1*12-Calculations!$A473))</f>
        <v>3166950.2150249113</v>
      </c>
      <c r="V473" s="5">
        <f t="shared" si="227"/>
        <v>5278955833.1095152</v>
      </c>
      <c r="W473" s="5">
        <f t="shared" si="214"/>
        <v>2335461.7721796976</v>
      </c>
      <c r="X473" s="5">
        <f t="shared" si="228"/>
        <v>75795869957.991409</v>
      </c>
      <c r="Y473" s="5">
        <f>W473/((1+'How much will I make'!$C$5/12)^(Calculations!$B$1*12-Calculations!$A473))</f>
        <v>2723876.3873764356</v>
      </c>
      <c r="Z473" s="5">
        <f t="shared" si="229"/>
        <v>18241360965.891098</v>
      </c>
      <c r="AA473" s="5">
        <f t="shared" si="215"/>
        <v>2009946.3032954929</v>
      </c>
      <c r="AB473" s="5">
        <f t="shared" si="230"/>
        <v>333692228783.74963</v>
      </c>
      <c r="AC473" s="5">
        <f>AA473/((1+'How much will I make'!$C$5/12)^(Calculations!$B$1*12-Calculations!$A473))</f>
        <v>2344223.8878230276</v>
      </c>
      <c r="AD473" s="5">
        <f t="shared" si="231"/>
        <v>73115405814.515152</v>
      </c>
      <c r="AE473" s="5">
        <f t="shared" si="216"/>
        <v>1730850.409761365</v>
      </c>
      <c r="AF473" s="5">
        <f t="shared" si="232"/>
        <v>1544425714464.1541</v>
      </c>
      <c r="AG473" s="5">
        <f>AE473/((1+'How much will I make'!$C$5/12)^(Calculations!$B$1*12-Calculations!$A473))</f>
        <v>2018711.0820613564</v>
      </c>
      <c r="AH473" s="5">
        <f t="shared" si="233"/>
        <v>319366602667.41071</v>
      </c>
    </row>
    <row r="474" spans="1:34" x14ac:dyDescent="0.25">
      <c r="A474">
        <f t="shared" si="217"/>
        <v>470</v>
      </c>
      <c r="B474">
        <f>B473</f>
        <v>5823120.5703196228</v>
      </c>
      <c r="C474" s="5">
        <f t="shared" si="209"/>
        <v>4972048.42363548</v>
      </c>
      <c r="D474" s="5">
        <f t="shared" si="218"/>
        <v>614091609.68394542</v>
      </c>
      <c r="E474" s="5">
        <f>$C474/((1+'How much will I make'!$C$5/12)^(Calculations!$B$1*12-Calculations!$A474))</f>
        <v>5823120.5703196237</v>
      </c>
      <c r="F474" s="5">
        <f t="shared" si="219"/>
        <v>475495886.76620984</v>
      </c>
      <c r="G474" s="5">
        <f t="shared" si="210"/>
        <v>4248142.3427511333</v>
      </c>
      <c r="H474" s="5">
        <f t="shared" si="220"/>
        <v>956862416.6058619</v>
      </c>
      <c r="I474" s="5">
        <f>G474/((1+'How much will I make'!$C$5/12)^(Calculations!$B$1*12-Calculations!$A474))</f>
        <v>4975302.5220201509</v>
      </c>
      <c r="J474" s="5">
        <f t="shared" si="221"/>
        <v>613239720.94414985</v>
      </c>
      <c r="K474" s="5">
        <f t="shared" si="211"/>
        <v>3631989.3867050796</v>
      </c>
      <c r="L474" s="5">
        <f t="shared" si="222"/>
        <v>1956002476.0821955</v>
      </c>
      <c r="M474" s="5">
        <f>K474/((1+'How much will I make'!$C$5/12)^(Calculations!$B$1*12-Calculations!$A474))</f>
        <v>4253681.8443615893</v>
      </c>
      <c r="N474" s="5">
        <f t="shared" si="223"/>
        <v>952376155.97552299</v>
      </c>
      <c r="O474" s="5">
        <f t="shared" si="212"/>
        <v>3107202.5642376873</v>
      </c>
      <c r="P474" s="5">
        <f t="shared" si="224"/>
        <v>5383273020.9706087</v>
      </c>
      <c r="Q474" s="5">
        <f>O474/((1+'How much will I make'!$C$5/12)^(Calculations!$B$1*12-Calculations!$A474))</f>
        <v>3639066.5629786053</v>
      </c>
      <c r="R474" s="5">
        <f t="shared" si="225"/>
        <v>1935036519.9274819</v>
      </c>
      <c r="S474" s="5">
        <f t="shared" si="213"/>
        <v>2659939.5176600032</v>
      </c>
      <c r="T474" s="5">
        <f t="shared" si="226"/>
        <v>18756026895.077465</v>
      </c>
      <c r="U474" s="5">
        <f>S474/((1+'How much will I make'!$C$5/12)^(Calculations!$B$1*12-Calculations!$A474))</f>
        <v>3115244.9053918528</v>
      </c>
      <c r="V474" s="5">
        <f t="shared" si="227"/>
        <v>5282071078.0149069</v>
      </c>
      <c r="W474" s="5">
        <f t="shared" si="214"/>
        <v>2278499.2899314128</v>
      </c>
      <c r="X474" s="5">
        <f t="shared" si="228"/>
        <v>75798148457.281342</v>
      </c>
      <c r="Y474" s="5">
        <f>W474/((1+'How much will I make'!$C$5/12)^(Calculations!$B$1*12-Calculations!$A474))</f>
        <v>2668513.0461695986</v>
      </c>
      <c r="Z474" s="5">
        <f t="shared" si="229"/>
        <v>18244029478.937267</v>
      </c>
      <c r="AA474" s="5">
        <f t="shared" si="215"/>
        <v>1952984.2623114104</v>
      </c>
      <c r="AB474" s="5">
        <f t="shared" si="230"/>
        <v>333694181768.01196</v>
      </c>
      <c r="AC474" s="5">
        <f>AA474/((1+'How much will I make'!$C$5/12)^(Calculations!$B$1*12-Calculations!$A474))</f>
        <v>2287279.1779973679</v>
      </c>
      <c r="AD474" s="5">
        <f t="shared" si="231"/>
        <v>73117693093.693146</v>
      </c>
      <c r="AE474" s="5">
        <f t="shared" si="216"/>
        <v>1675016.5255755144</v>
      </c>
      <c r="AF474" s="5">
        <f t="shared" si="232"/>
        <v>1544427389480.6797</v>
      </c>
      <c r="AG474" s="5">
        <f>AE474/((1+'How much will I make'!$C$5/12)^(Calculations!$B$1*12-Calculations!$A474))</f>
        <v>1961731.3337773667</v>
      </c>
      <c r="AH474" s="5">
        <f t="shared" si="233"/>
        <v>319368564398.74451</v>
      </c>
    </row>
    <row r="475" spans="1:34" x14ac:dyDescent="0.25">
      <c r="A475">
        <f t="shared" si="217"/>
        <v>471</v>
      </c>
      <c r="B475">
        <f>B474</f>
        <v>5823120.5703196228</v>
      </c>
      <c r="C475" s="5">
        <f t="shared" si="209"/>
        <v>4951417.5173133407</v>
      </c>
      <c r="D475" s="5">
        <f t="shared" si="218"/>
        <v>619043027.20125878</v>
      </c>
      <c r="E475" s="5">
        <f>$C475/((1+'How much will I make'!$C$5/12)^(Calculations!$B$1*12-Calculations!$A475))</f>
        <v>5823120.5703196228</v>
      </c>
      <c r="F475" s="5">
        <f t="shared" si="219"/>
        <v>481319007.33652949</v>
      </c>
      <c r="G475" s="5">
        <f t="shared" si="210"/>
        <v>4213033.7283482319</v>
      </c>
      <c r="H475" s="5">
        <f t="shared" si="220"/>
        <v>961075450.33421016</v>
      </c>
      <c r="I475" s="5">
        <f>G475/((1+'How much will I make'!$C$5/12)^(Calculations!$B$1*12-Calculations!$A475))</f>
        <v>4954743.4206894897</v>
      </c>
      <c r="J475" s="5">
        <f t="shared" si="221"/>
        <v>618194464.36483932</v>
      </c>
      <c r="K475" s="5">
        <f t="shared" si="211"/>
        <v>3587150.0115605728</v>
      </c>
      <c r="L475" s="5">
        <f t="shared" si="222"/>
        <v>1959589626.0937562</v>
      </c>
      <c r="M475" s="5">
        <f>K475/((1+'How much will I make'!$C$5/12)^(Calculations!$B$1*12-Calculations!$A475))</f>
        <v>4218672.1172475033</v>
      </c>
      <c r="N475" s="5">
        <f t="shared" si="223"/>
        <v>956594828.09277046</v>
      </c>
      <c r="O475" s="5">
        <f t="shared" si="212"/>
        <v>3056264.8172829715</v>
      </c>
      <c r="P475" s="5">
        <f t="shared" si="224"/>
        <v>5386329285.7878914</v>
      </c>
      <c r="Q475" s="5">
        <f>O475/((1+'How much will I make'!$C$5/12)^(Calculations!$B$1*12-Calculations!$A475))</f>
        <v>3594323.9413026394</v>
      </c>
      <c r="R475" s="5">
        <f t="shared" si="225"/>
        <v>1938630843.8687844</v>
      </c>
      <c r="S475" s="5">
        <f t="shared" si="213"/>
        <v>2605655.0377077591</v>
      </c>
      <c r="T475" s="5">
        <f t="shared" si="226"/>
        <v>18758632550.115173</v>
      </c>
      <c r="U475" s="5">
        <f>S475/((1+'How much will I make'!$C$5/12)^(Calculations!$B$1*12-Calculations!$A475))</f>
        <v>3064383.7640793337</v>
      </c>
      <c r="V475" s="5">
        <f t="shared" si="227"/>
        <v>5285135461.778986</v>
      </c>
      <c r="W475" s="5">
        <f t="shared" si="214"/>
        <v>2222926.1365184509</v>
      </c>
      <c r="X475" s="5">
        <f t="shared" si="228"/>
        <v>75800371383.417862</v>
      </c>
      <c r="Y475" s="5">
        <f>W475/((1+'How much will I make'!$C$5/12)^(Calculations!$B$1*12-Calculations!$A475))</f>
        <v>2614274.9761255006</v>
      </c>
      <c r="Z475" s="5">
        <f t="shared" si="229"/>
        <v>18246643753.913391</v>
      </c>
      <c r="AA475" s="5">
        <f t="shared" si="215"/>
        <v>1897636.5301811274</v>
      </c>
      <c r="AB475" s="5">
        <f t="shared" si="230"/>
        <v>333696079404.54211</v>
      </c>
      <c r="AC475" s="5">
        <f>AA475/((1+'How much will I make'!$C$5/12)^(Calculations!$B$1*12-Calculations!$A475))</f>
        <v>2231717.7404751643</v>
      </c>
      <c r="AD475" s="5">
        <f t="shared" si="231"/>
        <v>73119924811.433624</v>
      </c>
      <c r="AE475" s="5">
        <f t="shared" si="216"/>
        <v>1620983.7344279171</v>
      </c>
      <c r="AF475" s="5">
        <f t="shared" si="232"/>
        <v>1544429010464.4141</v>
      </c>
      <c r="AG475" s="5">
        <f>AE475/((1+'How much will I make'!$C$5/12)^(Calculations!$B$1*12-Calculations!$A475))</f>
        <v>1906359.8848401022</v>
      </c>
      <c r="AH475" s="5">
        <f t="shared" si="233"/>
        <v>319370470758.62933</v>
      </c>
    </row>
    <row r="476" spans="1:34" x14ac:dyDescent="0.25">
      <c r="A476">
        <f t="shared" si="217"/>
        <v>472</v>
      </c>
      <c r="B476">
        <f>B475</f>
        <v>5823120.5703196228</v>
      </c>
      <c r="C476" s="5">
        <f t="shared" si="209"/>
        <v>4930872.216411626</v>
      </c>
      <c r="D476" s="5">
        <f t="shared" si="218"/>
        <v>623973899.41767037</v>
      </c>
      <c r="E476" s="5">
        <f>$C476/((1+'How much will I make'!$C$5/12)^(Calculations!$B$1*12-Calculations!$A476))</f>
        <v>5823120.5703196228</v>
      </c>
      <c r="F476" s="5">
        <f t="shared" si="219"/>
        <v>487142127.90684915</v>
      </c>
      <c r="G476" s="5">
        <f t="shared" si="210"/>
        <v>4178215.2677833708</v>
      </c>
      <c r="H476" s="5">
        <f t="shared" si="220"/>
        <v>965253665.60199356</v>
      </c>
      <c r="I476" s="5">
        <f>G476/((1+'How much will I make'!$C$5/12)^(Calculations!$B$1*12-Calculations!$A476))</f>
        <v>4934269.2743230043</v>
      </c>
      <c r="J476" s="5">
        <f t="shared" si="221"/>
        <v>623128733.6391623</v>
      </c>
      <c r="K476" s="5">
        <f t="shared" si="211"/>
        <v>3542864.2089487137</v>
      </c>
      <c r="L476" s="5">
        <f t="shared" si="222"/>
        <v>1963132490.3027048</v>
      </c>
      <c r="M476" s="5">
        <f>K476/((1+'How much will I make'!$C$5/12)^(Calculations!$B$1*12-Calculations!$A476))</f>
        <v>4183950.5360355885</v>
      </c>
      <c r="N476" s="5">
        <f t="shared" si="223"/>
        <v>960778778.62880599</v>
      </c>
      <c r="O476" s="5">
        <f t="shared" si="212"/>
        <v>3006162.1153603001</v>
      </c>
      <c r="P476" s="5">
        <f t="shared" si="224"/>
        <v>5389335447.9032516</v>
      </c>
      <c r="Q476" s="5">
        <f>O476/((1+'How much will I make'!$C$5/12)^(Calculations!$B$1*12-Calculations!$A476))</f>
        <v>3550131.4338276065</v>
      </c>
      <c r="R476" s="5">
        <f t="shared" si="225"/>
        <v>1942180975.3026121</v>
      </c>
      <c r="S476" s="5">
        <f t="shared" si="213"/>
        <v>2552478.404285152</v>
      </c>
      <c r="T476" s="5">
        <f t="shared" si="226"/>
        <v>18761185028.519459</v>
      </c>
      <c r="U476" s="5">
        <f>S476/((1+'How much will I make'!$C$5/12)^(Calculations!$B$1*12-Calculations!$A476))</f>
        <v>3014353.0087474263</v>
      </c>
      <c r="V476" s="5">
        <f t="shared" si="227"/>
        <v>5288149814.7877331</v>
      </c>
      <c r="W476" s="5">
        <f t="shared" si="214"/>
        <v>2168708.42587166</v>
      </c>
      <c r="X476" s="5">
        <f t="shared" si="228"/>
        <v>75802540091.843735</v>
      </c>
      <c r="Y476" s="5">
        <f>W476/((1+'How much will I make'!$C$5/12)^(Calculations!$B$1*12-Calculations!$A476))</f>
        <v>2561139.3058790476</v>
      </c>
      <c r="Z476" s="5">
        <f t="shared" si="229"/>
        <v>18249204893.219269</v>
      </c>
      <c r="AA476" s="5">
        <f t="shared" si="215"/>
        <v>1843857.3572610151</v>
      </c>
      <c r="AB476" s="5">
        <f t="shared" si="230"/>
        <v>333697923261.89935</v>
      </c>
      <c r="AC476" s="5">
        <f>AA476/((1+'How much will I make'!$C$5/12)^(Calculations!$B$1*12-Calculations!$A476))</f>
        <v>2177505.9735000599</v>
      </c>
      <c r="AD476" s="5">
        <f t="shared" si="231"/>
        <v>73122102317.40712</v>
      </c>
      <c r="AE476" s="5">
        <f t="shared" si="216"/>
        <v>1568693.9365431454</v>
      </c>
      <c r="AF476" s="5">
        <f t="shared" si="232"/>
        <v>1544430579158.3506</v>
      </c>
      <c r="AG476" s="5">
        <f>AE476/((1+'How much will I make'!$C$5/12)^(Calculations!$B$1*12-Calculations!$A476))</f>
        <v>1852551.3397034861</v>
      </c>
      <c r="AH476" s="5">
        <f t="shared" si="233"/>
        <v>319372323309.96906</v>
      </c>
    </row>
    <row r="477" spans="1:34" x14ac:dyDescent="0.25">
      <c r="A477">
        <f t="shared" si="217"/>
        <v>473</v>
      </c>
      <c r="B477">
        <f t="shared" ref="B477:B484" si="235">B476</f>
        <v>5823120.5703196228</v>
      </c>
      <c r="C477" s="5">
        <f t="shared" si="209"/>
        <v>4910412.1657211212</v>
      </c>
      <c r="D477" s="5">
        <f t="shared" si="218"/>
        <v>628884311.58339155</v>
      </c>
      <c r="E477" s="5">
        <f>$C477/((1+'How much will I make'!$C$5/12)^(Calculations!$B$1*12-Calculations!$A477))</f>
        <v>5823120.5703196228</v>
      </c>
      <c r="F477" s="5">
        <f t="shared" si="219"/>
        <v>492965248.4771688</v>
      </c>
      <c r="G477" s="5">
        <f t="shared" si="210"/>
        <v>4143684.5630909465</v>
      </c>
      <c r="H477" s="5">
        <f t="shared" si="220"/>
        <v>969397350.16508448</v>
      </c>
      <c r="I477" s="5">
        <f>G477/((1+'How much will I make'!$C$5/12)^(Calculations!$B$1*12-Calculations!$A477))</f>
        <v>4913879.7318671243</v>
      </c>
      <c r="J477" s="5">
        <f t="shared" si="221"/>
        <v>628042613.37102938</v>
      </c>
      <c r="K477" s="5">
        <f t="shared" si="211"/>
        <v>3499125.1446407046</v>
      </c>
      <c r="L477" s="5">
        <f t="shared" si="222"/>
        <v>1966631615.4473455</v>
      </c>
      <c r="M477" s="5">
        <f>K477/((1+'How much will I make'!$C$5/12)^(Calculations!$B$1*12-Calculations!$A477))</f>
        <v>4149514.7291546371</v>
      </c>
      <c r="N477" s="5">
        <f t="shared" si="223"/>
        <v>964928293.35796058</v>
      </c>
      <c r="O477" s="5">
        <f t="shared" si="212"/>
        <v>2956880.7692068522</v>
      </c>
      <c r="P477" s="5">
        <f t="shared" si="224"/>
        <v>5392292328.6724586</v>
      </c>
      <c r="Q477" s="5">
        <f>O477/((1+'How much will I make'!$C$5/12)^(Calculations!$B$1*12-Calculations!$A477))</f>
        <v>3506482.2768543158</v>
      </c>
      <c r="R477" s="5">
        <f t="shared" si="225"/>
        <v>1945687457.5794663</v>
      </c>
      <c r="S477" s="5">
        <f t="shared" si="213"/>
        <v>2500387.0082793324</v>
      </c>
      <c r="T477" s="5">
        <f t="shared" si="226"/>
        <v>18763685415.527737</v>
      </c>
      <c r="U477" s="5">
        <f>S477/((1+'How much will I make'!$C$5/12)^(Calculations!$B$1*12-Calculations!$A477))</f>
        <v>2965139.0820739986</v>
      </c>
      <c r="V477" s="5">
        <f t="shared" si="227"/>
        <v>5291114953.8698072</v>
      </c>
      <c r="W477" s="5">
        <f t="shared" si="214"/>
        <v>2115813.0984113757</v>
      </c>
      <c r="X477" s="5">
        <f t="shared" si="228"/>
        <v>75804655904.942139</v>
      </c>
      <c r="Y477" s="5">
        <f>W477/((1+'How much will I make'!$C$5/12)^(Calculations!$B$1*12-Calculations!$A477))</f>
        <v>2509083.6289302865</v>
      </c>
      <c r="Z477" s="5">
        <f t="shared" si="229"/>
        <v>18251713976.848198</v>
      </c>
      <c r="AA477" s="5">
        <f t="shared" si="215"/>
        <v>1791602.2904560473</v>
      </c>
      <c r="AB477" s="5">
        <f t="shared" si="230"/>
        <v>333699714864.18982</v>
      </c>
      <c r="AC477" s="5">
        <f>AA477/((1+'How much will I make'!$C$5/12)^(Calculations!$B$1*12-Calculations!$A477))</f>
        <v>2124611.0915526901</v>
      </c>
      <c r="AD477" s="5">
        <f t="shared" si="231"/>
        <v>73124226928.498672</v>
      </c>
      <c r="AE477" s="5">
        <f t="shared" si="216"/>
        <v>1518090.9063320763</v>
      </c>
      <c r="AF477" s="5">
        <f t="shared" si="232"/>
        <v>1544432097249.2568</v>
      </c>
      <c r="AG477" s="5">
        <f>AE477/((1+'How much will I make'!$C$5/12)^(Calculations!$B$1*12-Calculations!$A477))</f>
        <v>1800261.5841473392</v>
      </c>
      <c r="AH477" s="5">
        <f t="shared" si="233"/>
        <v>319374123571.55322</v>
      </c>
    </row>
    <row r="478" spans="1:34" x14ac:dyDescent="0.25">
      <c r="A478">
        <f t="shared" si="217"/>
        <v>474</v>
      </c>
      <c r="B478">
        <f t="shared" si="235"/>
        <v>5823120.5703196228</v>
      </c>
      <c r="C478" s="5">
        <f t="shared" si="209"/>
        <v>4890037.011506509</v>
      </c>
      <c r="D478" s="5">
        <f t="shared" si="218"/>
        <v>633774348.5948981</v>
      </c>
      <c r="E478" s="5">
        <f>$C478/((1+'How much will I make'!$C$5/12)^(Calculations!$B$1*12-Calculations!$A478))</f>
        <v>5823120.5703196228</v>
      </c>
      <c r="F478" s="5">
        <f t="shared" si="219"/>
        <v>498788369.04748845</v>
      </c>
      <c r="G478" s="5">
        <f t="shared" si="210"/>
        <v>4109439.2361232517</v>
      </c>
      <c r="H478" s="5">
        <f t="shared" si="220"/>
        <v>973506789.40120769</v>
      </c>
      <c r="I478" s="5">
        <f>G478/((1+'How much will I make'!$C$5/12)^(Calculations!$B$1*12-Calculations!$A478))</f>
        <v>4893574.4437189139</v>
      </c>
      <c r="J478" s="5">
        <f t="shared" si="221"/>
        <v>632936187.81474829</v>
      </c>
      <c r="K478" s="5">
        <f t="shared" si="211"/>
        <v>3455926.0687809428</v>
      </c>
      <c r="L478" s="5">
        <f t="shared" si="222"/>
        <v>1970087541.5161264</v>
      </c>
      <c r="M478" s="5">
        <f>K478/((1+'How much will I make'!$C$5/12)^(Calculations!$B$1*12-Calculations!$A478))</f>
        <v>4115362.3445525425</v>
      </c>
      <c r="N478" s="5">
        <f t="shared" si="223"/>
        <v>969043655.7025131</v>
      </c>
      <c r="O478" s="5">
        <f t="shared" si="212"/>
        <v>2908407.313973953</v>
      </c>
      <c r="P478" s="5">
        <f t="shared" si="224"/>
        <v>5395200735.986433</v>
      </c>
      <c r="Q478" s="5">
        <f>O478/((1+'How much will I make'!$C$5/12)^(Calculations!$B$1*12-Calculations!$A478))</f>
        <v>3463369.7898438135</v>
      </c>
      <c r="R478" s="5">
        <f t="shared" si="225"/>
        <v>1949150827.3693101</v>
      </c>
      <c r="S478" s="5">
        <f t="shared" si="213"/>
        <v>2449358.7019879175</v>
      </c>
      <c r="T478" s="5">
        <f t="shared" si="226"/>
        <v>18766134774.229725</v>
      </c>
      <c r="U478" s="5">
        <f>S478/((1+'How much will I make'!$C$5/12)^(Calculations!$B$1*12-Calculations!$A478))</f>
        <v>2916728.6480809548</v>
      </c>
      <c r="V478" s="5">
        <f t="shared" si="227"/>
        <v>5294031682.5178881</v>
      </c>
      <c r="W478" s="5">
        <f t="shared" si="214"/>
        <v>2064207.9008891468</v>
      </c>
      <c r="X478" s="5">
        <f t="shared" si="228"/>
        <v>75806720112.843033</v>
      </c>
      <c r="Y478" s="5">
        <f>W478/((1+'How much will I make'!$C$5/12)^(Calculations!$B$1*12-Calculations!$A478))</f>
        <v>2458085.9941959316</v>
      </c>
      <c r="Z478" s="5">
        <f t="shared" si="229"/>
        <v>18254172062.842392</v>
      </c>
      <c r="AA478" s="5">
        <f t="shared" si="215"/>
        <v>1740828.1364755116</v>
      </c>
      <c r="AB478" s="5">
        <f t="shared" si="230"/>
        <v>333701455692.32629</v>
      </c>
      <c r="AC478" s="5">
        <f>AA478/((1+'How much will I make'!$C$5/12)^(Calculations!$B$1*12-Calculations!$A478))</f>
        <v>2073001.1055230708</v>
      </c>
      <c r="AD478" s="5">
        <f t="shared" si="231"/>
        <v>73126299929.604202</v>
      </c>
      <c r="AE478" s="5">
        <f t="shared" si="216"/>
        <v>1469120.2319342671</v>
      </c>
      <c r="AF478" s="5">
        <f t="shared" si="232"/>
        <v>1544433566369.4888</v>
      </c>
      <c r="AG478" s="5">
        <f>AE478/((1+'How much will I make'!$C$5/12)^(Calculations!$B$1*12-Calculations!$A478))</f>
        <v>1749447.7491109227</v>
      </c>
      <c r="AH478" s="5">
        <f t="shared" si="233"/>
        <v>319375873019.30231</v>
      </c>
    </row>
    <row r="479" spans="1:34" x14ac:dyDescent="0.25">
      <c r="A479">
        <f t="shared" si="217"/>
        <v>475</v>
      </c>
      <c r="B479">
        <f t="shared" si="235"/>
        <v>5823120.5703196228</v>
      </c>
      <c r="C479" s="5">
        <f t="shared" si="209"/>
        <v>4869746.4015002595</v>
      </c>
      <c r="D479" s="5">
        <f t="shared" si="218"/>
        <v>638644094.99639833</v>
      </c>
      <c r="E479" s="5">
        <f>$C479/((1+'How much will I make'!$C$5/12)^(Calculations!$B$1*12-Calculations!$A479))</f>
        <v>5823120.5703196228</v>
      </c>
      <c r="F479" s="5">
        <f t="shared" si="219"/>
        <v>504611489.6178081</v>
      </c>
      <c r="G479" s="5">
        <f t="shared" si="210"/>
        <v>4075476.9283866966</v>
      </c>
      <c r="H479" s="5">
        <f t="shared" si="220"/>
        <v>977582266.32959437</v>
      </c>
      <c r="I479" s="5">
        <f>G479/((1+'How much will I make'!$C$5/12)^(Calculations!$B$1*12-Calculations!$A479))</f>
        <v>4873353.0617200751</v>
      </c>
      <c r="J479" s="5">
        <f t="shared" si="221"/>
        <v>637809540.87646842</v>
      </c>
      <c r="K479" s="5">
        <f t="shared" si="211"/>
        <v>3413260.3148453762</v>
      </c>
      <c r="L479" s="5">
        <f t="shared" si="222"/>
        <v>1973500801.8309717</v>
      </c>
      <c r="M479" s="5">
        <f>K479/((1+'How much will I make'!$C$5/12)^(Calculations!$B$1*12-Calculations!$A479))</f>
        <v>4081491.0495356489</v>
      </c>
      <c r="N479" s="5">
        <f t="shared" si="223"/>
        <v>973125146.75204873</v>
      </c>
      <c r="O479" s="5">
        <f t="shared" si="212"/>
        <v>2860728.5055481517</v>
      </c>
      <c r="P479" s="5">
        <f t="shared" si="224"/>
        <v>5398061464.4919815</v>
      </c>
      <c r="Q479" s="5">
        <f>O479/((1+'How much will I make'!$C$5/12)^(Calculations!$B$1*12-Calculations!$A479))</f>
        <v>3420787.3743949146</v>
      </c>
      <c r="R479" s="5">
        <f t="shared" si="225"/>
        <v>1952571614.743705</v>
      </c>
      <c r="S479" s="5">
        <f t="shared" si="213"/>
        <v>2399371.7897024504</v>
      </c>
      <c r="T479" s="5">
        <f t="shared" si="226"/>
        <v>18768534146.019428</v>
      </c>
      <c r="U479" s="5">
        <f>S479/((1+'How much will I make'!$C$5/12)^(Calculations!$B$1*12-Calculations!$A479))</f>
        <v>2869108.5885204496</v>
      </c>
      <c r="V479" s="5">
        <f t="shared" si="227"/>
        <v>5296900791.1064081</v>
      </c>
      <c r="W479" s="5">
        <f t="shared" si="214"/>
        <v>2013861.366721119</v>
      </c>
      <c r="X479" s="5">
        <f t="shared" si="228"/>
        <v>75808733974.209747</v>
      </c>
      <c r="Y479" s="5">
        <f>W479/((1+'How much will I make'!$C$5/12)^(Calculations!$B$1*12-Calculations!$A479))</f>
        <v>2408124.8967529247</v>
      </c>
      <c r="Z479" s="5">
        <f t="shared" si="229"/>
        <v>18256580187.739143</v>
      </c>
      <c r="AA479" s="5">
        <f t="shared" si="215"/>
        <v>1691492.9261300515</v>
      </c>
      <c r="AB479" s="5">
        <f t="shared" si="230"/>
        <v>333703147185.25244</v>
      </c>
      <c r="AC479" s="5">
        <f>AA479/((1+'How much will I make'!$C$5/12)^(Calculations!$B$1*12-Calculations!$A479))</f>
        <v>2022644.803364615</v>
      </c>
      <c r="AD479" s="5">
        <f t="shared" si="231"/>
        <v>73128322574.407562</v>
      </c>
      <c r="AE479" s="5">
        <f t="shared" si="216"/>
        <v>1421729.256710581</v>
      </c>
      <c r="AF479" s="5">
        <f t="shared" si="232"/>
        <v>1544434988098.7454</v>
      </c>
      <c r="AG479" s="5">
        <f>AE479/((1+'How much will I make'!$C$5/12)^(Calculations!$B$1*12-Calculations!$A479))</f>
        <v>1700068.1755473076</v>
      </c>
      <c r="AH479" s="5">
        <f t="shared" si="233"/>
        <v>319377573087.47784</v>
      </c>
    </row>
    <row r="480" spans="1:34" x14ac:dyDescent="0.25">
      <c r="A480">
        <f t="shared" si="217"/>
        <v>476</v>
      </c>
      <c r="B480">
        <f t="shared" si="235"/>
        <v>5823120.5703196228</v>
      </c>
      <c r="C480" s="5">
        <f t="shared" si="209"/>
        <v>4849539.9848965229</v>
      </c>
      <c r="D480" s="5">
        <f t="shared" si="218"/>
        <v>643493634.98129487</v>
      </c>
      <c r="E480" s="5">
        <f>$C480/((1+'How much will I make'!$C$5/12)^(Calculations!$B$1*12-Calculations!$A480))</f>
        <v>5823120.5703196218</v>
      </c>
      <c r="F480" s="5">
        <f t="shared" si="219"/>
        <v>510434610.1881277</v>
      </c>
      <c r="G480" s="5">
        <f t="shared" si="210"/>
        <v>4041795.3008793686</v>
      </c>
      <c r="H480" s="5">
        <f t="shared" si="220"/>
        <v>981624061.63047373</v>
      </c>
      <c r="I480" s="5">
        <f>G480/((1+'How much will I make'!$C$5/12)^(Calculations!$B$1*12-Calculations!$A480))</f>
        <v>4853215.2391509842</v>
      </c>
      <c r="J480" s="5">
        <f t="shared" si="221"/>
        <v>642662756.11561942</v>
      </c>
      <c r="K480" s="5">
        <f t="shared" si="211"/>
        <v>3371121.2986127166</v>
      </c>
      <c r="L480" s="5">
        <f t="shared" si="222"/>
        <v>1976871923.1295846</v>
      </c>
      <c r="M480" s="5">
        <f>K480/((1+'How much will I make'!$C$5/12)^(Calculations!$B$1*12-Calculations!$A480))</f>
        <v>4047898.5306094289</v>
      </c>
      <c r="N480" s="5">
        <f t="shared" si="223"/>
        <v>977173045.2826581</v>
      </c>
      <c r="O480" s="5">
        <f t="shared" si="212"/>
        <v>2813831.3169326074</v>
      </c>
      <c r="P480" s="5">
        <f t="shared" si="224"/>
        <v>5400875295.8089142</v>
      </c>
      <c r="Q480" s="5">
        <f>O480/((1+'How much will I make'!$C$5/12)^(Calculations!$B$1*12-Calculations!$A480))</f>
        <v>3378728.5132343206</v>
      </c>
      <c r="R480" s="5">
        <f t="shared" si="225"/>
        <v>1955950343.2569394</v>
      </c>
      <c r="S480" s="5">
        <f t="shared" si="213"/>
        <v>2350405.0184840336</v>
      </c>
      <c r="T480" s="5">
        <f t="shared" si="226"/>
        <v>18770884551.03791</v>
      </c>
      <c r="U480" s="5">
        <f>S480/((1+'How much will I make'!$C$5/12)^(Calculations!$B$1*12-Calculations!$A480))</f>
        <v>2822265.9993201164</v>
      </c>
      <c r="V480" s="5">
        <f t="shared" si="227"/>
        <v>5299723057.1057281</v>
      </c>
      <c r="W480" s="5">
        <f t="shared" si="214"/>
        <v>1964742.7968010921</v>
      </c>
      <c r="X480" s="5">
        <f t="shared" si="228"/>
        <v>75810698717.006546</v>
      </c>
      <c r="Y480" s="5">
        <f>W480/((1+'How much will I make'!$C$5/12)^(Calculations!$B$1*12-Calculations!$A480))</f>
        <v>2359179.268770142</v>
      </c>
      <c r="Z480" s="5">
        <f t="shared" si="229"/>
        <v>18258939367.007912</v>
      </c>
      <c r="AA480" s="5">
        <f t="shared" si="215"/>
        <v>1643555.8796405364</v>
      </c>
      <c r="AB480" s="5">
        <f t="shared" si="230"/>
        <v>333704790741.13208</v>
      </c>
      <c r="AC480" s="5">
        <f>AA480/((1+'How much will I make'!$C$5/12)^(Calculations!$B$1*12-Calculations!$A480))</f>
        <v>1973511.7312181068</v>
      </c>
      <c r="AD480" s="5">
        <f t="shared" si="231"/>
        <v>73130296086.138779</v>
      </c>
      <c r="AE480" s="5">
        <f t="shared" si="216"/>
        <v>1375867.0226231425</v>
      </c>
      <c r="AF480" s="5">
        <f t="shared" si="232"/>
        <v>1544436363965.7681</v>
      </c>
      <c r="AG480" s="5">
        <f>AE480/((1+'How much will I make'!$C$5/12)^(Calculations!$B$1*12-Calculations!$A480))</f>
        <v>1652082.3802697621</v>
      </c>
      <c r="AH480" s="5">
        <f t="shared" si="233"/>
        <v>319379225169.85809</v>
      </c>
    </row>
    <row r="481" spans="1:34" x14ac:dyDescent="0.25">
      <c r="A481">
        <f t="shared" si="217"/>
        <v>477</v>
      </c>
      <c r="B481">
        <f t="shared" si="235"/>
        <v>5823120.5703196228</v>
      </c>
      <c r="C481" s="5">
        <f t="shared" si="209"/>
        <v>4829417.4123450862</v>
      </c>
      <c r="D481" s="5">
        <f t="shared" si="218"/>
        <v>648323052.39363992</v>
      </c>
      <c r="E481" s="5">
        <f>$C481/((1+'How much will I make'!$C$5/12)^(Calculations!$B$1*12-Calculations!$A481))</f>
        <v>5823120.5703196228</v>
      </c>
      <c r="F481" s="5">
        <f t="shared" si="219"/>
        <v>516257730.75844729</v>
      </c>
      <c r="G481" s="5">
        <f t="shared" si="210"/>
        <v>4008392.0339299538</v>
      </c>
      <c r="H481" s="5">
        <f t="shared" si="220"/>
        <v>985632453.66440368</v>
      </c>
      <c r="I481" s="5">
        <f>G481/((1+'How much will I make'!$C$5/12)^(Calculations!$B$1*12-Calculations!$A481))</f>
        <v>4833160.6307247411</v>
      </c>
      <c r="J481" s="5">
        <f t="shared" si="221"/>
        <v>647495916.74634421</v>
      </c>
      <c r="K481" s="5">
        <f t="shared" si="211"/>
        <v>3329502.5171483629</v>
      </c>
      <c r="L481" s="5">
        <f t="shared" si="222"/>
        <v>1980201425.6467328</v>
      </c>
      <c r="M481" s="5">
        <f>K481/((1+'How much will I make'!$C$5/12)^(Calculations!$B$1*12-Calculations!$A481))</f>
        <v>4014582.4933204632</v>
      </c>
      <c r="N481" s="5">
        <f t="shared" si="223"/>
        <v>981187627.77597857</v>
      </c>
      <c r="O481" s="5">
        <f t="shared" si="212"/>
        <v>2767702.9346878105</v>
      </c>
      <c r="P481" s="5">
        <f t="shared" si="224"/>
        <v>5403642998.7436018</v>
      </c>
      <c r="Q481" s="5">
        <f>O481/((1+'How much will I make'!$C$5/12)^(Calculations!$B$1*12-Calculations!$A481))</f>
        <v>3337186.7692191438</v>
      </c>
      <c r="R481" s="5">
        <f t="shared" si="225"/>
        <v>1959287530.0261586</v>
      </c>
      <c r="S481" s="5">
        <f t="shared" si="213"/>
        <v>2302437.5691272165</v>
      </c>
      <c r="T481" s="5">
        <f t="shared" si="226"/>
        <v>18773186988.607037</v>
      </c>
      <c r="U481" s="5">
        <f>S481/((1+'How much will I make'!$C$5/12)^(Calculations!$B$1*12-Calculations!$A481))</f>
        <v>2776188.1870863182</v>
      </c>
      <c r="V481" s="5">
        <f t="shared" si="227"/>
        <v>5302499245.2928143</v>
      </c>
      <c r="W481" s="5">
        <f t="shared" si="214"/>
        <v>1916822.2407815531</v>
      </c>
      <c r="X481" s="5">
        <f t="shared" si="228"/>
        <v>75812615539.24733</v>
      </c>
      <c r="Y481" s="5">
        <f>W481/((1+'How much will I make'!$C$5/12)^(Calculations!$B$1*12-Calculations!$A481))</f>
        <v>2311228.4706244068</v>
      </c>
      <c r="Z481" s="5">
        <f t="shared" si="229"/>
        <v>18261250595.478535</v>
      </c>
      <c r="AA481" s="5">
        <f t="shared" si="215"/>
        <v>1596977.3729300764</v>
      </c>
      <c r="AB481" s="5">
        <f t="shared" si="230"/>
        <v>333706387718.505</v>
      </c>
      <c r="AC481" s="5">
        <f>AA481/((1+'How much will I make'!$C$5/12)^(Calculations!$B$1*12-Calculations!$A481))</f>
        <v>1925572.1749941856</v>
      </c>
      <c r="AD481" s="5">
        <f t="shared" si="231"/>
        <v>73132221658.313766</v>
      </c>
      <c r="AE481" s="5">
        <f t="shared" si="216"/>
        <v>1331484.2154417506</v>
      </c>
      <c r="AF481" s="5">
        <f t="shared" si="232"/>
        <v>1544437695449.9834</v>
      </c>
      <c r="AG481" s="5">
        <f>AE481/((1+'How much will I make'!$C$5/12)^(Calculations!$B$1*12-Calculations!$A481))</f>
        <v>1605451.0227621475</v>
      </c>
      <c r="AH481" s="5">
        <f t="shared" si="233"/>
        <v>319380830620.88086</v>
      </c>
    </row>
    <row r="482" spans="1:34" x14ac:dyDescent="0.25">
      <c r="A482">
        <f t="shared" si="217"/>
        <v>478</v>
      </c>
      <c r="B482">
        <f t="shared" si="235"/>
        <v>5823120.5703196228</v>
      </c>
      <c r="C482" s="5">
        <f t="shared" si="209"/>
        <v>4809378.3359453138</v>
      </c>
      <c r="D482" s="5">
        <f t="shared" si="218"/>
        <v>653132430.72958529</v>
      </c>
      <c r="E482" s="5">
        <f>$C482/((1+'How much will I make'!$C$5/12)^(Calculations!$B$1*12-Calculations!$A482))</f>
        <v>5823120.5703196228</v>
      </c>
      <c r="F482" s="5">
        <f t="shared" si="219"/>
        <v>522080851.32876694</v>
      </c>
      <c r="G482" s="5">
        <f t="shared" si="210"/>
        <v>3975264.8270379696</v>
      </c>
      <c r="H482" s="5">
        <f t="shared" si="220"/>
        <v>989607718.49144161</v>
      </c>
      <c r="I482" s="5">
        <f>G482/((1+'How much will I make'!$C$5/12)^(Calculations!$B$1*12-Calculations!$A482))</f>
        <v>4813188.8925812496</v>
      </c>
      <c r="J482" s="5">
        <f t="shared" si="221"/>
        <v>652309105.63892543</v>
      </c>
      <c r="K482" s="5">
        <f t="shared" si="211"/>
        <v>3288397.5478008515</v>
      </c>
      <c r="L482" s="5">
        <f t="shared" si="222"/>
        <v>1983489823.1945336</v>
      </c>
      <c r="M482" s="5">
        <f>K482/((1+'How much will I make'!$C$5/12)^(Calculations!$B$1*12-Calculations!$A482))</f>
        <v>3981540.6620997177</v>
      </c>
      <c r="N482" s="5">
        <f t="shared" si="223"/>
        <v>985169168.43807828</v>
      </c>
      <c r="O482" s="5">
        <f t="shared" si="212"/>
        <v>2722330.7554306332</v>
      </c>
      <c r="P482" s="5">
        <f t="shared" si="224"/>
        <v>5406365329.499032</v>
      </c>
      <c r="Q482" s="5">
        <f>O482/((1+'How much will I make'!$C$5/12)^(Calculations!$B$1*12-Calculations!$A482))</f>
        <v>3296155.7843516953</v>
      </c>
      <c r="R482" s="5">
        <f t="shared" si="225"/>
        <v>1962583685.8105102</v>
      </c>
      <c r="S482" s="5">
        <f t="shared" si="213"/>
        <v>2255449.0473082941</v>
      </c>
      <c r="T482" s="5">
        <f t="shared" si="226"/>
        <v>18775442437.654346</v>
      </c>
      <c r="U482" s="5">
        <f>S482/((1+'How much will I make'!$C$5/12)^(Calculations!$B$1*12-Calculations!$A482))</f>
        <v>2730862.6656645015</v>
      </c>
      <c r="V482" s="5">
        <f t="shared" si="227"/>
        <v>5305230107.9584789</v>
      </c>
      <c r="W482" s="5">
        <f t="shared" si="214"/>
        <v>1870070.4788112715</v>
      </c>
      <c r="X482" s="5">
        <f t="shared" si="228"/>
        <v>75814485609.726135</v>
      </c>
      <c r="Y482" s="5">
        <f>W482/((1+'How much will I make'!$C$5/12)^(Calculations!$B$1*12-Calculations!$A482))</f>
        <v>2264252.2821970819</v>
      </c>
      <c r="Z482" s="5">
        <f t="shared" si="229"/>
        <v>18263514847.760731</v>
      </c>
      <c r="AA482" s="5">
        <f t="shared" si="215"/>
        <v>1551718.904871329</v>
      </c>
      <c r="AB482" s="5">
        <f t="shared" si="230"/>
        <v>333707939437.40985</v>
      </c>
      <c r="AC482" s="5">
        <f>AA482/((1+'How much will I make'!$C$5/12)^(Calculations!$B$1*12-Calculations!$A482))</f>
        <v>1878797.1424032333</v>
      </c>
      <c r="AD482" s="5">
        <f t="shared" si="231"/>
        <v>73134100455.456177</v>
      </c>
      <c r="AE482" s="5">
        <f t="shared" si="216"/>
        <v>1288533.1117178234</v>
      </c>
      <c r="AF482" s="5">
        <f t="shared" si="232"/>
        <v>1544438983983.0952</v>
      </c>
      <c r="AG482" s="5">
        <f>AE482/((1+'How much will I make'!$C$5/12)^(Calculations!$B$1*12-Calculations!$A482))</f>
        <v>1560135.8729261195</v>
      </c>
      <c r="AH482" s="5">
        <f t="shared" si="233"/>
        <v>319382390756.75378</v>
      </c>
    </row>
    <row r="483" spans="1:34" x14ac:dyDescent="0.25">
      <c r="A483">
        <f t="shared" si="217"/>
        <v>479</v>
      </c>
      <c r="B483">
        <f t="shared" si="235"/>
        <v>5823120.5703196228</v>
      </c>
      <c r="C483" s="5">
        <f t="shared" si="209"/>
        <v>4789422.4092401452</v>
      </c>
      <c r="D483" s="5">
        <f t="shared" si="218"/>
        <v>657921853.13882542</v>
      </c>
      <c r="E483" s="5">
        <f>$C483/((1+'How much will I make'!$C$5/12)^(Calculations!$B$1*12-Calculations!$A483))</f>
        <v>5823120.5703196228</v>
      </c>
      <c r="F483" s="5">
        <f t="shared" si="219"/>
        <v>527903971.89908659</v>
      </c>
      <c r="G483" s="5">
        <f t="shared" si="210"/>
        <v>3942411.3987153424</v>
      </c>
      <c r="H483" s="5">
        <f t="shared" si="220"/>
        <v>993550129.89015698</v>
      </c>
      <c r="I483" s="5">
        <f>G483/((1+'How much will I make'!$C$5/12)^(Calculations!$B$1*12-Calculations!$A483))</f>
        <v>4793299.6822813293</v>
      </c>
      <c r="J483" s="5">
        <f t="shared" si="221"/>
        <v>657102405.32120681</v>
      </c>
      <c r="K483" s="5">
        <f t="shared" si="211"/>
        <v>3247800.0472107185</v>
      </c>
      <c r="L483" s="5">
        <f t="shared" si="222"/>
        <v>1986737623.2417443</v>
      </c>
      <c r="M483" s="5">
        <f>K483/((1+'How much will I make'!$C$5/12)^(Calculations!$B$1*12-Calculations!$A483))</f>
        <v>3948770.7801071298</v>
      </c>
      <c r="N483" s="5">
        <f t="shared" si="223"/>
        <v>989117939.21818542</v>
      </c>
      <c r="O483" s="5">
        <f t="shared" si="212"/>
        <v>2677702.3823907878</v>
      </c>
      <c r="P483" s="5">
        <f t="shared" si="224"/>
        <v>5409043031.881423</v>
      </c>
      <c r="Q483" s="5">
        <f>O483/((1+'How much will I make'!$C$5/12)^(Calculations!$B$1*12-Calculations!$A483))</f>
        <v>3255629.2788063902</v>
      </c>
      <c r="R483" s="5">
        <f t="shared" si="225"/>
        <v>1965839315.0893166</v>
      </c>
      <c r="S483" s="5">
        <f t="shared" si="213"/>
        <v>2209419.4749142476</v>
      </c>
      <c r="T483" s="5">
        <f t="shared" si="226"/>
        <v>18777651857.129261</v>
      </c>
      <c r="U483" s="5">
        <f>S483/((1+'How much will I make'!$C$5/12)^(Calculations!$B$1*12-Calculations!$A483))</f>
        <v>2686277.1527556945</v>
      </c>
      <c r="V483" s="5">
        <f t="shared" si="227"/>
        <v>5307916385.1112347</v>
      </c>
      <c r="W483" s="5">
        <f t="shared" si="214"/>
        <v>1824459.0037183135</v>
      </c>
      <c r="X483" s="5">
        <f t="shared" si="228"/>
        <v>75816310068.729858</v>
      </c>
      <c r="Y483" s="5">
        <f>W483/((1+'How much will I make'!$C$5/12)^(Calculations!$B$1*12-Calculations!$A483))</f>
        <v>2218230.8943475485</v>
      </c>
      <c r="Z483" s="5">
        <f t="shared" si="229"/>
        <v>18265733078.655079</v>
      </c>
      <c r="AA483" s="5">
        <f t="shared" si="215"/>
        <v>1507743.0654620205</v>
      </c>
      <c r="AB483" s="5">
        <f t="shared" si="230"/>
        <v>333709447180.47534</v>
      </c>
      <c r="AC483" s="5">
        <f>AA483/((1+'How much will I make'!$C$5/12)^(Calculations!$B$1*12-Calculations!$A483))</f>
        <v>1833158.3454217794</v>
      </c>
      <c r="AD483" s="5">
        <f t="shared" si="231"/>
        <v>73135933613.801605</v>
      </c>
      <c r="AE483" s="5">
        <f t="shared" si="216"/>
        <v>1246967.5274688613</v>
      </c>
      <c r="AF483" s="5">
        <f t="shared" si="232"/>
        <v>1544440230950.6228</v>
      </c>
      <c r="AG483" s="5">
        <f>AE483/((1+'How much will I make'!$C$5/12)^(Calculations!$B$1*12-Calculations!$A483))</f>
        <v>1516099.7797386891</v>
      </c>
      <c r="AH483" s="5">
        <f t="shared" si="233"/>
        <v>319383906856.53351</v>
      </c>
    </row>
    <row r="484" spans="1:34" x14ac:dyDescent="0.25">
      <c r="A484">
        <f t="shared" si="217"/>
        <v>480</v>
      </c>
      <c r="B484">
        <f t="shared" si="235"/>
        <v>5823120.5703196228</v>
      </c>
      <c r="C484" s="5">
        <f t="shared" si="209"/>
        <v>4769549.2872101031</v>
      </c>
      <c r="D484" s="5">
        <f t="shared" si="218"/>
        <v>662691402.42603552</v>
      </c>
      <c r="E484" s="5">
        <f>$C484/((1+'How much will I make'!$C$5/12)^(Calculations!$B$1*12-Calculations!$A484))</f>
        <v>5823120.5703196218</v>
      </c>
      <c r="F484" s="5">
        <f t="shared" si="219"/>
        <v>533727092.46940619</v>
      </c>
      <c r="G484" s="5">
        <f t="shared" si="210"/>
        <v>3909829.4863292654</v>
      </c>
      <c r="H484" s="5">
        <f t="shared" si="220"/>
        <v>997459959.3764863</v>
      </c>
      <c r="I484" s="5">
        <f>G484/((1+'How much will I make'!$C$5/12)^(Calculations!$B$1*12-Calculations!$A484))</f>
        <v>4773492.6588008273</v>
      </c>
      <c r="J484" s="5">
        <f t="shared" si="221"/>
        <v>661875897.98000765</v>
      </c>
      <c r="K484" s="5">
        <f t="shared" si="211"/>
        <v>3207703.7503315732</v>
      </c>
      <c r="L484" s="5">
        <f t="shared" si="222"/>
        <v>1989945326.9920759</v>
      </c>
      <c r="M484" s="5">
        <f>K484/((1+'How much will I make'!$C$5/12)^(Calculations!$B$1*12-Calculations!$A484))</f>
        <v>3916270.6090774401</v>
      </c>
      <c r="N484" s="5">
        <f t="shared" si="223"/>
        <v>993034209.82726288</v>
      </c>
      <c r="O484" s="5">
        <f t="shared" si="212"/>
        <v>2633805.6220237259</v>
      </c>
      <c r="P484" s="5">
        <f t="shared" si="224"/>
        <v>5411676837.5034466</v>
      </c>
      <c r="Q484" s="5">
        <f>O484/((1+'How much will I make'!$C$5/12)^(Calculations!$B$1*12-Calculations!$A484))</f>
        <v>3215601.0499686063</v>
      </c>
      <c r="R484" s="5">
        <f t="shared" si="225"/>
        <v>1969054916.1392853</v>
      </c>
      <c r="S484" s="5">
        <f t="shared" si="213"/>
        <v>2164329.2815486509</v>
      </c>
      <c r="T484" s="5">
        <f t="shared" si="226"/>
        <v>18779816186.410809</v>
      </c>
      <c r="U484" s="5">
        <f>S484/((1+'How much will I make'!$C$5/12)^(Calculations!$B$1*12-Calculations!$A484))</f>
        <v>2642419.5665882546</v>
      </c>
      <c r="V484" s="5">
        <f t="shared" si="227"/>
        <v>5310558804.6778231</v>
      </c>
      <c r="W484" s="5">
        <f t="shared" si="214"/>
        <v>1779960.003627623</v>
      </c>
      <c r="X484" s="5">
        <f t="shared" si="228"/>
        <v>75818090028.73349</v>
      </c>
      <c r="Y484" s="5">
        <f>W484/((1+'How much will I make'!$C$5/12)^(Calculations!$B$1*12-Calculations!$A484))</f>
        <v>2173144.9005599963</v>
      </c>
      <c r="Z484" s="5">
        <f t="shared" si="229"/>
        <v>18267906223.555637</v>
      </c>
      <c r="AA484" s="5">
        <f t="shared" si="215"/>
        <v>1465013.5049023684</v>
      </c>
      <c r="AB484" s="5">
        <f t="shared" si="230"/>
        <v>333710912193.98022</v>
      </c>
      <c r="AC484" s="5">
        <f>AA484/((1+'How much will I make'!$C$5/12)^(Calculations!$B$1*12-Calculations!$A484))</f>
        <v>1788628.1831848132</v>
      </c>
      <c r="AD484" s="5">
        <f t="shared" si="231"/>
        <v>73137722241.984787</v>
      </c>
      <c r="AE484" s="5">
        <f t="shared" si="216"/>
        <v>1206742.7685182525</v>
      </c>
      <c r="AF484" s="5">
        <f t="shared" si="232"/>
        <v>1544441437693.3914</v>
      </c>
      <c r="AG484" s="5">
        <f>AE484/((1+'How much will I make'!$C$5/12)^(Calculations!$B$1*12-Calculations!$A484))</f>
        <v>1473306.6407944513</v>
      </c>
      <c r="AH484" s="5">
        <f t="shared" si="233"/>
        <v>319385380163.17432</v>
      </c>
    </row>
    <row r="485" spans="1:34" x14ac:dyDescent="0.25">
      <c r="A485">
        <f t="shared" si="217"/>
        <v>481</v>
      </c>
      <c r="B485">
        <f>B484*(1+'How much will I make'!$C$4)</f>
        <v>6696588.6558675654</v>
      </c>
      <c r="C485" s="5">
        <f t="shared" si="209"/>
        <v>5462222.4202074213</v>
      </c>
      <c r="D485" s="5">
        <f t="shared" si="218"/>
        <v>668153624.8462429</v>
      </c>
      <c r="E485" s="5">
        <f>$C485/((1+'How much will I make'!$C$5/12)^(Calculations!$B$1*12-Calculations!$A485))</f>
        <v>6696588.6558675654</v>
      </c>
      <c r="F485" s="5">
        <f t="shared" si="219"/>
        <v>540423681.1252737</v>
      </c>
      <c r="G485" s="5">
        <f t="shared" si="210"/>
        <v>4459144.3728383351</v>
      </c>
      <c r="H485" s="5">
        <f t="shared" si="220"/>
        <v>1001919103.7493247</v>
      </c>
      <c r="I485" s="5">
        <f>G485/((1+'How much will I make'!$C$5/12)^(Calculations!$B$1*12-Calculations!$A485))</f>
        <v>5466832.6049035089</v>
      </c>
      <c r="J485" s="5">
        <f t="shared" si="221"/>
        <v>667342730.58491111</v>
      </c>
      <c r="K485" s="5">
        <f t="shared" si="211"/>
        <v>3643317.8398827743</v>
      </c>
      <c r="L485" s="5">
        <f t="shared" si="222"/>
        <v>1993588644.8319588</v>
      </c>
      <c r="M485" s="5">
        <f>K485/((1+'How much will I make'!$C$5/12)^(Calculations!$B$1*12-Calculations!$A485))</f>
        <v>4466643.6185424384</v>
      </c>
      <c r="N485" s="5">
        <f t="shared" si="223"/>
        <v>997500853.44580531</v>
      </c>
      <c r="O485" s="5">
        <f t="shared" si="212"/>
        <v>2979222.7527809353</v>
      </c>
      <c r="P485" s="5">
        <f t="shared" si="224"/>
        <v>5414656060.2562275</v>
      </c>
      <c r="Q485" s="5">
        <f>O485/((1+'How much will I make'!$C$5/12)^(Calculations!$B$1*12-Calculations!$A485))</f>
        <v>3652474.7172081927</v>
      </c>
      <c r="R485" s="5">
        <f t="shared" si="225"/>
        <v>1972707390.8564935</v>
      </c>
      <c r="S485" s="5">
        <f t="shared" si="213"/>
        <v>2438183.1906425618</v>
      </c>
      <c r="T485" s="5">
        <f t="shared" si="226"/>
        <v>18782254369.601452</v>
      </c>
      <c r="U485" s="5">
        <f>S485/((1+'How much will I make'!$C$5/12)^(Calculations!$B$1*12-Calculations!$A485))</f>
        <v>2989169.7260405496</v>
      </c>
      <c r="V485" s="5">
        <f t="shared" si="227"/>
        <v>5313547974.4038639</v>
      </c>
      <c r="W485" s="5">
        <f t="shared" si="214"/>
        <v>1997028.296752943</v>
      </c>
      <c r="X485" s="5">
        <f t="shared" si="228"/>
        <v>75820087057.030243</v>
      </c>
      <c r="Y485" s="5">
        <f>W485/((1+'How much will I make'!$C$5/12)^(Calculations!$B$1*12-Calculations!$A485))</f>
        <v>2448321.5820739958</v>
      </c>
      <c r="Z485" s="5">
        <f t="shared" si="229"/>
        <v>18270354545.137711</v>
      </c>
      <c r="AA485" s="5">
        <f t="shared" si="215"/>
        <v>1637019.1390811887</v>
      </c>
      <c r="AB485" s="5">
        <f t="shared" si="230"/>
        <v>333712549213.11932</v>
      </c>
      <c r="AC485" s="5">
        <f>AA485/((1+'How much will I make'!$C$5/12)^(Calculations!$B$1*12-Calculations!$A485))</f>
        <v>2006956.6840877365</v>
      </c>
      <c r="AD485" s="5">
        <f t="shared" si="231"/>
        <v>73139729198.668869</v>
      </c>
      <c r="AE485" s="5">
        <f t="shared" si="216"/>
        <v>1342987.9198025709</v>
      </c>
      <c r="AF485" s="5">
        <f t="shared" si="232"/>
        <v>1544442780681.3113</v>
      </c>
      <c r="AG485" s="5">
        <f>AE485/((1+'How much will I make'!$C$5/12)^(Calculations!$B$1*12-Calculations!$A485))</f>
        <v>1646479.5786136372</v>
      </c>
      <c r="AH485" s="5">
        <f t="shared" si="233"/>
        <v>319387026642.75293</v>
      </c>
    </row>
    <row r="486" spans="1:34" x14ac:dyDescent="0.25">
      <c r="A486">
        <f t="shared" si="217"/>
        <v>482</v>
      </c>
      <c r="B486">
        <f>B485</f>
        <v>6696588.6558675654</v>
      </c>
      <c r="C486" s="5">
        <f t="shared" si="209"/>
        <v>5439557.5968870595</v>
      </c>
      <c r="D486" s="5">
        <f t="shared" si="218"/>
        <v>673593182.44313002</v>
      </c>
      <c r="E486" s="5">
        <f>$C486/((1+'How much will I make'!$C$5/12)^(Calculations!$B$1*12-Calculations!$A486))</f>
        <v>6696588.6558675664</v>
      </c>
      <c r="F486" s="5">
        <f t="shared" si="219"/>
        <v>547120269.78114128</v>
      </c>
      <c r="G486" s="5">
        <f t="shared" si="210"/>
        <v>4422291.9400049597</v>
      </c>
      <c r="H486" s="5">
        <f t="shared" si="220"/>
        <v>1006341395.6893296</v>
      </c>
      <c r="I486" s="5">
        <f>G486/((1+'How much will I make'!$C$5/12)^(Calculations!$B$1*12-Calculations!$A486))</f>
        <v>5444242.3875278728</v>
      </c>
      <c r="J486" s="5">
        <f t="shared" si="221"/>
        <v>672786972.97243893</v>
      </c>
      <c r="K486" s="5">
        <f t="shared" si="211"/>
        <v>3598338.6072916281</v>
      </c>
      <c r="L486" s="5">
        <f t="shared" si="222"/>
        <v>1997186983.4392505</v>
      </c>
      <c r="M486" s="5">
        <f>K486/((1+'How much will I make'!$C$5/12)^(Calculations!$B$1*12-Calculations!$A486))</f>
        <v>4429881.1196243921</v>
      </c>
      <c r="N486" s="5">
        <f t="shared" si="223"/>
        <v>1001930734.5654297</v>
      </c>
      <c r="O486" s="5">
        <f t="shared" si="212"/>
        <v>2930383.0355222314</v>
      </c>
      <c r="P486" s="5">
        <f t="shared" si="224"/>
        <v>5417586443.29175</v>
      </c>
      <c r="Q486" s="5">
        <f>O486/((1+'How much will I make'!$C$5/12)^(Calculations!$B$1*12-Calculations!$A486))</f>
        <v>3607567.2411769442</v>
      </c>
      <c r="R486" s="5">
        <f t="shared" si="225"/>
        <v>1976314958.0976703</v>
      </c>
      <c r="S486" s="5">
        <f t="shared" si="213"/>
        <v>2388424.3500172035</v>
      </c>
      <c r="T486" s="5">
        <f t="shared" si="226"/>
        <v>18784642793.951469</v>
      </c>
      <c r="U486" s="5">
        <f>S486/((1+'How much will I make'!$C$5/12)^(Calculations!$B$1*12-Calculations!$A486))</f>
        <v>2940366.9550031526</v>
      </c>
      <c r="V486" s="5">
        <f t="shared" si="227"/>
        <v>5316488341.3588667</v>
      </c>
      <c r="W486" s="5">
        <f t="shared" si="214"/>
        <v>1948320.2895150662</v>
      </c>
      <c r="X486" s="5">
        <f t="shared" si="228"/>
        <v>75822035377.319763</v>
      </c>
      <c r="Y486" s="5">
        <f>W486/((1+'How much will I make'!$C$5/12)^(Calculations!$B$1*12-Calculations!$A486))</f>
        <v>2398558.9482920035</v>
      </c>
      <c r="Z486" s="5">
        <f t="shared" si="229"/>
        <v>18272753104.086002</v>
      </c>
      <c r="AA486" s="5">
        <f t="shared" si="215"/>
        <v>1590625.8841274711</v>
      </c>
      <c r="AB486" s="5">
        <f t="shared" si="230"/>
        <v>333714139839.00348</v>
      </c>
      <c r="AC486" s="5">
        <f>AA486/((1+'How much will I make'!$C$5/12)^(Calculations!$B$1*12-Calculations!$A486))</f>
        <v>1958204.6998588848</v>
      </c>
      <c r="AD486" s="5">
        <f t="shared" si="231"/>
        <v>73141687403.368729</v>
      </c>
      <c r="AE486" s="5">
        <f t="shared" si="216"/>
        <v>1299665.7288411977</v>
      </c>
      <c r="AF486" s="5">
        <f t="shared" si="232"/>
        <v>1544444080347.04</v>
      </c>
      <c r="AG486" s="5">
        <f>AE486/((1+'How much will I make'!$C$5/12)^(Calculations!$B$1*12-Calculations!$A486))</f>
        <v>1600006.3647011553</v>
      </c>
      <c r="AH486" s="5">
        <f t="shared" si="233"/>
        <v>319388626649.11761</v>
      </c>
    </row>
    <row r="487" spans="1:34" x14ac:dyDescent="0.25">
      <c r="A487">
        <f t="shared" si="217"/>
        <v>483</v>
      </c>
      <c r="B487">
        <f>B486</f>
        <v>6696588.6558675654</v>
      </c>
      <c r="C487" s="5">
        <f t="shared" si="209"/>
        <v>5416986.8184767384</v>
      </c>
      <c r="D487" s="5">
        <f t="shared" si="218"/>
        <v>679010169.26160681</v>
      </c>
      <c r="E487" s="5">
        <f>$C487/((1+'How much will I make'!$C$5/12)^(Calculations!$B$1*12-Calculations!$A487))</f>
        <v>6696588.6558675654</v>
      </c>
      <c r="F487" s="5">
        <f t="shared" si="219"/>
        <v>553816858.43700886</v>
      </c>
      <c r="G487" s="5">
        <f t="shared" si="210"/>
        <v>4385744.0727321915</v>
      </c>
      <c r="H487" s="5">
        <f t="shared" si="220"/>
        <v>1010727139.7620618</v>
      </c>
      <c r="I487" s="5">
        <f>G487/((1+'How much will I make'!$C$5/12)^(Calculations!$B$1*12-Calculations!$A487))</f>
        <v>5421745.5181579236</v>
      </c>
      <c r="J487" s="5">
        <f t="shared" si="221"/>
        <v>678208718.49059689</v>
      </c>
      <c r="K487" s="5">
        <f t="shared" si="211"/>
        <v>3553914.6738682757</v>
      </c>
      <c r="L487" s="5">
        <f t="shared" si="222"/>
        <v>2000740898.1131186</v>
      </c>
      <c r="M487" s="5">
        <f>K487/((1+'How much will I make'!$C$5/12)^(Calculations!$B$1*12-Calculations!$A487))</f>
        <v>4393421.1927139051</v>
      </c>
      <c r="N487" s="5">
        <f t="shared" si="223"/>
        <v>1006324155.7581435</v>
      </c>
      <c r="O487" s="5">
        <f t="shared" si="212"/>
        <v>2882343.96936613</v>
      </c>
      <c r="P487" s="5">
        <f t="shared" si="224"/>
        <v>5420468787.261116</v>
      </c>
      <c r="Q487" s="5">
        <f>O487/((1+'How much will I make'!$C$5/12)^(Calculations!$B$1*12-Calculations!$A487))</f>
        <v>3563211.9062444419</v>
      </c>
      <c r="R487" s="5">
        <f t="shared" si="225"/>
        <v>1979878170.0039148</v>
      </c>
      <c r="S487" s="5">
        <f t="shared" si="213"/>
        <v>2339680.9959352203</v>
      </c>
      <c r="T487" s="5">
        <f t="shared" si="226"/>
        <v>18786982474.947403</v>
      </c>
      <c r="U487" s="5">
        <f>S487/((1+'How much will I make'!$C$5/12)^(Calculations!$B$1*12-Calculations!$A487))</f>
        <v>2892360.9639010616</v>
      </c>
      <c r="V487" s="5">
        <f t="shared" si="227"/>
        <v>5319380702.3227682</v>
      </c>
      <c r="W487" s="5">
        <f t="shared" si="214"/>
        <v>1900800.282453723</v>
      </c>
      <c r="X487" s="5">
        <f t="shared" si="228"/>
        <v>75823936177.602219</v>
      </c>
      <c r="Y487" s="5">
        <f>W487/((1+'How much will I make'!$C$5/12)^(Calculations!$B$1*12-Calculations!$A487))</f>
        <v>2349807.7501559877</v>
      </c>
      <c r="Z487" s="5">
        <f t="shared" si="229"/>
        <v>18275102911.836159</v>
      </c>
      <c r="AA487" s="5">
        <f t="shared" si="215"/>
        <v>1545547.4177756803</v>
      </c>
      <c r="AB487" s="5">
        <f t="shared" si="230"/>
        <v>333715685386.42126</v>
      </c>
      <c r="AC487" s="5">
        <f>AA487/((1+'How much will I make'!$C$5/12)^(Calculations!$B$1*12-Calculations!$A487))</f>
        <v>1910636.9743562399</v>
      </c>
      <c r="AD487" s="5">
        <f t="shared" si="231"/>
        <v>73143598040.343079</v>
      </c>
      <c r="AE487" s="5">
        <f t="shared" si="216"/>
        <v>1257741.0279108363</v>
      </c>
      <c r="AF487" s="5">
        <f t="shared" si="232"/>
        <v>1544445338088.0679</v>
      </c>
      <c r="AG487" s="5">
        <f>AE487/((1+'How much will I make'!$C$5/12)^(Calculations!$B$1*12-Calculations!$A487))</f>
        <v>1554844.8947297516</v>
      </c>
      <c r="AH487" s="5">
        <f t="shared" si="233"/>
        <v>319390181494.01233</v>
      </c>
    </row>
    <row r="488" spans="1:34" x14ac:dyDescent="0.25">
      <c r="A488">
        <f t="shared" si="217"/>
        <v>484</v>
      </c>
      <c r="B488">
        <f>B487</f>
        <v>6696588.6558675654</v>
      </c>
      <c r="C488" s="5">
        <f t="shared" si="209"/>
        <v>5394509.6947486186</v>
      </c>
      <c r="D488" s="5">
        <f t="shared" si="218"/>
        <v>684404678.95635545</v>
      </c>
      <c r="E488" s="5">
        <f>$C488/((1+'How much will I make'!$C$5/12)^(Calculations!$B$1*12-Calculations!$A488))</f>
        <v>6696588.6558675654</v>
      </c>
      <c r="F488" s="5">
        <f t="shared" si="219"/>
        <v>560513447.09287643</v>
      </c>
      <c r="G488" s="5">
        <f t="shared" si="210"/>
        <v>4349498.2539492818</v>
      </c>
      <c r="H488" s="5">
        <f t="shared" si="220"/>
        <v>1015076638.0160111</v>
      </c>
      <c r="I488" s="5">
        <f>G488/((1+'How much will I make'!$C$5/12)^(Calculations!$B$1*12-Calculations!$A488))</f>
        <v>5399341.6110581001</v>
      </c>
      <c r="J488" s="5">
        <f t="shared" si="221"/>
        <v>683608060.10165501</v>
      </c>
      <c r="K488" s="5">
        <f t="shared" si="211"/>
        <v>3510039.1840674323</v>
      </c>
      <c r="L488" s="5">
        <f t="shared" si="222"/>
        <v>2004250937.2971861</v>
      </c>
      <c r="M488" s="5">
        <f>K488/((1+'How much will I make'!$C$5/12)^(Calculations!$B$1*12-Calculations!$A488))</f>
        <v>4357261.3475063834</v>
      </c>
      <c r="N488" s="5">
        <f t="shared" si="223"/>
        <v>1010681417.1056499</v>
      </c>
      <c r="O488" s="5">
        <f t="shared" si="212"/>
        <v>2835092.4288847176</v>
      </c>
      <c r="P488" s="5">
        <f t="shared" si="224"/>
        <v>5423303879.6900005</v>
      </c>
      <c r="Q488" s="5">
        <f>O488/((1+'How much will I make'!$C$5/12)^(Calculations!$B$1*12-Calculations!$A488))</f>
        <v>3519401.9237906174</v>
      </c>
      <c r="R488" s="5">
        <f t="shared" si="225"/>
        <v>1983397571.9277055</v>
      </c>
      <c r="S488" s="5">
        <f t="shared" si="213"/>
        <v>2291932.4041814404</v>
      </c>
      <c r="T488" s="5">
        <f t="shared" si="226"/>
        <v>18789274407.351585</v>
      </c>
      <c r="U488" s="5">
        <f>S488/((1+'How much will I make'!$C$5/12)^(Calculations!$B$1*12-Calculations!$A488))</f>
        <v>2845138.7440822693</v>
      </c>
      <c r="V488" s="5">
        <f t="shared" si="227"/>
        <v>5322225841.0668507</v>
      </c>
      <c r="W488" s="5">
        <f t="shared" si="214"/>
        <v>1854439.2999548519</v>
      </c>
      <c r="X488" s="5">
        <f t="shared" si="228"/>
        <v>75825790616.902176</v>
      </c>
      <c r="Y488" s="5">
        <f>W488/((1+'How much will I make'!$C$5/12)^(Calculations!$B$1*12-Calculations!$A488))</f>
        <v>2302047.4300308665</v>
      </c>
      <c r="Z488" s="5">
        <f t="shared" si="229"/>
        <v>18277404959.26619</v>
      </c>
      <c r="AA488" s="5">
        <f t="shared" si="215"/>
        <v>1501746.4788103781</v>
      </c>
      <c r="AB488" s="5">
        <f t="shared" si="230"/>
        <v>333717187132.90009</v>
      </c>
      <c r="AC488" s="5">
        <f>AA488/((1+'How much will I make'!$C$5/12)^(Calculations!$B$1*12-Calculations!$A488))</f>
        <v>1864224.7401613523</v>
      </c>
      <c r="AD488" s="5">
        <f t="shared" si="231"/>
        <v>73145462265.083237</v>
      </c>
      <c r="AE488" s="5">
        <f t="shared" si="216"/>
        <v>1217168.7366879061</v>
      </c>
      <c r="AF488" s="5">
        <f t="shared" si="232"/>
        <v>1544446555256.8044</v>
      </c>
      <c r="AG488" s="5">
        <f>AE488/((1+'How much will I make'!$C$5/12)^(Calculations!$B$1*12-Calculations!$A488))</f>
        <v>1510958.1436688316</v>
      </c>
      <c r="AH488" s="5">
        <f t="shared" si="233"/>
        <v>319391692452.15601</v>
      </c>
    </row>
    <row r="489" spans="1:34" x14ac:dyDescent="0.25">
      <c r="A489">
        <f t="shared" si="217"/>
        <v>485</v>
      </c>
      <c r="B489">
        <f t="shared" ref="B489:B496" si="236">B488</f>
        <v>6696588.6558675654</v>
      </c>
      <c r="C489" s="5">
        <f t="shared" si="209"/>
        <v>5372125.8370940601</v>
      </c>
      <c r="D489" s="5">
        <f t="shared" si="218"/>
        <v>689776804.79344952</v>
      </c>
      <c r="E489" s="5">
        <f>$C489/((1+'How much will I make'!$C$5/12)^(Calculations!$B$1*12-Calculations!$A489))</f>
        <v>6696588.6558675654</v>
      </c>
      <c r="F489" s="5">
        <f t="shared" si="219"/>
        <v>567210035.74874401</v>
      </c>
      <c r="G489" s="5">
        <f t="shared" si="210"/>
        <v>4313551.9873877177</v>
      </c>
      <c r="H489" s="5">
        <f t="shared" si="220"/>
        <v>1019390190.0033989</v>
      </c>
      <c r="I489" s="5">
        <f>G489/((1+'How much will I make'!$C$5/12)^(Calculations!$B$1*12-Calculations!$A489))</f>
        <v>5377030.282086785</v>
      </c>
      <c r="J489" s="5">
        <f t="shared" si="221"/>
        <v>688985090.38374174</v>
      </c>
      <c r="K489" s="5">
        <f t="shared" si="211"/>
        <v>3466705.3669801811</v>
      </c>
      <c r="L489" s="5">
        <f t="shared" si="222"/>
        <v>2007717642.6641662</v>
      </c>
      <c r="M489" s="5">
        <f>K489/((1+'How much will I make'!$C$5/12)^(Calculations!$B$1*12-Calculations!$A489))</f>
        <v>4321399.1141935745</v>
      </c>
      <c r="N489" s="5">
        <f t="shared" si="223"/>
        <v>1015002816.2198435</v>
      </c>
      <c r="O489" s="5">
        <f t="shared" si="212"/>
        <v>2788615.503821034</v>
      </c>
      <c r="P489" s="5">
        <f t="shared" si="224"/>
        <v>5426092495.1938219</v>
      </c>
      <c r="Q489" s="5">
        <f>O489/((1+'How much will I make'!$C$5/12)^(Calculations!$B$1*12-Calculations!$A489))</f>
        <v>3476130.5886620441</v>
      </c>
      <c r="R489" s="5">
        <f t="shared" si="225"/>
        <v>1986873702.5163677</v>
      </c>
      <c r="S489" s="5">
        <f t="shared" si="213"/>
        <v>2245158.2734838598</v>
      </c>
      <c r="T489" s="5">
        <f t="shared" si="226"/>
        <v>18791519565.625069</v>
      </c>
      <c r="U489" s="5">
        <f>S489/((1+'How much will I make'!$C$5/12)^(Calculations!$B$1*12-Calculations!$A489))</f>
        <v>2798687.4992809258</v>
      </c>
      <c r="V489" s="5">
        <f t="shared" si="227"/>
        <v>5325024528.5661316</v>
      </c>
      <c r="W489" s="5">
        <f t="shared" si="214"/>
        <v>1809209.0731266849</v>
      </c>
      <c r="X489" s="5">
        <f t="shared" si="228"/>
        <v>75827599825.975296</v>
      </c>
      <c r="Y489" s="5">
        <f>W489/((1+'How much will I make'!$C$5/12)^(Calculations!$B$1*12-Calculations!$A489))</f>
        <v>2255257.8481196701</v>
      </c>
      <c r="Z489" s="5">
        <f t="shared" si="229"/>
        <v>18279660217.114307</v>
      </c>
      <c r="AA489" s="5">
        <f t="shared" si="215"/>
        <v>1459186.8620019869</v>
      </c>
      <c r="AB489" s="5">
        <f t="shared" si="230"/>
        <v>333718646319.76208</v>
      </c>
      <c r="AC489" s="5">
        <f>AA489/((1+'How much will I make'!$C$5/12)^(Calculations!$B$1*12-Calculations!$A489))</f>
        <v>1818939.9286594572</v>
      </c>
      <c r="AD489" s="5">
        <f t="shared" si="231"/>
        <v>73147281205.011902</v>
      </c>
      <c r="AE489" s="5">
        <f t="shared" si="216"/>
        <v>1177905.2290528123</v>
      </c>
      <c r="AF489" s="5">
        <f t="shared" si="232"/>
        <v>1544447733162.0334</v>
      </c>
      <c r="AG489" s="5">
        <f>AE489/((1+'How much will I make'!$C$5/12)^(Calculations!$B$1*12-Calculations!$A489))</f>
        <v>1468310.1315491467</v>
      </c>
      <c r="AH489" s="5">
        <f t="shared" si="233"/>
        <v>319393160762.28754</v>
      </c>
    </row>
    <row r="490" spans="1:34" x14ac:dyDescent="0.25">
      <c r="A490">
        <f t="shared" si="217"/>
        <v>486</v>
      </c>
      <c r="B490">
        <f t="shared" si="236"/>
        <v>6696588.6558675654</v>
      </c>
      <c r="C490" s="5">
        <f t="shared" si="209"/>
        <v>5349834.8585169064</v>
      </c>
      <c r="D490" s="5">
        <f t="shared" si="218"/>
        <v>695126639.65196645</v>
      </c>
      <c r="E490" s="5">
        <f>$C490/((1+'How much will I make'!$C$5/12)^(Calculations!$B$1*12-Calculations!$A490))</f>
        <v>6696588.6558675654</v>
      </c>
      <c r="F490" s="5">
        <f t="shared" si="219"/>
        <v>573906624.40461159</v>
      </c>
      <c r="G490" s="5">
        <f t="shared" si="210"/>
        <v>4277902.7974093063</v>
      </c>
      <c r="H490" s="5">
        <f t="shared" si="220"/>
        <v>1023668092.8008082</v>
      </c>
      <c r="I490" s="5">
        <f>G490/((1+'How much will I make'!$C$5/12)^(Calculations!$B$1*12-Calculations!$A490))</f>
        <v>5354811.148689732</v>
      </c>
      <c r="J490" s="5">
        <f t="shared" si="221"/>
        <v>694339901.53243148</v>
      </c>
      <c r="K490" s="5">
        <f t="shared" si="211"/>
        <v>3423906.5352890673</v>
      </c>
      <c r="L490" s="5">
        <f t="shared" si="222"/>
        <v>2011141549.1994553</v>
      </c>
      <c r="M490" s="5">
        <f>K490/((1+'How much will I make'!$C$5/12)^(Calculations!$B$1*12-Calculations!$A490))</f>
        <v>4285832.043294861</v>
      </c>
      <c r="N490" s="5">
        <f t="shared" si="223"/>
        <v>1019288648.2631384</v>
      </c>
      <c r="O490" s="5">
        <f t="shared" si="212"/>
        <v>2742900.4955616724</v>
      </c>
      <c r="P490" s="5">
        <f t="shared" si="224"/>
        <v>5428835395.6893835</v>
      </c>
      <c r="Q490" s="5">
        <f>O490/((1+'How much will I make'!$C$5/12)^(Calculations!$B$1*12-Calculations!$A490))</f>
        <v>3433391.2781457067</v>
      </c>
      <c r="R490" s="5">
        <f t="shared" si="225"/>
        <v>1990307093.7945135</v>
      </c>
      <c r="S490" s="5">
        <f t="shared" si="213"/>
        <v>2199338.7168821488</v>
      </c>
      <c r="T490" s="5">
        <f t="shared" si="226"/>
        <v>18793718904.341949</v>
      </c>
      <c r="U490" s="5">
        <f>S490/((1+'How much will I make'!$C$5/12)^(Calculations!$B$1*12-Calculations!$A490))</f>
        <v>2752994.6421498088</v>
      </c>
      <c r="V490" s="5">
        <f t="shared" si="227"/>
        <v>5327777523.2082815</v>
      </c>
      <c r="W490" s="5">
        <f t="shared" si="214"/>
        <v>1765082.0225626198</v>
      </c>
      <c r="X490" s="5">
        <f t="shared" si="228"/>
        <v>75829364907.997864</v>
      </c>
      <c r="Y490" s="5">
        <f>W490/((1+'How much will I make'!$C$5/12)^(Calculations!$B$1*12-Calculations!$A490))</f>
        <v>2209419.2739708964</v>
      </c>
      <c r="Z490" s="5">
        <f t="shared" si="229"/>
        <v>18281869636.388279</v>
      </c>
      <c r="AA490" s="5">
        <f t="shared" si="215"/>
        <v>1417833.3881800685</v>
      </c>
      <c r="AB490" s="5">
        <f t="shared" si="230"/>
        <v>333720064153.15027</v>
      </c>
      <c r="AC490" s="5">
        <f>AA490/((1+'How much will I make'!$C$5/12)^(Calculations!$B$1*12-Calculations!$A490))</f>
        <v>1774755.1530644908</v>
      </c>
      <c r="AD490" s="5">
        <f t="shared" si="231"/>
        <v>73149055960.164963</v>
      </c>
      <c r="AE490" s="5">
        <f t="shared" si="216"/>
        <v>1139908.2861801407</v>
      </c>
      <c r="AF490" s="5">
        <f t="shared" si="232"/>
        <v>1544448873070.3196</v>
      </c>
      <c r="AG490" s="5">
        <f>AE490/((1+'How much will I make'!$C$5/12)^(Calculations!$B$1*12-Calculations!$A490))</f>
        <v>1426865.8939650978</v>
      </c>
      <c r="AH490" s="5">
        <f t="shared" si="233"/>
        <v>319394587628.18152</v>
      </c>
    </row>
    <row r="491" spans="1:34" x14ac:dyDescent="0.25">
      <c r="A491">
        <f t="shared" si="217"/>
        <v>487</v>
      </c>
      <c r="B491">
        <f t="shared" si="236"/>
        <v>6696588.6558675654</v>
      </c>
      <c r="C491" s="5">
        <f t="shared" si="209"/>
        <v>5327636.3736267937</v>
      </c>
      <c r="D491" s="5">
        <f t="shared" si="218"/>
        <v>700454276.02559328</v>
      </c>
      <c r="E491" s="5">
        <f>$C491/((1+'How much will I make'!$C$5/12)^(Calculations!$B$1*12-Calculations!$A491))</f>
        <v>6696588.6558675664</v>
      </c>
      <c r="F491" s="5">
        <f t="shared" si="219"/>
        <v>580603213.06047916</v>
      </c>
      <c r="G491" s="5">
        <f t="shared" si="210"/>
        <v>4242548.2288356768</v>
      </c>
      <c r="H491" s="5">
        <f t="shared" si="220"/>
        <v>1027910641.0296439</v>
      </c>
      <c r="I491" s="5">
        <f>G491/((1+'How much will I make'!$C$5/12)^(Calculations!$B$1*12-Calculations!$A491))</f>
        <v>5332683.8298934959</v>
      </c>
      <c r="J491" s="5">
        <f t="shared" si="221"/>
        <v>699672585.36232495</v>
      </c>
      <c r="K491" s="5">
        <f t="shared" si="211"/>
        <v>3381636.0842361161</v>
      </c>
      <c r="L491" s="5">
        <f t="shared" si="222"/>
        <v>2014523185.2836914</v>
      </c>
      <c r="M491" s="5">
        <f>K491/((1+'How much will I make'!$C$5/12)^(Calculations!$B$1*12-Calculations!$A491))</f>
        <v>4250557.705489967</v>
      </c>
      <c r="N491" s="5">
        <f t="shared" si="223"/>
        <v>1023539205.9686284</v>
      </c>
      <c r="O491" s="5">
        <f t="shared" si="212"/>
        <v>2697934.9136672192</v>
      </c>
      <c r="P491" s="5">
        <f t="shared" si="224"/>
        <v>5431533330.6030512</v>
      </c>
      <c r="Q491" s="5">
        <f>O491/((1+'How much will I make'!$C$5/12)^(Calculations!$B$1*12-Calculations!$A491))</f>
        <v>3391177.4509553923</v>
      </c>
      <c r="R491" s="5">
        <f t="shared" si="225"/>
        <v>1993698271.2454689</v>
      </c>
      <c r="S491" s="5">
        <f t="shared" si="213"/>
        <v>2154454.2532723099</v>
      </c>
      <c r="T491" s="5">
        <f t="shared" si="226"/>
        <v>18795873358.595222</v>
      </c>
      <c r="U491" s="5">
        <f>S491/((1+'How much will I make'!$C$5/12)^(Calculations!$B$1*12-Calculations!$A491))</f>
        <v>2708047.7908494058</v>
      </c>
      <c r="V491" s="5">
        <f t="shared" si="227"/>
        <v>5330485570.9991312</v>
      </c>
      <c r="W491" s="5">
        <f t="shared" si="214"/>
        <v>1722031.2415245068</v>
      </c>
      <c r="X491" s="5">
        <f t="shared" si="228"/>
        <v>75831086939.239395</v>
      </c>
      <c r="Y491" s="5">
        <f>W491/((1+'How much will I make'!$C$5/12)^(Calculations!$B$1*12-Calculations!$A491))</f>
        <v>2164512.3781584804</v>
      </c>
      <c r="Z491" s="5">
        <f t="shared" si="229"/>
        <v>18284034148.766438</v>
      </c>
      <c r="AA491" s="5">
        <f t="shared" si="215"/>
        <v>1377651.8751547222</v>
      </c>
      <c r="AB491" s="5">
        <f t="shared" si="230"/>
        <v>333721441805.02545</v>
      </c>
      <c r="AC491" s="5">
        <f>AA491/((1+'How much will I make'!$C$5/12)^(Calculations!$B$1*12-Calculations!$A491))</f>
        <v>1731643.6918564467</v>
      </c>
      <c r="AD491" s="5">
        <f t="shared" si="231"/>
        <v>73150787603.856827</v>
      </c>
      <c r="AE491" s="5">
        <f t="shared" si="216"/>
        <v>1103137.0511420716</v>
      </c>
      <c r="AF491" s="5">
        <f t="shared" si="232"/>
        <v>1544449976207.3706</v>
      </c>
      <c r="AG491" s="5">
        <f>AE491/((1+'How much will I make'!$C$5/12)^(Calculations!$B$1*12-Calculations!$A491))</f>
        <v>1386591.4534096317</v>
      </c>
      <c r="AH491" s="5">
        <f t="shared" si="233"/>
        <v>319395974219.63495</v>
      </c>
    </row>
    <row r="492" spans="1:34" x14ac:dyDescent="0.25">
      <c r="A492">
        <f t="shared" si="217"/>
        <v>488</v>
      </c>
      <c r="B492">
        <f t="shared" si="236"/>
        <v>6696588.6558675654</v>
      </c>
      <c r="C492" s="5">
        <f t="shared" si="209"/>
        <v>5305529.9986324925</v>
      </c>
      <c r="D492" s="5">
        <f t="shared" si="218"/>
        <v>705759806.02422583</v>
      </c>
      <c r="E492" s="5">
        <f>$C492/((1+'How much will I make'!$C$5/12)^(Calculations!$B$1*12-Calculations!$A492))</f>
        <v>6696588.6558675654</v>
      </c>
      <c r="F492" s="5">
        <f t="shared" si="219"/>
        <v>587299801.71634674</v>
      </c>
      <c r="G492" s="5">
        <f t="shared" si="210"/>
        <v>4207485.8467791835</v>
      </c>
      <c r="H492" s="5">
        <f t="shared" si="220"/>
        <v>1032118126.8764231</v>
      </c>
      <c r="I492" s="5">
        <f>G492/((1+'How much will I make'!$C$5/12)^(Calculations!$B$1*12-Calculations!$A492))</f>
        <v>5310647.9462988935</v>
      </c>
      <c r="J492" s="5">
        <f t="shared" si="221"/>
        <v>704983233.30862379</v>
      </c>
      <c r="K492" s="5">
        <f t="shared" si="211"/>
        <v>3339887.4906035713</v>
      </c>
      <c r="L492" s="5">
        <f t="shared" si="222"/>
        <v>2017863072.7742951</v>
      </c>
      <c r="M492" s="5">
        <f>K492/((1+'How much will I make'!$C$5/12)^(Calculations!$B$1*12-Calculations!$A492))</f>
        <v>4215573.6914530108</v>
      </c>
      <c r="N492" s="5">
        <f t="shared" si="223"/>
        <v>1027754779.6600814</v>
      </c>
      <c r="O492" s="5">
        <f t="shared" si="212"/>
        <v>2653706.4724595598</v>
      </c>
      <c r="P492" s="5">
        <f t="shared" si="224"/>
        <v>5434187037.075511</v>
      </c>
      <c r="Q492" s="5">
        <f>O492/((1+'How much will I make'!$C$5/12)^(Calculations!$B$1*12-Calculations!$A492))</f>
        <v>3349482.64623053</v>
      </c>
      <c r="R492" s="5">
        <f t="shared" si="225"/>
        <v>1997047753.8916993</v>
      </c>
      <c r="S492" s="5">
        <f t="shared" si="213"/>
        <v>2110485.7991238954</v>
      </c>
      <c r="T492" s="5">
        <f t="shared" si="226"/>
        <v>18797983844.394348</v>
      </c>
      <c r="U492" s="5">
        <f>S492/((1+'How much will I make'!$C$5/12)^(Calculations!$B$1*12-Calculations!$A492))</f>
        <v>2663834.7656926801</v>
      </c>
      <c r="V492" s="5">
        <f t="shared" si="227"/>
        <v>5333149405.7648239</v>
      </c>
      <c r="W492" s="5">
        <f t="shared" si="214"/>
        <v>1680030.4795361047</v>
      </c>
      <c r="X492" s="5">
        <f t="shared" si="228"/>
        <v>75832766969.718933</v>
      </c>
      <c r="Y492" s="5">
        <f>W492/((1+'How much will I make'!$C$5/12)^(Calculations!$B$1*12-Calculations!$A492))</f>
        <v>2120518.2241308689</v>
      </c>
      <c r="Z492" s="5">
        <f t="shared" si="229"/>
        <v>18286154666.99057</v>
      </c>
      <c r="AA492" s="5">
        <f t="shared" si="215"/>
        <v>1338609.1094620789</v>
      </c>
      <c r="AB492" s="5">
        <f t="shared" si="230"/>
        <v>333722780414.13489</v>
      </c>
      <c r="AC492" s="5">
        <f>AA492/((1+'How much will I make'!$C$5/12)^(Calculations!$B$1*12-Calculations!$A492))</f>
        <v>1689579.4726210679</v>
      </c>
      <c r="AD492" s="5">
        <f t="shared" si="231"/>
        <v>73152477183.329453</v>
      </c>
      <c r="AE492" s="5">
        <f t="shared" si="216"/>
        <v>1067551.9849761983</v>
      </c>
      <c r="AF492" s="5">
        <f t="shared" si="232"/>
        <v>1544451043759.3555</v>
      </c>
      <c r="AG492" s="5">
        <f>AE492/((1+'How much will I make'!$C$5/12)^(Calculations!$B$1*12-Calculations!$A492))</f>
        <v>1347453.7914182304</v>
      </c>
      <c r="AH492" s="5">
        <f t="shared" si="233"/>
        <v>319397321673.42639</v>
      </c>
    </row>
    <row r="493" spans="1:34" x14ac:dyDescent="0.25">
      <c r="A493">
        <f t="shared" si="217"/>
        <v>489</v>
      </c>
      <c r="B493">
        <f t="shared" si="236"/>
        <v>6696588.6558675654</v>
      </c>
      <c r="C493" s="5">
        <f t="shared" si="209"/>
        <v>5283515.3513352638</v>
      </c>
      <c r="D493" s="5">
        <f t="shared" si="218"/>
        <v>711043321.37556112</v>
      </c>
      <c r="E493" s="5">
        <f>$C493/((1+'How much will I make'!$C$5/12)^(Calculations!$B$1*12-Calculations!$A493))</f>
        <v>6696588.6558675654</v>
      </c>
      <c r="F493" s="5">
        <f t="shared" si="219"/>
        <v>593996390.37221432</v>
      </c>
      <c r="G493" s="5">
        <f t="shared" si="210"/>
        <v>4172713.2364752237</v>
      </c>
      <c r="H493" s="5">
        <f t="shared" si="220"/>
        <v>1036290840.1128983</v>
      </c>
      <c r="I493" s="5">
        <f>G493/((1+'How much will I make'!$C$5/12)^(Calculations!$B$1*12-Calculations!$A493))</f>
        <v>5288703.1200745171</v>
      </c>
      <c r="J493" s="5">
        <f t="shared" si="221"/>
        <v>710271936.4286983</v>
      </c>
      <c r="K493" s="5">
        <f t="shared" si="211"/>
        <v>3298654.3117072312</v>
      </c>
      <c r="L493" s="5">
        <f t="shared" si="222"/>
        <v>2021161727.0860023</v>
      </c>
      <c r="M493" s="5">
        <f>K493/((1+'How much will I make'!$C$5/12)^(Calculations!$B$1*12-Calculations!$A493))</f>
        <v>4180877.6116879652</v>
      </c>
      <c r="N493" s="5">
        <f t="shared" si="223"/>
        <v>1031935657.2717694</v>
      </c>
      <c r="O493" s="5">
        <f t="shared" si="212"/>
        <v>2610203.0876651411</v>
      </c>
      <c r="P493" s="5">
        <f t="shared" si="224"/>
        <v>5436797240.1631765</v>
      </c>
      <c r="Q493" s="5">
        <f>O493/((1+'How much will I make'!$C$5/12)^(Calculations!$B$1*12-Calculations!$A493))</f>
        <v>3308300.4825473675</v>
      </c>
      <c r="R493" s="5">
        <f t="shared" si="225"/>
        <v>2000356054.3742466</v>
      </c>
      <c r="S493" s="5">
        <f t="shared" si="213"/>
        <v>2067414.6603662649</v>
      </c>
      <c r="T493" s="5">
        <f t="shared" si="226"/>
        <v>18800051259.054714</v>
      </c>
      <c r="U493" s="5">
        <f>S493/((1+'How much will I make'!$C$5/12)^(Calculations!$B$1*12-Calculations!$A493))</f>
        <v>2620343.585844636</v>
      </c>
      <c r="V493" s="5">
        <f t="shared" si="227"/>
        <v>5335769749.3506689</v>
      </c>
      <c r="W493" s="5">
        <f t="shared" si="214"/>
        <v>1639054.1263766875</v>
      </c>
      <c r="X493" s="5">
        <f t="shared" si="228"/>
        <v>75834406023.845306</v>
      </c>
      <c r="Y493" s="5">
        <f>W493/((1+'How much will I make'!$C$5/12)^(Calculations!$B$1*12-Calculations!$A493))</f>
        <v>2077418.2602257696</v>
      </c>
      <c r="Z493" s="5">
        <f t="shared" si="229"/>
        <v>18288232085.250797</v>
      </c>
      <c r="AA493" s="5">
        <f t="shared" si="215"/>
        <v>1300672.8189105219</v>
      </c>
      <c r="AB493" s="5">
        <f t="shared" si="230"/>
        <v>333724081086.9538</v>
      </c>
      <c r="AC493" s="5">
        <f>AA493/((1+'How much will I make'!$C$5/12)^(Calculations!$B$1*12-Calculations!$A493))</f>
        <v>1648537.056282094</v>
      </c>
      <c r="AD493" s="5">
        <f t="shared" si="231"/>
        <v>73154125720.385742</v>
      </c>
      <c r="AE493" s="5">
        <f t="shared" si="216"/>
        <v>1033114.8241705141</v>
      </c>
      <c r="AF493" s="5">
        <f t="shared" si="232"/>
        <v>1544452076874.1797</v>
      </c>
      <c r="AG493" s="5">
        <f>AE493/((1+'How much will I make'!$C$5/12)^(Calculations!$B$1*12-Calculations!$A493))</f>
        <v>1309420.8214991668</v>
      </c>
      <c r="AH493" s="5">
        <f t="shared" si="233"/>
        <v>319398631094.24786</v>
      </c>
    </row>
    <row r="494" spans="1:34" x14ac:dyDescent="0.25">
      <c r="A494">
        <f t="shared" si="217"/>
        <v>490</v>
      </c>
      <c r="B494">
        <f t="shared" si="236"/>
        <v>6696588.6558675654</v>
      </c>
      <c r="C494" s="5">
        <f t="shared" si="209"/>
        <v>5261592.0511222528</v>
      </c>
      <c r="D494" s="5">
        <f t="shared" si="218"/>
        <v>716304913.42668343</v>
      </c>
      <c r="E494" s="5">
        <f>$C494/((1+'How much will I make'!$C$5/12)^(Calculations!$B$1*12-Calculations!$A494))</f>
        <v>6696588.6558675664</v>
      </c>
      <c r="F494" s="5">
        <f t="shared" si="219"/>
        <v>600692979.02808189</v>
      </c>
      <c r="G494" s="5">
        <f t="shared" si="210"/>
        <v>4138228.003115925</v>
      </c>
      <c r="H494" s="5">
        <f t="shared" si="220"/>
        <v>1040429068.1160142</v>
      </c>
      <c r="I494" s="5">
        <f>G494/((1+'How much will I make'!$C$5/12)^(Calculations!$B$1*12-Calculations!$A494))</f>
        <v>5266848.9749502447</v>
      </c>
      <c r="J494" s="5">
        <f t="shared" si="221"/>
        <v>715538785.4036485</v>
      </c>
      <c r="K494" s="5">
        <f t="shared" si="211"/>
        <v>3257930.1844022027</v>
      </c>
      <c r="L494" s="5">
        <f t="shared" si="222"/>
        <v>2024419657.2704046</v>
      </c>
      <c r="M494" s="5">
        <f>K494/((1+'How much will I make'!$C$5/12)^(Calculations!$B$1*12-Calculations!$A494))</f>
        <v>4146467.0963654309</v>
      </c>
      <c r="N494" s="5">
        <f t="shared" si="223"/>
        <v>1036082124.3681349</v>
      </c>
      <c r="O494" s="5">
        <f t="shared" si="212"/>
        <v>2567412.8731132536</v>
      </c>
      <c r="P494" s="5">
        <f t="shared" si="224"/>
        <v>5439364653.0362902</v>
      </c>
      <c r="Q494" s="5">
        <f>O494/((1+'How much will I make'!$C$5/12)^(Calculations!$B$1*12-Calculations!$A494))</f>
        <v>3267624.6569422781</v>
      </c>
      <c r="R494" s="5">
        <f t="shared" si="225"/>
        <v>2003623679.031189</v>
      </c>
      <c r="S494" s="5">
        <f t="shared" si="213"/>
        <v>2025222.5244404231</v>
      </c>
      <c r="T494" s="5">
        <f t="shared" si="226"/>
        <v>18802076481.579155</v>
      </c>
      <c r="U494" s="5">
        <f>S494/((1+'How much will I make'!$C$5/12)^(Calculations!$B$1*12-Calculations!$A494))</f>
        <v>2577562.4660757449</v>
      </c>
      <c r="V494" s="5">
        <f t="shared" si="227"/>
        <v>5338347311.8167448</v>
      </c>
      <c r="W494" s="5">
        <f t="shared" si="214"/>
        <v>1599077.196465061</v>
      </c>
      <c r="X494" s="5">
        <f t="shared" si="228"/>
        <v>75836005101.041779</v>
      </c>
      <c r="Y494" s="5">
        <f>W494/((1+'How much will I make'!$C$5/12)^(Calculations!$B$1*12-Calculations!$A494))</f>
        <v>2035194.3118471978</v>
      </c>
      <c r="Z494" s="5">
        <f t="shared" si="229"/>
        <v>18290267279.562645</v>
      </c>
      <c r="AA494" s="5">
        <f t="shared" si="215"/>
        <v>1263811.6459049606</v>
      </c>
      <c r="AB494" s="5">
        <f t="shared" si="230"/>
        <v>333725344898.59973</v>
      </c>
      <c r="AC494" s="5">
        <f>AA494/((1+'How much will I make'!$C$5/12)^(Calculations!$B$1*12-Calculations!$A494))</f>
        <v>1608491.6217165377</v>
      </c>
      <c r="AD494" s="5">
        <f t="shared" si="231"/>
        <v>73155734212.007462</v>
      </c>
      <c r="AE494" s="5">
        <f t="shared" si="216"/>
        <v>999788.53951985238</v>
      </c>
      <c r="AF494" s="5">
        <f t="shared" si="232"/>
        <v>1544453076662.7192</v>
      </c>
      <c r="AG494" s="5">
        <f>AE494/((1+'How much will I make'!$C$5/12)^(Calculations!$B$1*12-Calculations!$A494))</f>
        <v>1272461.3628278198</v>
      </c>
      <c r="AH494" s="5">
        <f t="shared" si="233"/>
        <v>319399903555.61072</v>
      </c>
    </row>
    <row r="495" spans="1:34" x14ac:dyDescent="0.25">
      <c r="A495">
        <f t="shared" si="217"/>
        <v>491</v>
      </c>
      <c r="B495">
        <f t="shared" si="236"/>
        <v>6696588.6558675654</v>
      </c>
      <c r="C495" s="5">
        <f t="shared" si="209"/>
        <v>5239759.7189599201</v>
      </c>
      <c r="D495" s="5">
        <f t="shared" si="218"/>
        <v>721544673.14564335</v>
      </c>
      <c r="E495" s="5">
        <f>$C495/((1+'How much will I make'!$C$5/12)^(Calculations!$B$1*12-Calculations!$A495))</f>
        <v>6696588.6558675645</v>
      </c>
      <c r="F495" s="5">
        <f t="shared" si="219"/>
        <v>607389567.68394947</v>
      </c>
      <c r="G495" s="5">
        <f t="shared" si="210"/>
        <v>4104027.7716852142</v>
      </c>
      <c r="H495" s="5">
        <f t="shared" si="220"/>
        <v>1044533095.8876995</v>
      </c>
      <c r="I495" s="5">
        <f>G495/((1+'How much will I make'!$C$5/12)^(Calculations!$B$1*12-Calculations!$A495))</f>
        <v>5245085.1362107787</v>
      </c>
      <c r="J495" s="5">
        <f t="shared" si="221"/>
        <v>720783870.53985929</v>
      </c>
      <c r="K495" s="5">
        <f t="shared" si="211"/>
        <v>3217708.8241009419</v>
      </c>
      <c r="L495" s="5">
        <f t="shared" si="222"/>
        <v>2027637366.0945055</v>
      </c>
      <c r="M495" s="5">
        <f>K495/((1+'How much will I make'!$C$5/12)^(Calculations!$B$1*12-Calculations!$A495))</f>
        <v>4112339.7951607769</v>
      </c>
      <c r="N495" s="5">
        <f t="shared" si="223"/>
        <v>1040194464.1632956</v>
      </c>
      <c r="O495" s="5">
        <f t="shared" si="212"/>
        <v>2525324.1374884467</v>
      </c>
      <c r="P495" s="5">
        <f t="shared" si="224"/>
        <v>5441889977.1737785</v>
      </c>
      <c r="Q495" s="5">
        <f>O495/((1+'How much will I make'!$C$5/12)^(Calculations!$B$1*12-Calculations!$A495))</f>
        <v>3227448.9439470861</v>
      </c>
      <c r="R495" s="5">
        <f t="shared" si="225"/>
        <v>2006851127.975136</v>
      </c>
      <c r="S495" s="5">
        <f t="shared" si="213"/>
        <v>1983891.4525130678</v>
      </c>
      <c r="T495" s="5">
        <f t="shared" si="226"/>
        <v>18804060373.03167</v>
      </c>
      <c r="U495" s="5">
        <f>S495/((1+'How much will I make'!$C$5/12)^(Calculations!$B$1*12-Calculations!$A495))</f>
        <v>2535479.8135683858</v>
      </c>
      <c r="V495" s="5">
        <f t="shared" si="227"/>
        <v>5340882791.6303129</v>
      </c>
      <c r="W495" s="5">
        <f t="shared" si="214"/>
        <v>1560075.3136244498</v>
      </c>
      <c r="X495" s="5">
        <f t="shared" si="228"/>
        <v>75837565176.355408</v>
      </c>
      <c r="Y495" s="5">
        <f>W495/((1+'How much will I make'!$C$5/12)^(Calculations!$B$1*12-Calculations!$A495))</f>
        <v>1993828.5738015224</v>
      </c>
      <c r="Z495" s="5">
        <f t="shared" si="229"/>
        <v>18292261108.136448</v>
      </c>
      <c r="AA495" s="5">
        <f t="shared" si="215"/>
        <v>1227995.1215270874</v>
      </c>
      <c r="AB495" s="5">
        <f t="shared" si="230"/>
        <v>333726572893.72125</v>
      </c>
      <c r="AC495" s="5">
        <f>AA495/((1+'How much will I make'!$C$5/12)^(Calculations!$B$1*12-Calculations!$A495))</f>
        <v>1569418.9507436662</v>
      </c>
      <c r="AD495" s="5">
        <f t="shared" si="231"/>
        <v>73157303630.958206</v>
      </c>
      <c r="AE495" s="5">
        <f t="shared" si="216"/>
        <v>967537.29630953469</v>
      </c>
      <c r="AF495" s="5">
        <f t="shared" si="232"/>
        <v>1544454044200.0156</v>
      </c>
      <c r="AG495" s="5">
        <f>AE495/((1+'How much will I make'!$C$5/12)^(Calculations!$B$1*12-Calculations!$A495))</f>
        <v>1236545.1146834861</v>
      </c>
      <c r="AH495" s="5">
        <f t="shared" si="233"/>
        <v>319401140100.7254</v>
      </c>
    </row>
    <row r="496" spans="1:34" x14ac:dyDescent="0.25">
      <c r="A496">
        <f t="shared" si="217"/>
        <v>492</v>
      </c>
      <c r="B496">
        <f t="shared" si="236"/>
        <v>6696588.6558675654</v>
      </c>
      <c r="C496" s="5">
        <f t="shared" si="209"/>
        <v>5218017.9773874721</v>
      </c>
      <c r="D496" s="5">
        <f t="shared" si="218"/>
        <v>726762691.12303078</v>
      </c>
      <c r="E496" s="5">
        <f>$C496/((1+'How much will I make'!$C$5/12)^(Calculations!$B$1*12-Calculations!$A496))</f>
        <v>6696588.6558675654</v>
      </c>
      <c r="F496" s="5">
        <f t="shared" si="219"/>
        <v>614086156.33981705</v>
      </c>
      <c r="G496" s="5">
        <f t="shared" si="210"/>
        <v>4070110.1867952538</v>
      </c>
      <c r="H496" s="5">
        <f t="shared" si="220"/>
        <v>1048603206.0744947</v>
      </c>
      <c r="I496" s="5">
        <f>G496/((1+'How much will I make'!$C$5/12)^(Calculations!$B$1*12-Calculations!$A496))</f>
        <v>5223411.2306892471</v>
      </c>
      <c r="J496" s="5">
        <f t="shared" si="221"/>
        <v>726007281.77054858</v>
      </c>
      <c r="K496" s="5">
        <f t="shared" si="211"/>
        <v>3177984.0238033994</v>
      </c>
      <c r="L496" s="5">
        <f t="shared" si="222"/>
        <v>2030815350.118309</v>
      </c>
      <c r="M496" s="5">
        <f>K496/((1+'How much will I make'!$C$5/12)^(Calculations!$B$1*12-Calculations!$A496))</f>
        <v>4078493.3770936104</v>
      </c>
      <c r="N496" s="5">
        <f t="shared" si="223"/>
        <v>1044272957.5403892</v>
      </c>
      <c r="O496" s="5">
        <f t="shared" si="212"/>
        <v>2483925.3811361766</v>
      </c>
      <c r="P496" s="5">
        <f t="shared" si="224"/>
        <v>5444373902.5549145</v>
      </c>
      <c r="Q496" s="5">
        <f>O496/((1+'How much will I make'!$C$5/12)^(Calculations!$B$1*12-Calculations!$A496))</f>
        <v>3187767.1946362611</v>
      </c>
      <c r="R496" s="5">
        <f t="shared" si="225"/>
        <v>2010038895.1697724</v>
      </c>
      <c r="S496" s="5">
        <f t="shared" si="213"/>
        <v>1943403.871849536</v>
      </c>
      <c r="T496" s="5">
        <f t="shared" si="226"/>
        <v>18806003776.903519</v>
      </c>
      <c r="U496" s="5">
        <f>S496/((1+'How much will I make'!$C$5/12)^(Calculations!$B$1*12-Calculations!$A496))</f>
        <v>2494084.2247754331</v>
      </c>
      <c r="V496" s="5">
        <f t="shared" si="227"/>
        <v>5343376875.8550882</v>
      </c>
      <c r="W496" s="5">
        <f t="shared" si="214"/>
        <v>1522024.6962189756</v>
      </c>
      <c r="X496" s="5">
        <f t="shared" si="228"/>
        <v>75839087201.05162</v>
      </c>
      <c r="Y496" s="5">
        <f>W496/((1+'How much will I make'!$C$5/12)^(Calculations!$B$1*12-Calculations!$A496))</f>
        <v>1953303.6027892968</v>
      </c>
      <c r="Z496" s="5">
        <f t="shared" si="229"/>
        <v>18294214411.739239</v>
      </c>
      <c r="AA496" s="5">
        <f t="shared" si="215"/>
        <v>1193193.6403502068</v>
      </c>
      <c r="AB496" s="5">
        <f t="shared" si="230"/>
        <v>333727766087.36157</v>
      </c>
      <c r="AC496" s="5">
        <f>AA496/((1+'How much will I make'!$C$5/12)^(Calculations!$B$1*12-Calculations!$A496))</f>
        <v>1531295.4134786385</v>
      </c>
      <c r="AD496" s="5">
        <f t="shared" si="231"/>
        <v>73158834926.371689</v>
      </c>
      <c r="AE496" s="5">
        <f t="shared" si="216"/>
        <v>936326.41578342021</v>
      </c>
      <c r="AF496" s="5">
        <f t="shared" si="232"/>
        <v>1544454980526.4314</v>
      </c>
      <c r="AG496" s="5">
        <f>AE496/((1+'How much will I make'!$C$5/12)^(Calculations!$B$1*12-Calculations!$A496))</f>
        <v>1201642.6316077418</v>
      </c>
      <c r="AH496" s="5">
        <f t="shared" si="233"/>
        <v>319402341743.35699</v>
      </c>
    </row>
    <row r="497" spans="1:34" x14ac:dyDescent="0.25">
      <c r="A497">
        <f t="shared" si="217"/>
        <v>493</v>
      </c>
      <c r="B497">
        <f>B496*(1+'How much will I make'!$C$4)</f>
        <v>7701076.9542477001</v>
      </c>
      <c r="C497" s="5">
        <f t="shared" si="209"/>
        <v>5975821.4180868976</v>
      </c>
      <c r="D497" s="5">
        <f t="shared" si="218"/>
        <v>732738512.54111767</v>
      </c>
      <c r="E497" s="5">
        <f>$C497/((1+'How much will I make'!$C$5/12)^(Calculations!$B$1*12-Calculations!$A497))</f>
        <v>7701076.9542477001</v>
      </c>
      <c r="F497" s="5">
        <f t="shared" si="219"/>
        <v>621787233.29406476</v>
      </c>
      <c r="G497" s="5">
        <f t="shared" si="210"/>
        <v>4641943.8494028524</v>
      </c>
      <c r="H497" s="5">
        <f t="shared" si="220"/>
        <v>1053245149.9238976</v>
      </c>
      <c r="I497" s="5">
        <f>G497/((1+'How much will I make'!$C$5/12)^(Calculations!$B$1*12-Calculations!$A497))</f>
        <v>5982100.9197748974</v>
      </c>
      <c r="J497" s="5">
        <f t="shared" si="221"/>
        <v>731989382.69032347</v>
      </c>
      <c r="K497" s="5">
        <f t="shared" si="211"/>
        <v>3609562.1011100342</v>
      </c>
      <c r="L497" s="5">
        <f t="shared" si="222"/>
        <v>2034424912.219419</v>
      </c>
      <c r="M497" s="5">
        <f>K497/((1+'How much will I make'!$C$5/12)^(Calculations!$B$1*12-Calculations!$A497))</f>
        <v>4651664.3599238452</v>
      </c>
      <c r="N497" s="5">
        <f t="shared" si="223"/>
        <v>1048924621.900313</v>
      </c>
      <c r="O497" s="5">
        <f t="shared" si="212"/>
        <v>2809686.0868589533</v>
      </c>
      <c r="P497" s="5">
        <f t="shared" si="224"/>
        <v>5447183588.6417732</v>
      </c>
      <c r="Q497" s="5">
        <f>O497/((1+'How much will I make'!$C$5/12)^(Calculations!$B$1*12-Calculations!$A497))</f>
        <v>3620859.3360386868</v>
      </c>
      <c r="R497" s="5">
        <f t="shared" si="225"/>
        <v>2013659754.505811</v>
      </c>
      <c r="S497" s="5">
        <f t="shared" si="213"/>
        <v>2189303.9535937626</v>
      </c>
      <c r="T497" s="5">
        <f t="shared" si="226"/>
        <v>18808193080.857113</v>
      </c>
      <c r="U497" s="5">
        <f>S497/((1+'How much will I make'!$C$5/12)^(Calculations!$B$1*12-Calculations!$A497))</f>
        <v>2821369.1546796374</v>
      </c>
      <c r="V497" s="5">
        <f t="shared" si="227"/>
        <v>5346198245.0097675</v>
      </c>
      <c r="W497" s="5">
        <f t="shared" si="214"/>
        <v>1707637.4640505579</v>
      </c>
      <c r="X497" s="5">
        <f t="shared" si="228"/>
        <v>75840794838.515671</v>
      </c>
      <c r="Y497" s="5">
        <f>W497/((1+'How much will I make'!$C$5/12)^(Calculations!$B$1*12-Calculations!$A497))</f>
        <v>2200642.6565571288</v>
      </c>
      <c r="Z497" s="5">
        <f t="shared" si="229"/>
        <v>18296415054.395798</v>
      </c>
      <c r="AA497" s="5">
        <f t="shared" si="215"/>
        <v>1333285.201362984</v>
      </c>
      <c r="AB497" s="5">
        <f t="shared" si="230"/>
        <v>333729099372.56293</v>
      </c>
      <c r="AC497" s="5">
        <f>AA497/((1+'How much will I make'!$C$5/12)^(Calculations!$B$1*12-Calculations!$A497))</f>
        <v>1718212.6471481971</v>
      </c>
      <c r="AD497" s="5">
        <f t="shared" si="231"/>
        <v>73160553139.018845</v>
      </c>
      <c r="AE497" s="5">
        <f t="shared" si="216"/>
        <v>1042040.6885331613</v>
      </c>
      <c r="AF497" s="5">
        <f t="shared" si="232"/>
        <v>1544456022567.1199</v>
      </c>
      <c r="AG497" s="5">
        <f>AE497/((1+'How much will I make'!$C$5/12)^(Calculations!$B$1*12-Calculations!$A497))</f>
        <v>1342884.0941535714</v>
      </c>
      <c r="AH497" s="5">
        <f t="shared" si="233"/>
        <v>319403684627.45117</v>
      </c>
    </row>
    <row r="498" spans="1:34" x14ac:dyDescent="0.25">
      <c r="A498">
        <f t="shared" si="217"/>
        <v>494</v>
      </c>
      <c r="B498">
        <f>B497</f>
        <v>7701076.9542477001</v>
      </c>
      <c r="C498" s="5">
        <f t="shared" si="209"/>
        <v>5951025.4785927618</v>
      </c>
      <c r="D498" s="5">
        <f t="shared" si="218"/>
        <v>738689538.01971042</v>
      </c>
      <c r="E498" s="5">
        <f>$C498/((1+'How much will I make'!$C$5/12)^(Calculations!$B$1*12-Calculations!$A498))</f>
        <v>7701076.9542477001</v>
      </c>
      <c r="F498" s="5">
        <f t="shared" si="219"/>
        <v>629488310.24831247</v>
      </c>
      <c r="G498" s="5">
        <f t="shared" si="210"/>
        <v>4603580.6770937368</v>
      </c>
      <c r="H498" s="5">
        <f t="shared" si="220"/>
        <v>1057848730.6009914</v>
      </c>
      <c r="I498" s="5">
        <f>G498/((1+'How much will I make'!$C$5/12)^(Calculations!$B$1*12-Calculations!$A498))</f>
        <v>5957381.4944865694</v>
      </c>
      <c r="J498" s="5">
        <f t="shared" si="221"/>
        <v>737946764.18481004</v>
      </c>
      <c r="K498" s="5">
        <f t="shared" si="211"/>
        <v>3564999.6060346011</v>
      </c>
      <c r="L498" s="5">
        <f t="shared" si="222"/>
        <v>2037989911.8254535</v>
      </c>
      <c r="M498" s="5">
        <f>K498/((1+'How much will I make'!$C$5/12)^(Calculations!$B$1*12-Calculations!$A498))</f>
        <v>4613379.056549985</v>
      </c>
      <c r="N498" s="5">
        <f t="shared" si="223"/>
        <v>1053538000.956863</v>
      </c>
      <c r="O498" s="5">
        <f t="shared" si="212"/>
        <v>2763625.6592055284</v>
      </c>
      <c r="P498" s="5">
        <f t="shared" si="224"/>
        <v>5449947214.3009787</v>
      </c>
      <c r="Q498" s="5">
        <f>O498/((1+'How much will I make'!$C$5/12)^(Calculations!$B$1*12-Calculations!$A498))</f>
        <v>3576340.5737103424</v>
      </c>
      <c r="R498" s="5">
        <f t="shared" si="225"/>
        <v>2017236095.0795214</v>
      </c>
      <c r="S498" s="5">
        <f t="shared" si="213"/>
        <v>2144624.2810714417</v>
      </c>
      <c r="T498" s="5">
        <f t="shared" si="226"/>
        <v>18810337705.138184</v>
      </c>
      <c r="U498" s="5">
        <f>S498/((1+'How much will I make'!$C$5/12)^(Calculations!$B$1*12-Calculations!$A498))</f>
        <v>2775305.9848073176</v>
      </c>
      <c r="V498" s="5">
        <f t="shared" si="227"/>
        <v>5348973550.9945745</v>
      </c>
      <c r="W498" s="5">
        <f t="shared" si="214"/>
        <v>1665987.7698054228</v>
      </c>
      <c r="X498" s="5">
        <f t="shared" si="228"/>
        <v>75842460826.285477</v>
      </c>
      <c r="Y498" s="5">
        <f>W498/((1+'How much will I make'!$C$5/12)^(Calculations!$B$1*12-Calculations!$A498))</f>
        <v>2155914.1472775121</v>
      </c>
      <c r="Z498" s="5">
        <f t="shared" si="229"/>
        <v>18298570968.543076</v>
      </c>
      <c r="AA498" s="5">
        <f t="shared" si="215"/>
        <v>1295499.790798041</v>
      </c>
      <c r="AB498" s="5">
        <f t="shared" si="230"/>
        <v>333730394872.3537</v>
      </c>
      <c r="AC498" s="5">
        <f>AA498/((1+'How much will I make'!$C$5/12)^(Calculations!$B$1*12-Calculations!$A498))</f>
        <v>1676474.6881081595</v>
      </c>
      <c r="AD498" s="5">
        <f t="shared" si="231"/>
        <v>73162229613.706955</v>
      </c>
      <c r="AE498" s="5">
        <f t="shared" si="216"/>
        <v>1008426.4727740269</v>
      </c>
      <c r="AF498" s="5">
        <f t="shared" si="232"/>
        <v>1544457030993.5925</v>
      </c>
      <c r="AG498" s="5">
        <f>AE498/((1+'How much will I make'!$C$5/12)^(Calculations!$B$1*12-Calculations!$A498))</f>
        <v>1304980.1076250428</v>
      </c>
      <c r="AH498" s="5">
        <f t="shared" si="233"/>
        <v>319404989607.55878</v>
      </c>
    </row>
    <row r="499" spans="1:34" x14ac:dyDescent="0.25">
      <c r="A499">
        <f t="shared" si="217"/>
        <v>495</v>
      </c>
      <c r="B499">
        <f>B498</f>
        <v>7701076.9542477001</v>
      </c>
      <c r="C499" s="5">
        <f t="shared" si="209"/>
        <v>5926332.4268143652</v>
      </c>
      <c r="D499" s="5">
        <f t="shared" si="218"/>
        <v>744615870.44652474</v>
      </c>
      <c r="E499" s="5">
        <f>$C499/((1+'How much will I make'!$C$5/12)^(Calculations!$B$1*12-Calculations!$A499))</f>
        <v>7701076.9542477001</v>
      </c>
      <c r="F499" s="5">
        <f t="shared" si="219"/>
        <v>637189387.20256019</v>
      </c>
      <c r="G499" s="5">
        <f t="shared" si="210"/>
        <v>4565534.5557954423</v>
      </c>
      <c r="H499" s="5">
        <f t="shared" si="220"/>
        <v>1062414265.1567868</v>
      </c>
      <c r="I499" s="5">
        <f>G499/((1+'How much will I make'!$C$5/12)^(Calculations!$B$1*12-Calculations!$A499))</f>
        <v>5932764.215583737</v>
      </c>
      <c r="J499" s="5">
        <f t="shared" si="221"/>
        <v>743879528.40039372</v>
      </c>
      <c r="K499" s="5">
        <f t="shared" si="211"/>
        <v>3520987.2652193597</v>
      </c>
      <c r="L499" s="5">
        <f t="shared" si="222"/>
        <v>2041510899.090673</v>
      </c>
      <c r="M499" s="5">
        <f>K499/((1+'How much will I make'!$C$5/12)^(Calculations!$B$1*12-Calculations!$A499))</f>
        <v>4575408.8585536918</v>
      </c>
      <c r="N499" s="5">
        <f t="shared" si="223"/>
        <v>1058113409.8154167</v>
      </c>
      <c r="O499" s="5">
        <f t="shared" si="212"/>
        <v>2718320.3205300285</v>
      </c>
      <c r="P499" s="5">
        <f t="shared" si="224"/>
        <v>5452665534.6215086</v>
      </c>
      <c r="Q499" s="5">
        <f>O499/((1+'How much will I make'!$C$5/12)^(Calculations!$B$1*12-Calculations!$A499))</f>
        <v>3532369.1732139071</v>
      </c>
      <c r="R499" s="5">
        <f t="shared" si="225"/>
        <v>2020768464.2527354</v>
      </c>
      <c r="S499" s="5">
        <f t="shared" si="213"/>
        <v>2100856.4386005965</v>
      </c>
      <c r="T499" s="5">
        <f t="shared" si="226"/>
        <v>18812438561.576786</v>
      </c>
      <c r="U499" s="5">
        <f>S499/((1+'How much will I make'!$C$5/12)^(Calculations!$B$1*12-Calculations!$A499))</f>
        <v>2729994.8666880168</v>
      </c>
      <c r="V499" s="5">
        <f t="shared" si="227"/>
        <v>5351703545.8612623</v>
      </c>
      <c r="W499" s="5">
        <f t="shared" si="214"/>
        <v>1625353.9217613875</v>
      </c>
      <c r="X499" s="5">
        <f t="shared" si="228"/>
        <v>75844086180.207245</v>
      </c>
      <c r="Y499" s="5">
        <f>W499/((1+'How much will I make'!$C$5/12)^(Calculations!$B$1*12-Calculations!$A499))</f>
        <v>2112094.7540401649</v>
      </c>
      <c r="Z499" s="5">
        <f t="shared" si="229"/>
        <v>18300683063.297115</v>
      </c>
      <c r="AA499" s="5">
        <f t="shared" si="215"/>
        <v>1258785.2218280565</v>
      </c>
      <c r="AB499" s="5">
        <f t="shared" si="230"/>
        <v>333731653657.5755</v>
      </c>
      <c r="AC499" s="5">
        <f>AA499/((1+'How much will I make'!$C$5/12)^(Calculations!$B$1*12-Calculations!$A499))</f>
        <v>1635750.6066156551</v>
      </c>
      <c r="AD499" s="5">
        <f t="shared" si="231"/>
        <v>73163865364.313568</v>
      </c>
      <c r="AE499" s="5">
        <f t="shared" si="216"/>
        <v>975896.58655550983</v>
      </c>
      <c r="AF499" s="5">
        <f t="shared" si="232"/>
        <v>1544458006890.1792</v>
      </c>
      <c r="AG499" s="5">
        <f>AE499/((1+'How much will I make'!$C$5/12)^(Calculations!$B$1*12-Calculations!$A499))</f>
        <v>1268145.9916840142</v>
      </c>
      <c r="AH499" s="5">
        <f t="shared" si="233"/>
        <v>319406257753.55048</v>
      </c>
    </row>
    <row r="500" spans="1:34" x14ac:dyDescent="0.25">
      <c r="A500">
        <f t="shared" si="217"/>
        <v>496</v>
      </c>
      <c r="B500">
        <f>B499</f>
        <v>7701076.9542477001</v>
      </c>
      <c r="C500" s="5">
        <f t="shared" si="209"/>
        <v>5901741.8358317344</v>
      </c>
      <c r="D500" s="5">
        <f t="shared" si="218"/>
        <v>750517612.2823565</v>
      </c>
      <c r="E500" s="5">
        <f>$C500/((1+'How much will I make'!$C$5/12)^(Calculations!$B$1*12-Calculations!$A500))</f>
        <v>7701076.9542477001</v>
      </c>
      <c r="F500" s="5">
        <f t="shared" si="219"/>
        <v>644890464.1568079</v>
      </c>
      <c r="G500" s="5">
        <f t="shared" si="210"/>
        <v>4527802.865251678</v>
      </c>
      <c r="H500" s="5">
        <f t="shared" si="220"/>
        <v>1066942068.0220385</v>
      </c>
      <c r="I500" s="5">
        <f>G500/((1+'How much will I make'!$C$5/12)^(Calculations!$B$1*12-Calculations!$A500))</f>
        <v>5908248.6609738851</v>
      </c>
      <c r="J500" s="5">
        <f t="shared" si="221"/>
        <v>749787777.06136763</v>
      </c>
      <c r="K500" s="5">
        <f t="shared" si="211"/>
        <v>3477518.2866364038</v>
      </c>
      <c r="L500" s="5">
        <f t="shared" si="222"/>
        <v>2044988417.3773093</v>
      </c>
      <c r="M500" s="5">
        <f>K500/((1+'How much will I make'!$C$5/12)^(Calculations!$B$1*12-Calculations!$A500))</f>
        <v>4537751.1724750586</v>
      </c>
      <c r="N500" s="5">
        <f t="shared" si="223"/>
        <v>1062651160.9878918</v>
      </c>
      <c r="O500" s="5">
        <f t="shared" si="212"/>
        <v>2673757.6923246183</v>
      </c>
      <c r="P500" s="5">
        <f t="shared" si="224"/>
        <v>5455339292.3138332</v>
      </c>
      <c r="Q500" s="5">
        <f>O500/((1+'How much will I make'!$C$5/12)^(Calculations!$B$1*12-Calculations!$A500))</f>
        <v>3488938.4046907839</v>
      </c>
      <c r="R500" s="5">
        <f t="shared" si="225"/>
        <v>2024257402.6574261</v>
      </c>
      <c r="S500" s="5">
        <f t="shared" si="213"/>
        <v>2057981.8174046658</v>
      </c>
      <c r="T500" s="5">
        <f t="shared" si="226"/>
        <v>18814496543.394192</v>
      </c>
      <c r="U500" s="5">
        <f>S500/((1+'How much will I make'!$C$5/12)^(Calculations!$B$1*12-Calculations!$A500))</f>
        <v>2685423.5219257623</v>
      </c>
      <c r="V500" s="5">
        <f t="shared" si="227"/>
        <v>5354388969.3831882</v>
      </c>
      <c r="W500" s="5">
        <f t="shared" si="214"/>
        <v>1585711.1431818418</v>
      </c>
      <c r="X500" s="5">
        <f t="shared" si="228"/>
        <v>75845671891.350433</v>
      </c>
      <c r="Y500" s="5">
        <f>W500/((1+'How much will I make'!$C$5/12)^(Calculations!$B$1*12-Calculations!$A500))</f>
        <v>2069165.998876747</v>
      </c>
      <c r="Z500" s="5">
        <f t="shared" si="229"/>
        <v>18302752229.295994</v>
      </c>
      <c r="AA500" s="5">
        <f t="shared" si="215"/>
        <v>1223111.1467155209</v>
      </c>
      <c r="AB500" s="5">
        <f t="shared" si="230"/>
        <v>333732876768.72223</v>
      </c>
      <c r="AC500" s="5">
        <f>AA500/((1+'How much will I make'!$C$5/12)^(Calculations!$B$1*12-Calculations!$A500))</f>
        <v>1596015.7740662869</v>
      </c>
      <c r="AD500" s="5">
        <f t="shared" si="231"/>
        <v>73165461380.087631</v>
      </c>
      <c r="AE500" s="5">
        <f t="shared" si="216"/>
        <v>944416.051505332</v>
      </c>
      <c r="AF500" s="5">
        <f t="shared" si="232"/>
        <v>1544458951306.2307</v>
      </c>
      <c r="AG500" s="5">
        <f>AE500/((1+'How much will I make'!$C$5/12)^(Calculations!$B$1*12-Calculations!$A500))</f>
        <v>1232351.5483703518</v>
      </c>
      <c r="AH500" s="5">
        <f t="shared" si="233"/>
        <v>319407490105.09888</v>
      </c>
    </row>
    <row r="501" spans="1:34" x14ac:dyDescent="0.25">
      <c r="A501">
        <f t="shared" si="217"/>
        <v>497</v>
      </c>
      <c r="B501">
        <f t="shared" ref="B501:B508" si="237">B500</f>
        <v>7701076.9542477001</v>
      </c>
      <c r="C501" s="5">
        <f t="shared" si="209"/>
        <v>5877253.2804963337</v>
      </c>
      <c r="D501" s="5">
        <f t="shared" si="218"/>
        <v>756394865.56285286</v>
      </c>
      <c r="E501" s="5">
        <f>$C501/((1+'How much will I make'!$C$5/12)^(Calculations!$B$1*12-Calculations!$A501))</f>
        <v>7701076.9542477001</v>
      </c>
      <c r="F501" s="5">
        <f t="shared" si="219"/>
        <v>652591541.11105561</v>
      </c>
      <c r="G501" s="5">
        <f t="shared" si="210"/>
        <v>4490383.0068611689</v>
      </c>
      <c r="H501" s="5">
        <f t="shared" si="220"/>
        <v>1071432451.0288997</v>
      </c>
      <c r="I501" s="5">
        <f>G501/((1+'How much will I make'!$C$5/12)^(Calculations!$B$1*12-Calculations!$A501))</f>
        <v>5883834.4103087038</v>
      </c>
      <c r="J501" s="5">
        <f t="shared" si="221"/>
        <v>755671611.47167635</v>
      </c>
      <c r="K501" s="5">
        <f t="shared" si="211"/>
        <v>3434585.9621100286</v>
      </c>
      <c r="L501" s="5">
        <f t="shared" si="222"/>
        <v>2048423003.3394194</v>
      </c>
      <c r="M501" s="5">
        <f>K501/((1+'How much will I make'!$C$5/12)^(Calculations!$B$1*12-Calculations!$A501))</f>
        <v>4500403.4261995433</v>
      </c>
      <c r="N501" s="5">
        <f t="shared" si="223"/>
        <v>1067151564.4140913</v>
      </c>
      <c r="O501" s="5">
        <f t="shared" si="212"/>
        <v>2629925.5990078216</v>
      </c>
      <c r="P501" s="5">
        <f t="shared" si="224"/>
        <v>5457969217.9128408</v>
      </c>
      <c r="Q501" s="5">
        <f>O501/((1+'How much will I make'!$C$5/12)^(Calculations!$B$1*12-Calculations!$A501))</f>
        <v>3446041.6210265532</v>
      </c>
      <c r="R501" s="5">
        <f t="shared" si="225"/>
        <v>2027703444.2784526</v>
      </c>
      <c r="S501" s="5">
        <f t="shared" si="213"/>
        <v>2015982.1884780403</v>
      </c>
      <c r="T501" s="5">
        <f t="shared" si="226"/>
        <v>18816512525.582668</v>
      </c>
      <c r="U501" s="5">
        <f>S501/((1+'How much will I make'!$C$5/12)^(Calculations!$B$1*12-Calculations!$A501))</f>
        <v>2641579.8725881991</v>
      </c>
      <c r="V501" s="5">
        <f t="shared" si="227"/>
        <v>5357030549.2557764</v>
      </c>
      <c r="W501" s="5">
        <f t="shared" si="214"/>
        <v>1547035.2616408216</v>
      </c>
      <c r="X501" s="5">
        <f t="shared" si="228"/>
        <v>75847218926.612076</v>
      </c>
      <c r="Y501" s="5">
        <f>W501/((1+'How much will I make'!$C$5/12)^(Calculations!$B$1*12-Calculations!$A501))</f>
        <v>2027109.7793873823</v>
      </c>
      <c r="Z501" s="5">
        <f t="shared" si="229"/>
        <v>18304779339.075382</v>
      </c>
      <c r="AA501" s="5">
        <f t="shared" si="215"/>
        <v>1188448.0777802633</v>
      </c>
      <c r="AB501" s="5">
        <f t="shared" si="230"/>
        <v>333734065216.79999</v>
      </c>
      <c r="AC501" s="5">
        <f>AA501/((1+'How much will I make'!$C$5/12)^(Calculations!$B$1*12-Calculations!$A501))</f>
        <v>1557246.1601213568</v>
      </c>
      <c r="AD501" s="5">
        <f t="shared" si="231"/>
        <v>73167018626.247757</v>
      </c>
      <c r="AE501" s="5">
        <f t="shared" si="216"/>
        <v>913951.01758580515</v>
      </c>
      <c r="AF501" s="5">
        <f t="shared" si="232"/>
        <v>1544459865257.2483</v>
      </c>
      <c r="AG501" s="5">
        <f>AE501/((1+'How much will I make'!$C$5/12)^(Calculations!$B$1*12-Calculations!$A501))</f>
        <v>1197567.4320857048</v>
      </c>
      <c r="AH501" s="5">
        <f t="shared" si="233"/>
        <v>319408687672.53094</v>
      </c>
    </row>
    <row r="502" spans="1:34" x14ac:dyDescent="0.25">
      <c r="A502">
        <f t="shared" si="217"/>
        <v>498</v>
      </c>
      <c r="B502">
        <f t="shared" si="237"/>
        <v>7701076.9542477001</v>
      </c>
      <c r="C502" s="5">
        <f t="shared" si="209"/>
        <v>5852866.3374237344</v>
      </c>
      <c r="D502" s="5">
        <f t="shared" si="218"/>
        <v>762247731.90027654</v>
      </c>
      <c r="E502" s="5">
        <f>$C502/((1+'How much will I make'!$C$5/12)^(Calculations!$B$1*12-Calculations!$A502))</f>
        <v>7701076.9542477001</v>
      </c>
      <c r="F502" s="5">
        <f t="shared" si="219"/>
        <v>660292618.06530333</v>
      </c>
      <c r="G502" s="5">
        <f t="shared" si="210"/>
        <v>4453272.4034986803</v>
      </c>
      <c r="H502" s="5">
        <f t="shared" si="220"/>
        <v>1075885723.4323983</v>
      </c>
      <c r="I502" s="5">
        <f>G502/((1+'How much will I make'!$C$5/12)^(Calculations!$B$1*12-Calculations!$A502))</f>
        <v>5859521.044976851</v>
      </c>
      <c r="J502" s="5">
        <f t="shared" si="221"/>
        <v>761531132.51665318</v>
      </c>
      <c r="K502" s="5">
        <f t="shared" si="211"/>
        <v>3392183.6662815097</v>
      </c>
      <c r="L502" s="5">
        <f t="shared" si="222"/>
        <v>2051815187.0057008</v>
      </c>
      <c r="M502" s="5">
        <f>K502/((1+'How much will I make'!$C$5/12)^(Calculations!$B$1*12-Calculations!$A502))</f>
        <v>4463363.0687822634</v>
      </c>
      <c r="N502" s="5">
        <f t="shared" si="223"/>
        <v>1071614927.4828736</v>
      </c>
      <c r="O502" s="5">
        <f t="shared" si="212"/>
        <v>2586812.0645978572</v>
      </c>
      <c r="P502" s="5">
        <f t="shared" si="224"/>
        <v>5460556029.9774389</v>
      </c>
      <c r="Q502" s="5">
        <f>O502/((1+'How much will I make'!$C$5/12)^(Calculations!$B$1*12-Calculations!$A502))</f>
        <v>3403672.2568336041</v>
      </c>
      <c r="R502" s="5">
        <f t="shared" si="225"/>
        <v>2031107116.5352862</v>
      </c>
      <c r="S502" s="5">
        <f t="shared" si="213"/>
        <v>1974839.6948356314</v>
      </c>
      <c r="T502" s="5">
        <f t="shared" si="226"/>
        <v>18818487365.277504</v>
      </c>
      <c r="U502" s="5">
        <f>S502/((1+'How much will I make'!$C$5/12)^(Calculations!$B$1*12-Calculations!$A502))</f>
        <v>2598452.0379336984</v>
      </c>
      <c r="V502" s="5">
        <f t="shared" si="227"/>
        <v>5359629001.2937098</v>
      </c>
      <c r="W502" s="5">
        <f t="shared" si="214"/>
        <v>1509302.6942837283</v>
      </c>
      <c r="X502" s="5">
        <f t="shared" si="228"/>
        <v>75848728229.306366</v>
      </c>
      <c r="Y502" s="5">
        <f>W502/((1+'How much will I make'!$C$5/12)^(Calculations!$B$1*12-Calculations!$A502))</f>
        <v>1985908.361107151</v>
      </c>
      <c r="Z502" s="5">
        <f t="shared" si="229"/>
        <v>18306765247.436489</v>
      </c>
      <c r="AA502" s="5">
        <f t="shared" si="215"/>
        <v>1154767.3630253572</v>
      </c>
      <c r="AB502" s="5">
        <f t="shared" si="230"/>
        <v>333735219984.16302</v>
      </c>
      <c r="AC502" s="5">
        <f>AA502/((1+'How much will I make'!$C$5/12)^(Calculations!$B$1*12-Calculations!$A502))</f>
        <v>1519418.3181750895</v>
      </c>
      <c r="AD502" s="5">
        <f t="shared" si="231"/>
        <v>73168538044.565933</v>
      </c>
      <c r="AE502" s="5">
        <f t="shared" si="216"/>
        <v>884468.72669594036</v>
      </c>
      <c r="AF502" s="5">
        <f t="shared" si="232"/>
        <v>1544460749725.9751</v>
      </c>
      <c r="AG502" s="5">
        <f>AE502/((1+'How much will I make'!$C$5/12)^(Calculations!$B$1*12-Calculations!$A502))</f>
        <v>1163765.1255348986</v>
      </c>
      <c r="AH502" s="5">
        <f t="shared" si="233"/>
        <v>319409851437.65649</v>
      </c>
    </row>
    <row r="503" spans="1:34" x14ac:dyDescent="0.25">
      <c r="A503">
        <f t="shared" si="217"/>
        <v>499</v>
      </c>
      <c r="B503">
        <f t="shared" si="237"/>
        <v>7701076.9542477001</v>
      </c>
      <c r="C503" s="5">
        <f t="shared" si="209"/>
        <v>5828580.5849862909</v>
      </c>
      <c r="D503" s="5">
        <f t="shared" si="218"/>
        <v>768076312.48526287</v>
      </c>
      <c r="E503" s="5">
        <f>$C503/((1+'How much will I make'!$C$5/12)^(Calculations!$B$1*12-Calculations!$A503))</f>
        <v>7701076.9542477001</v>
      </c>
      <c r="F503" s="5">
        <f t="shared" si="219"/>
        <v>667993695.01955104</v>
      </c>
      <c r="G503" s="5">
        <f t="shared" si="210"/>
        <v>4416468.4993375344</v>
      </c>
      <c r="H503" s="5">
        <f t="shared" si="220"/>
        <v>1080302191.9317358</v>
      </c>
      <c r="I503" s="5">
        <f>G503/((1+'How much will I make'!$C$5/12)^(Calculations!$B$1*12-Calculations!$A503))</f>
        <v>5835308.1480967812</v>
      </c>
      <c r="J503" s="5">
        <f t="shared" si="221"/>
        <v>767366440.66474998</v>
      </c>
      <c r="K503" s="5">
        <f t="shared" si="211"/>
        <v>3350304.8555866769</v>
      </c>
      <c r="L503" s="5">
        <f t="shared" si="222"/>
        <v>2055165491.8612876</v>
      </c>
      <c r="M503" s="5">
        <f>K503/((1+'How much will I make'!$C$5/12)^(Calculations!$B$1*12-Calculations!$A503))</f>
        <v>4426627.5702737682</v>
      </c>
      <c r="N503" s="5">
        <f t="shared" si="223"/>
        <v>1076041555.0531473</v>
      </c>
      <c r="O503" s="5">
        <f t="shared" si="212"/>
        <v>2544405.3094405155</v>
      </c>
      <c r="P503" s="5">
        <f t="shared" si="224"/>
        <v>5463100435.2868795</v>
      </c>
      <c r="Q503" s="5">
        <f>O503/((1+'How much will I make'!$C$5/12)^(Calculations!$B$1*12-Calculations!$A503))</f>
        <v>3361823.8274463057</v>
      </c>
      <c r="R503" s="5">
        <f t="shared" si="225"/>
        <v>2034468940.3627324</v>
      </c>
      <c r="S503" s="5">
        <f t="shared" si="213"/>
        <v>1934536.8439206188</v>
      </c>
      <c r="T503" s="5">
        <f t="shared" si="226"/>
        <v>18820421902.121426</v>
      </c>
      <c r="U503" s="5">
        <f>S503/((1+'How much will I make'!$C$5/12)^(Calculations!$B$1*12-Calculations!$A503))</f>
        <v>2556028.3311919239</v>
      </c>
      <c r="V503" s="5">
        <f t="shared" si="227"/>
        <v>5362185029.6249018</v>
      </c>
      <c r="W503" s="5">
        <f t="shared" si="214"/>
        <v>1472490.4334475398</v>
      </c>
      <c r="X503" s="5">
        <f t="shared" si="228"/>
        <v>75850200719.739807</v>
      </c>
      <c r="Y503" s="5">
        <f>W503/((1+'How much will I make'!$C$5/12)^(Calculations!$B$1*12-Calculations!$A503))</f>
        <v>1945544.3700277375</v>
      </c>
      <c r="Z503" s="5">
        <f t="shared" si="229"/>
        <v>18308710791.806519</v>
      </c>
      <c r="AA503" s="5">
        <f t="shared" si="215"/>
        <v>1122041.1624537886</v>
      </c>
      <c r="AB503" s="5">
        <f t="shared" si="230"/>
        <v>333736342025.3255</v>
      </c>
      <c r="AC503" s="5">
        <f>AA503/((1+'How much will I make'!$C$5/12)^(Calculations!$B$1*12-Calculations!$A503))</f>
        <v>1482509.3711748852</v>
      </c>
      <c r="AD503" s="5">
        <f t="shared" si="231"/>
        <v>73170020553.937103</v>
      </c>
      <c r="AE503" s="5">
        <f t="shared" si="216"/>
        <v>855937.47744768427</v>
      </c>
      <c r="AF503" s="5">
        <f t="shared" si="232"/>
        <v>1544461605663.4526</v>
      </c>
      <c r="AG503" s="5">
        <f>AE503/((1+'How much will I make'!$C$5/12)^(Calculations!$B$1*12-Calculations!$A503))</f>
        <v>1130916.9163464135</v>
      </c>
      <c r="AH503" s="5">
        <f t="shared" si="233"/>
        <v>319410982354.57281</v>
      </c>
    </row>
    <row r="504" spans="1:34" x14ac:dyDescent="0.25">
      <c r="A504">
        <f t="shared" si="217"/>
        <v>500</v>
      </c>
      <c r="B504">
        <f t="shared" si="237"/>
        <v>7701076.9542477001</v>
      </c>
      <c r="C504" s="5">
        <f t="shared" si="209"/>
        <v>5804395.6033058492</v>
      </c>
      <c r="D504" s="5">
        <f t="shared" si="218"/>
        <v>773880708.08856869</v>
      </c>
      <c r="E504" s="5">
        <f>$C504/((1+'How much will I make'!$C$5/12)^(Calculations!$B$1*12-Calculations!$A504))</f>
        <v>7701076.9542477001</v>
      </c>
      <c r="F504" s="5">
        <f t="shared" si="219"/>
        <v>675694771.97379875</v>
      </c>
      <c r="G504" s="5">
        <f t="shared" si="210"/>
        <v>4379968.759673587</v>
      </c>
      <c r="H504" s="5">
        <f t="shared" si="220"/>
        <v>1084682160.6914093</v>
      </c>
      <c r="I504" s="5">
        <f>G504/((1+'How much will I make'!$C$5/12)^(Calculations!$B$1*12-Calculations!$A504))</f>
        <v>5811195.3045096043</v>
      </c>
      <c r="J504" s="5">
        <f t="shared" si="221"/>
        <v>773177635.96925962</v>
      </c>
      <c r="K504" s="5">
        <f t="shared" si="211"/>
        <v>3308943.0672461004</v>
      </c>
      <c r="L504" s="5">
        <f t="shared" si="222"/>
        <v>2058474434.9285338</v>
      </c>
      <c r="M504" s="5">
        <f>K504/((1+'How much will I make'!$C$5/12)^(Calculations!$B$1*12-Calculations!$A504))</f>
        <v>4390194.4215472359</v>
      </c>
      <c r="N504" s="5">
        <f t="shared" si="223"/>
        <v>1080431749.4746945</v>
      </c>
      <c r="O504" s="5">
        <f t="shared" si="212"/>
        <v>2502693.7469906705</v>
      </c>
      <c r="P504" s="5">
        <f t="shared" si="224"/>
        <v>5465603129.0338697</v>
      </c>
      <c r="Q504" s="5">
        <f>O504/((1+'How much will I make'!$C$5/12)^(Calculations!$B$1*12-Calculations!$A504))</f>
        <v>3320489.9279285232</v>
      </c>
      <c r="R504" s="5">
        <f t="shared" si="225"/>
        <v>2037789430.2906609</v>
      </c>
      <c r="S504" s="5">
        <f t="shared" si="213"/>
        <v>1895056.500167137</v>
      </c>
      <c r="T504" s="5">
        <f t="shared" si="226"/>
        <v>18822316958.621593</v>
      </c>
      <c r="U504" s="5">
        <f>S504/((1+'How much will I make'!$C$5/12)^(Calculations!$B$1*12-Calculations!$A504))</f>
        <v>2514297.2563969544</v>
      </c>
      <c r="V504" s="5">
        <f t="shared" si="227"/>
        <v>5364699326.881299</v>
      </c>
      <c r="W504" s="5">
        <f t="shared" si="214"/>
        <v>1436576.0326317463</v>
      </c>
      <c r="X504" s="5">
        <f t="shared" si="228"/>
        <v>75851637295.772446</v>
      </c>
      <c r="Y504" s="5">
        <f>W504/((1+'How much will I make'!$C$5/12)^(Calculations!$B$1*12-Calculations!$A504))</f>
        <v>1906000.7852710765</v>
      </c>
      <c r="Z504" s="5">
        <f t="shared" si="229"/>
        <v>18310616792.591789</v>
      </c>
      <c r="AA504" s="5">
        <f t="shared" si="215"/>
        <v>1090242.4250563127</v>
      </c>
      <c r="AB504" s="5">
        <f t="shared" si="230"/>
        <v>333737432267.75055</v>
      </c>
      <c r="AC504" s="5">
        <f>AA504/((1+'How much will I make'!$C$5/12)^(Calculations!$B$1*12-Calculations!$A504))</f>
        <v>1446496.9977860216</v>
      </c>
      <c r="AD504" s="5">
        <f t="shared" si="231"/>
        <v>73171467050.934891</v>
      </c>
      <c r="AE504" s="5">
        <f t="shared" si="216"/>
        <v>828326.59107840387</v>
      </c>
      <c r="AF504" s="5">
        <f t="shared" si="232"/>
        <v>1544462433990.0437</v>
      </c>
      <c r="AG504" s="5">
        <f>AE504/((1+'How much will I make'!$C$5/12)^(Calculations!$B$1*12-Calculations!$A504))</f>
        <v>1098995.8743527646</v>
      </c>
      <c r="AH504" s="5">
        <f t="shared" si="233"/>
        <v>319412081350.44714</v>
      </c>
    </row>
    <row r="505" spans="1:34" x14ac:dyDescent="0.25">
      <c r="A505">
        <f t="shared" si="217"/>
        <v>501</v>
      </c>
      <c r="B505">
        <f t="shared" si="237"/>
        <v>7701076.9542477001</v>
      </c>
      <c r="C505" s="5">
        <f t="shared" si="209"/>
        <v>5780310.9742464907</v>
      </c>
      <c r="D505" s="5">
        <f t="shared" si="218"/>
        <v>779661019.06281519</v>
      </c>
      <c r="E505" s="5">
        <f>$C505/((1+'How much will I make'!$C$5/12)^(Calculations!$B$1*12-Calculations!$A505))</f>
        <v>7701076.9542477001</v>
      </c>
      <c r="F505" s="5">
        <f t="shared" si="219"/>
        <v>683395848.92804646</v>
      </c>
      <c r="G505" s="5">
        <f t="shared" si="210"/>
        <v>4343770.6707506664</v>
      </c>
      <c r="H505" s="5">
        <f t="shared" si="220"/>
        <v>1089025931.36216</v>
      </c>
      <c r="I505" s="5">
        <f>G505/((1+'How much will I make'!$C$5/12)^(Calculations!$B$1*12-Calculations!$A505))</f>
        <v>5787182.1007719617</v>
      </c>
      <c r="J505" s="5">
        <f t="shared" si="221"/>
        <v>778964818.07003152</v>
      </c>
      <c r="K505" s="5">
        <f t="shared" si="211"/>
        <v>3268091.9182677534</v>
      </c>
      <c r="L505" s="5">
        <f t="shared" si="222"/>
        <v>2061742526.8468015</v>
      </c>
      <c r="M505" s="5">
        <f>K505/((1+'How much will I make'!$C$5/12)^(Calculations!$B$1*12-Calculations!$A505))</f>
        <v>4354061.1341270925</v>
      </c>
      <c r="N505" s="5">
        <f t="shared" si="223"/>
        <v>1084785810.6088216</v>
      </c>
      <c r="O505" s="5">
        <f t="shared" si="212"/>
        <v>2461665.9806465614</v>
      </c>
      <c r="P505" s="5">
        <f t="shared" si="224"/>
        <v>5468064795.0145159</v>
      </c>
      <c r="Q505" s="5">
        <f>O505/((1+'How much will I make'!$C$5/12)^(Calculations!$B$1*12-Calculations!$A505))</f>
        <v>3279664.2320933356</v>
      </c>
      <c r="R505" s="5">
        <f t="shared" si="225"/>
        <v>2041069094.5227542</v>
      </c>
      <c r="S505" s="5">
        <f t="shared" si="213"/>
        <v>1856381.8777147464</v>
      </c>
      <c r="T505" s="5">
        <f t="shared" si="226"/>
        <v>18824173340.49931</v>
      </c>
      <c r="U505" s="5">
        <f>S505/((1+'How much will I make'!$C$5/12)^(Calculations!$B$1*12-Calculations!$A505))</f>
        <v>2473247.5052721053</v>
      </c>
      <c r="V505" s="5">
        <f t="shared" si="227"/>
        <v>5367172574.3865709</v>
      </c>
      <c r="W505" s="5">
        <f t="shared" si="214"/>
        <v>1401537.5928114599</v>
      </c>
      <c r="X505" s="5">
        <f t="shared" si="228"/>
        <v>75853038833.36525</v>
      </c>
      <c r="Y505" s="5">
        <f>W505/((1+'How much will I make'!$C$5/12)^(Calculations!$B$1*12-Calculations!$A505))</f>
        <v>1867260.9319119079</v>
      </c>
      <c r="Z505" s="5">
        <f t="shared" si="229"/>
        <v>18312484053.523701</v>
      </c>
      <c r="AA505" s="5">
        <f t="shared" si="215"/>
        <v>1059344.8664514781</v>
      </c>
      <c r="AB505" s="5">
        <f t="shared" si="230"/>
        <v>333738491612.617</v>
      </c>
      <c r="AC505" s="5">
        <f>AA505/((1+'How much will I make'!$C$5/12)^(Calculations!$B$1*12-Calculations!$A505))</f>
        <v>1411359.4188924339</v>
      </c>
      <c r="AD505" s="5">
        <f t="shared" si="231"/>
        <v>73172878410.35379</v>
      </c>
      <c r="AE505" s="5">
        <f t="shared" si="216"/>
        <v>801606.37846297142</v>
      </c>
      <c r="AF505" s="5">
        <f t="shared" si="232"/>
        <v>1544463235596.4221</v>
      </c>
      <c r="AG505" s="5">
        <f>AE505/((1+'How much will I make'!$C$5/12)^(Calculations!$B$1*12-Calculations!$A505))</f>
        <v>1067975.8295121619</v>
      </c>
      <c r="AH505" s="5">
        <f t="shared" si="233"/>
        <v>319413149326.27667</v>
      </c>
    </row>
    <row r="506" spans="1:34" x14ac:dyDescent="0.25">
      <c r="A506">
        <f t="shared" si="217"/>
        <v>502</v>
      </c>
      <c r="B506">
        <f t="shared" si="237"/>
        <v>7701076.9542477001</v>
      </c>
      <c r="C506" s="5">
        <f t="shared" si="209"/>
        <v>5756326.2814072929</v>
      </c>
      <c r="D506" s="5">
        <f t="shared" si="218"/>
        <v>785417345.34422243</v>
      </c>
      <c r="E506" s="5">
        <f>$C506/((1+'How much will I make'!$C$5/12)^(Calculations!$B$1*12-Calculations!$A506))</f>
        <v>7701076.954247701</v>
      </c>
      <c r="F506" s="5">
        <f t="shared" si="219"/>
        <v>691096925.88229418</v>
      </c>
      <c r="G506" s="5">
        <f t="shared" si="210"/>
        <v>4307871.7395874374</v>
      </c>
      <c r="H506" s="5">
        <f t="shared" si="220"/>
        <v>1093333803.1017475</v>
      </c>
      <c r="I506" s="5">
        <f>G506/((1+'How much will I make'!$C$5/12)^(Calculations!$B$1*12-Calculations!$A506))</f>
        <v>5763268.125148938</v>
      </c>
      <c r="J506" s="5">
        <f t="shared" si="221"/>
        <v>784728086.19518042</v>
      </c>
      <c r="K506" s="5">
        <f t="shared" si="211"/>
        <v>3227745.1044619787</v>
      </c>
      <c r="L506" s="5">
        <f t="shared" si="222"/>
        <v>2064970271.9512634</v>
      </c>
      <c r="M506" s="5">
        <f>K506/((1+'How much will I make'!$C$5/12)^(Calculations!$B$1*12-Calculations!$A506))</f>
        <v>4318225.2400190514</v>
      </c>
      <c r="N506" s="5">
        <f t="shared" si="223"/>
        <v>1089104035.8488407</v>
      </c>
      <c r="O506" s="5">
        <f t="shared" si="212"/>
        <v>2421310.8006359618</v>
      </c>
      <c r="P506" s="5">
        <f t="shared" si="224"/>
        <v>5470486105.8151522</v>
      </c>
      <c r="Q506" s="5">
        <f>O506/((1+'How much will I make'!$C$5/12)^(Calculations!$B$1*12-Calculations!$A506))</f>
        <v>3239340.4915348114</v>
      </c>
      <c r="R506" s="5">
        <f t="shared" si="225"/>
        <v>2044308435.0142889</v>
      </c>
      <c r="S506" s="5">
        <f t="shared" si="213"/>
        <v>1818496.5332715886</v>
      </c>
      <c r="T506" s="5">
        <f t="shared" si="226"/>
        <v>18825991837.032581</v>
      </c>
      <c r="U506" s="5">
        <f>S506/((1+'How much will I make'!$C$5/12)^(Calculations!$B$1*12-Calculations!$A506))</f>
        <v>2432867.9541656226</v>
      </c>
      <c r="V506" s="5">
        <f t="shared" si="227"/>
        <v>5369605442.3407364</v>
      </c>
      <c r="W506" s="5">
        <f t="shared" si="214"/>
        <v>1367353.7490843511</v>
      </c>
      <c r="X506" s="5">
        <f t="shared" si="228"/>
        <v>75854406187.114334</v>
      </c>
      <c r="Y506" s="5">
        <f>W506/((1+'How much will I make'!$C$5/12)^(Calculations!$B$1*12-Calculations!$A506))</f>
        <v>1829308.4739462191</v>
      </c>
      <c r="Z506" s="5">
        <f t="shared" si="229"/>
        <v>18314313361.997646</v>
      </c>
      <c r="AA506" s="5">
        <f t="shared" si="215"/>
        <v>1029322.9471593309</v>
      </c>
      <c r="AB506" s="5">
        <f t="shared" si="230"/>
        <v>333739520935.56415</v>
      </c>
      <c r="AC506" s="5">
        <f>AA506/((1+'How much will I make'!$C$5/12)^(Calculations!$B$1*12-Calculations!$A506))</f>
        <v>1377075.3844254115</v>
      </c>
      <c r="AD506" s="5">
        <f t="shared" si="231"/>
        <v>73174255485.73822</v>
      </c>
      <c r="AE506" s="5">
        <f t="shared" si="216"/>
        <v>775748.10818997235</v>
      </c>
      <c r="AF506" s="5">
        <f t="shared" si="232"/>
        <v>1544464011344.5303</v>
      </c>
      <c r="AG506" s="5">
        <f>AE506/((1+'How much will I make'!$C$5/12)^(Calculations!$B$1*12-Calculations!$A506))</f>
        <v>1037831.3504533512</v>
      </c>
      <c r="AH506" s="5">
        <f t="shared" si="233"/>
        <v>319414187157.62714</v>
      </c>
    </row>
    <row r="507" spans="1:34" x14ac:dyDescent="0.25">
      <c r="A507">
        <f t="shared" si="217"/>
        <v>503</v>
      </c>
      <c r="B507">
        <f t="shared" si="237"/>
        <v>7701076.9542477001</v>
      </c>
      <c r="C507" s="5">
        <f t="shared" si="209"/>
        <v>5732441.1101151453</v>
      </c>
      <c r="D507" s="5">
        <f t="shared" si="218"/>
        <v>791149786.4543376</v>
      </c>
      <c r="E507" s="5">
        <f>$C507/((1+'How much will I make'!$C$5/12)^(Calculations!$B$1*12-Calculations!$A507))</f>
        <v>7701076.9542477001</v>
      </c>
      <c r="F507" s="5">
        <f t="shared" si="219"/>
        <v>698798002.83654189</v>
      </c>
      <c r="G507" s="5">
        <f t="shared" si="210"/>
        <v>4272269.4938057233</v>
      </c>
      <c r="H507" s="5">
        <f t="shared" si="220"/>
        <v>1097606072.5955532</v>
      </c>
      <c r="I507" s="5">
        <f>G507/((1+'How much will I make'!$C$5/12)^(Calculations!$B$1*12-Calculations!$A507))</f>
        <v>5739452.9676070008</v>
      </c>
      <c r="J507" s="5">
        <f t="shared" si="221"/>
        <v>790467539.16278744</v>
      </c>
      <c r="K507" s="5">
        <f t="shared" si="211"/>
        <v>3187896.3994686217</v>
      </c>
      <c r="L507" s="5">
        <f t="shared" si="222"/>
        <v>2068158168.3507321</v>
      </c>
      <c r="M507" s="5">
        <f>K507/((1+'How much will I make'!$C$5/12)^(Calculations!$B$1*12-Calculations!$A507))</f>
        <v>4282684.2915415298</v>
      </c>
      <c r="N507" s="5">
        <f t="shared" si="223"/>
        <v>1093386720.1403823</v>
      </c>
      <c r="O507" s="5">
        <f t="shared" si="212"/>
        <v>2381617.1809534058</v>
      </c>
      <c r="P507" s="5">
        <f t="shared" si="224"/>
        <v>5472867722.9961052</v>
      </c>
      <c r="Q507" s="5">
        <f>O507/((1+'How much will I make'!$C$5/12)^(Calculations!$B$1*12-Calculations!$A507))</f>
        <v>3199512.5346716801</v>
      </c>
      <c r="R507" s="5">
        <f t="shared" si="225"/>
        <v>2047507947.5489607</v>
      </c>
      <c r="S507" s="5">
        <f t="shared" si="213"/>
        <v>1781384.359123189</v>
      </c>
      <c r="T507" s="5">
        <f t="shared" si="226"/>
        <v>18827773221.391705</v>
      </c>
      <c r="U507" s="5">
        <f>S507/((1+'How much will I make'!$C$5/12)^(Calculations!$B$1*12-Calculations!$A507))</f>
        <v>2393147.6610363885</v>
      </c>
      <c r="V507" s="5">
        <f t="shared" si="227"/>
        <v>5371998590.0017729</v>
      </c>
      <c r="W507" s="5">
        <f t="shared" si="214"/>
        <v>1334003.6576432695</v>
      </c>
      <c r="X507" s="5">
        <f t="shared" si="228"/>
        <v>75855740190.771973</v>
      </c>
      <c r="Y507" s="5">
        <f>W507/((1+'How much will I make'!$C$5/12)^(Calculations!$B$1*12-Calculations!$A507))</f>
        <v>1792127.4074025971</v>
      </c>
      <c r="Z507" s="5">
        <f t="shared" si="229"/>
        <v>18316105489.405048</v>
      </c>
      <c r="AA507" s="5">
        <f t="shared" si="215"/>
        <v>1000151.8514908481</v>
      </c>
      <c r="AB507" s="5">
        <f t="shared" si="230"/>
        <v>333740521087.41565</v>
      </c>
      <c r="AC507" s="5">
        <f>AA507/((1+'How much will I make'!$C$5/12)^(Calculations!$B$1*12-Calculations!$A507))</f>
        <v>1343624.1605122441</v>
      </c>
      <c r="AD507" s="5">
        <f t="shared" si="231"/>
        <v>73175599109.898727</v>
      </c>
      <c r="AE507" s="5">
        <f t="shared" si="216"/>
        <v>750723.97566771507</v>
      </c>
      <c r="AF507" s="5">
        <f t="shared" si="232"/>
        <v>1544464762068.5059</v>
      </c>
      <c r="AG507" s="5">
        <f>AE507/((1+'How much will I make'!$C$5/12)^(Calculations!$B$1*12-Calculations!$A507))</f>
        <v>1008537.7236260388</v>
      </c>
      <c r="AH507" s="5">
        <f t="shared" si="233"/>
        <v>319415195695.35077</v>
      </c>
    </row>
    <row r="508" spans="1:34" x14ac:dyDescent="0.25">
      <c r="A508">
        <f t="shared" si="217"/>
        <v>504</v>
      </c>
      <c r="B508">
        <f t="shared" si="237"/>
        <v>7701076.9542477001</v>
      </c>
      <c r="C508" s="5">
        <f t="shared" si="209"/>
        <v>5708655.0474175727</v>
      </c>
      <c r="D508" s="5">
        <f t="shared" si="218"/>
        <v>796858441.50175512</v>
      </c>
      <c r="E508" s="5">
        <f>$C508/((1+'How much will I make'!$C$5/12)^(Calculations!$B$1*12-Calculations!$A508))</f>
        <v>7701076.9542476991</v>
      </c>
      <c r="F508" s="5">
        <f t="shared" si="219"/>
        <v>706499079.7907896</v>
      </c>
      <c r="G508" s="5">
        <f t="shared" si="210"/>
        <v>4236961.4814602211</v>
      </c>
      <c r="H508" s="5">
        <f t="shared" si="220"/>
        <v>1101843034.0770135</v>
      </c>
      <c r="I508" s="5">
        <f>G508/((1+'How much will I make'!$C$5/12)^(Calculations!$B$1*12-Calculations!$A508))</f>
        <v>5715736.219806971</v>
      </c>
      <c r="J508" s="5">
        <f t="shared" si="221"/>
        <v>796183275.38259447</v>
      </c>
      <c r="K508" s="5">
        <f t="shared" si="211"/>
        <v>3148539.653796169</v>
      </c>
      <c r="L508" s="5">
        <f t="shared" si="222"/>
        <v>2071306708.0045283</v>
      </c>
      <c r="M508" s="5">
        <f>K508/((1+'How much will I make'!$C$5/12)^(Calculations!$B$1*12-Calculations!$A508))</f>
        <v>4247435.8611584706</v>
      </c>
      <c r="N508" s="5">
        <f t="shared" si="223"/>
        <v>1097634156.0015407</v>
      </c>
      <c r="O508" s="5">
        <f t="shared" si="212"/>
        <v>2342574.2763476125</v>
      </c>
      <c r="P508" s="5">
        <f t="shared" si="224"/>
        <v>5475210297.2724524</v>
      </c>
      <c r="Q508" s="5">
        <f>O508/((1+'How much will I make'!$C$5/12)^(Calculations!$B$1*12-Calculations!$A508))</f>
        <v>3160174.2658027657</v>
      </c>
      <c r="R508" s="5">
        <f t="shared" si="225"/>
        <v>2050668121.8147635</v>
      </c>
      <c r="S508" s="5">
        <f t="shared" si="213"/>
        <v>1745029.5762839406</v>
      </c>
      <c r="T508" s="5">
        <f t="shared" si="226"/>
        <v>18829518250.967987</v>
      </c>
      <c r="U508" s="5">
        <f>S508/((1+'How much will I make'!$C$5/12)^(Calculations!$B$1*12-Calculations!$A508))</f>
        <v>2354075.8624888561</v>
      </c>
      <c r="V508" s="5">
        <f t="shared" si="227"/>
        <v>5374352665.8642616</v>
      </c>
      <c r="W508" s="5">
        <f t="shared" si="214"/>
        <v>1301466.9830666045</v>
      </c>
      <c r="X508" s="5">
        <f t="shared" si="228"/>
        <v>75857041657.755035</v>
      </c>
      <c r="Y508" s="5">
        <f>W508/((1+'How much will I make'!$C$5/12)^(Calculations!$B$1*12-Calculations!$A508))</f>
        <v>1755702.0535936011</v>
      </c>
      <c r="Z508" s="5">
        <f t="shared" si="229"/>
        <v>18317861191.458641</v>
      </c>
      <c r="AA508" s="5">
        <f t="shared" si="215"/>
        <v>971807.46703564213</v>
      </c>
      <c r="AB508" s="5">
        <f t="shared" si="230"/>
        <v>333741492894.88269</v>
      </c>
      <c r="AC508" s="5">
        <f>AA508/((1+'How much will I make'!$C$5/12)^(Calculations!$B$1*12-Calculations!$A508))</f>
        <v>1310985.5169370479</v>
      </c>
      <c r="AD508" s="5">
        <f t="shared" si="231"/>
        <v>73176910095.415665</v>
      </c>
      <c r="AE508" s="5">
        <f t="shared" si="216"/>
        <v>726507.07322682091</v>
      </c>
      <c r="AF508" s="5">
        <f t="shared" si="232"/>
        <v>1544465488575.5791</v>
      </c>
      <c r="AG508" s="5">
        <f>AE508/((1+'How much will I make'!$C$5/12)^(Calculations!$B$1*12-Calculations!$A508))</f>
        <v>980070.93303981971</v>
      </c>
      <c r="AH508" s="5">
        <f t="shared" si="233"/>
        <v>319416175766.28381</v>
      </c>
    </row>
    <row r="509" spans="1:34" x14ac:dyDescent="0.25">
      <c r="A509">
        <f t="shared" si="217"/>
        <v>505</v>
      </c>
      <c r="B509">
        <f>B508*(1+'How much will I make'!$C$4)</f>
        <v>8856238.4973848537</v>
      </c>
      <c r="C509" s="5">
        <f t="shared" si="209"/>
        <v>6537712.8343869289</v>
      </c>
      <c r="D509" s="5">
        <f t="shared" si="218"/>
        <v>803396154.33614206</v>
      </c>
      <c r="E509" s="5">
        <f>$C509/((1+'How much will I make'!$C$5/12)^(Calculations!$B$1*12-Calculations!$A509))</f>
        <v>8856238.4973848537</v>
      </c>
      <c r="F509" s="5">
        <f t="shared" si="219"/>
        <v>715355318.28817451</v>
      </c>
      <c r="G509" s="5">
        <f t="shared" si="210"/>
        <v>4832237.0615000874</v>
      </c>
      <c r="H509" s="5">
        <f t="shared" si="220"/>
        <v>1106675271.1385136</v>
      </c>
      <c r="I509" s="5">
        <f>G509/((1+'How much will I make'!$C$5/12)^(Calculations!$B$1*12-Calculations!$A509))</f>
        <v>6545935.0963615794</v>
      </c>
      <c r="J509" s="5">
        <f t="shared" si="221"/>
        <v>802729210.4789561</v>
      </c>
      <c r="K509" s="5">
        <f t="shared" si="211"/>
        <v>3576119.1129536731</v>
      </c>
      <c r="L509" s="5">
        <f t="shared" si="222"/>
        <v>2074882827.1174819</v>
      </c>
      <c r="M509" s="5">
        <f>K509/((1+'How much will I make'!$C$5/12)^(Calculations!$B$1*12-Calculations!$A509))</f>
        <v>4844349.1725105764</v>
      </c>
      <c r="N509" s="5">
        <f t="shared" si="223"/>
        <v>1102478505.1740513</v>
      </c>
      <c r="O509" s="5">
        <f t="shared" si="212"/>
        <v>2649797.1322620525</v>
      </c>
      <c r="P509" s="5">
        <f t="shared" si="224"/>
        <v>5477860094.4047146</v>
      </c>
      <c r="Q509" s="5">
        <f>O509/((1+'How much will I make'!$C$5/12)^(Calculations!$B$1*12-Calculations!$A509))</f>
        <v>3589517.6138001485</v>
      </c>
      <c r="R509" s="5">
        <f t="shared" si="225"/>
        <v>2054257639.4285636</v>
      </c>
      <c r="S509" s="5">
        <f t="shared" si="213"/>
        <v>1965829.2369566022</v>
      </c>
      <c r="T509" s="5">
        <f t="shared" si="226"/>
        <v>18831484080.204945</v>
      </c>
      <c r="U509" s="5">
        <f>S509/((1+'How much will I make'!$C$5/12)^(Calculations!$B$1*12-Calculations!$A509))</f>
        <v>2662988.2664848422</v>
      </c>
      <c r="V509" s="5">
        <f t="shared" si="227"/>
        <v>5377015654.1307468</v>
      </c>
      <c r="W509" s="5">
        <f t="shared" si="214"/>
        <v>1460182.4688064344</v>
      </c>
      <c r="X509" s="5">
        <f t="shared" si="228"/>
        <v>75858501840.223846</v>
      </c>
      <c r="Y509" s="5">
        <f>W509/((1+'How much will I make'!$C$5/12)^(Calculations!$B$1*12-Calculations!$A509))</f>
        <v>1978019.6103799455</v>
      </c>
      <c r="Z509" s="5">
        <f t="shared" si="229"/>
        <v>18319839211.069019</v>
      </c>
      <c r="AA509" s="5">
        <f t="shared" si="215"/>
        <v>1085906.3194406363</v>
      </c>
      <c r="AB509" s="5">
        <f t="shared" si="230"/>
        <v>333742578801.20215</v>
      </c>
      <c r="AC509" s="5">
        <f>AA509/((1+'How much will I make'!$C$5/12)^(Calculations!$B$1*12-Calculations!$A509))</f>
        <v>1471010.6721421166</v>
      </c>
      <c r="AD509" s="5">
        <f t="shared" si="231"/>
        <v>73178381106.087814</v>
      </c>
      <c r="AE509" s="5">
        <f t="shared" si="216"/>
        <v>808532.06536533276</v>
      </c>
      <c r="AF509" s="5">
        <f t="shared" si="232"/>
        <v>1544466297107.6445</v>
      </c>
      <c r="AG509" s="5">
        <f>AE509/((1+'How much will I make'!$C$5/12)^(Calculations!$B$1*12-Calculations!$A509))</f>
        <v>1095268.7866612338</v>
      </c>
      <c r="AH509" s="5">
        <f t="shared" si="233"/>
        <v>319417271035.0705</v>
      </c>
    </row>
    <row r="510" spans="1:34" x14ac:dyDescent="0.25">
      <c r="A510">
        <f t="shared" si="217"/>
        <v>506</v>
      </c>
      <c r="B510">
        <f>B509</f>
        <v>8856238.4973848537</v>
      </c>
      <c r="C510" s="5">
        <f t="shared" si="209"/>
        <v>6510585.3952400945</v>
      </c>
      <c r="D510" s="5">
        <f t="shared" si="218"/>
        <v>809906739.73138213</v>
      </c>
      <c r="E510" s="5">
        <f>$C510/((1+'How much will I make'!$C$5/12)^(Calculations!$B$1*12-Calculations!$A510))</f>
        <v>8856238.4973848537</v>
      </c>
      <c r="F510" s="5">
        <f t="shared" si="219"/>
        <v>724211556.78555942</v>
      </c>
      <c r="G510" s="5">
        <f t="shared" si="210"/>
        <v>4792301.2180166151</v>
      </c>
      <c r="H510" s="5">
        <f t="shared" si="220"/>
        <v>1111467572.3565302</v>
      </c>
      <c r="I510" s="5">
        <f>G510/((1+'How much will I make'!$C$5/12)^(Calculations!$B$1*12-Calculations!$A510))</f>
        <v>6518885.7777815731</v>
      </c>
      <c r="J510" s="5">
        <f t="shared" si="221"/>
        <v>809248096.25673771</v>
      </c>
      <c r="K510" s="5">
        <f t="shared" si="211"/>
        <v>3531969.4942752318</v>
      </c>
      <c r="L510" s="5">
        <f t="shared" si="222"/>
        <v>2078414796.6117573</v>
      </c>
      <c r="M510" s="5">
        <f>K510/((1+'How much will I make'!$C$5/12)^(Calculations!$B$1*12-Calculations!$A510))</f>
        <v>4804477.9859055504</v>
      </c>
      <c r="N510" s="5">
        <f t="shared" si="223"/>
        <v>1107282983.1599569</v>
      </c>
      <c r="O510" s="5">
        <f t="shared" si="212"/>
        <v>2606357.8350118552</v>
      </c>
      <c r="P510" s="5">
        <f t="shared" si="224"/>
        <v>5480466452.2397261</v>
      </c>
      <c r="Q510" s="5">
        <f>O510/((1+'How much will I make'!$C$5/12)^(Calculations!$B$1*12-Calculations!$A510))</f>
        <v>3545384.2005157215</v>
      </c>
      <c r="R510" s="5">
        <f t="shared" si="225"/>
        <v>2057803023.6290793</v>
      </c>
      <c r="S510" s="5">
        <f t="shared" si="213"/>
        <v>1925710.2729370801</v>
      </c>
      <c r="T510" s="5">
        <f t="shared" si="226"/>
        <v>18833409790.477882</v>
      </c>
      <c r="U510" s="5">
        <f>S510/((1+'How much will I make'!$C$5/12)^(Calculations!$B$1*12-Calculations!$A510))</f>
        <v>2619510.9070320292</v>
      </c>
      <c r="V510" s="5">
        <f t="shared" si="227"/>
        <v>5379635165.0377789</v>
      </c>
      <c r="W510" s="5">
        <f t="shared" si="214"/>
        <v>1424568.2622501797</v>
      </c>
      <c r="X510" s="5">
        <f t="shared" si="228"/>
        <v>75859926408.486099</v>
      </c>
      <c r="Y510" s="5">
        <f>W510/((1+'How much will I make'!$C$5/12)^(Calculations!$B$1*12-Calculations!$A510))</f>
        <v>1937815.9597624668</v>
      </c>
      <c r="Z510" s="5">
        <f t="shared" si="229"/>
        <v>18321777027.028782</v>
      </c>
      <c r="AA510" s="5">
        <f t="shared" si="215"/>
        <v>1055131.6464200516</v>
      </c>
      <c r="AB510" s="5">
        <f t="shared" si="230"/>
        <v>333743633932.84857</v>
      </c>
      <c r="AC510" s="5">
        <f>AA510/((1+'How much will I make'!$C$5/12)^(Calculations!$B$1*12-Calculations!$A510))</f>
        <v>1435277.6193775311</v>
      </c>
      <c r="AD510" s="5">
        <f t="shared" si="231"/>
        <v>73179816383.707199</v>
      </c>
      <c r="AE510" s="5">
        <f t="shared" si="216"/>
        <v>782450.38583741884</v>
      </c>
      <c r="AF510" s="5">
        <f t="shared" si="232"/>
        <v>1544467079558.0303</v>
      </c>
      <c r="AG510" s="5">
        <f>AE510/((1+'How much will I make'!$C$5/12)^(Calculations!$B$1*12-Calculations!$A510))</f>
        <v>1064353.941876441</v>
      </c>
      <c r="AH510" s="5">
        <f t="shared" si="233"/>
        <v>319418335389.01239</v>
      </c>
    </row>
    <row r="511" spans="1:34" x14ac:dyDescent="0.25">
      <c r="A511">
        <f t="shared" si="217"/>
        <v>507</v>
      </c>
      <c r="B511">
        <f>B510</f>
        <v>8856238.4973848537</v>
      </c>
      <c r="C511" s="5">
        <f t="shared" si="209"/>
        <v>6483570.5180814229</v>
      </c>
      <c r="D511" s="5">
        <f t="shared" si="218"/>
        <v>816390310.24946356</v>
      </c>
      <c r="E511" s="5">
        <f>$C511/((1+'How much will I make'!$C$5/12)^(Calculations!$B$1*12-Calculations!$A511))</f>
        <v>8856238.4973848537</v>
      </c>
      <c r="F511" s="5">
        <f t="shared" si="219"/>
        <v>733067795.28294432</v>
      </c>
      <c r="G511" s="5">
        <f t="shared" si="210"/>
        <v>4752695.4228263954</v>
      </c>
      <c r="H511" s="5">
        <f t="shared" si="220"/>
        <v>1116220267.7793565</v>
      </c>
      <c r="I511" s="5">
        <f>G511/((1+'How much will I make'!$C$5/12)^(Calculations!$B$1*12-Calculations!$A511))</f>
        <v>6491948.2332452843</v>
      </c>
      <c r="J511" s="5">
        <f t="shared" si="221"/>
        <v>815740044.48998296</v>
      </c>
      <c r="K511" s="5">
        <f t="shared" si="211"/>
        <v>3488364.9326175144</v>
      </c>
      <c r="L511" s="5">
        <f t="shared" si="222"/>
        <v>2081903161.5443747</v>
      </c>
      <c r="M511" s="5">
        <f>K511/((1+'How much will I make'!$C$5/12)^(Calculations!$B$1*12-Calculations!$A511))</f>
        <v>4764934.9572149711</v>
      </c>
      <c r="N511" s="5">
        <f t="shared" si="223"/>
        <v>1112047918.117172</v>
      </c>
      <c r="O511" s="5">
        <f t="shared" si="212"/>
        <v>2563630.6573887104</v>
      </c>
      <c r="P511" s="5">
        <f t="shared" si="224"/>
        <v>5483030082.8971148</v>
      </c>
      <c r="Q511" s="5">
        <f>O511/((1+'How much will I make'!$C$5/12)^(Calculations!$B$1*12-Calculations!$A511))</f>
        <v>3501793.4111651178</v>
      </c>
      <c r="R511" s="5">
        <f t="shared" si="225"/>
        <v>2061304817.0402443</v>
      </c>
      <c r="S511" s="5">
        <f t="shared" si="213"/>
        <v>1886410.0632853035</v>
      </c>
      <c r="T511" s="5">
        <f t="shared" si="226"/>
        <v>18835296200.541168</v>
      </c>
      <c r="U511" s="5">
        <f>S511/((1+'How much will I make'!$C$5/12)^(Calculations!$B$1*12-Calculations!$A511))</f>
        <v>2576743.3820192618</v>
      </c>
      <c r="V511" s="5">
        <f t="shared" si="227"/>
        <v>5382211908.4197979</v>
      </c>
      <c r="W511" s="5">
        <f t="shared" si="214"/>
        <v>1389822.6948782243</v>
      </c>
      <c r="X511" s="5">
        <f t="shared" si="228"/>
        <v>75861316231.180984</v>
      </c>
      <c r="Y511" s="5">
        <f>W511/((1+'How much will I make'!$C$5/12)^(Calculations!$B$1*12-Calculations!$A511))</f>
        <v>1898429.4565152621</v>
      </c>
      <c r="Z511" s="5">
        <f t="shared" si="229"/>
        <v>18323675456.485298</v>
      </c>
      <c r="AA511" s="5">
        <f t="shared" si="215"/>
        <v>1025229.1301247464</v>
      </c>
      <c r="AB511" s="5">
        <f t="shared" si="230"/>
        <v>333744659161.9787</v>
      </c>
      <c r="AC511" s="5">
        <f>AA511/((1+'How much will I make'!$C$5/12)^(Calculations!$B$1*12-Calculations!$A511))</f>
        <v>1400412.5759918415</v>
      </c>
      <c r="AD511" s="5">
        <f t="shared" si="231"/>
        <v>73181216796.283188</v>
      </c>
      <c r="AE511" s="5">
        <f t="shared" si="216"/>
        <v>757210.0508104054</v>
      </c>
      <c r="AF511" s="5">
        <f t="shared" si="232"/>
        <v>1544467836768.0811</v>
      </c>
      <c r="AG511" s="5">
        <f>AE511/((1+'How much will I make'!$C$5/12)^(Calculations!$B$1*12-Calculations!$A511))</f>
        <v>1034311.6935170252</v>
      </c>
      <c r="AH511" s="5">
        <f t="shared" si="233"/>
        <v>319419369700.70593</v>
      </c>
    </row>
    <row r="512" spans="1:34" x14ac:dyDescent="0.25">
      <c r="A512">
        <f t="shared" si="217"/>
        <v>508</v>
      </c>
      <c r="B512">
        <f>B511</f>
        <v>8856238.4973848537</v>
      </c>
      <c r="C512" s="5">
        <f t="shared" si="209"/>
        <v>6456667.7358487193</v>
      </c>
      <c r="D512" s="5">
        <f t="shared" si="218"/>
        <v>822846977.98531222</v>
      </c>
      <c r="E512" s="5">
        <f>$C512/((1+'How much will I make'!$C$5/12)^(Calculations!$B$1*12-Calculations!$A512))</f>
        <v>8856238.4973848537</v>
      </c>
      <c r="F512" s="5">
        <f t="shared" si="219"/>
        <v>741924033.78032923</v>
      </c>
      <c r="G512" s="5">
        <f t="shared" si="210"/>
        <v>4713416.9482575823</v>
      </c>
      <c r="H512" s="5">
        <f t="shared" si="220"/>
        <v>1120933684.7276142</v>
      </c>
      <c r="I512" s="5">
        <f>G512/((1+'How much will I make'!$C$5/12)^(Calculations!$B$1*12-Calculations!$A512))</f>
        <v>6465122.0008765031</v>
      </c>
      <c r="J512" s="5">
        <f t="shared" si="221"/>
        <v>822205166.49085951</v>
      </c>
      <c r="K512" s="5">
        <f t="shared" si="211"/>
        <v>3445298.6988814943</v>
      </c>
      <c r="L512" s="5">
        <f t="shared" si="222"/>
        <v>2085348460.2432561</v>
      </c>
      <c r="M512" s="5">
        <f>K512/((1+'How much will I make'!$C$5/12)^(Calculations!$B$1*12-Calculations!$A512))</f>
        <v>4725717.3855506489</v>
      </c>
      <c r="N512" s="5">
        <f t="shared" si="223"/>
        <v>1116773635.5027227</v>
      </c>
      <c r="O512" s="5">
        <f t="shared" si="212"/>
        <v>2521603.9253003709</v>
      </c>
      <c r="P512" s="5">
        <f t="shared" si="224"/>
        <v>5485551686.8224154</v>
      </c>
      <c r="Q512" s="5">
        <f>O512/((1+'How much will I make'!$C$5/12)^(Calculations!$B$1*12-Calculations!$A512))</f>
        <v>3458738.5741425967</v>
      </c>
      <c r="R512" s="5">
        <f t="shared" si="225"/>
        <v>2064763555.614387</v>
      </c>
      <c r="S512" s="5">
        <f t="shared" si="213"/>
        <v>1847911.8987284603</v>
      </c>
      <c r="T512" s="5">
        <f t="shared" si="226"/>
        <v>18837144112.439896</v>
      </c>
      <c r="U512" s="5">
        <f>S512/((1+'How much will I make'!$C$5/12)^(Calculations!$B$1*12-Calculations!$A512))</f>
        <v>2534674.1023128247</v>
      </c>
      <c r="V512" s="5">
        <f t="shared" si="227"/>
        <v>5384746582.5221109</v>
      </c>
      <c r="W512" s="5">
        <f t="shared" si="214"/>
        <v>1355924.5803689994</v>
      </c>
      <c r="X512" s="5">
        <f t="shared" si="228"/>
        <v>75862672155.761353</v>
      </c>
      <c r="Y512" s="5">
        <f>W512/((1+'How much will I make'!$C$5/12)^(Calculations!$B$1*12-Calculations!$A512))</f>
        <v>1859843.4919519443</v>
      </c>
      <c r="Z512" s="5">
        <f t="shared" si="229"/>
        <v>18325535299.977249</v>
      </c>
      <c r="AA512" s="5">
        <f t="shared" si="215"/>
        <v>996174.05356250703</v>
      </c>
      <c r="AB512" s="5">
        <f t="shared" si="230"/>
        <v>333745655336.03229</v>
      </c>
      <c r="AC512" s="5">
        <f>AA512/((1+'How much will I make'!$C$5/12)^(Calculations!$B$1*12-Calculations!$A512))</f>
        <v>1366394.4567369798</v>
      </c>
      <c r="AD512" s="5">
        <f t="shared" si="231"/>
        <v>73182583190.739929</v>
      </c>
      <c r="AE512" s="5">
        <f t="shared" si="216"/>
        <v>732783.92013910157</v>
      </c>
      <c r="AF512" s="5">
        <f t="shared" si="232"/>
        <v>1544468569552.0012</v>
      </c>
      <c r="AG512" s="5">
        <f>AE512/((1+'How much will I make'!$C$5/12)^(Calculations!$B$1*12-Calculations!$A512))</f>
        <v>1005117.4118451732</v>
      </c>
      <c r="AH512" s="5">
        <f t="shared" si="233"/>
        <v>319420374818.1178</v>
      </c>
    </row>
    <row r="513" spans="1:34" x14ac:dyDescent="0.25">
      <c r="A513">
        <f t="shared" si="217"/>
        <v>509</v>
      </c>
      <c r="B513">
        <f t="shared" ref="B513:B520" si="238">B512</f>
        <v>8856238.4973848537</v>
      </c>
      <c r="C513" s="5">
        <f t="shared" si="209"/>
        <v>6429876.5834178124</v>
      </c>
      <c r="D513" s="5">
        <f t="shared" si="218"/>
        <v>829276854.56873</v>
      </c>
      <c r="E513" s="5">
        <f>$C513/((1+'How much will I make'!$C$5/12)^(Calculations!$B$1*12-Calculations!$A513))</f>
        <v>8856238.4973848537</v>
      </c>
      <c r="F513" s="5">
        <f t="shared" si="219"/>
        <v>750780272.27771413</v>
      </c>
      <c r="G513" s="5">
        <f t="shared" si="210"/>
        <v>4674463.0891810749</v>
      </c>
      <c r="H513" s="5">
        <f t="shared" si="220"/>
        <v>1125608147.8167953</v>
      </c>
      <c r="I513" s="5">
        <f>G513/((1+'How much will I make'!$C$5/12)^(Calculations!$B$1*12-Calculations!$A513))</f>
        <v>6438406.6207075939</v>
      </c>
      <c r="J513" s="5">
        <f t="shared" si="221"/>
        <v>828643573.11156714</v>
      </c>
      <c r="K513" s="5">
        <f t="shared" si="211"/>
        <v>3402764.1470434521</v>
      </c>
      <c r="L513" s="5">
        <f t="shared" si="222"/>
        <v>2088751224.3902996</v>
      </c>
      <c r="M513" s="5">
        <f>K513/((1+'How much will I make'!$C$5/12)^(Calculations!$B$1*12-Calculations!$A513))</f>
        <v>4686822.5922539365</v>
      </c>
      <c r="N513" s="5">
        <f t="shared" si="223"/>
        <v>1121460458.0949767</v>
      </c>
      <c r="O513" s="5">
        <f t="shared" si="212"/>
        <v>2480266.1560331513</v>
      </c>
      <c r="P513" s="5">
        <f t="shared" si="224"/>
        <v>5488031952.9784489</v>
      </c>
      <c r="Q513" s="5">
        <f>O513/((1+'How much will I make'!$C$5/12)^(Calculations!$B$1*12-Calculations!$A513))</f>
        <v>3416213.0998703507</v>
      </c>
      <c r="R513" s="5">
        <f t="shared" si="225"/>
        <v>2068179768.7142575</v>
      </c>
      <c r="S513" s="5">
        <f t="shared" si="213"/>
        <v>1810199.4109993079</v>
      </c>
      <c r="T513" s="5">
        <f t="shared" si="226"/>
        <v>18838954311.850895</v>
      </c>
      <c r="U513" s="5">
        <f>S513/((1+'How much will I make'!$C$5/12)^(Calculations!$B$1*12-Calculations!$A513))</f>
        <v>2493291.6679893495</v>
      </c>
      <c r="V513" s="5">
        <f t="shared" si="227"/>
        <v>5387239874.1901007</v>
      </c>
      <c r="W513" s="5">
        <f t="shared" si="214"/>
        <v>1322853.2491404873</v>
      </c>
      <c r="X513" s="5">
        <f t="shared" si="228"/>
        <v>75863995009.010498</v>
      </c>
      <c r="Y513" s="5">
        <f>W513/((1+'How much will I make'!$C$5/12)^(Calculations!$B$1*12-Calculations!$A513))</f>
        <v>1822041.7949610511</v>
      </c>
      <c r="Z513" s="5">
        <f t="shared" si="229"/>
        <v>18327357341.772209</v>
      </c>
      <c r="AA513" s="5">
        <f t="shared" si="215"/>
        <v>967942.40022267913</v>
      </c>
      <c r="AB513" s="5">
        <f t="shared" si="230"/>
        <v>333746623278.4325</v>
      </c>
      <c r="AC513" s="5">
        <f>AA513/((1+'How much will I make'!$C$5/12)^(Calculations!$B$1*12-Calculations!$A513))</f>
        <v>1333202.6885571342</v>
      </c>
      <c r="AD513" s="5">
        <f t="shared" si="231"/>
        <v>73183916393.428482</v>
      </c>
      <c r="AE513" s="5">
        <f t="shared" si="216"/>
        <v>709145.72916687257</v>
      </c>
      <c r="AF513" s="5">
        <f t="shared" si="232"/>
        <v>1544469278697.7305</v>
      </c>
      <c r="AG513" s="5">
        <f>AE513/((1+'How much will I make'!$C$5/12)^(Calculations!$B$1*12-Calculations!$A513))</f>
        <v>976747.16231728531</v>
      </c>
      <c r="AH513" s="5">
        <f t="shared" si="233"/>
        <v>319421351565.28009</v>
      </c>
    </row>
    <row r="514" spans="1:34" x14ac:dyDescent="0.25">
      <c r="A514">
        <f t="shared" si="217"/>
        <v>510</v>
      </c>
      <c r="B514">
        <f t="shared" si="238"/>
        <v>8856238.4973848537</v>
      </c>
      <c r="C514" s="5">
        <f t="shared" si="209"/>
        <v>6403196.5975945015</v>
      </c>
      <c r="D514" s="5">
        <f t="shared" si="218"/>
        <v>835680051.1663245</v>
      </c>
      <c r="E514" s="5">
        <f>$C514/((1+'How much will I make'!$C$5/12)^(Calculations!$B$1*12-Calculations!$A514))</f>
        <v>8856238.4973848537</v>
      </c>
      <c r="F514" s="5">
        <f t="shared" si="219"/>
        <v>759636510.77509904</v>
      </c>
      <c r="G514" s="5">
        <f t="shared" si="210"/>
        <v>4635831.1628242051</v>
      </c>
      <c r="H514" s="5">
        <f t="shared" si="220"/>
        <v>1130243978.9796195</v>
      </c>
      <c r="I514" s="5">
        <f>G514/((1+'How much will I make'!$C$5/12)^(Calculations!$B$1*12-Calculations!$A514))</f>
        <v>6411801.6346716098</v>
      </c>
      <c r="J514" s="5">
        <f t="shared" si="221"/>
        <v>835055374.74623871</v>
      </c>
      <c r="K514" s="5">
        <f t="shared" si="211"/>
        <v>3360754.7131293351</v>
      </c>
      <c r="L514" s="5">
        <f t="shared" si="222"/>
        <v>2092111979.1034288</v>
      </c>
      <c r="M514" s="5">
        <f>K514/((1+'How much will I make'!$C$5/12)^(Calculations!$B$1*12-Calculations!$A514))</f>
        <v>4648247.9207127513</v>
      </c>
      <c r="N514" s="5">
        <f t="shared" si="223"/>
        <v>1126108706.0156894</v>
      </c>
      <c r="O514" s="5">
        <f t="shared" si="212"/>
        <v>2439606.0551145757</v>
      </c>
      <c r="P514" s="5">
        <f t="shared" si="224"/>
        <v>5490471559.0335636</v>
      </c>
      <c r="Q514" s="5">
        <f>O514/((1+'How much will I make'!$C$5/12)^(Calculations!$B$1*12-Calculations!$A514))</f>
        <v>3374210.4797899784</v>
      </c>
      <c r="R514" s="5">
        <f t="shared" si="225"/>
        <v>2071553979.1940475</v>
      </c>
      <c r="S514" s="5">
        <f t="shared" si="213"/>
        <v>1773256.5658768737</v>
      </c>
      <c r="T514" s="5">
        <f t="shared" si="226"/>
        <v>18840727568.416771</v>
      </c>
      <c r="U514" s="5">
        <f>S514/((1+'How much will I make'!$C$5/12)^(Calculations!$B$1*12-Calculations!$A514))</f>
        <v>2452584.8652466671</v>
      </c>
      <c r="V514" s="5">
        <f t="shared" si="227"/>
        <v>5389692459.0553474</v>
      </c>
      <c r="W514" s="5">
        <f t="shared" si="214"/>
        <v>1290588.535746817</v>
      </c>
      <c r="X514" s="5">
        <f t="shared" si="228"/>
        <v>75865285597.546249</v>
      </c>
      <c r="Y514" s="5">
        <f>W514/((1+'How much will I make'!$C$5/12)^(Calculations!$B$1*12-Calculations!$A514))</f>
        <v>1785008.4251447697</v>
      </c>
      <c r="Z514" s="5">
        <f t="shared" si="229"/>
        <v>18329142350.197353</v>
      </c>
      <c r="AA514" s="5">
        <f t="shared" si="215"/>
        <v>940510.83422446554</v>
      </c>
      <c r="AB514" s="5">
        <f t="shared" si="230"/>
        <v>333747563789.26672</v>
      </c>
      <c r="AC514" s="5">
        <f>AA514/((1+'How much will I make'!$C$5/12)^(Calculations!$B$1*12-Calculations!$A514))</f>
        <v>1300817.1981468396</v>
      </c>
      <c r="AD514" s="5">
        <f t="shared" si="231"/>
        <v>73185217210.626633</v>
      </c>
      <c r="AE514" s="5">
        <f t="shared" si="216"/>
        <v>686270.06048407021</v>
      </c>
      <c r="AF514" s="5">
        <f t="shared" si="232"/>
        <v>1544469964967.791</v>
      </c>
      <c r="AG514" s="5">
        <f>AE514/((1+'How much will I make'!$C$5/12)^(Calculations!$B$1*12-Calculations!$A514))</f>
        <v>949177.68596155546</v>
      </c>
      <c r="AH514" s="5">
        <f t="shared" si="233"/>
        <v>319422300742.96606</v>
      </c>
    </row>
    <row r="515" spans="1:34" x14ac:dyDescent="0.25">
      <c r="A515">
        <f t="shared" si="217"/>
        <v>511</v>
      </c>
      <c r="B515">
        <f t="shared" si="238"/>
        <v>8856238.4973848537</v>
      </c>
      <c r="C515" s="5">
        <f t="shared" si="209"/>
        <v>6376627.3171065561</v>
      </c>
      <c r="D515" s="5">
        <f t="shared" si="218"/>
        <v>842056678.4834311</v>
      </c>
      <c r="E515" s="5">
        <f>$C515/((1+'How much will I make'!$C$5/12)^(Calculations!$B$1*12-Calculations!$A515))</f>
        <v>8856238.4973848537</v>
      </c>
      <c r="F515" s="5">
        <f t="shared" si="219"/>
        <v>768492749.27248394</v>
      </c>
      <c r="G515" s="5">
        <f t="shared" si="210"/>
        <v>4597518.5085859885</v>
      </c>
      <c r="H515" s="5">
        <f t="shared" si="220"/>
        <v>1134841497.4882054</v>
      </c>
      <c r="I515" s="5">
        <f>G515/((1+'How much will I make'!$C$5/12)^(Calculations!$B$1*12-Calculations!$A515))</f>
        <v>6385306.5865944559</v>
      </c>
      <c r="J515" s="5">
        <f t="shared" si="221"/>
        <v>841440681.33283317</v>
      </c>
      <c r="K515" s="5">
        <f t="shared" si="211"/>
        <v>3319263.9142018133</v>
      </c>
      <c r="L515" s="5">
        <f t="shared" si="222"/>
        <v>2095431243.0176306</v>
      </c>
      <c r="M515" s="5">
        <f>K515/((1+'How much will I make'!$C$5/12)^(Calculations!$B$1*12-Calculations!$A515))</f>
        <v>4609990.7361801388</v>
      </c>
      <c r="N515" s="5">
        <f t="shared" si="223"/>
        <v>1130718696.7518694</v>
      </c>
      <c r="O515" s="5">
        <f t="shared" si="212"/>
        <v>2399612.5132274521</v>
      </c>
      <c r="P515" s="5">
        <f t="shared" si="224"/>
        <v>5492871171.5467911</v>
      </c>
      <c r="Q515" s="5">
        <f>O515/((1+'How much will I make'!$C$5/12)^(Calculations!$B$1*12-Calculations!$A515))</f>
        <v>3332724.2853663326</v>
      </c>
      <c r="R515" s="5">
        <f t="shared" si="225"/>
        <v>2074886703.4794137</v>
      </c>
      <c r="S515" s="5">
        <f t="shared" si="213"/>
        <v>1737067.6563691825</v>
      </c>
      <c r="T515" s="5">
        <f t="shared" si="226"/>
        <v>18842464636.073139</v>
      </c>
      <c r="U515" s="5">
        <f>S515/((1+'How much will I make'!$C$5/12)^(Calculations!$B$1*12-Calculations!$A515))</f>
        <v>2412542.6633650898</v>
      </c>
      <c r="V515" s="5">
        <f t="shared" si="227"/>
        <v>5392105001.7187128</v>
      </c>
      <c r="W515" s="5">
        <f t="shared" si="214"/>
        <v>1259110.7665822604</v>
      </c>
      <c r="X515" s="5">
        <f t="shared" si="228"/>
        <v>75866544708.312836</v>
      </c>
      <c r="Y515" s="5">
        <f>W515/((1+'How much will I make'!$C$5/12)^(Calculations!$B$1*12-Calculations!$A515))</f>
        <v>1748727.7660971121</v>
      </c>
      <c r="Z515" s="5">
        <f t="shared" si="229"/>
        <v>18330891077.963451</v>
      </c>
      <c r="AA515" s="5">
        <f t="shared" si="215"/>
        <v>913856.6810278208</v>
      </c>
      <c r="AB515" s="5">
        <f t="shared" si="230"/>
        <v>333748477645.94775</v>
      </c>
      <c r="AC515" s="5">
        <f>AA515/((1+'How much will I make'!$C$5/12)^(Calculations!$B$1*12-Calculations!$A515))</f>
        <v>1269218.3998112893</v>
      </c>
      <c r="AD515" s="5">
        <f t="shared" si="231"/>
        <v>73186486429.026443</v>
      </c>
      <c r="AE515" s="5">
        <f t="shared" si="216"/>
        <v>664132.31659748731</v>
      </c>
      <c r="AF515" s="5">
        <f t="shared" si="232"/>
        <v>1544470629100.1077</v>
      </c>
      <c r="AG515" s="5">
        <f>AE515/((1+'How much will I make'!$C$5/12)^(Calculations!$B$1*12-Calculations!$A515))</f>
        <v>922386.38030941505</v>
      </c>
      <c r="AH515" s="5">
        <f t="shared" si="233"/>
        <v>319423223129.34637</v>
      </c>
    </row>
    <row r="516" spans="1:34" x14ac:dyDescent="0.25">
      <c r="A516">
        <f t="shared" si="217"/>
        <v>512</v>
      </c>
      <c r="B516">
        <f t="shared" si="238"/>
        <v>8856238.4973848537</v>
      </c>
      <c r="C516" s="5">
        <f t="shared" si="209"/>
        <v>6350168.2825957406</v>
      </c>
      <c r="D516" s="5">
        <f t="shared" si="218"/>
        <v>848406846.76602685</v>
      </c>
      <c r="E516" s="5">
        <f>$C516/((1+'How much will I make'!$C$5/12)^(Calculations!$B$1*12-Calculations!$A516))</f>
        <v>8856238.4973848537</v>
      </c>
      <c r="F516" s="5">
        <f t="shared" si="219"/>
        <v>777348987.76986885</v>
      </c>
      <c r="G516" s="5">
        <f t="shared" si="210"/>
        <v>4559522.4878538735</v>
      </c>
      <c r="H516" s="5">
        <f t="shared" si="220"/>
        <v>1139401019.9760592</v>
      </c>
      <c r="I516" s="5">
        <f>G516/((1+'How much will I make'!$C$5/12)^(Calculations!$B$1*12-Calculations!$A516))</f>
        <v>6358921.0221870411</v>
      </c>
      <c r="J516" s="5">
        <f t="shared" si="221"/>
        <v>847799602.35502017</v>
      </c>
      <c r="K516" s="5">
        <f t="shared" si="211"/>
        <v>3278285.3473598147</v>
      </c>
      <c r="L516" s="5">
        <f t="shared" si="222"/>
        <v>2098709528.3649905</v>
      </c>
      <c r="M516" s="5">
        <f>K516/((1+'How much will I make'!$C$5/12)^(Calculations!$B$1*12-Calculations!$A516))</f>
        <v>4572048.4255942926</v>
      </c>
      <c r="N516" s="5">
        <f t="shared" si="223"/>
        <v>1135290745.1774638</v>
      </c>
      <c r="O516" s="5">
        <f t="shared" si="212"/>
        <v>2360274.603174543</v>
      </c>
      <c r="P516" s="5">
        <f t="shared" si="224"/>
        <v>5495231446.1499653</v>
      </c>
      <c r="Q516" s="5">
        <f>O516/((1+'How much will I make'!$C$5/12)^(Calculations!$B$1*12-Calculations!$A516))</f>
        <v>3291748.1671036319</v>
      </c>
      <c r="R516" s="5">
        <f t="shared" si="225"/>
        <v>2078178451.6465173</v>
      </c>
      <c r="S516" s="5">
        <f t="shared" si="213"/>
        <v>1701617.2960351177</v>
      </c>
      <c r="T516" s="5">
        <f t="shared" si="226"/>
        <v>18844166253.369175</v>
      </c>
      <c r="U516" s="5">
        <f>S516/((1+'How much will I make'!$C$5/12)^(Calculations!$B$1*12-Calculations!$A516))</f>
        <v>2373154.2117183129</v>
      </c>
      <c r="V516" s="5">
        <f t="shared" si="227"/>
        <v>5394478155.9304314</v>
      </c>
      <c r="W516" s="5">
        <f t="shared" si="214"/>
        <v>1228400.7478851322</v>
      </c>
      <c r="X516" s="5">
        <f t="shared" si="228"/>
        <v>75867773109.060715</v>
      </c>
      <c r="Y516" s="5">
        <f>W516/((1+'How much will I make'!$C$5/12)^(Calculations!$B$1*12-Calculations!$A516))</f>
        <v>1713184.5188187156</v>
      </c>
      <c r="Z516" s="5">
        <f t="shared" si="229"/>
        <v>18332604262.482269</v>
      </c>
      <c r="AA516" s="5">
        <f t="shared" si="215"/>
        <v>887957.90869100008</v>
      </c>
      <c r="AB516" s="5">
        <f t="shared" si="230"/>
        <v>333749365603.85645</v>
      </c>
      <c r="AC516" s="5">
        <f>AA516/((1+'How much will I make'!$C$5/12)^(Calculations!$B$1*12-Calculations!$A516))</f>
        <v>1238387.1836215414</v>
      </c>
      <c r="AD516" s="5">
        <f t="shared" si="231"/>
        <v>73187724816.210068</v>
      </c>
      <c r="AE516" s="5">
        <f t="shared" si="216"/>
        <v>642708.69348143903</v>
      </c>
      <c r="AF516" s="5">
        <f t="shared" si="232"/>
        <v>1544471271808.8013</v>
      </c>
      <c r="AG516" s="5">
        <f>AE516/((1+'How much will I make'!$C$5/12)^(Calculations!$B$1*12-Calculations!$A516))</f>
        <v>896351.28086519719</v>
      </c>
      <c r="AH516" s="5">
        <f t="shared" si="233"/>
        <v>319424119480.62726</v>
      </c>
    </row>
    <row r="517" spans="1:34" x14ac:dyDescent="0.25">
      <c r="A517">
        <f t="shared" si="217"/>
        <v>513</v>
      </c>
      <c r="B517">
        <f t="shared" si="238"/>
        <v>8856238.4973848537</v>
      </c>
      <c r="C517" s="5">
        <f t="shared" si="209"/>
        <v>6323819.0366098667</v>
      </c>
      <c r="D517" s="5">
        <f t="shared" si="218"/>
        <v>854730665.80263674</v>
      </c>
      <c r="E517" s="5">
        <f>$C517/((1+'How much will I make'!$C$5/12)^(Calculations!$B$1*12-Calculations!$A517))</f>
        <v>8856238.4973848537</v>
      </c>
      <c r="F517" s="5">
        <f t="shared" si="219"/>
        <v>786205226.26725376</v>
      </c>
      <c r="G517" s="5">
        <f t="shared" si="210"/>
        <v>4521840.4838220235</v>
      </c>
      <c r="H517" s="5">
        <f t="shared" si="220"/>
        <v>1143922860.4598813</v>
      </c>
      <c r="I517" s="5">
        <f>G517/((1+'How much will I make'!$C$5/12)^(Calculations!$B$1*12-Calculations!$A517))</f>
        <v>6332644.4890375081</v>
      </c>
      <c r="J517" s="5">
        <f t="shared" si="221"/>
        <v>854132246.84405768</v>
      </c>
      <c r="K517" s="5">
        <f t="shared" si="211"/>
        <v>3237812.6887504342</v>
      </c>
      <c r="L517" s="5">
        <f t="shared" si="222"/>
        <v>2101947341.053741</v>
      </c>
      <c r="M517" s="5">
        <f>K517/((1+'How much will I make'!$C$5/12)^(Calculations!$B$1*12-Calculations!$A517))</f>
        <v>4534418.3974000998</v>
      </c>
      <c r="N517" s="5">
        <f t="shared" si="223"/>
        <v>1139825163.5748639</v>
      </c>
      <c r="O517" s="5">
        <f t="shared" si="212"/>
        <v>2321581.5768929929</v>
      </c>
      <c r="P517" s="5">
        <f t="shared" si="224"/>
        <v>5497553027.7268581</v>
      </c>
      <c r="Q517" s="5">
        <f>O517/((1+'How much will I make'!$C$5/12)^(Calculations!$B$1*12-Calculations!$A517))</f>
        <v>3251275.8535736683</v>
      </c>
      <c r="R517" s="5">
        <f t="shared" si="225"/>
        <v>2081429727.5000908</v>
      </c>
      <c r="S517" s="5">
        <f t="shared" si="213"/>
        <v>1666890.4124425643</v>
      </c>
      <c r="T517" s="5">
        <f t="shared" si="226"/>
        <v>18845833143.781616</v>
      </c>
      <c r="U517" s="5">
        <f>S517/((1+'How much will I make'!$C$5/12)^(Calculations!$B$1*12-Calculations!$A517))</f>
        <v>2334408.8368331157</v>
      </c>
      <c r="V517" s="5">
        <f t="shared" si="227"/>
        <v>5396812564.7672644</v>
      </c>
      <c r="W517" s="5">
        <f t="shared" si="214"/>
        <v>1198439.7540342754</v>
      </c>
      <c r="X517" s="5">
        <f t="shared" si="228"/>
        <v>75868971548.814743</v>
      </c>
      <c r="Y517" s="5">
        <f>W517/((1+'How much will I make'!$C$5/12)^(Calculations!$B$1*12-Calculations!$A517))</f>
        <v>1678363.6952654896</v>
      </c>
      <c r="Z517" s="5">
        <f t="shared" si="229"/>
        <v>18334282626.177536</v>
      </c>
      <c r="AA517" s="5">
        <f t="shared" si="215"/>
        <v>862793.10965927155</v>
      </c>
      <c r="AB517" s="5">
        <f t="shared" si="230"/>
        <v>333750228396.96613</v>
      </c>
      <c r="AC517" s="5">
        <f>AA517/((1+'How much will I make'!$C$5/12)^(Calculations!$B$1*12-Calculations!$A517))</f>
        <v>1208304.9038574556</v>
      </c>
      <c r="AD517" s="5">
        <f t="shared" si="231"/>
        <v>73188933121.113922</v>
      </c>
      <c r="AE517" s="5">
        <f t="shared" si="216"/>
        <v>621976.15498203784</v>
      </c>
      <c r="AF517" s="5">
        <f t="shared" si="232"/>
        <v>1544471893784.9563</v>
      </c>
      <c r="AG517" s="5">
        <f>AE517/((1+'How much will I make'!$C$5/12)^(Calculations!$B$1*12-Calculations!$A517))</f>
        <v>871051.04309884086</v>
      </c>
      <c r="AH517" s="5">
        <f t="shared" si="233"/>
        <v>319424990531.67035</v>
      </c>
    </row>
    <row r="518" spans="1:34" x14ac:dyDescent="0.25">
      <c r="A518">
        <f t="shared" si="217"/>
        <v>514</v>
      </c>
      <c r="B518">
        <f t="shared" si="238"/>
        <v>8856238.4973848537</v>
      </c>
      <c r="C518" s="5">
        <f t="shared" ref="C518:C581" si="239">$B518*(1+$C$3/12)^($B$1*12-$A518)</f>
        <v>6297579.1235948885</v>
      </c>
      <c r="D518" s="5">
        <f t="shared" si="218"/>
        <v>861028244.92623162</v>
      </c>
      <c r="E518" s="5">
        <f>$C518/((1+'How much will I make'!$C$5/12)^(Calculations!$B$1*12-Calculations!$A518))</f>
        <v>8856238.4973848537</v>
      </c>
      <c r="F518" s="5">
        <f t="shared" si="219"/>
        <v>795061464.76463866</v>
      </c>
      <c r="G518" s="5">
        <f t="shared" ref="G518:G581" si="240">$B518*(1+G$3/12)^($B$1*12-$A518)</f>
        <v>4484469.9013110977</v>
      </c>
      <c r="H518" s="5">
        <f t="shared" si="220"/>
        <v>1148407330.3611925</v>
      </c>
      <c r="I518" s="5">
        <f>G518/((1+'How much will I make'!$C$5/12)^(Calculations!$B$1*12-Calculations!$A518))</f>
        <v>6306476.5366034685</v>
      </c>
      <c r="J518" s="5">
        <f t="shared" si="221"/>
        <v>860438723.38066113</v>
      </c>
      <c r="K518" s="5">
        <f t="shared" ref="K518:K581" si="241">$B518*(1+K$3/12)^($B$1*12-$A518)</f>
        <v>3197839.6925930218</v>
      </c>
      <c r="L518" s="5">
        <f t="shared" si="222"/>
        <v>2105145180.7463341</v>
      </c>
      <c r="M518" s="5">
        <f>K518/((1+'How much will I make'!$C$5/12)^(Calculations!$B$1*12-Calculations!$A518))</f>
        <v>4497098.0813721167</v>
      </c>
      <c r="N518" s="5">
        <f t="shared" si="223"/>
        <v>1144322261.6562359</v>
      </c>
      <c r="O518" s="5">
        <f t="shared" ref="O518:O581" si="242">$B518*(1+O$3/12)^($B$1*12-$A518)</f>
        <v>2283522.8625176977</v>
      </c>
      <c r="P518" s="5">
        <f t="shared" si="224"/>
        <v>5499836550.5893755</v>
      </c>
      <c r="Q518" s="5">
        <f>O518/((1+'How much will I make'!$C$5/12)^(Calculations!$B$1*12-Calculations!$A518))</f>
        <v>3211301.1504559591</v>
      </c>
      <c r="R518" s="5">
        <f t="shared" si="225"/>
        <v>2084641028.6505468</v>
      </c>
      <c r="S518" s="5">
        <f t="shared" ref="S518:S581" si="243">$B518*(1+S$3/12)^($B$1*12-$A518)</f>
        <v>1632872.2407600638</v>
      </c>
      <c r="T518" s="5">
        <f t="shared" si="226"/>
        <v>18847466016.022377</v>
      </c>
      <c r="U518" s="5">
        <f>S518/((1+'How much will I make'!$C$5/12)^(Calculations!$B$1*12-Calculations!$A518))</f>
        <v>2296296.0394970663</v>
      </c>
      <c r="V518" s="5">
        <f t="shared" si="227"/>
        <v>5399108860.8067617</v>
      </c>
      <c r="W518" s="5">
        <f t="shared" ref="W518:W581" si="244">$B518*(1+W$3/12)^($B$1*12-$A518)</f>
        <v>1169209.5161310004</v>
      </c>
      <c r="X518" s="5">
        <f t="shared" si="228"/>
        <v>75870140758.330872</v>
      </c>
      <c r="Y518" s="5">
        <f>W518/((1+'How much will I make'!$C$5/12)^(Calculations!$B$1*12-Calculations!$A518))</f>
        <v>1644250.6120283862</v>
      </c>
      <c r="Z518" s="5">
        <f t="shared" si="229"/>
        <v>18335926876.789566</v>
      </c>
      <c r="AA518" s="5">
        <f t="shared" ref="AA518:AA581" si="245">$B518*(1+AA$3/12)^($B$1*12-$A518)</f>
        <v>838341.48306973756</v>
      </c>
      <c r="AB518" s="5">
        <f t="shared" si="230"/>
        <v>333751066738.44922</v>
      </c>
      <c r="AC518" s="5">
        <f>AA518/((1+'How much will I make'!$C$5/12)^(Calculations!$B$1*12-Calculations!$A518))</f>
        <v>1178953.3677313635</v>
      </c>
      <c r="AD518" s="5">
        <f t="shared" si="231"/>
        <v>73190112074.481659</v>
      </c>
      <c r="AE518" s="5">
        <f t="shared" ref="AE518:AE581" si="246">$B518*(1+AE$3/12)^($B$1*12-$A518)</f>
        <v>601912.40804713336</v>
      </c>
      <c r="AF518" s="5">
        <f t="shared" si="232"/>
        <v>1544472495697.3643</v>
      </c>
      <c r="AG518" s="5">
        <f>AE518/((1+'How much will I make'!$C$5/12)^(Calculations!$B$1*12-Calculations!$A518))</f>
        <v>846464.9249468575</v>
      </c>
      <c r="AH518" s="5">
        <f t="shared" si="233"/>
        <v>319425836996.59528</v>
      </c>
    </row>
    <row r="519" spans="1:34" x14ac:dyDescent="0.25">
      <c r="A519">
        <f t="shared" ref="A519:A582" si="247">A518+1</f>
        <v>515</v>
      </c>
      <c r="B519">
        <f t="shared" si="238"/>
        <v>8856238.4973848537</v>
      </c>
      <c r="C519" s="5">
        <f t="shared" si="239"/>
        <v>6271448.0898870248</v>
      </c>
      <c r="D519" s="5">
        <f t="shared" ref="D519:D582" si="248">C519+D518</f>
        <v>867299693.01611865</v>
      </c>
      <c r="E519" s="5">
        <f>$C519/((1+'How much will I make'!$C$5/12)^(Calculations!$B$1*12-Calculations!$A519))</f>
        <v>8856238.4973848537</v>
      </c>
      <c r="F519" s="5">
        <f t="shared" ref="F519:F582" si="249">E519+F518</f>
        <v>803917703.26202357</v>
      </c>
      <c r="G519" s="5">
        <f t="shared" si="240"/>
        <v>4447408.1665895181</v>
      </c>
      <c r="H519" s="5">
        <f t="shared" ref="H519:H582" si="250">G519+H518</f>
        <v>1152854738.527782</v>
      </c>
      <c r="I519" s="5">
        <f>G519/((1+'How much will I make'!$C$5/12)^(Calculations!$B$1*12-Calculations!$A519))</f>
        <v>6280416.716204281</v>
      </c>
      <c r="J519" s="5">
        <f t="shared" ref="J519:J582" si="251">I519+J518</f>
        <v>866719140.09686542</v>
      </c>
      <c r="K519" s="5">
        <f t="shared" si="241"/>
        <v>3158360.1902153301</v>
      </c>
      <c r="L519" s="5">
        <f t="shared" ref="L519:L582" si="252">K519+L518</f>
        <v>2108303540.9365494</v>
      </c>
      <c r="M519" s="5">
        <f>K519/((1+'How much will I make'!$C$5/12)^(Calculations!$B$1*12-Calculations!$A519))</f>
        <v>4460084.9284390127</v>
      </c>
      <c r="N519" s="5">
        <f t="shared" ref="N519:N582" si="253">M519+N518</f>
        <v>1148782346.5846748</v>
      </c>
      <c r="O519" s="5">
        <f t="shared" si="242"/>
        <v>2246088.0614928184</v>
      </c>
      <c r="P519" s="5">
        <f t="shared" ref="P519:P582" si="254">O519+P518</f>
        <v>5502082638.6508684</v>
      </c>
      <c r="Q519" s="5">
        <f>O519/((1+'How much will I make'!$C$5/12)^(Calculations!$B$1*12-Calculations!$A519))</f>
        <v>3171817.9395896988</v>
      </c>
      <c r="R519" s="5">
        <f t="shared" ref="R519:R582" si="255">Q519+R518</f>
        <v>2087812846.5901365</v>
      </c>
      <c r="S519" s="5">
        <f t="shared" si="243"/>
        <v>1599548.3174792461</v>
      </c>
      <c r="T519" s="5">
        <f t="shared" ref="T519:T582" si="256">S519+T518</f>
        <v>18849065564.339855</v>
      </c>
      <c r="U519" s="5">
        <f>S519/((1+'How much will I make'!$C$5/12)^(Calculations!$B$1*12-Calculations!$A519))</f>
        <v>2258805.4919134406</v>
      </c>
      <c r="V519" s="5">
        <f t="shared" ref="V519:V582" si="257">U519+V518</f>
        <v>5401367666.2986755</v>
      </c>
      <c r="W519" s="5">
        <f t="shared" si="244"/>
        <v>1140692.2108595124</v>
      </c>
      <c r="X519" s="5">
        <f t="shared" ref="X519:X582" si="258">W519+X518</f>
        <v>75871281450.541733</v>
      </c>
      <c r="Y519" s="5">
        <f>W519/((1+'How much will I make'!$C$5/12)^(Calculations!$B$1*12-Calculations!$A519))</f>
        <v>1610830.8841416303</v>
      </c>
      <c r="Z519" s="5">
        <f t="shared" ref="Z519:Z582" si="259">Y519+Z518</f>
        <v>18337537707.673706</v>
      </c>
      <c r="AA519" s="5">
        <f t="shared" si="245"/>
        <v>814582.81755763979</v>
      </c>
      <c r="AB519" s="5">
        <f t="shared" ref="AB519:AB582" si="260">AA519+AB518</f>
        <v>333751881321.26678</v>
      </c>
      <c r="AC519" s="5">
        <f>AA519/((1+'How much will I make'!$C$5/12)^(Calculations!$B$1*12-Calculations!$A519))</f>
        <v>1150314.8243856626</v>
      </c>
      <c r="AD519" s="5">
        <f t="shared" ref="AD519:AD582" si="261">AC519+AD518</f>
        <v>73191262389.306046</v>
      </c>
      <c r="AE519" s="5">
        <f t="shared" si="246"/>
        <v>582495.87875529029</v>
      </c>
      <c r="AF519" s="5">
        <f t="shared" ref="AF519:AF582" si="262">AE519+AF518</f>
        <v>1544473078193.2429</v>
      </c>
      <c r="AG519" s="5">
        <f>AE519/((1+'How much will I make'!$C$5/12)^(Calculations!$B$1*12-Calculations!$A519))</f>
        <v>822572.76980722835</v>
      </c>
      <c r="AH519" s="5">
        <f t="shared" ref="AH519:AH582" si="263">AG519+AH518</f>
        <v>319426659569.36511</v>
      </c>
    </row>
    <row r="520" spans="1:34" x14ac:dyDescent="0.25">
      <c r="A520">
        <f t="shared" si="247"/>
        <v>516</v>
      </c>
      <c r="B520">
        <f t="shared" si="238"/>
        <v>8856238.4973848537</v>
      </c>
      <c r="C520" s="5">
        <f t="shared" si="239"/>
        <v>6245425.4837049218</v>
      </c>
      <c r="D520" s="5">
        <f t="shared" si="248"/>
        <v>873545118.49982357</v>
      </c>
      <c r="E520" s="5">
        <f>$C520/((1+'How much will I make'!$C$5/12)^(Calculations!$B$1*12-Calculations!$A520))</f>
        <v>8856238.4973848537</v>
      </c>
      <c r="F520" s="5">
        <f t="shared" si="249"/>
        <v>812773941.75940847</v>
      </c>
      <c r="G520" s="5">
        <f t="shared" si="240"/>
        <v>4410652.7271962175</v>
      </c>
      <c r="H520" s="5">
        <f t="shared" si="250"/>
        <v>1157265391.2549782</v>
      </c>
      <c r="I520" s="5">
        <f>G520/((1+'How much will I make'!$C$5/12)^(Calculations!$B$1*12-Calculations!$A520))</f>
        <v>6254464.5810133554</v>
      </c>
      <c r="J520" s="5">
        <f t="shared" si="251"/>
        <v>872973604.67787874</v>
      </c>
      <c r="K520" s="5">
        <f t="shared" si="241"/>
        <v>3119368.0891015609</v>
      </c>
      <c r="L520" s="5">
        <f t="shared" si="252"/>
        <v>2111422909.025651</v>
      </c>
      <c r="M520" s="5">
        <f>K520/((1+'How much will I make'!$C$5/12)^(Calculations!$B$1*12-Calculations!$A520))</f>
        <v>4423376.4105094736</v>
      </c>
      <c r="N520" s="5">
        <f t="shared" si="253"/>
        <v>1153205722.9951844</v>
      </c>
      <c r="O520" s="5">
        <f t="shared" si="242"/>
        <v>2209266.9457306406</v>
      </c>
      <c r="P520" s="5">
        <f t="shared" si="254"/>
        <v>5504291905.5965986</v>
      </c>
      <c r="Q520" s="5">
        <f>O520/((1+'How much will I make'!$C$5/12)^(Calculations!$B$1*12-Calculations!$A520))</f>
        <v>3132820.1780373659</v>
      </c>
      <c r="R520" s="5">
        <f t="shared" si="255"/>
        <v>2090945666.7681739</v>
      </c>
      <c r="S520" s="5">
        <f t="shared" si="243"/>
        <v>1566904.474265384</v>
      </c>
      <c r="T520" s="5">
        <f t="shared" si="256"/>
        <v>18850632468.814121</v>
      </c>
      <c r="U520" s="5">
        <f>S520/((1+'How much will I make'!$C$5/12)^(Calculations!$B$1*12-Calculations!$A520))</f>
        <v>2221927.034902609</v>
      </c>
      <c r="V520" s="5">
        <f t="shared" si="257"/>
        <v>5403589593.3335781</v>
      </c>
      <c r="W520" s="5">
        <f t="shared" si="244"/>
        <v>1112870.4496190369</v>
      </c>
      <c r="X520" s="5">
        <f t="shared" si="258"/>
        <v>75872394320.991348</v>
      </c>
      <c r="Y520" s="5">
        <f>W520/((1+'How much will I make'!$C$5/12)^(Calculations!$B$1*12-Calculations!$A520))</f>
        <v>1578090.4190168008</v>
      </c>
      <c r="Z520" s="5">
        <f t="shared" si="259"/>
        <v>18339115798.092724</v>
      </c>
      <c r="AA520" s="5">
        <f t="shared" si="245"/>
        <v>791497.47454993357</v>
      </c>
      <c r="AB520" s="5">
        <f t="shared" si="260"/>
        <v>333752672818.74133</v>
      </c>
      <c r="AC520" s="5">
        <f>AA520/((1+'How much will I make'!$C$5/12)^(Calculations!$B$1*12-Calculations!$A520))</f>
        <v>1122371.954157671</v>
      </c>
      <c r="AD520" s="5">
        <f t="shared" si="261"/>
        <v>73192384761.260208</v>
      </c>
      <c r="AE520" s="5">
        <f t="shared" si="246"/>
        <v>563705.6891180228</v>
      </c>
      <c r="AF520" s="5">
        <f t="shared" si="262"/>
        <v>1544473641898.9321</v>
      </c>
      <c r="AG520" s="5">
        <f>AE520/((1+'How much will I make'!$C$5/12)^(Calculations!$B$1*12-Calculations!$A520))</f>
        <v>799354.99001428229</v>
      </c>
      <c r="AH520" s="5">
        <f t="shared" si="263"/>
        <v>319427458924.3551</v>
      </c>
    </row>
    <row r="521" spans="1:34" x14ac:dyDescent="0.25">
      <c r="A521">
        <f t="shared" si="247"/>
        <v>517</v>
      </c>
      <c r="B521">
        <f>B520*(1+'How much will I make'!$C$4)</f>
        <v>10184674.271992581</v>
      </c>
      <c r="C521" s="5">
        <f t="shared" si="239"/>
        <v>7152437.483413104</v>
      </c>
      <c r="D521" s="5">
        <f t="shared" si="248"/>
        <v>880697555.98323667</v>
      </c>
      <c r="E521" s="5">
        <f>$C521/((1+'How much will I make'!$C$5/12)^(Calculations!$B$1*12-Calculations!$A521))</f>
        <v>10184674.271992581</v>
      </c>
      <c r="F521" s="5">
        <f t="shared" si="249"/>
        <v>822958616.03140104</v>
      </c>
      <c r="G521" s="5">
        <f t="shared" si="240"/>
        <v>5030331.2095295694</v>
      </c>
      <c r="H521" s="5">
        <f t="shared" si="250"/>
        <v>1162295722.4645078</v>
      </c>
      <c r="I521" s="5">
        <f>G521/((1+'How much will I make'!$C$5/12)^(Calculations!$B$1*12-Calculations!$A521))</f>
        <v>7162912.6389580639</v>
      </c>
      <c r="J521" s="5">
        <f t="shared" si="251"/>
        <v>880136517.31683683</v>
      </c>
      <c r="K521" s="5">
        <f t="shared" si="241"/>
        <v>3542985.9777449826</v>
      </c>
      <c r="L521" s="5">
        <f t="shared" si="252"/>
        <v>2114965895.003396</v>
      </c>
      <c r="M521" s="5">
        <f>K521/((1+'How much will I make'!$C$5/12)^(Calculations!$B$1*12-Calculations!$A521))</f>
        <v>5045015.5233444478</v>
      </c>
      <c r="N521" s="5">
        <f t="shared" si="253"/>
        <v>1158250738.5185289</v>
      </c>
      <c r="O521" s="5">
        <f t="shared" si="242"/>
        <v>2499006.8730395772</v>
      </c>
      <c r="P521" s="5">
        <f t="shared" si="254"/>
        <v>5506790912.4696379</v>
      </c>
      <c r="Q521" s="5">
        <f>O521/((1+'How much will I make'!$C$5/12)^(Calculations!$B$1*12-Calculations!$A521))</f>
        <v>3558447.1817338364</v>
      </c>
      <c r="R521" s="5">
        <f t="shared" si="255"/>
        <v>2094504113.9499078</v>
      </c>
      <c r="S521" s="5">
        <f t="shared" si="243"/>
        <v>1765165.8567234529</v>
      </c>
      <c r="T521" s="5">
        <f t="shared" si="256"/>
        <v>18852397634.670845</v>
      </c>
      <c r="U521" s="5">
        <f>S521/((1+'How much will I make'!$C$5/12)^(Calculations!$B$1*12-Calculations!$A521))</f>
        <v>2513498.2764214617</v>
      </c>
      <c r="V521" s="5">
        <f t="shared" si="257"/>
        <v>5406103091.6099997</v>
      </c>
      <c r="W521" s="5">
        <f t="shared" si="244"/>
        <v>1248586.3581091631</v>
      </c>
      <c r="X521" s="5">
        <f t="shared" si="258"/>
        <v>75873642907.349457</v>
      </c>
      <c r="Y521" s="5">
        <f>W521/((1+'How much will I make'!$C$5/12)^(Calculations!$B$1*12-Calculations!$A521))</f>
        <v>1777917.722075229</v>
      </c>
      <c r="Z521" s="5">
        <f t="shared" si="259"/>
        <v>18340893715.8148</v>
      </c>
      <c r="AA521" s="5">
        <f t="shared" si="245"/>
        <v>884426.32783717278</v>
      </c>
      <c r="AB521" s="5">
        <f t="shared" si="260"/>
        <v>333753557245.06915</v>
      </c>
      <c r="AC521" s="5">
        <f>AA521/((1+'How much will I make'!$C$5/12)^(Calculations!$B$1*12-Calculations!$A521))</f>
        <v>1259374.0368210468</v>
      </c>
      <c r="AD521" s="5">
        <f t="shared" si="261"/>
        <v>73193644135.297028</v>
      </c>
      <c r="AE521" s="5">
        <f t="shared" si="246"/>
        <v>627349.87982489611</v>
      </c>
      <c r="AF521" s="5">
        <f t="shared" si="262"/>
        <v>1544474269248.812</v>
      </c>
      <c r="AG521" s="5">
        <f>AE521/((1+'How much will I make'!$C$5/12)^(Calculations!$B$1*12-Calculations!$A521))</f>
        <v>893311.43339700915</v>
      </c>
      <c r="AH521" s="5">
        <f t="shared" si="263"/>
        <v>319428352235.78851</v>
      </c>
    </row>
    <row r="522" spans="1:34" x14ac:dyDescent="0.25">
      <c r="A522">
        <f t="shared" si="247"/>
        <v>518</v>
      </c>
      <c r="B522">
        <f>B521</f>
        <v>10184674.271992581</v>
      </c>
      <c r="C522" s="5">
        <f t="shared" si="239"/>
        <v>7122759.3195815152</v>
      </c>
      <c r="D522" s="5">
        <f t="shared" si="248"/>
        <v>887820315.30281818</v>
      </c>
      <c r="E522" s="5">
        <f>$C522/((1+'How much will I make'!$C$5/12)^(Calculations!$B$1*12-Calculations!$A522))</f>
        <v>10184674.271992581</v>
      </c>
      <c r="F522" s="5">
        <f t="shared" si="249"/>
        <v>833143290.3033936</v>
      </c>
      <c r="G522" s="5">
        <f t="shared" si="240"/>
        <v>4988758.2243268453</v>
      </c>
      <c r="H522" s="5">
        <f t="shared" si="250"/>
        <v>1167284480.6888347</v>
      </c>
      <c r="I522" s="5">
        <f>G522/((1+'How much will I make'!$C$5/12)^(Calculations!$B$1*12-Calculations!$A522))</f>
        <v>7133313.8264003834</v>
      </c>
      <c r="J522" s="5">
        <f t="shared" si="251"/>
        <v>887269831.14323723</v>
      </c>
      <c r="K522" s="5">
        <f t="shared" si="241"/>
        <v>3499245.4101185012</v>
      </c>
      <c r="L522" s="5">
        <f t="shared" si="252"/>
        <v>2118465140.4135146</v>
      </c>
      <c r="M522" s="5">
        <f>K522/((1+'How much will I make'!$C$5/12)^(Calculations!$B$1*12-Calculations!$A522))</f>
        <v>5003492.7618354382</v>
      </c>
      <c r="N522" s="5">
        <f t="shared" si="253"/>
        <v>1163254231.2803643</v>
      </c>
      <c r="O522" s="5">
        <f t="shared" si="242"/>
        <v>2458039.5472520427</v>
      </c>
      <c r="P522" s="5">
        <f t="shared" si="254"/>
        <v>5509248952.0168896</v>
      </c>
      <c r="Q522" s="5">
        <f>O522/((1+'How much will I make'!$C$5/12)^(Calculations!$B$1*12-Calculations!$A522))</f>
        <v>3514695.7819584189</v>
      </c>
      <c r="R522" s="5">
        <f t="shared" si="255"/>
        <v>2098018809.7318661</v>
      </c>
      <c r="S522" s="5">
        <f t="shared" si="243"/>
        <v>1729142.0637290969</v>
      </c>
      <c r="T522" s="5">
        <f t="shared" si="256"/>
        <v>18854126776.734573</v>
      </c>
      <c r="U522" s="5">
        <f>S522/((1+'How much will I make'!$C$5/12)^(Calculations!$B$1*12-Calculations!$A522))</f>
        <v>2472461.5698676417</v>
      </c>
      <c r="V522" s="5">
        <f t="shared" si="257"/>
        <v>5408575553.1798677</v>
      </c>
      <c r="W522" s="5">
        <f t="shared" si="244"/>
        <v>1218133.0323016227</v>
      </c>
      <c r="X522" s="5">
        <f t="shared" si="258"/>
        <v>75874861040.38176</v>
      </c>
      <c r="Y522" s="5">
        <f>W522/((1+'How much will I make'!$C$5/12)^(Calculations!$B$1*12-Calculations!$A522))</f>
        <v>1741781.1830086592</v>
      </c>
      <c r="Z522" s="5">
        <f t="shared" si="259"/>
        <v>18342635496.99781</v>
      </c>
      <c r="AA522" s="5">
        <f t="shared" si="245"/>
        <v>859361.6140927996</v>
      </c>
      <c r="AB522" s="5">
        <f t="shared" si="260"/>
        <v>333754416606.68323</v>
      </c>
      <c r="AC522" s="5">
        <f>AA522/((1+'How much will I make'!$C$5/12)^(Calculations!$B$1*12-Calculations!$A522))</f>
        <v>1228781.9549549485</v>
      </c>
      <c r="AD522" s="5">
        <f t="shared" si="261"/>
        <v>73194872917.251984</v>
      </c>
      <c r="AE522" s="5">
        <f t="shared" si="246"/>
        <v>607112.78692731878</v>
      </c>
      <c r="AF522" s="5">
        <f t="shared" si="262"/>
        <v>1544474876361.5989</v>
      </c>
      <c r="AG522" s="5">
        <f>AE522/((1+'How much will I make'!$C$5/12)^(Calculations!$B$1*12-Calculations!$A522))</f>
        <v>868096.99777693208</v>
      </c>
      <c r="AH522" s="5">
        <f t="shared" si="263"/>
        <v>319429220332.78632</v>
      </c>
    </row>
    <row r="523" spans="1:34" x14ac:dyDescent="0.25">
      <c r="A523">
        <f t="shared" si="247"/>
        <v>519</v>
      </c>
      <c r="B523">
        <f>B522</f>
        <v>10184674.271992581</v>
      </c>
      <c r="C523" s="5">
        <f t="shared" si="239"/>
        <v>7093204.3016579375</v>
      </c>
      <c r="D523" s="5">
        <f t="shared" si="248"/>
        <v>894913519.60447609</v>
      </c>
      <c r="E523" s="5">
        <f>$C523/((1+'How much will I make'!$C$5/12)^(Calculations!$B$1*12-Calculations!$A523))</f>
        <v>10184674.271992581</v>
      </c>
      <c r="F523" s="5">
        <f t="shared" si="249"/>
        <v>843327964.57538617</v>
      </c>
      <c r="G523" s="5">
        <f t="shared" si="240"/>
        <v>4947528.8175142286</v>
      </c>
      <c r="H523" s="5">
        <f t="shared" si="250"/>
        <v>1172232009.5063488</v>
      </c>
      <c r="I523" s="5">
        <f>G523/((1+'How much will I make'!$C$5/12)^(Calculations!$B$1*12-Calculations!$A523))</f>
        <v>7103837.3229855122</v>
      </c>
      <c r="J523" s="5">
        <f t="shared" si="251"/>
        <v>894373668.46622276</v>
      </c>
      <c r="K523" s="5">
        <f t="shared" si="241"/>
        <v>3456044.8494997551</v>
      </c>
      <c r="L523" s="5">
        <f t="shared" si="252"/>
        <v>2121921185.2630143</v>
      </c>
      <c r="M523" s="5">
        <f>K523/((1+'How much will I make'!$C$5/12)^(Calculations!$B$1*12-Calculations!$A523))</f>
        <v>4962311.7514499649</v>
      </c>
      <c r="N523" s="5">
        <f t="shared" si="253"/>
        <v>1168216543.0318143</v>
      </c>
      <c r="O523" s="5">
        <f t="shared" si="242"/>
        <v>2417743.8169692229</v>
      </c>
      <c r="P523" s="5">
        <f t="shared" si="254"/>
        <v>5511666695.8338585</v>
      </c>
      <c r="Q523" s="5">
        <f>O523/((1+'How much will I make'!$C$5/12)^(Calculations!$B$1*12-Calculations!$A523))</f>
        <v>3471482.3092294242</v>
      </c>
      <c r="R523" s="5">
        <f t="shared" si="255"/>
        <v>2101490292.0410955</v>
      </c>
      <c r="S523" s="5">
        <f t="shared" si="243"/>
        <v>1693853.4501836055</v>
      </c>
      <c r="T523" s="5">
        <f t="shared" si="256"/>
        <v>18855820630.184757</v>
      </c>
      <c r="U523" s="5">
        <f>S523/((1+'How much will I make'!$C$5/12)^(Calculations!$B$1*12-Calculations!$A523))</f>
        <v>2432094.8503596</v>
      </c>
      <c r="V523" s="5">
        <f t="shared" si="257"/>
        <v>5411007648.0302277</v>
      </c>
      <c r="W523" s="5">
        <f t="shared" si="244"/>
        <v>1188422.4705381684</v>
      </c>
      <c r="X523" s="5">
        <f t="shared" si="258"/>
        <v>75876049462.852295</v>
      </c>
      <c r="Y523" s="5">
        <f>W523/((1+'How much will I make'!$C$5/12)^(Calculations!$B$1*12-Calculations!$A523))</f>
        <v>1706379.1264434431</v>
      </c>
      <c r="Z523" s="5">
        <f t="shared" si="259"/>
        <v>18344341876.124252</v>
      </c>
      <c r="AA523" s="5">
        <f t="shared" si="245"/>
        <v>835007.23636547325</v>
      </c>
      <c r="AB523" s="5">
        <f t="shared" si="260"/>
        <v>333755251613.91962</v>
      </c>
      <c r="AC523" s="5">
        <f>AA523/((1+'How much will I make'!$C$5/12)^(Calculations!$B$1*12-Calculations!$A523))</f>
        <v>1198933.0005835737</v>
      </c>
      <c r="AD523" s="5">
        <f t="shared" si="261"/>
        <v>73196071850.252563</v>
      </c>
      <c r="AE523" s="5">
        <f t="shared" si="246"/>
        <v>587528.50347805046</v>
      </c>
      <c r="AF523" s="5">
        <f t="shared" si="262"/>
        <v>1544475463890.1023</v>
      </c>
      <c r="AG523" s="5">
        <f>AE523/((1+'How much will I make'!$C$5/12)^(Calculations!$B$1*12-Calculations!$A523))</f>
        <v>843594.25993645459</v>
      </c>
      <c r="AH523" s="5">
        <f t="shared" si="263"/>
        <v>319430063927.04626</v>
      </c>
    </row>
    <row r="524" spans="1:34" x14ac:dyDescent="0.25">
      <c r="A524">
        <f t="shared" si="247"/>
        <v>520</v>
      </c>
      <c r="B524">
        <f>B523</f>
        <v>10184674.271992581</v>
      </c>
      <c r="C524" s="5">
        <f t="shared" si="239"/>
        <v>7063771.9186635073</v>
      </c>
      <c r="D524" s="5">
        <f t="shared" si="248"/>
        <v>901977291.5231396</v>
      </c>
      <c r="E524" s="5">
        <f>$C524/((1+'How much will I make'!$C$5/12)^(Calculations!$B$1*12-Calculations!$A524))</f>
        <v>10184674.271992581</v>
      </c>
      <c r="F524" s="5">
        <f t="shared" si="249"/>
        <v>853512638.84737873</v>
      </c>
      <c r="G524" s="5">
        <f t="shared" si="240"/>
        <v>4906640.1496008877</v>
      </c>
      <c r="H524" s="5">
        <f t="shared" si="250"/>
        <v>1177138649.6559498</v>
      </c>
      <c r="I524" s="5">
        <f>G524/((1+'How much will I make'!$C$5/12)^(Calculations!$B$1*12-Calculations!$A524))</f>
        <v>7074482.6233037524</v>
      </c>
      <c r="J524" s="5">
        <f t="shared" si="251"/>
        <v>901448151.08952653</v>
      </c>
      <c r="K524" s="5">
        <f t="shared" si="241"/>
        <v>3413377.6291355593</v>
      </c>
      <c r="L524" s="5">
        <f t="shared" si="252"/>
        <v>2125334562.8921499</v>
      </c>
      <c r="M524" s="5">
        <f>K524/((1+'How much will I make'!$C$5/12)^(Calculations!$B$1*12-Calculations!$A524))</f>
        <v>4921469.6794215674</v>
      </c>
      <c r="N524" s="5">
        <f t="shared" si="253"/>
        <v>1173138012.711236</v>
      </c>
      <c r="O524" s="5">
        <f t="shared" si="242"/>
        <v>2378108.6724287434</v>
      </c>
      <c r="P524" s="5">
        <f t="shared" si="254"/>
        <v>5514044804.5062876</v>
      </c>
      <c r="Q524" s="5">
        <f>O524/((1+'How much will I make'!$C$5/12)^(Calculations!$B$1*12-Calculations!$A524))</f>
        <v>3428800.1496897172</v>
      </c>
      <c r="R524" s="5">
        <f t="shared" si="255"/>
        <v>2104919092.1907852</v>
      </c>
      <c r="S524" s="5">
        <f t="shared" si="243"/>
        <v>1659285.0124247565</v>
      </c>
      <c r="T524" s="5">
        <f t="shared" si="256"/>
        <v>18857479915.197182</v>
      </c>
      <c r="U524" s="5">
        <f>S524/((1+'How much will I make'!$C$5/12)^(Calculations!$B$1*12-Calculations!$A524))</f>
        <v>2392387.1793333208</v>
      </c>
      <c r="V524" s="5">
        <f t="shared" si="257"/>
        <v>5413400035.2095613</v>
      </c>
      <c r="W524" s="5">
        <f t="shared" si="244"/>
        <v>1159436.5566226034</v>
      </c>
      <c r="X524" s="5">
        <f t="shared" si="258"/>
        <v>75877208899.40892</v>
      </c>
      <c r="Y524" s="5">
        <f>W524/((1+'How much will I make'!$C$5/12)^(Calculations!$B$1*12-Calculations!$A524))</f>
        <v>1671696.6238734543</v>
      </c>
      <c r="Z524" s="5">
        <f t="shared" si="259"/>
        <v>18346013572.748127</v>
      </c>
      <c r="AA524" s="5">
        <f t="shared" si="245"/>
        <v>811343.06367495388</v>
      </c>
      <c r="AB524" s="5">
        <f t="shared" si="260"/>
        <v>333756062956.98328</v>
      </c>
      <c r="AC524" s="5">
        <f>AA524/((1+'How much will I make'!$C$5/12)^(Calculations!$B$1*12-Calculations!$A524))</f>
        <v>1169809.1220268875</v>
      </c>
      <c r="AD524" s="5">
        <f t="shared" si="261"/>
        <v>73197241659.374588</v>
      </c>
      <c r="AE524" s="5">
        <f t="shared" si="246"/>
        <v>568575.97110779071</v>
      </c>
      <c r="AF524" s="5">
        <f t="shared" si="262"/>
        <v>1544476032466.0735</v>
      </c>
      <c r="AG524" s="5">
        <f>AE524/((1+'How much will I make'!$C$5/12)^(Calculations!$B$1*12-Calculations!$A524))</f>
        <v>819783.13163179636</v>
      </c>
      <c r="AH524" s="5">
        <f t="shared" si="263"/>
        <v>319430883710.17792</v>
      </c>
    </row>
    <row r="525" spans="1:34" x14ac:dyDescent="0.25">
      <c r="A525">
        <f t="shared" si="247"/>
        <v>521</v>
      </c>
      <c r="B525">
        <f t="shared" ref="B525:B532" si="264">B524</f>
        <v>10184674.271992581</v>
      </c>
      <c r="C525" s="5">
        <f t="shared" si="239"/>
        <v>7034461.6617395934</v>
      </c>
      <c r="D525" s="5">
        <f t="shared" si="248"/>
        <v>909011753.18487918</v>
      </c>
      <c r="E525" s="5">
        <f>$C525/((1+'How much will I make'!$C$5/12)^(Calculations!$B$1*12-Calculations!$A525))</f>
        <v>10184674.271992581</v>
      </c>
      <c r="F525" s="5">
        <f t="shared" si="249"/>
        <v>863697313.11937129</v>
      </c>
      <c r="G525" s="5">
        <f t="shared" si="240"/>
        <v>4866089.4045628645</v>
      </c>
      <c r="H525" s="5">
        <f t="shared" si="250"/>
        <v>1182004739.0605128</v>
      </c>
      <c r="I525" s="5">
        <f>G525/((1+'How much will I make'!$C$5/12)^(Calculations!$B$1*12-Calculations!$A525))</f>
        <v>7045249.2240339015</v>
      </c>
      <c r="J525" s="5">
        <f t="shared" si="251"/>
        <v>908493400.31356049</v>
      </c>
      <c r="K525" s="5">
        <f t="shared" si="241"/>
        <v>3371237.1645783307</v>
      </c>
      <c r="L525" s="5">
        <f t="shared" si="252"/>
        <v>2128705800.0567284</v>
      </c>
      <c r="M525" s="5">
        <f>K525/((1+'How much will I make'!$C$5/12)^(Calculations!$B$1*12-Calculations!$A525))</f>
        <v>4880963.7561341478</v>
      </c>
      <c r="N525" s="5">
        <f t="shared" si="253"/>
        <v>1178018976.46737</v>
      </c>
      <c r="O525" s="5">
        <f t="shared" si="242"/>
        <v>2339123.2843561415</v>
      </c>
      <c r="P525" s="5">
        <f t="shared" si="254"/>
        <v>5516383927.7906437</v>
      </c>
      <c r="Q525" s="5">
        <f>O525/((1+'How much will I make'!$C$5/12)^(Calculations!$B$1*12-Calculations!$A525))</f>
        <v>3386642.7708000895</v>
      </c>
      <c r="R525" s="5">
        <f t="shared" si="255"/>
        <v>2108305734.9615853</v>
      </c>
      <c r="S525" s="5">
        <f t="shared" si="243"/>
        <v>1625422.0529875166</v>
      </c>
      <c r="T525" s="5">
        <f t="shared" si="256"/>
        <v>18859105337.250168</v>
      </c>
      <c r="U525" s="5">
        <f>S525/((1+'How much will I make'!$C$5/12)^(Calculations!$B$1*12-Calculations!$A525))</f>
        <v>2353327.7968135928</v>
      </c>
      <c r="V525" s="5">
        <f t="shared" si="257"/>
        <v>5415753363.0063753</v>
      </c>
      <c r="W525" s="5">
        <f t="shared" si="244"/>
        <v>1131157.6162171743</v>
      </c>
      <c r="X525" s="5">
        <f t="shared" si="258"/>
        <v>75878340057.025131</v>
      </c>
      <c r="Y525" s="5">
        <f>W525/((1+'How much will I make'!$C$5/12)^(Calculations!$B$1*12-Calculations!$A525))</f>
        <v>1637719.0502174899</v>
      </c>
      <c r="Z525" s="5">
        <f t="shared" si="259"/>
        <v>18347651291.798344</v>
      </c>
      <c r="AA525" s="5">
        <f t="shared" si="245"/>
        <v>788349.53555461112</v>
      </c>
      <c r="AB525" s="5">
        <f t="shared" si="260"/>
        <v>333756851306.51886</v>
      </c>
      <c r="AC525" s="5">
        <f>AA525/((1+'How much will I make'!$C$5/12)^(Calculations!$B$1*12-Calculations!$A525))</f>
        <v>1141392.7061072062</v>
      </c>
      <c r="AD525" s="5">
        <f t="shared" si="261"/>
        <v>73198383052.080688</v>
      </c>
      <c r="AE525" s="5">
        <f t="shared" si="246"/>
        <v>550234.81074947468</v>
      </c>
      <c r="AF525" s="5">
        <f t="shared" si="262"/>
        <v>1544476582700.8843</v>
      </c>
      <c r="AG525" s="5">
        <f>AE525/((1+'How much will I make'!$C$5/12)^(Calculations!$B$1*12-Calculations!$A525))</f>
        <v>796644.09162605985</v>
      </c>
      <c r="AH525" s="5">
        <f t="shared" si="263"/>
        <v>319431680354.26953</v>
      </c>
    </row>
    <row r="526" spans="1:34" x14ac:dyDescent="0.25">
      <c r="A526">
        <f t="shared" si="247"/>
        <v>522</v>
      </c>
      <c r="B526">
        <f t="shared" si="264"/>
        <v>10184674.271992581</v>
      </c>
      <c r="C526" s="5">
        <f t="shared" si="239"/>
        <v>7005273.0241390131</v>
      </c>
      <c r="D526" s="5">
        <f t="shared" si="248"/>
        <v>916017026.20901823</v>
      </c>
      <c r="E526" s="5">
        <f>$C526/((1+'How much will I make'!$C$5/12)^(Calculations!$B$1*12-Calculations!$A526))</f>
        <v>10184674.271992581</v>
      </c>
      <c r="F526" s="5">
        <f t="shared" si="249"/>
        <v>873881987.39136386</v>
      </c>
      <c r="G526" s="5">
        <f t="shared" si="240"/>
        <v>4825873.7896491215</v>
      </c>
      <c r="H526" s="5">
        <f t="shared" si="250"/>
        <v>1186830612.8501618</v>
      </c>
      <c r="I526" s="5">
        <f>G526/((1+'How much will I make'!$C$5/12)^(Calculations!$B$1*12-Calculations!$A526))</f>
        <v>7016136.6239345884</v>
      </c>
      <c r="J526" s="5">
        <f t="shared" si="251"/>
        <v>915509536.93749511</v>
      </c>
      <c r="K526" s="5">
        <f t="shared" si="241"/>
        <v>3329616.9526699558</v>
      </c>
      <c r="L526" s="5">
        <f t="shared" si="252"/>
        <v>2132035417.0093982</v>
      </c>
      <c r="M526" s="5">
        <f>K526/((1+'How much will I make'!$C$5/12)^(Calculations!$B$1*12-Calculations!$A526))</f>
        <v>4840791.2149313968</v>
      </c>
      <c r="N526" s="5">
        <f t="shared" si="253"/>
        <v>1182859767.6823015</v>
      </c>
      <c r="O526" s="5">
        <f t="shared" si="242"/>
        <v>2300777.0010060407</v>
      </c>
      <c r="P526" s="5">
        <f t="shared" si="254"/>
        <v>5518684704.7916498</v>
      </c>
      <c r="Q526" s="5">
        <f>O526/((1+'How much will I make'!$C$5/12)^(Calculations!$B$1*12-Calculations!$A526))</f>
        <v>3345003.7203394333</v>
      </c>
      <c r="R526" s="5">
        <f t="shared" si="255"/>
        <v>2111650738.6819248</v>
      </c>
      <c r="S526" s="5">
        <f t="shared" si="243"/>
        <v>1592250.1743551185</v>
      </c>
      <c r="T526" s="5">
        <f t="shared" si="256"/>
        <v>18860697587.424522</v>
      </c>
      <c r="U526" s="5">
        <f>S526/((1+'How much will I make'!$C$5/12)^(Calculations!$B$1*12-Calculations!$A526))</f>
        <v>2314906.1184982695</v>
      </c>
      <c r="V526" s="5">
        <f t="shared" si="257"/>
        <v>5418068269.1248732</v>
      </c>
      <c r="W526" s="5">
        <f t="shared" si="244"/>
        <v>1103568.4060655357</v>
      </c>
      <c r="X526" s="5">
        <f t="shared" si="258"/>
        <v>75879443625.431198</v>
      </c>
      <c r="Y526" s="5">
        <f>W526/((1+'How much will I make'!$C$5/12)^(Calculations!$B$1*12-Calculations!$A526))</f>
        <v>1604432.0776520937</v>
      </c>
      <c r="Z526" s="5">
        <f t="shared" si="259"/>
        <v>18349255723.875996</v>
      </c>
      <c r="AA526" s="5">
        <f t="shared" si="245"/>
        <v>766007.64588302304</v>
      </c>
      <c r="AB526" s="5">
        <f t="shared" si="260"/>
        <v>333757617314.16473</v>
      </c>
      <c r="AC526" s="5">
        <f>AA526/((1+'How much will I make'!$C$5/12)^(Calculations!$B$1*12-Calculations!$A526))</f>
        <v>1113666.5674973147</v>
      </c>
      <c r="AD526" s="5">
        <f t="shared" si="261"/>
        <v>73199496718.648193</v>
      </c>
      <c r="AE526" s="5">
        <f t="shared" si="246"/>
        <v>532485.30072529824</v>
      </c>
      <c r="AF526" s="5">
        <f t="shared" si="262"/>
        <v>1544477115186.1851</v>
      </c>
      <c r="AG526" s="5">
        <f>AE526/((1+'How much will I make'!$C$5/12)^(Calculations!$B$1*12-Calculations!$A526))</f>
        <v>774158.16968500195</v>
      </c>
      <c r="AH526" s="5">
        <f t="shared" si="263"/>
        <v>319432454512.43921</v>
      </c>
    </row>
    <row r="527" spans="1:34" x14ac:dyDescent="0.25">
      <c r="A527">
        <f t="shared" si="247"/>
        <v>523</v>
      </c>
      <c r="B527">
        <f t="shared" si="264"/>
        <v>10184674.271992581</v>
      </c>
      <c r="C527" s="5">
        <f t="shared" si="239"/>
        <v>6976205.5012172759</v>
      </c>
      <c r="D527" s="5">
        <f t="shared" si="248"/>
        <v>922993231.71023548</v>
      </c>
      <c r="E527" s="5">
        <f>$C527/((1+'How much will I make'!$C$5/12)^(Calculations!$B$1*12-Calculations!$A527))</f>
        <v>10184674.271992581</v>
      </c>
      <c r="F527" s="5">
        <f t="shared" si="249"/>
        <v>884066661.66335642</v>
      </c>
      <c r="G527" s="5">
        <f t="shared" si="240"/>
        <v>4785990.5351892114</v>
      </c>
      <c r="H527" s="5">
        <f t="shared" si="250"/>
        <v>1191616603.3853509</v>
      </c>
      <c r="I527" s="5">
        <f>G527/((1+'How much will I make'!$C$5/12)^(Calculations!$B$1*12-Calculations!$A527))</f>
        <v>6987144.3238356849</v>
      </c>
      <c r="J527" s="5">
        <f t="shared" si="251"/>
        <v>922496681.26133084</v>
      </c>
      <c r="K527" s="5">
        <f t="shared" si="241"/>
        <v>3288510.5705382288</v>
      </c>
      <c r="L527" s="5">
        <f t="shared" si="252"/>
        <v>2135323927.5799365</v>
      </c>
      <c r="M527" s="5">
        <f>K527/((1+'How much will I make'!$C$5/12)^(Calculations!$B$1*12-Calculations!$A527))</f>
        <v>4800949.3119278476</v>
      </c>
      <c r="N527" s="5">
        <f t="shared" si="253"/>
        <v>1187660716.9942293</v>
      </c>
      <c r="O527" s="5">
        <f t="shared" si="242"/>
        <v>2263059.3452518438</v>
      </c>
      <c r="P527" s="5">
        <f t="shared" si="254"/>
        <v>5520947764.1369019</v>
      </c>
      <c r="Q527" s="5">
        <f>O527/((1+'How much will I make'!$C$5/12)^(Calculations!$B$1*12-Calculations!$A527))</f>
        <v>3303876.6254172274</v>
      </c>
      <c r="R527" s="5">
        <f t="shared" si="255"/>
        <v>2114954615.3073421</v>
      </c>
      <c r="S527" s="5">
        <f t="shared" si="243"/>
        <v>1559755.2728376675</v>
      </c>
      <c r="T527" s="5">
        <f t="shared" si="256"/>
        <v>18862257342.697361</v>
      </c>
      <c r="U527" s="5">
        <f>S527/((1+'How much will I make'!$C$5/12)^(Calculations!$B$1*12-Calculations!$A527))</f>
        <v>2277111.7328901347</v>
      </c>
      <c r="V527" s="5">
        <f t="shared" si="257"/>
        <v>5420345380.8577633</v>
      </c>
      <c r="W527" s="5">
        <f t="shared" si="244"/>
        <v>1076652.1034785714</v>
      </c>
      <c r="X527" s="5">
        <f t="shared" si="258"/>
        <v>75880520277.534683</v>
      </c>
      <c r="Y527" s="5">
        <f>W527/((1+'How much will I make'!$C$5/12)^(Calculations!$B$1*12-Calculations!$A527))</f>
        <v>1571821.6695697338</v>
      </c>
      <c r="Z527" s="5">
        <f t="shared" si="259"/>
        <v>18350827545.545567</v>
      </c>
      <c r="AA527" s="5">
        <f t="shared" si="245"/>
        <v>744298.92717378761</v>
      </c>
      <c r="AB527" s="5">
        <f t="shared" si="260"/>
        <v>333758361613.09192</v>
      </c>
      <c r="AC527" s="5">
        <f>AA527/((1+'How much will I make'!$C$5/12)^(Calculations!$B$1*12-Calculations!$A527))</f>
        <v>1086613.9383273395</v>
      </c>
      <c r="AD527" s="5">
        <f t="shared" si="261"/>
        <v>73200583332.586517</v>
      </c>
      <c r="AE527" s="5">
        <f t="shared" si="246"/>
        <v>515308.3555406112</v>
      </c>
      <c r="AF527" s="5">
        <f t="shared" si="262"/>
        <v>1544477630494.5405</v>
      </c>
      <c r="AG527" s="5">
        <f>AE527/((1+'How much will I make'!$C$5/12)^(Calculations!$B$1*12-Calculations!$A527))</f>
        <v>752306.93102453812</v>
      </c>
      <c r="AH527" s="5">
        <f t="shared" si="263"/>
        <v>319433206819.37024</v>
      </c>
    </row>
    <row r="528" spans="1:34" x14ac:dyDescent="0.25">
      <c r="A528">
        <f t="shared" si="247"/>
        <v>524</v>
      </c>
      <c r="B528">
        <f t="shared" si="264"/>
        <v>10184674.271992581</v>
      </c>
      <c r="C528" s="5">
        <f t="shared" si="239"/>
        <v>6947258.5904238429</v>
      </c>
      <c r="D528" s="5">
        <f t="shared" si="248"/>
        <v>929940490.3006593</v>
      </c>
      <c r="E528" s="5">
        <f>$C528/((1+'How much will I make'!$C$5/12)^(Calculations!$B$1*12-Calculations!$A528))</f>
        <v>10184674.271992581</v>
      </c>
      <c r="F528" s="5">
        <f t="shared" si="249"/>
        <v>894251335.93534899</v>
      </c>
      <c r="G528" s="5">
        <f t="shared" si="240"/>
        <v>4746436.8944025226</v>
      </c>
      <c r="H528" s="5">
        <f t="shared" si="250"/>
        <v>1196363040.2797534</v>
      </c>
      <c r="I528" s="5">
        <f>G528/((1+'How much will I make'!$C$5/12)^(Calculations!$B$1*12-Calculations!$A528))</f>
        <v>6958271.8266297504</v>
      </c>
      <c r="J528" s="5">
        <f t="shared" si="251"/>
        <v>929454953.0879606</v>
      </c>
      <c r="K528" s="5">
        <f t="shared" si="241"/>
        <v>3247911.6746056578</v>
      </c>
      <c r="L528" s="5">
        <f t="shared" si="252"/>
        <v>2138571839.2545421</v>
      </c>
      <c r="M528" s="5">
        <f>K528/((1+'How much will I make'!$C$5/12)^(Calculations!$B$1*12-Calculations!$A528))</f>
        <v>4761435.3258214453</v>
      </c>
      <c r="N528" s="5">
        <f t="shared" si="253"/>
        <v>1192422152.3200507</v>
      </c>
      <c r="O528" s="5">
        <f t="shared" si="242"/>
        <v>2225960.0117231249</v>
      </c>
      <c r="P528" s="5">
        <f t="shared" si="254"/>
        <v>5523173724.1486254</v>
      </c>
      <c r="Q528" s="5">
        <f>O528/((1+'How much will I make'!$C$5/12)^(Calculations!$B$1*12-Calculations!$A528))</f>
        <v>3263255.1914981632</v>
      </c>
      <c r="R528" s="5">
        <f t="shared" si="255"/>
        <v>2118217870.4988403</v>
      </c>
      <c r="S528" s="5">
        <f t="shared" si="243"/>
        <v>1527923.5325756746</v>
      </c>
      <c r="T528" s="5">
        <f t="shared" si="256"/>
        <v>18863785266.229939</v>
      </c>
      <c r="U528" s="5">
        <f>S528/((1+'How much will I make'!$C$5/12)^(Calculations!$B$1*12-Calculations!$A528))</f>
        <v>2239934.3984756023</v>
      </c>
      <c r="V528" s="5">
        <f t="shared" si="257"/>
        <v>5422585315.2562389</v>
      </c>
      <c r="W528" s="5">
        <f t="shared" si="244"/>
        <v>1050392.2960766554</v>
      </c>
      <c r="X528" s="5">
        <f t="shared" si="258"/>
        <v>75881570669.830765</v>
      </c>
      <c r="Y528" s="5">
        <f>W528/((1+'How much will I make'!$C$5/12)^(Calculations!$B$1*12-Calculations!$A528))</f>
        <v>1539874.0746597806</v>
      </c>
      <c r="Z528" s="5">
        <f t="shared" si="259"/>
        <v>18352367419.620228</v>
      </c>
      <c r="AA528" s="5">
        <f t="shared" si="245"/>
        <v>723205.43531056307</v>
      </c>
      <c r="AB528" s="5">
        <f t="shared" si="260"/>
        <v>333759084818.52722</v>
      </c>
      <c r="AC528" s="5">
        <f>AA528/((1+'How much will I make'!$C$5/12)^(Calculations!$B$1*12-Calculations!$A528))</f>
        <v>1060218.4580440845</v>
      </c>
      <c r="AD528" s="5">
        <f t="shared" si="261"/>
        <v>73201643551.044556</v>
      </c>
      <c r="AE528" s="5">
        <f t="shared" si="246"/>
        <v>498685.50536188151</v>
      </c>
      <c r="AF528" s="5">
        <f t="shared" si="262"/>
        <v>1544478129180.0459</v>
      </c>
      <c r="AG528" s="5">
        <f>AE528/((1+'How much will I make'!$C$5/12)^(Calculations!$B$1*12-Calculations!$A528))</f>
        <v>731072.46119723225</v>
      </c>
      <c r="AH528" s="5">
        <f t="shared" si="263"/>
        <v>319433937891.83142</v>
      </c>
    </row>
    <row r="529" spans="1:34" x14ac:dyDescent="0.25">
      <c r="A529">
        <f t="shared" si="247"/>
        <v>525</v>
      </c>
      <c r="B529">
        <f t="shared" si="264"/>
        <v>10184674.271992581</v>
      </c>
      <c r="C529" s="5">
        <f t="shared" si="239"/>
        <v>6918431.7912934534</v>
      </c>
      <c r="D529" s="5">
        <f t="shared" si="248"/>
        <v>936858922.0919528</v>
      </c>
      <c r="E529" s="5">
        <f>$C529/((1+'How much will I make'!$C$5/12)^(Calculations!$B$1*12-Calculations!$A529))</f>
        <v>10184674.271992581</v>
      </c>
      <c r="F529" s="5">
        <f t="shared" si="249"/>
        <v>904436010.20734155</v>
      </c>
      <c r="G529" s="5">
        <f t="shared" si="240"/>
        <v>4707210.1432091147</v>
      </c>
      <c r="H529" s="5">
        <f t="shared" si="250"/>
        <v>1201070250.4229627</v>
      </c>
      <c r="I529" s="5">
        <f>G529/((1+'How much will I make'!$C$5/12)^(Calculations!$B$1*12-Calculations!$A529))</f>
        <v>6929518.6372635141</v>
      </c>
      <c r="J529" s="5">
        <f t="shared" si="251"/>
        <v>936384471.72522414</v>
      </c>
      <c r="K529" s="5">
        <f t="shared" si="241"/>
        <v>3207813.999610527</v>
      </c>
      <c r="L529" s="5">
        <f t="shared" si="252"/>
        <v>2141779653.2541525</v>
      </c>
      <c r="M529" s="5">
        <f>K529/((1+'How much will I make'!$C$5/12)^(Calculations!$B$1*12-Calculations!$A529))</f>
        <v>4722246.5577076897</v>
      </c>
      <c r="N529" s="5">
        <f t="shared" si="253"/>
        <v>1197144398.8777585</v>
      </c>
      <c r="O529" s="5">
        <f t="shared" si="242"/>
        <v>2189468.8639899585</v>
      </c>
      <c r="P529" s="5">
        <f t="shared" si="254"/>
        <v>5525363193.0126152</v>
      </c>
      <c r="Q529" s="5">
        <f>O529/((1+'How much will I make'!$C$5/12)^(Calculations!$B$1*12-Calculations!$A529))</f>
        <v>3223133.2014387585</v>
      </c>
      <c r="R529" s="5">
        <f t="shared" si="255"/>
        <v>2121441003.700279</v>
      </c>
      <c r="S529" s="5">
        <f t="shared" si="243"/>
        <v>1496741.4196659666</v>
      </c>
      <c r="T529" s="5">
        <f t="shared" si="256"/>
        <v>18865282007.649605</v>
      </c>
      <c r="U529" s="5">
        <f>S529/((1+'How much will I make'!$C$5/12)^(Calculations!$B$1*12-Calculations!$A529))</f>
        <v>2203364.0409494694</v>
      </c>
      <c r="V529" s="5">
        <f t="shared" si="257"/>
        <v>5424788679.2971888</v>
      </c>
      <c r="W529" s="5">
        <f t="shared" si="244"/>
        <v>1024772.9717821026</v>
      </c>
      <c r="X529" s="5">
        <f t="shared" si="258"/>
        <v>75882595442.802551</v>
      </c>
      <c r="Y529" s="5">
        <f>W529/((1+'How much will I make'!$C$5/12)^(Calculations!$B$1*12-Calculations!$A529))</f>
        <v>1508575.8211097845</v>
      </c>
      <c r="Z529" s="5">
        <f t="shared" si="259"/>
        <v>18353875995.441338</v>
      </c>
      <c r="AA529" s="5">
        <f t="shared" si="245"/>
        <v>702709.73471471725</v>
      </c>
      <c r="AB529" s="5">
        <f t="shared" si="260"/>
        <v>333759787528.26196</v>
      </c>
      <c r="AC529" s="5">
        <f>AA529/((1+'How much will I make'!$C$5/12)^(Calculations!$B$1*12-Calculations!$A529))</f>
        <v>1034464.1635166979</v>
      </c>
      <c r="AD529" s="5">
        <f t="shared" si="261"/>
        <v>73202678015.208069</v>
      </c>
      <c r="AE529" s="5">
        <f t="shared" si="246"/>
        <v>482598.87615665956</v>
      </c>
      <c r="AF529" s="5">
        <f t="shared" si="262"/>
        <v>1544478611778.9221</v>
      </c>
      <c r="AG529" s="5">
        <f>AE529/((1+'How much will I make'!$C$5/12)^(Calculations!$B$1*12-Calculations!$A529))</f>
        <v>710437.35140537494</v>
      </c>
      <c r="AH529" s="5">
        <f t="shared" si="263"/>
        <v>319434648329.1828</v>
      </c>
    </row>
    <row r="530" spans="1:34" x14ac:dyDescent="0.25">
      <c r="A530">
        <f t="shared" si="247"/>
        <v>526</v>
      </c>
      <c r="B530">
        <f t="shared" si="264"/>
        <v>10184674.271992581</v>
      </c>
      <c r="C530" s="5">
        <f t="shared" si="239"/>
        <v>6889724.605437465</v>
      </c>
      <c r="D530" s="5">
        <f t="shared" si="248"/>
        <v>943748646.69739032</v>
      </c>
      <c r="E530" s="5">
        <f>$C530/((1+'How much will I make'!$C$5/12)^(Calculations!$B$1*12-Calculations!$A530))</f>
        <v>10184674.271992581</v>
      </c>
      <c r="F530" s="5">
        <f t="shared" si="249"/>
        <v>914620684.47933412</v>
      </c>
      <c r="G530" s="5">
        <f t="shared" si="240"/>
        <v>4668307.5800420977</v>
      </c>
      <c r="H530" s="5">
        <f t="shared" si="250"/>
        <v>1205738558.0030048</v>
      </c>
      <c r="I530" s="5">
        <f>G530/((1+'How much will I make'!$C$5/12)^(Calculations!$B$1*12-Calculations!$A530))</f>
        <v>6900884.2627293672</v>
      </c>
      <c r="J530" s="5">
        <f t="shared" si="251"/>
        <v>943285355.98795354</v>
      </c>
      <c r="K530" s="5">
        <f t="shared" si="241"/>
        <v>3168211.3576400257</v>
      </c>
      <c r="L530" s="5">
        <f t="shared" si="252"/>
        <v>2144947864.6117926</v>
      </c>
      <c r="M530" s="5">
        <f>K530/((1+'How much will I make'!$C$5/12)^(Calculations!$B$1*12-Calculations!$A530))</f>
        <v>4683380.3308952786</v>
      </c>
      <c r="N530" s="5">
        <f t="shared" si="253"/>
        <v>1201827779.2086537</v>
      </c>
      <c r="O530" s="5">
        <f t="shared" si="242"/>
        <v>2153575.9317934019</v>
      </c>
      <c r="P530" s="5">
        <f t="shared" si="254"/>
        <v>5527516768.9444084</v>
      </c>
      <c r="Q530" s="5">
        <f>O530/((1+'How much will I make'!$C$5/12)^(Calculations!$B$1*12-Calculations!$A530))</f>
        <v>3183504.5145358229</v>
      </c>
      <c r="R530" s="5">
        <f t="shared" si="255"/>
        <v>2124624508.2148149</v>
      </c>
      <c r="S530" s="5">
        <f t="shared" si="243"/>
        <v>1466195.6764074781</v>
      </c>
      <c r="T530" s="5">
        <f t="shared" si="256"/>
        <v>18866748203.326012</v>
      </c>
      <c r="U530" s="5">
        <f>S530/((1+'How much will I make'!$C$5/12)^(Calculations!$B$1*12-Calculations!$A530))</f>
        <v>2167390.750484989</v>
      </c>
      <c r="V530" s="5">
        <f t="shared" si="257"/>
        <v>5426956070.0476742</v>
      </c>
      <c r="W530" s="5">
        <f t="shared" si="244"/>
        <v>999778.50905571005</v>
      </c>
      <c r="X530" s="5">
        <f t="shared" si="258"/>
        <v>75883595221.3116</v>
      </c>
      <c r="Y530" s="5">
        <f>W530/((1+'How much will I make'!$C$5/12)^(Calculations!$B$1*12-Calculations!$A530))</f>
        <v>1477913.7109246266</v>
      </c>
      <c r="Z530" s="5">
        <f t="shared" si="259"/>
        <v>18355353909.152264</v>
      </c>
      <c r="AA530" s="5">
        <f t="shared" si="245"/>
        <v>682794.88393332844</v>
      </c>
      <c r="AB530" s="5">
        <f t="shared" si="260"/>
        <v>333760470323.14587</v>
      </c>
      <c r="AC530" s="5">
        <f>AA530/((1+'How much will I make'!$C$5/12)^(Calculations!$B$1*12-Calculations!$A530))</f>
        <v>1009335.4793826889</v>
      </c>
      <c r="AD530" s="5">
        <f t="shared" si="261"/>
        <v>73203687350.687454</v>
      </c>
      <c r="AE530" s="5">
        <f t="shared" si="246"/>
        <v>467031.17047418666</v>
      </c>
      <c r="AF530" s="5">
        <f t="shared" si="262"/>
        <v>1544479078810.0925</v>
      </c>
      <c r="AG530" s="5">
        <f>AE530/((1+'How much will I make'!$C$5/12)^(Calculations!$B$1*12-Calculations!$A530))</f>
        <v>690384.68422861025</v>
      </c>
      <c r="AH530" s="5">
        <f t="shared" si="263"/>
        <v>319435338713.867</v>
      </c>
    </row>
    <row r="531" spans="1:34" x14ac:dyDescent="0.25">
      <c r="A531">
        <f t="shared" si="247"/>
        <v>527</v>
      </c>
      <c r="B531">
        <f t="shared" si="264"/>
        <v>10184674.271992581</v>
      </c>
      <c r="C531" s="5">
        <f t="shared" si="239"/>
        <v>6861136.5365352305</v>
      </c>
      <c r="D531" s="5">
        <f t="shared" si="248"/>
        <v>950609783.23392558</v>
      </c>
      <c r="E531" s="5">
        <f>$C531/((1+'How much will I make'!$C$5/12)^(Calculations!$B$1*12-Calculations!$A531))</f>
        <v>10184674.271992581</v>
      </c>
      <c r="F531" s="5">
        <f t="shared" si="249"/>
        <v>924805358.75132668</v>
      </c>
      <c r="G531" s="5">
        <f t="shared" si="240"/>
        <v>4629726.525661584</v>
      </c>
      <c r="H531" s="5">
        <f t="shared" si="250"/>
        <v>1210368284.5286663</v>
      </c>
      <c r="I531" s="5">
        <f>G531/((1+'How much will I make'!$C$5/12)^(Calculations!$B$1*12-Calculations!$A531))</f>
        <v>6872368.2120569348</v>
      </c>
      <c r="J531" s="5">
        <f t="shared" si="251"/>
        <v>950157724.20001054</v>
      </c>
      <c r="K531" s="5">
        <f t="shared" si="241"/>
        <v>3129097.6371753346</v>
      </c>
      <c r="L531" s="5">
        <f t="shared" si="252"/>
        <v>2148076962.2489681</v>
      </c>
      <c r="M531" s="5">
        <f>K531/((1+'How much will I make'!$C$5/12)^(Calculations!$B$1*12-Calculations!$A531))</f>
        <v>4644833.9907233045</v>
      </c>
      <c r="N531" s="5">
        <f t="shared" si="253"/>
        <v>1206472613.1993771</v>
      </c>
      <c r="O531" s="5">
        <f t="shared" si="242"/>
        <v>2118271.4083213797</v>
      </c>
      <c r="P531" s="5">
        <f t="shared" si="254"/>
        <v>5529635040.3527298</v>
      </c>
      <c r="Q531" s="5">
        <f>O531/((1+'How much will I make'!$C$5/12)^(Calculations!$B$1*12-Calculations!$A531))</f>
        <v>3144363.0655866149</v>
      </c>
      <c r="R531" s="5">
        <f t="shared" si="255"/>
        <v>2127768871.2804015</v>
      </c>
      <c r="S531" s="5">
        <f t="shared" si="243"/>
        <v>1436273.3156644683</v>
      </c>
      <c r="T531" s="5">
        <f t="shared" si="256"/>
        <v>18868184476.641678</v>
      </c>
      <c r="U531" s="5">
        <f>S531/((1+'How much will I make'!$C$5/12)^(Calculations!$B$1*12-Calculations!$A531))</f>
        <v>2132004.7790485006</v>
      </c>
      <c r="V531" s="5">
        <f t="shared" si="257"/>
        <v>5429088074.8267231</v>
      </c>
      <c r="W531" s="5">
        <f t="shared" si="244"/>
        <v>975393.66737142426</v>
      </c>
      <c r="X531" s="5">
        <f t="shared" si="258"/>
        <v>75884570614.978973</v>
      </c>
      <c r="Y531" s="5">
        <f>W531/((1+'How much will I make'!$C$5/12)^(Calculations!$B$1*12-Calculations!$A531))</f>
        <v>1447874.8143611185</v>
      </c>
      <c r="Z531" s="5">
        <f t="shared" si="259"/>
        <v>18356801783.966625</v>
      </c>
      <c r="AA531" s="5">
        <f t="shared" si="245"/>
        <v>663444.42163562286</v>
      </c>
      <c r="AB531" s="5">
        <f t="shared" si="260"/>
        <v>333761133767.5675</v>
      </c>
      <c r="AC531" s="5">
        <f>AA531/((1+'How much will I make'!$C$5/12)^(Calculations!$B$1*12-Calculations!$A531))</f>
        <v>984817.20862845425</v>
      </c>
      <c r="AD531" s="5">
        <f t="shared" si="261"/>
        <v>73204672167.896088</v>
      </c>
      <c r="AE531" s="5">
        <f t="shared" si="246"/>
        <v>451965.64884598705</v>
      </c>
      <c r="AF531" s="5">
        <f t="shared" si="262"/>
        <v>1544479530775.7415</v>
      </c>
      <c r="AG531" s="5">
        <f>AE531/((1+'How much will I make'!$C$5/12)^(Calculations!$B$1*12-Calculations!$A531))</f>
        <v>670898.01975441584</v>
      </c>
      <c r="AH531" s="5">
        <f t="shared" si="263"/>
        <v>319436009611.88678</v>
      </c>
    </row>
    <row r="532" spans="1:34" x14ac:dyDescent="0.25">
      <c r="A532">
        <f t="shared" si="247"/>
        <v>528</v>
      </c>
      <c r="B532">
        <f t="shared" si="264"/>
        <v>10184674.271992581</v>
      </c>
      <c r="C532" s="5">
        <f t="shared" si="239"/>
        <v>6832667.0903255437</v>
      </c>
      <c r="D532" s="5">
        <f t="shared" si="248"/>
        <v>957442450.32425117</v>
      </c>
      <c r="E532" s="5">
        <f>$C532/((1+'How much will I make'!$C$5/12)^(Calculations!$B$1*12-Calculations!$A532))</f>
        <v>10184674.271992581</v>
      </c>
      <c r="F532" s="5">
        <f t="shared" si="249"/>
        <v>934990033.02331924</v>
      </c>
      <c r="G532" s="5">
        <f t="shared" si="240"/>
        <v>4591464.3229701659</v>
      </c>
      <c r="H532" s="5">
        <f t="shared" si="250"/>
        <v>1214959748.8516364</v>
      </c>
      <c r="I532" s="5">
        <f>G532/((1+'How much will I make'!$C$5/12)^(Calculations!$B$1*12-Calculations!$A532))</f>
        <v>6843969.9963046303</v>
      </c>
      <c r="J532" s="5">
        <f t="shared" si="251"/>
        <v>957001694.19631517</v>
      </c>
      <c r="K532" s="5">
        <f t="shared" si="241"/>
        <v>3090466.8021484786</v>
      </c>
      <c r="L532" s="5">
        <f t="shared" si="252"/>
        <v>2151167429.0511165</v>
      </c>
      <c r="M532" s="5">
        <f>K532/((1+'How much will I make'!$C$5/12)^(Calculations!$B$1*12-Calculations!$A532))</f>
        <v>4606604.9043799005</v>
      </c>
      <c r="N532" s="5">
        <f t="shared" si="253"/>
        <v>1211079218.1037569</v>
      </c>
      <c r="O532" s="5">
        <f t="shared" si="242"/>
        <v>2083545.647529226</v>
      </c>
      <c r="P532" s="5">
        <f t="shared" si="254"/>
        <v>5531718586.0002594</v>
      </c>
      <c r="Q532" s="5">
        <f>O532/((1+'How much will I make'!$C$5/12)^(Calculations!$B$1*12-Calculations!$A532))</f>
        <v>3105702.8639605488</v>
      </c>
      <c r="R532" s="5">
        <f t="shared" si="255"/>
        <v>2130874574.144362</v>
      </c>
      <c r="S532" s="5">
        <f t="shared" si="243"/>
        <v>1406961.6153447856</v>
      </c>
      <c r="T532" s="5">
        <f t="shared" si="256"/>
        <v>18869591438.257023</v>
      </c>
      <c r="U532" s="5">
        <f>S532/((1+'How much will I make'!$C$5/12)^(Calculations!$B$1*12-Calculations!$A532))</f>
        <v>2097196.5377579127</v>
      </c>
      <c r="V532" s="5">
        <f t="shared" si="257"/>
        <v>5431185271.364481</v>
      </c>
      <c r="W532" s="5">
        <f t="shared" si="244"/>
        <v>951603.57792334084</v>
      </c>
      <c r="X532" s="5">
        <f t="shared" si="258"/>
        <v>75885522218.5569</v>
      </c>
      <c r="Y532" s="5">
        <f>W532/((1+'How much will I make'!$C$5/12)^(Calculations!$B$1*12-Calculations!$A532))</f>
        <v>1418446.4644757295</v>
      </c>
      <c r="Z532" s="5">
        <f t="shared" si="259"/>
        <v>18358220230.431103</v>
      </c>
      <c r="AA532" s="5">
        <f t="shared" si="245"/>
        <v>644642.35300627351</v>
      </c>
      <c r="AB532" s="5">
        <f t="shared" si="260"/>
        <v>333761778409.92053</v>
      </c>
      <c r="AC532" s="5">
        <f>AA532/((1+'How much will I make'!$C$5/12)^(Calculations!$B$1*12-Calculations!$A532))</f>
        <v>960894.52339861332</v>
      </c>
      <c r="AD532" s="5">
        <f t="shared" si="261"/>
        <v>73205633062.419479</v>
      </c>
      <c r="AE532" s="5">
        <f t="shared" si="246"/>
        <v>437386.11178643903</v>
      </c>
      <c r="AF532" s="5">
        <f t="shared" si="262"/>
        <v>1544479968161.8533</v>
      </c>
      <c r="AG532" s="5">
        <f>AE532/((1+'How much will I make'!$C$5/12)^(Calculations!$B$1*12-Calculations!$A532))</f>
        <v>651961.38210005697</v>
      </c>
      <c r="AH532" s="5">
        <f t="shared" si="263"/>
        <v>319436661573.26886</v>
      </c>
    </row>
    <row r="533" spans="1:34" x14ac:dyDescent="0.25">
      <c r="A533">
        <f t="shared" si="247"/>
        <v>529</v>
      </c>
      <c r="B533">
        <f>B532*(1+'How much will I make'!$C$4)</f>
        <v>11712375.412791466</v>
      </c>
      <c r="C533" s="5">
        <f t="shared" si="239"/>
        <v>7824963.1407877579</v>
      </c>
      <c r="D533" s="5">
        <f t="shared" si="248"/>
        <v>965267413.4650389</v>
      </c>
      <c r="E533" s="5">
        <f>$C533/((1+'How much will I make'!$C$5/12)^(Calculations!$B$1*12-Calculations!$A533))</f>
        <v>11712375.412791466</v>
      </c>
      <c r="F533" s="5">
        <f t="shared" si="249"/>
        <v>946702408.43611073</v>
      </c>
      <c r="G533" s="5">
        <f t="shared" si="240"/>
        <v>5236546.0873544039</v>
      </c>
      <c r="H533" s="5">
        <f t="shared" si="250"/>
        <v>1220196294.9389908</v>
      </c>
      <c r="I533" s="5">
        <f>G533/((1+'How much will I make'!$C$5/12)^(Calculations!$B$1*12-Calculations!$A533))</f>
        <v>7838042.4978340026</v>
      </c>
      <c r="J533" s="5">
        <f t="shared" si="251"/>
        <v>964839736.69414914</v>
      </c>
      <c r="K533" s="5">
        <f t="shared" si="241"/>
        <v>3510159.8246624684</v>
      </c>
      <c r="L533" s="5">
        <f t="shared" si="252"/>
        <v>2154677588.8757792</v>
      </c>
      <c r="M533" s="5">
        <f>K533/((1+'How much will I make'!$C$5/12)^(Calculations!$B$1*12-Calculations!$A533))</f>
        <v>5253994.0298308199</v>
      </c>
      <c r="N533" s="5">
        <f t="shared" si="253"/>
        <v>1216333212.1335878</v>
      </c>
      <c r="O533" s="5">
        <f t="shared" si="242"/>
        <v>2356797.5357297803</v>
      </c>
      <c r="P533" s="5">
        <f t="shared" si="254"/>
        <v>5534075383.5359888</v>
      </c>
      <c r="Q533" s="5">
        <f>O533/((1+'How much will I make'!$C$5/12)^(Calculations!$B$1*12-Calculations!$A533))</f>
        <v>3527645.6915846975</v>
      </c>
      <c r="R533" s="5">
        <f t="shared" si="255"/>
        <v>2134402219.8359466</v>
      </c>
      <c r="S533" s="5">
        <f t="shared" si="243"/>
        <v>1584985.3299394317</v>
      </c>
      <c r="T533" s="5">
        <f t="shared" si="256"/>
        <v>18871176423.586964</v>
      </c>
      <c r="U533" s="5">
        <f>S533/((1+'How much will I make'!$C$5/12)^(Calculations!$B$1*12-Calculations!$A533))</f>
        <v>2372400.0834269607</v>
      </c>
      <c r="V533" s="5">
        <f t="shared" si="257"/>
        <v>5433557671.4479084</v>
      </c>
      <c r="W533" s="5">
        <f t="shared" si="244"/>
        <v>1067652.7947432606</v>
      </c>
      <c r="X533" s="5">
        <f t="shared" si="258"/>
        <v>75886589871.351639</v>
      </c>
      <c r="Y533" s="5">
        <f>W533/((1+'How much will I make'!$C$5/12)^(Calculations!$B$1*12-Calculations!$A533))</f>
        <v>1598058.6895506037</v>
      </c>
      <c r="Z533" s="5">
        <f t="shared" si="259"/>
        <v>18359818289.120655</v>
      </c>
      <c r="AA533" s="5">
        <f t="shared" si="245"/>
        <v>720329.10700296133</v>
      </c>
      <c r="AB533" s="5">
        <f t="shared" si="260"/>
        <v>333762498739.02753</v>
      </c>
      <c r="AC533" s="5">
        <f>AA533/((1+'How much will I make'!$C$5/12)^(Calculations!$B$1*12-Calculations!$A533))</f>
        <v>1078185.8994328973</v>
      </c>
      <c r="AD533" s="5">
        <f t="shared" si="261"/>
        <v>73206711248.318909</v>
      </c>
      <c r="AE533" s="5">
        <f t="shared" si="246"/>
        <v>486768.41473006905</v>
      </c>
      <c r="AF533" s="5">
        <f t="shared" si="262"/>
        <v>1544480454930.2681</v>
      </c>
      <c r="AG533" s="5">
        <f>AE533/((1+'How much will I make'!$C$5/12)^(Calculations!$B$1*12-Calculations!$A533))</f>
        <v>728593.13326222077</v>
      </c>
      <c r="AH533" s="5">
        <f t="shared" si="263"/>
        <v>319437390166.4021</v>
      </c>
    </row>
    <row r="534" spans="1:34" x14ac:dyDescent="0.25">
      <c r="A534">
        <f t="shared" si="247"/>
        <v>530</v>
      </c>
      <c r="B534">
        <f>B533</f>
        <v>11712375.412791466</v>
      </c>
      <c r="C534" s="5">
        <f t="shared" si="239"/>
        <v>7792494.4140624972</v>
      </c>
      <c r="D534" s="5">
        <f t="shared" si="248"/>
        <v>973059907.8791014</v>
      </c>
      <c r="E534" s="5">
        <f>$C534/((1+'How much will I make'!$C$5/12)^(Calculations!$B$1*12-Calculations!$A534))</f>
        <v>11712375.412791466</v>
      </c>
      <c r="F534" s="5">
        <f t="shared" si="249"/>
        <v>958414783.84890223</v>
      </c>
      <c r="G534" s="5">
        <f t="shared" si="240"/>
        <v>5193268.8469630443</v>
      </c>
      <c r="H534" s="5">
        <f t="shared" si="250"/>
        <v>1225389563.7859538</v>
      </c>
      <c r="I534" s="5">
        <f>G534/((1+'How much will I make'!$C$5/12)^(Calculations!$B$1*12-Calculations!$A534))</f>
        <v>7805653.8924710499</v>
      </c>
      <c r="J534" s="5">
        <f t="shared" si="251"/>
        <v>972645390.58662021</v>
      </c>
      <c r="K534" s="5">
        <f t="shared" si="241"/>
        <v>3466824.5181851541</v>
      </c>
      <c r="L534" s="5">
        <f t="shared" si="252"/>
        <v>2158144413.3939643</v>
      </c>
      <c r="M534" s="5">
        <f>K534/((1+'How much will I make'!$C$5/12)^(Calculations!$B$1*12-Calculations!$A534))</f>
        <v>5210751.2806141051</v>
      </c>
      <c r="N534" s="5">
        <f t="shared" si="253"/>
        <v>1221543963.414202</v>
      </c>
      <c r="O534" s="5">
        <f t="shared" si="242"/>
        <v>2318161.510553882</v>
      </c>
      <c r="P534" s="5">
        <f t="shared" si="254"/>
        <v>5536393545.0465431</v>
      </c>
      <c r="Q534" s="5">
        <f>O534/((1+'How much will I make'!$C$5/12)^(Calculations!$B$1*12-Calculations!$A534))</f>
        <v>3484272.998655377</v>
      </c>
      <c r="R534" s="5">
        <f t="shared" si="255"/>
        <v>2137886492.8346019</v>
      </c>
      <c r="S534" s="5">
        <f t="shared" si="243"/>
        <v>1552638.6905529129</v>
      </c>
      <c r="T534" s="5">
        <f t="shared" si="256"/>
        <v>18872729062.277515</v>
      </c>
      <c r="U534" s="5">
        <f>S534/((1+'How much will I make'!$C$5/12)^(Calculations!$B$1*12-Calculations!$A534))</f>
        <v>2333667.0208403985</v>
      </c>
      <c r="V534" s="5">
        <f t="shared" si="257"/>
        <v>5435891338.468749</v>
      </c>
      <c r="W534" s="5">
        <f t="shared" si="244"/>
        <v>1041612.4826763517</v>
      </c>
      <c r="X534" s="5">
        <f t="shared" si="258"/>
        <v>75887631483.83432</v>
      </c>
      <c r="Y534" s="5">
        <f>W534/((1+'How much will I make'!$C$5/12)^(Calculations!$B$1*12-Calculations!$A534))</f>
        <v>1565577.8218768106</v>
      </c>
      <c r="Z534" s="5">
        <f t="shared" si="259"/>
        <v>18361383866.942532</v>
      </c>
      <c r="AA534" s="5">
        <f t="shared" si="245"/>
        <v>699914.92178425402</v>
      </c>
      <c r="AB534" s="5">
        <f t="shared" si="260"/>
        <v>333763198653.94934</v>
      </c>
      <c r="AC534" s="5">
        <f>AA534/((1+'How much will I make'!$C$5/12)^(Calculations!$B$1*12-Calculations!$A534))</f>
        <v>1051995.1488393857</v>
      </c>
      <c r="AD534" s="5">
        <f t="shared" si="261"/>
        <v>73207763243.467743</v>
      </c>
      <c r="AE534" s="5">
        <f t="shared" si="246"/>
        <v>471066.20780329261</v>
      </c>
      <c r="AF534" s="5">
        <f t="shared" si="262"/>
        <v>1544480925996.4758</v>
      </c>
      <c r="AG534" s="5">
        <f>AE534/((1+'How much will I make'!$C$5/12)^(Calculations!$B$1*12-Calculations!$A534))</f>
        <v>708028.00450078701</v>
      </c>
      <c r="AH534" s="5">
        <f t="shared" si="263"/>
        <v>319438098194.40662</v>
      </c>
    </row>
    <row r="535" spans="1:34" x14ac:dyDescent="0.25">
      <c r="A535">
        <f t="shared" si="247"/>
        <v>531</v>
      </c>
      <c r="B535">
        <f>B534</f>
        <v>11712375.412791466</v>
      </c>
      <c r="C535" s="5">
        <f t="shared" si="239"/>
        <v>7760160.4123443943</v>
      </c>
      <c r="D535" s="5">
        <f t="shared" si="248"/>
        <v>980820068.29144573</v>
      </c>
      <c r="E535" s="5">
        <f>$C535/((1+'How much will I make'!$C$5/12)^(Calculations!$B$1*12-Calculations!$A535))</f>
        <v>11712375.412791466</v>
      </c>
      <c r="F535" s="5">
        <f t="shared" si="249"/>
        <v>970127159.26169372</v>
      </c>
      <c r="G535" s="5">
        <f t="shared" si="240"/>
        <v>5150349.2697154172</v>
      </c>
      <c r="H535" s="5">
        <f t="shared" si="250"/>
        <v>1230539913.0556691</v>
      </c>
      <c r="I535" s="5">
        <f>G535/((1+'How much will I make'!$C$5/12)^(Calculations!$B$1*12-Calculations!$A535))</f>
        <v>7773399.1243203469</v>
      </c>
      <c r="J535" s="5">
        <f t="shared" si="251"/>
        <v>980418789.7109406</v>
      </c>
      <c r="K535" s="5">
        <f t="shared" si="241"/>
        <v>3424024.2154915109</v>
      </c>
      <c r="L535" s="5">
        <f t="shared" si="252"/>
        <v>2161568437.6094556</v>
      </c>
      <c r="M535" s="5">
        <f>K535/((1+'How much will I make'!$C$5/12)^(Calculations!$B$1*12-Calculations!$A535))</f>
        <v>5167864.4387983531</v>
      </c>
      <c r="N535" s="5">
        <f t="shared" si="253"/>
        <v>1226711827.8530004</v>
      </c>
      <c r="O535" s="5">
        <f t="shared" si="242"/>
        <v>2280158.8628398841</v>
      </c>
      <c r="P535" s="5">
        <f t="shared" si="254"/>
        <v>5538673703.9093828</v>
      </c>
      <c r="Q535" s="5">
        <f>O535/((1+'How much will I make'!$C$5/12)^(Calculations!$B$1*12-Calculations!$A535))</f>
        <v>3441433.5765407626</v>
      </c>
      <c r="R535" s="5">
        <f t="shared" si="255"/>
        <v>2141327926.4111426</v>
      </c>
      <c r="S535" s="5">
        <f t="shared" si="243"/>
        <v>1520952.1866640784</v>
      </c>
      <c r="T535" s="5">
        <f t="shared" si="256"/>
        <v>18874250014.46418</v>
      </c>
      <c r="U535" s="5">
        <f>S535/((1+'How much will I make'!$C$5/12)^(Calculations!$B$1*12-Calculations!$A535))</f>
        <v>2295566.3347858624</v>
      </c>
      <c r="V535" s="5">
        <f t="shared" si="257"/>
        <v>5438186904.8035345</v>
      </c>
      <c r="W535" s="5">
        <f t="shared" si="244"/>
        <v>1016207.3001720505</v>
      </c>
      <c r="X535" s="5">
        <f t="shared" si="258"/>
        <v>75888647691.134491</v>
      </c>
      <c r="Y535" s="5">
        <f>W535/((1+'How much will I make'!$C$5/12)^(Calculations!$B$1*12-Calculations!$A535))</f>
        <v>1533757.1344402905</v>
      </c>
      <c r="Z535" s="5">
        <f t="shared" si="259"/>
        <v>18362917624.076973</v>
      </c>
      <c r="AA535" s="5">
        <f t="shared" si="245"/>
        <v>680079.27622761519</v>
      </c>
      <c r="AB535" s="5">
        <f t="shared" si="260"/>
        <v>333763878733.22559</v>
      </c>
      <c r="AC535" s="5">
        <f>AA535/((1+'How much will I make'!$C$5/12)^(Calculations!$B$1*12-Calculations!$A535))</f>
        <v>1026440.6108108987</v>
      </c>
      <c r="AD535" s="5">
        <f t="shared" si="261"/>
        <v>73208789684.078552</v>
      </c>
      <c r="AE535" s="5">
        <f t="shared" si="246"/>
        <v>455870.52368060575</v>
      </c>
      <c r="AF535" s="5">
        <f t="shared" si="262"/>
        <v>1544481381866.9995</v>
      </c>
      <c r="AG535" s="5">
        <f>AE535/((1+'How much will I make'!$C$5/12)^(Calculations!$B$1*12-Calculations!$A535))</f>
        <v>688043.34308342624</v>
      </c>
      <c r="AH535" s="5">
        <f t="shared" si="263"/>
        <v>319438786237.74969</v>
      </c>
    </row>
    <row r="536" spans="1:34" x14ac:dyDescent="0.25">
      <c r="A536">
        <f t="shared" si="247"/>
        <v>532</v>
      </c>
      <c r="B536">
        <f>B535</f>
        <v>11712375.412791466</v>
      </c>
      <c r="C536" s="5">
        <f t="shared" si="239"/>
        <v>7727960.5766085275</v>
      </c>
      <c r="D536" s="5">
        <f t="shared" si="248"/>
        <v>988548028.86805427</v>
      </c>
      <c r="E536" s="5">
        <f>$C536/((1+'How much will I make'!$C$5/12)^(Calculations!$B$1*12-Calculations!$A536))</f>
        <v>11712375.412791466</v>
      </c>
      <c r="F536" s="5">
        <f t="shared" si="249"/>
        <v>981839534.67448521</v>
      </c>
      <c r="G536" s="5">
        <f t="shared" si="240"/>
        <v>5107784.3997177696</v>
      </c>
      <c r="H536" s="5">
        <f t="shared" si="250"/>
        <v>1235647697.4553869</v>
      </c>
      <c r="I536" s="5">
        <f>G536/((1+'How much will I make'!$C$5/12)^(Calculations!$B$1*12-Calculations!$A536))</f>
        <v>7741277.6403355505</v>
      </c>
      <c r="J536" s="5">
        <f t="shared" si="251"/>
        <v>988160067.35127616</v>
      </c>
      <c r="K536" s="5">
        <f t="shared" si="241"/>
        <v>3381752.3115965538</v>
      </c>
      <c r="L536" s="5">
        <f t="shared" si="252"/>
        <v>2164950189.921052</v>
      </c>
      <c r="M536" s="5">
        <f>K536/((1+'How much will I make'!$C$5/12)^(Calculations!$B$1*12-Calculations!$A536))</f>
        <v>5125330.5751045384</v>
      </c>
      <c r="N536" s="5">
        <f t="shared" si="253"/>
        <v>1231837158.4281049</v>
      </c>
      <c r="O536" s="5">
        <f t="shared" si="242"/>
        <v>2242779.2093507061</v>
      </c>
      <c r="P536" s="5">
        <f t="shared" si="254"/>
        <v>5540916483.1187334</v>
      </c>
      <c r="Q536" s="5">
        <f>O536/((1+'How much will I make'!$C$5/12)^(Calculations!$B$1*12-Calculations!$A536))</f>
        <v>3399120.8686324744</v>
      </c>
      <c r="R536" s="5">
        <f t="shared" si="255"/>
        <v>2144727047.2797751</v>
      </c>
      <c r="S536" s="5">
        <f t="shared" si="243"/>
        <v>1489912.3461199133</v>
      </c>
      <c r="T536" s="5">
        <f t="shared" si="256"/>
        <v>18875739926.810299</v>
      </c>
      <c r="U536" s="5">
        <f>S536/((1+'How much will I make'!$C$5/12)^(Calculations!$B$1*12-Calculations!$A536))</f>
        <v>2258087.7007485414</v>
      </c>
      <c r="V536" s="5">
        <f t="shared" si="257"/>
        <v>5440444992.504283</v>
      </c>
      <c r="W536" s="5">
        <f t="shared" si="244"/>
        <v>991421.75626541511</v>
      </c>
      <c r="X536" s="5">
        <f t="shared" si="258"/>
        <v>75889639112.890762</v>
      </c>
      <c r="Y536" s="5">
        <f>W536/((1+'How much will I make'!$C$5/12)^(Calculations!$B$1*12-Calculations!$A536))</f>
        <v>1502583.2089435363</v>
      </c>
      <c r="Z536" s="5">
        <f t="shared" si="259"/>
        <v>18364420207.285915</v>
      </c>
      <c r="AA536" s="5">
        <f t="shared" si="245"/>
        <v>660805.7744721768</v>
      </c>
      <c r="AB536" s="5">
        <f t="shared" si="260"/>
        <v>333764539539.00006</v>
      </c>
      <c r="AC536" s="5">
        <f>AA536/((1+'How much will I make'!$C$5/12)^(Calculations!$B$1*12-Calculations!$A536))</f>
        <v>1001506.8307912007</v>
      </c>
      <c r="AD536" s="5">
        <f t="shared" si="261"/>
        <v>73209791190.909348</v>
      </c>
      <c r="AE536" s="5">
        <f t="shared" si="246"/>
        <v>441165.02291671513</v>
      </c>
      <c r="AF536" s="5">
        <f t="shared" si="262"/>
        <v>1544481823032.0225</v>
      </c>
      <c r="AG536" s="5">
        <f>AE536/((1+'How much will I make'!$C$5/12)^(Calculations!$B$1*12-Calculations!$A536))</f>
        <v>668622.76485123241</v>
      </c>
      <c r="AH536" s="5">
        <f t="shared" si="263"/>
        <v>319439454860.51453</v>
      </c>
    </row>
    <row r="537" spans="1:34" x14ac:dyDescent="0.25">
      <c r="A537">
        <f t="shared" si="247"/>
        <v>533</v>
      </c>
      <c r="B537">
        <f t="shared" ref="B537:B544" si="265">B536</f>
        <v>11712375.412791466</v>
      </c>
      <c r="C537" s="5">
        <f t="shared" si="239"/>
        <v>7695894.35014957</v>
      </c>
      <c r="D537" s="5">
        <f t="shared" si="248"/>
        <v>996243923.21820378</v>
      </c>
      <c r="E537" s="5">
        <f>$C537/((1+'How much will I make'!$C$5/12)^(Calculations!$B$1*12-Calculations!$A537))</f>
        <v>11712375.412791466</v>
      </c>
      <c r="F537" s="5">
        <f t="shared" si="249"/>
        <v>993551910.0872767</v>
      </c>
      <c r="G537" s="5">
        <f t="shared" si="240"/>
        <v>5065571.3055052264</v>
      </c>
      <c r="H537" s="5">
        <f t="shared" si="250"/>
        <v>1240713268.7608922</v>
      </c>
      <c r="I537" s="5">
        <f>G537/((1+'How much will I make'!$C$5/12)^(Calculations!$B$1*12-Calculations!$A537))</f>
        <v>7709288.8897556532</v>
      </c>
      <c r="J537" s="5">
        <f t="shared" si="251"/>
        <v>995869356.24103177</v>
      </c>
      <c r="K537" s="5">
        <f t="shared" si="241"/>
        <v>3340002.2830583248</v>
      </c>
      <c r="L537" s="5">
        <f t="shared" si="252"/>
        <v>2168290192.2041101</v>
      </c>
      <c r="M537" s="5">
        <f>K537/((1+'How much will I make'!$C$5/12)^(Calculations!$B$1*12-Calculations!$A537))</f>
        <v>5083146.7843629373</v>
      </c>
      <c r="N537" s="5">
        <f t="shared" si="253"/>
        <v>1236920305.2124679</v>
      </c>
      <c r="O537" s="5">
        <f t="shared" si="242"/>
        <v>2206012.3370662681</v>
      </c>
      <c r="P537" s="5">
        <f t="shared" si="254"/>
        <v>5543122495.4558001</v>
      </c>
      <c r="Q537" s="5">
        <f>O537/((1+'How much will I make'!$C$5/12)^(Calculations!$B$1*12-Calculations!$A537))</f>
        <v>3357328.3989361734</v>
      </c>
      <c r="R537" s="5">
        <f t="shared" si="255"/>
        <v>2148084375.6787114</v>
      </c>
      <c r="S537" s="5">
        <f t="shared" si="243"/>
        <v>1459505.9717093031</v>
      </c>
      <c r="T537" s="5">
        <f t="shared" si="256"/>
        <v>18877199432.782009</v>
      </c>
      <c r="U537" s="5">
        <f>S537/((1+'How much will I make'!$C$5/12)^(Calculations!$B$1*12-Calculations!$A537))</f>
        <v>2221220.9627771373</v>
      </c>
      <c r="V537" s="5">
        <f t="shared" si="257"/>
        <v>5442666213.4670601</v>
      </c>
      <c r="W537" s="5">
        <f t="shared" si="244"/>
        <v>967240.73781991727</v>
      </c>
      <c r="X537" s="5">
        <f t="shared" si="258"/>
        <v>75890606353.628586</v>
      </c>
      <c r="Y537" s="5">
        <f>W537/((1+'How much will I make'!$C$5/12)^(Calculations!$B$1*12-Calculations!$A537))</f>
        <v>1472042.8998186679</v>
      </c>
      <c r="Z537" s="5">
        <f t="shared" si="259"/>
        <v>18365892250.185734</v>
      </c>
      <c r="AA537" s="5">
        <f t="shared" si="245"/>
        <v>642078.48531709507</v>
      </c>
      <c r="AB537" s="5">
        <f t="shared" si="260"/>
        <v>333765181617.48535</v>
      </c>
      <c r="AC537" s="5">
        <f>AA537/((1+'How much will I make'!$C$5/12)^(Calculations!$B$1*12-Calculations!$A537))</f>
        <v>977178.72963837837</v>
      </c>
      <c r="AD537" s="5">
        <f t="shared" si="261"/>
        <v>73210768369.638992</v>
      </c>
      <c r="AE537" s="5">
        <f t="shared" si="246"/>
        <v>426933.89314520819</v>
      </c>
      <c r="AF537" s="5">
        <f t="shared" si="262"/>
        <v>1544482249965.9155</v>
      </c>
      <c r="AG537" s="5">
        <f>AE537/((1+'How much will I make'!$C$5/12)^(Calculations!$B$1*12-Calculations!$A537))</f>
        <v>649750.34810139937</v>
      </c>
      <c r="AH537" s="5">
        <f t="shared" si="263"/>
        <v>319440104610.86261</v>
      </c>
    </row>
    <row r="538" spans="1:34" x14ac:dyDescent="0.25">
      <c r="A538">
        <f t="shared" si="247"/>
        <v>534</v>
      </c>
      <c r="B538">
        <f t="shared" si="265"/>
        <v>11712375.412791466</v>
      </c>
      <c r="C538" s="5">
        <f t="shared" si="239"/>
        <v>7663961.1785721853</v>
      </c>
      <c r="D538" s="5">
        <f t="shared" si="248"/>
        <v>1003907884.396776</v>
      </c>
      <c r="E538" s="5">
        <f>$C538/((1+'How much will I make'!$C$5/12)^(Calculations!$B$1*12-Calculations!$A538))</f>
        <v>11712375.412791466</v>
      </c>
      <c r="F538" s="5">
        <f t="shared" si="249"/>
        <v>1005264285.5000682</v>
      </c>
      <c r="G538" s="5">
        <f t="shared" si="240"/>
        <v>5023707.0798398936</v>
      </c>
      <c r="H538" s="5">
        <f t="shared" si="250"/>
        <v>1245736975.8407321</v>
      </c>
      <c r="I538" s="5">
        <f>G538/((1+'How much will I make'!$C$5/12)^(Calculations!$B$1*12-Calculations!$A538))</f>
        <v>7677432.3240955062</v>
      </c>
      <c r="J538" s="5">
        <f t="shared" si="251"/>
        <v>1003546788.5651273</v>
      </c>
      <c r="K538" s="5">
        <f t="shared" si="241"/>
        <v>3298767.6869711848</v>
      </c>
      <c r="L538" s="5">
        <f t="shared" si="252"/>
        <v>2171588959.8910813</v>
      </c>
      <c r="M538" s="5">
        <f>K538/((1+'How much will I make'!$C$5/12)^(Calculations!$B$1*12-Calculations!$A538))</f>
        <v>5041310.1853146832</v>
      </c>
      <c r="N538" s="5">
        <f t="shared" si="253"/>
        <v>1241961615.3977826</v>
      </c>
      <c r="O538" s="5">
        <f t="shared" si="242"/>
        <v>2169848.2003930504</v>
      </c>
      <c r="P538" s="5">
        <f t="shared" si="254"/>
        <v>5545292343.6561928</v>
      </c>
      <c r="Q538" s="5">
        <f>O538/((1+'How much will I make'!$C$5/12)^(Calculations!$B$1*12-Calculations!$A538))</f>
        <v>3316049.7710804008</v>
      </c>
      <c r="R538" s="5">
        <f t="shared" si="255"/>
        <v>2151400425.4497919</v>
      </c>
      <c r="S538" s="5">
        <f t="shared" si="243"/>
        <v>1429720.1355519702</v>
      </c>
      <c r="T538" s="5">
        <f t="shared" si="256"/>
        <v>18878629152.917561</v>
      </c>
      <c r="U538" s="5">
        <f>S538/((1+'How much will I make'!$C$5/12)^(Calculations!$B$1*12-Calculations!$A538))</f>
        <v>2184956.1307317959</v>
      </c>
      <c r="V538" s="5">
        <f t="shared" si="257"/>
        <v>5444851169.5977917</v>
      </c>
      <c r="W538" s="5">
        <f t="shared" si="244"/>
        <v>943649.50031211472</v>
      </c>
      <c r="X538" s="5">
        <f t="shared" si="258"/>
        <v>75891550003.128891</v>
      </c>
      <c r="Y538" s="5">
        <f>W538/((1+'How much will I make'!$C$5/12)^(Calculations!$B$1*12-Calculations!$A538))</f>
        <v>1442123.3286841428</v>
      </c>
      <c r="Z538" s="5">
        <f t="shared" si="259"/>
        <v>18367334373.51442</v>
      </c>
      <c r="AA538" s="5">
        <f t="shared" si="245"/>
        <v>623881.9290530479</v>
      </c>
      <c r="AB538" s="5">
        <f t="shared" si="260"/>
        <v>333765805499.41443</v>
      </c>
      <c r="AC538" s="5">
        <f>AA538/((1+'How much will I make'!$C$5/12)^(Calculations!$B$1*12-Calculations!$A538))</f>
        <v>953441.59450546256</v>
      </c>
      <c r="AD538" s="5">
        <f t="shared" si="261"/>
        <v>73211721811.233505</v>
      </c>
      <c r="AE538" s="5">
        <f t="shared" si="246"/>
        <v>413161.83207600785</v>
      </c>
      <c r="AF538" s="5">
        <f t="shared" si="262"/>
        <v>1544482663127.7476</v>
      </c>
      <c r="AG538" s="5">
        <f>AE538/((1+'How much will I make'!$C$5/12)^(Calculations!$B$1*12-Calculations!$A538))</f>
        <v>631410.62053402106</v>
      </c>
      <c r="AH538" s="5">
        <f t="shared" si="263"/>
        <v>319440736021.48315</v>
      </c>
    </row>
    <row r="539" spans="1:34" x14ac:dyDescent="0.25">
      <c r="A539">
        <f t="shared" si="247"/>
        <v>535</v>
      </c>
      <c r="B539">
        <f t="shared" si="265"/>
        <v>11712375.412791466</v>
      </c>
      <c r="C539" s="5">
        <f t="shared" si="239"/>
        <v>7632160.5097814277</v>
      </c>
      <c r="D539" s="5">
        <f t="shared" si="248"/>
        <v>1011540044.9065574</v>
      </c>
      <c r="E539" s="5">
        <f>$C539/((1+'How much will I make'!$C$5/12)^(Calculations!$B$1*12-Calculations!$A539))</f>
        <v>11712375.412791466</v>
      </c>
      <c r="F539" s="5">
        <f t="shared" si="249"/>
        <v>1016976660.9128597</v>
      </c>
      <c r="G539" s="5">
        <f t="shared" si="240"/>
        <v>4982188.8395106392</v>
      </c>
      <c r="H539" s="5">
        <f t="shared" si="250"/>
        <v>1250719164.6802428</v>
      </c>
      <c r="I539" s="5">
        <f>G539/((1+'How much will I make'!$C$5/12)^(Calculations!$B$1*12-Calculations!$A539))</f>
        <v>7645707.3971364368</v>
      </c>
      <c r="J539" s="5">
        <f t="shared" si="251"/>
        <v>1011192495.9622637</v>
      </c>
      <c r="K539" s="5">
        <f t="shared" si="241"/>
        <v>3258042.1599715408</v>
      </c>
      <c r="L539" s="5">
        <f t="shared" si="252"/>
        <v>2174847002.051053</v>
      </c>
      <c r="M539" s="5">
        <f>K539/((1+'How much will I make'!$C$5/12)^(Calculations!$B$1*12-Calculations!$A539))</f>
        <v>4999817.9204149749</v>
      </c>
      <c r="N539" s="5">
        <f t="shared" si="253"/>
        <v>1246961433.3181975</v>
      </c>
      <c r="O539" s="5">
        <f t="shared" si="242"/>
        <v>2134276.9184193942</v>
      </c>
      <c r="P539" s="5">
        <f t="shared" si="254"/>
        <v>5547426620.5746126</v>
      </c>
      <c r="Q539" s="5">
        <f>O539/((1+'How much will I make'!$C$5/12)^(Calculations!$B$1*12-Calculations!$A539))</f>
        <v>3275278.6673376099</v>
      </c>
      <c r="R539" s="5">
        <f t="shared" si="255"/>
        <v>2154675704.1171293</v>
      </c>
      <c r="S539" s="5">
        <f t="shared" si="243"/>
        <v>1400542.1736019307</v>
      </c>
      <c r="T539" s="5">
        <f t="shared" si="256"/>
        <v>18880029695.091164</v>
      </c>
      <c r="U539" s="5">
        <f>S539/((1+'How much will I make'!$C$5/12)^(Calculations!$B$1*12-Calculations!$A539))</f>
        <v>2149283.3775769928</v>
      </c>
      <c r="V539" s="5">
        <f t="shared" si="257"/>
        <v>5447000452.9753685</v>
      </c>
      <c r="W539" s="5">
        <f t="shared" si="244"/>
        <v>920633.65884108748</v>
      </c>
      <c r="X539" s="5">
        <f t="shared" si="258"/>
        <v>75892470636.787735</v>
      </c>
      <c r="Y539" s="5">
        <f>W539/((1+'How much will I make'!$C$5/12)^(Calculations!$B$1*12-Calculations!$A539))</f>
        <v>1412811.8789141399</v>
      </c>
      <c r="Z539" s="5">
        <f t="shared" si="259"/>
        <v>18368747185.393333</v>
      </c>
      <c r="AA539" s="5">
        <f t="shared" si="245"/>
        <v>606201.06466692907</v>
      </c>
      <c r="AB539" s="5">
        <f t="shared" si="260"/>
        <v>333766411700.47913</v>
      </c>
      <c r="AC539" s="5">
        <f>AA539/((1+'How much will I make'!$C$5/12)^(Calculations!$B$1*12-Calculations!$A539))</f>
        <v>930281.06994257693</v>
      </c>
      <c r="AD539" s="5">
        <f t="shared" si="261"/>
        <v>73212652092.303452</v>
      </c>
      <c r="AE539" s="5">
        <f t="shared" si="246"/>
        <v>399834.03104129795</v>
      </c>
      <c r="AF539" s="5">
        <f t="shared" si="262"/>
        <v>1544483062961.7786</v>
      </c>
      <c r="AG539" s="5">
        <f>AE539/((1+'How much will I make'!$C$5/12)^(Calculations!$B$1*12-Calculations!$A539))</f>
        <v>613588.54656733514</v>
      </c>
      <c r="AH539" s="5">
        <f t="shared" si="263"/>
        <v>319441349610.02972</v>
      </c>
    </row>
    <row r="540" spans="1:34" x14ac:dyDescent="0.25">
      <c r="A540">
        <f t="shared" si="247"/>
        <v>536</v>
      </c>
      <c r="B540">
        <f t="shared" si="265"/>
        <v>11712375.412791466</v>
      </c>
      <c r="C540" s="5">
        <f t="shared" si="239"/>
        <v>7600491.7939732084</v>
      </c>
      <c r="D540" s="5">
        <f t="shared" si="248"/>
        <v>1019140536.7005306</v>
      </c>
      <c r="E540" s="5">
        <f>$C540/((1+'How much will I make'!$C$5/12)^(Calculations!$B$1*12-Calculations!$A540))</f>
        <v>11712375.412791466</v>
      </c>
      <c r="F540" s="5">
        <f t="shared" si="249"/>
        <v>1028689036.3256512</v>
      </c>
      <c r="G540" s="5">
        <f t="shared" si="240"/>
        <v>4941013.725134518</v>
      </c>
      <c r="H540" s="5">
        <f t="shared" si="250"/>
        <v>1255660178.4053774</v>
      </c>
      <c r="I540" s="5">
        <f>G540/((1+'How much will I make'!$C$5/12)^(Calculations!$B$1*12-Calculations!$A540))</f>
        <v>7614113.5649168622</v>
      </c>
      <c r="J540" s="5">
        <f t="shared" si="251"/>
        <v>1018806609.5271806</v>
      </c>
      <c r="K540" s="5">
        <f t="shared" si="241"/>
        <v>3217819.4172558426</v>
      </c>
      <c r="L540" s="5">
        <f t="shared" si="252"/>
        <v>2178064821.4683089</v>
      </c>
      <c r="M540" s="5">
        <f>K540/((1+'How much will I make'!$C$5/12)^(Calculations!$B$1*12-Calculations!$A540))</f>
        <v>4958667.1556378957</v>
      </c>
      <c r="N540" s="5">
        <f t="shared" si="253"/>
        <v>1251920100.4738355</v>
      </c>
      <c r="O540" s="5">
        <f t="shared" si="242"/>
        <v>2099288.7722157976</v>
      </c>
      <c r="P540" s="5">
        <f t="shared" si="254"/>
        <v>5549525909.3468285</v>
      </c>
      <c r="Q540" s="5">
        <f>O540/((1+'How much will I make'!$C$5/12)^(Calculations!$B$1*12-Calculations!$A540))</f>
        <v>3235008.8476572288</v>
      </c>
      <c r="R540" s="5">
        <f t="shared" si="255"/>
        <v>2157910712.9647865</v>
      </c>
      <c r="S540" s="5">
        <f t="shared" si="243"/>
        <v>1371959.680263116</v>
      </c>
      <c r="T540" s="5">
        <f t="shared" si="256"/>
        <v>18881401654.771427</v>
      </c>
      <c r="U540" s="5">
        <f>S540/((1+'How much will I make'!$C$5/12)^(Calculations!$B$1*12-Calculations!$A540))</f>
        <v>2114193.0367185925</v>
      </c>
      <c r="V540" s="5">
        <f t="shared" si="257"/>
        <v>5449114646.0120869</v>
      </c>
      <c r="W540" s="5">
        <f t="shared" si="244"/>
        <v>898179.17935715849</v>
      </c>
      <c r="X540" s="5">
        <f t="shared" si="258"/>
        <v>75893368815.967087</v>
      </c>
      <c r="Y540" s="5">
        <f>W540/((1+'How much will I make'!$C$5/12)^(Calculations!$B$1*12-Calculations!$A540))</f>
        <v>1384096.1903183237</v>
      </c>
      <c r="Z540" s="5">
        <f t="shared" si="259"/>
        <v>18370131281.583652</v>
      </c>
      <c r="AA540" s="5">
        <f t="shared" si="245"/>
        <v>589021.27740916214</v>
      </c>
      <c r="AB540" s="5">
        <f t="shared" si="260"/>
        <v>333767000721.75653</v>
      </c>
      <c r="AC540" s="5">
        <f>AA540/((1+'How much will I make'!$C$5/12)^(Calculations!$B$1*12-Calculations!$A540))</f>
        <v>907683.14921522699</v>
      </c>
      <c r="AD540" s="5">
        <f t="shared" si="261"/>
        <v>73213559775.452667</v>
      </c>
      <c r="AE540" s="5">
        <f t="shared" si="246"/>
        <v>386936.15907222376</v>
      </c>
      <c r="AF540" s="5">
        <f t="shared" si="262"/>
        <v>1544483449897.9377</v>
      </c>
      <c r="AG540" s="5">
        <f>AE540/((1+'How much will I make'!$C$5/12)^(Calculations!$B$1*12-Calculations!$A540))</f>
        <v>596269.51501099882</v>
      </c>
      <c r="AH540" s="5">
        <f t="shared" si="263"/>
        <v>319441945879.54474</v>
      </c>
    </row>
    <row r="541" spans="1:34" x14ac:dyDescent="0.25">
      <c r="A541">
        <f t="shared" si="247"/>
        <v>537</v>
      </c>
      <c r="B541">
        <f t="shared" si="265"/>
        <v>11712375.412791466</v>
      </c>
      <c r="C541" s="5">
        <f t="shared" si="239"/>
        <v>7568954.4836247722</v>
      </c>
      <c r="D541" s="5">
        <f t="shared" si="248"/>
        <v>1026709491.1841555</v>
      </c>
      <c r="E541" s="5">
        <f>$C541/((1+'How much will I make'!$C$5/12)^(Calculations!$B$1*12-Calculations!$A541))</f>
        <v>11712375.412791466</v>
      </c>
      <c r="F541" s="5">
        <f t="shared" si="249"/>
        <v>1040401411.7384427</v>
      </c>
      <c r="G541" s="5">
        <f t="shared" si="240"/>
        <v>4900178.9009598531</v>
      </c>
      <c r="H541" s="5">
        <f t="shared" si="250"/>
        <v>1260560357.3063374</v>
      </c>
      <c r="I541" s="5">
        <f>G541/((1+'How much will I make'!$C$5/12)^(Calculations!$B$1*12-Calculations!$A541))</f>
        <v>7582650.2857229915</v>
      </c>
      <c r="J541" s="5">
        <f t="shared" si="251"/>
        <v>1026389259.8129035</v>
      </c>
      <c r="K541" s="5">
        <f t="shared" si="241"/>
        <v>3178093.2516107084</v>
      </c>
      <c r="L541" s="5">
        <f t="shared" si="252"/>
        <v>2181242914.7199197</v>
      </c>
      <c r="M541" s="5">
        <f>K541/((1+'How much will I make'!$C$5/12)^(Calculations!$B$1*12-Calculations!$A541))</f>
        <v>4917855.0802828502</v>
      </c>
      <c r="N541" s="5">
        <f t="shared" si="253"/>
        <v>1256837955.5541184</v>
      </c>
      <c r="O541" s="5">
        <f t="shared" si="242"/>
        <v>2064874.2021794729</v>
      </c>
      <c r="P541" s="5">
        <f t="shared" si="254"/>
        <v>5551590783.5490084</v>
      </c>
      <c r="Q541" s="5">
        <f>O541/((1+'How much will I make'!$C$5/12)^(Calculations!$B$1*12-Calculations!$A541))</f>
        <v>3195234.1487106234</v>
      </c>
      <c r="R541" s="5">
        <f t="shared" si="255"/>
        <v>2161105947.1134973</v>
      </c>
      <c r="S541" s="5">
        <f t="shared" si="243"/>
        <v>1343960.5031148891</v>
      </c>
      <c r="T541" s="5">
        <f t="shared" si="256"/>
        <v>18882745615.274544</v>
      </c>
      <c r="U541" s="5">
        <f>S541/((1+'How much will I make'!$C$5/12)^(Calculations!$B$1*12-Calculations!$A541))</f>
        <v>2079675.5993844115</v>
      </c>
      <c r="V541" s="5">
        <f t="shared" si="257"/>
        <v>5451194321.6114712</v>
      </c>
      <c r="W541" s="5">
        <f t="shared" si="244"/>
        <v>876272.37010454491</v>
      </c>
      <c r="X541" s="5">
        <f t="shared" si="258"/>
        <v>75894245088.337189</v>
      </c>
      <c r="Y541" s="5">
        <f>W541/((1+'How much will I make'!$C$5/12)^(Calculations!$B$1*12-Calculations!$A541))</f>
        <v>1355964.15392974</v>
      </c>
      <c r="Z541" s="5">
        <f t="shared" si="259"/>
        <v>18371487245.737583</v>
      </c>
      <c r="AA541" s="5">
        <f t="shared" si="245"/>
        <v>572328.36671335599</v>
      </c>
      <c r="AB541" s="5">
        <f t="shared" si="260"/>
        <v>333767573050.12323</v>
      </c>
      <c r="AC541" s="5">
        <f>AA541/((1+'How much will I make'!$C$5/12)^(Calculations!$B$1*12-Calculations!$A541))</f>
        <v>885634.16583348066</v>
      </c>
      <c r="AD541" s="5">
        <f t="shared" si="261"/>
        <v>73214445409.6185</v>
      </c>
      <c r="AE541" s="5">
        <f t="shared" si="246"/>
        <v>374454.34748924873</v>
      </c>
      <c r="AF541" s="5">
        <f t="shared" si="262"/>
        <v>1544483824352.2852</v>
      </c>
      <c r="AG541" s="5">
        <f>AE541/((1+'How much will I make'!$C$5/12)^(Calculations!$B$1*12-Calculations!$A541))</f>
        <v>579439.32708730118</v>
      </c>
      <c r="AH541" s="5">
        <f t="shared" si="263"/>
        <v>319442525318.87183</v>
      </c>
    </row>
    <row r="542" spans="1:34" x14ac:dyDescent="0.25">
      <c r="A542">
        <f t="shared" si="247"/>
        <v>538</v>
      </c>
      <c r="B542">
        <f t="shared" si="265"/>
        <v>11712375.412791466</v>
      </c>
      <c r="C542" s="5">
        <f t="shared" si="239"/>
        <v>7537548.0334852478</v>
      </c>
      <c r="D542" s="5">
        <f t="shared" si="248"/>
        <v>1034247039.2176408</v>
      </c>
      <c r="E542" s="5">
        <f>$C542/((1+'How much will I make'!$C$5/12)^(Calculations!$B$1*12-Calculations!$A542))</f>
        <v>11712375.412791466</v>
      </c>
      <c r="F542" s="5">
        <f t="shared" si="249"/>
        <v>1052113787.1512341</v>
      </c>
      <c r="G542" s="5">
        <f t="shared" si="240"/>
        <v>4859681.554670928</v>
      </c>
      <c r="H542" s="5">
        <f t="shared" si="250"/>
        <v>1265420038.8610082</v>
      </c>
      <c r="I542" s="5">
        <f>G542/((1+'How much will I make'!$C$5/12)^(Calculations!$B$1*12-Calculations!$A542))</f>
        <v>7551317.0200795094</v>
      </c>
      <c r="J542" s="5">
        <f t="shared" si="251"/>
        <v>1033940576.832983</v>
      </c>
      <c r="K542" s="5">
        <f t="shared" si="241"/>
        <v>3138857.5324550215</v>
      </c>
      <c r="L542" s="5">
        <f t="shared" si="252"/>
        <v>2184381772.2523746</v>
      </c>
      <c r="M542" s="5">
        <f>K542/((1+'How much will I make'!$C$5/12)^(Calculations!$B$1*12-Calculations!$A542))</f>
        <v>4877378.9067825833</v>
      </c>
      <c r="N542" s="5">
        <f t="shared" si="253"/>
        <v>1261715334.460901</v>
      </c>
      <c r="O542" s="5">
        <f t="shared" si="242"/>
        <v>2031023.8054224325</v>
      </c>
      <c r="P542" s="5">
        <f t="shared" si="254"/>
        <v>5553621807.3544312</v>
      </c>
      <c r="Q542" s="5">
        <f>O542/((1+'How much will I make'!$C$5/12)^(Calculations!$B$1*12-Calculations!$A542))</f>
        <v>3155948.4829477891</v>
      </c>
      <c r="R542" s="5">
        <f t="shared" si="255"/>
        <v>2164261895.5964451</v>
      </c>
      <c r="S542" s="5">
        <f t="shared" si="243"/>
        <v>1316532.7377451975</v>
      </c>
      <c r="T542" s="5">
        <f t="shared" si="256"/>
        <v>18884062148.012287</v>
      </c>
      <c r="U542" s="5">
        <f>S542/((1+'How much will I make'!$C$5/12)^(Calculations!$B$1*12-Calculations!$A542))</f>
        <v>2045721.7120475238</v>
      </c>
      <c r="V542" s="5">
        <f t="shared" si="257"/>
        <v>5453240043.3235188</v>
      </c>
      <c r="W542" s="5">
        <f t="shared" si="244"/>
        <v>854899.87327272678</v>
      </c>
      <c r="X542" s="5">
        <f t="shared" si="258"/>
        <v>75895099988.210464</v>
      </c>
      <c r="Y542" s="5">
        <f>W542/((1+'How much will I make'!$C$5/12)^(Calculations!$B$1*12-Calculations!$A542))</f>
        <v>1328403.9068986482</v>
      </c>
      <c r="Z542" s="5">
        <f t="shared" si="259"/>
        <v>18372815649.644482</v>
      </c>
      <c r="AA542" s="5">
        <f t="shared" si="245"/>
        <v>556108.53445832152</v>
      </c>
      <c r="AB542" s="5">
        <f t="shared" si="260"/>
        <v>333768129158.65771</v>
      </c>
      <c r="AC542" s="5">
        <f>AA542/((1+'How much will I make'!$C$5/12)^(Calculations!$B$1*12-Calculations!$A542))</f>
        <v>864120.78528691863</v>
      </c>
      <c r="AD542" s="5">
        <f t="shared" si="261"/>
        <v>73215309530.403793</v>
      </c>
      <c r="AE542" s="5">
        <f t="shared" si="246"/>
        <v>362375.17498959554</v>
      </c>
      <c r="AF542" s="5">
        <f t="shared" si="262"/>
        <v>1544484186727.4602</v>
      </c>
      <c r="AG542" s="5">
        <f>AE542/((1+'How much will I make'!$C$5/12)^(Calculations!$B$1*12-Calculations!$A542))</f>
        <v>563084.1847904824</v>
      </c>
      <c r="AH542" s="5">
        <f t="shared" si="263"/>
        <v>319443088403.05664</v>
      </c>
    </row>
    <row r="543" spans="1:34" x14ac:dyDescent="0.25">
      <c r="A543">
        <f t="shared" si="247"/>
        <v>539</v>
      </c>
      <c r="B543">
        <f t="shared" si="265"/>
        <v>11712375.412791466</v>
      </c>
      <c r="C543" s="5">
        <f t="shared" si="239"/>
        <v>7506271.9005662231</v>
      </c>
      <c r="D543" s="5">
        <f t="shared" si="248"/>
        <v>1041753311.118207</v>
      </c>
      <c r="E543" s="5">
        <f>$C543/((1+'How much will I make'!$C$5/12)^(Calculations!$B$1*12-Calculations!$A543))</f>
        <v>11712375.412791466</v>
      </c>
      <c r="F543" s="5">
        <f t="shared" si="249"/>
        <v>1063826162.5640256</v>
      </c>
      <c r="G543" s="5">
        <f t="shared" si="240"/>
        <v>4819518.8971943101</v>
      </c>
      <c r="H543" s="5">
        <f t="shared" si="250"/>
        <v>1270239557.7582026</v>
      </c>
      <c r="I543" s="5">
        <f>G543/((1+'How much will I make'!$C$5/12)^(Calculations!$B$1*12-Calculations!$A543))</f>
        <v>7520113.2307403386</v>
      </c>
      <c r="J543" s="5">
        <f t="shared" si="251"/>
        <v>1041460690.0637233</v>
      </c>
      <c r="K543" s="5">
        <f t="shared" si="241"/>
        <v>3100106.2048938484</v>
      </c>
      <c r="L543" s="5">
        <f t="shared" si="252"/>
        <v>2187481878.4572687</v>
      </c>
      <c r="M543" s="5">
        <f>K543/((1+'How much will I make'!$C$5/12)^(Calculations!$B$1*12-Calculations!$A543))</f>
        <v>4837235.8705127668</v>
      </c>
      <c r="N543" s="5">
        <f t="shared" si="253"/>
        <v>1266552570.3314137</v>
      </c>
      <c r="O543" s="5">
        <f t="shared" si="242"/>
        <v>1997728.3332023933</v>
      </c>
      <c r="P543" s="5">
        <f t="shared" si="254"/>
        <v>5555619535.6876335</v>
      </c>
      <c r="Q543" s="5">
        <f>O543/((1+'How much will I make'!$C$5/12)^(Calculations!$B$1*12-Calculations!$A543))</f>
        <v>3117145.8376656445</v>
      </c>
      <c r="R543" s="5">
        <f t="shared" si="255"/>
        <v>2167379041.4341106</v>
      </c>
      <c r="S543" s="5">
        <f t="shared" si="243"/>
        <v>1289664.7226891734</v>
      </c>
      <c r="T543" s="5">
        <f t="shared" si="256"/>
        <v>18885351812.734978</v>
      </c>
      <c r="U543" s="5">
        <f>S543/((1+'How much will I make'!$C$5/12)^(Calculations!$B$1*12-Calculations!$A543))</f>
        <v>2012322.1738916461</v>
      </c>
      <c r="V543" s="5">
        <f t="shared" si="257"/>
        <v>5455252365.4974108</v>
      </c>
      <c r="W543" s="5">
        <f t="shared" si="244"/>
        <v>834048.65685144067</v>
      </c>
      <c r="X543" s="5">
        <f t="shared" si="258"/>
        <v>75895934036.86731</v>
      </c>
      <c r="Y543" s="5">
        <f>W543/((1+'How much will I make'!$C$5/12)^(Calculations!$B$1*12-Calculations!$A543))</f>
        <v>1301403.8274901388</v>
      </c>
      <c r="Z543" s="5">
        <f t="shared" si="259"/>
        <v>18374117053.471973</v>
      </c>
      <c r="AA543" s="5">
        <f t="shared" si="245"/>
        <v>540348.37356274156</v>
      </c>
      <c r="AB543" s="5">
        <f t="shared" si="260"/>
        <v>333768669507.03125</v>
      </c>
      <c r="AC543" s="5">
        <f>AA543/((1+'How much will I make'!$C$5/12)^(Calculations!$B$1*12-Calculations!$A543))</f>
        <v>843129.99698035361</v>
      </c>
      <c r="AD543" s="5">
        <f t="shared" si="261"/>
        <v>73216152660.400772</v>
      </c>
      <c r="AE543" s="5">
        <f t="shared" si="246"/>
        <v>350685.65321573761</v>
      </c>
      <c r="AF543" s="5">
        <f t="shared" si="262"/>
        <v>1544484537413.1135</v>
      </c>
      <c r="AG543" s="5">
        <f>AE543/((1+'How much will I make'!$C$5/12)^(Calculations!$B$1*12-Calculations!$A543))</f>
        <v>547190.67957462184</v>
      </c>
      <c r="AH543" s="5">
        <f t="shared" si="263"/>
        <v>319443635593.73621</v>
      </c>
    </row>
    <row r="544" spans="1:34" x14ac:dyDescent="0.25">
      <c r="A544">
        <f t="shared" si="247"/>
        <v>540</v>
      </c>
      <c r="B544">
        <f t="shared" si="265"/>
        <v>11712375.412791466</v>
      </c>
      <c r="C544" s="5">
        <f t="shared" si="239"/>
        <v>7475125.5441323388</v>
      </c>
      <c r="D544" s="5">
        <f t="shared" si="248"/>
        <v>1049228436.6623393</v>
      </c>
      <c r="E544" s="5">
        <f>$C544/((1+'How much will I make'!$C$5/12)^(Calculations!$B$1*12-Calculations!$A544))</f>
        <v>11712375.412791466</v>
      </c>
      <c r="F544" s="5">
        <f t="shared" si="249"/>
        <v>1075538537.9768171</v>
      </c>
      <c r="G544" s="5">
        <f t="shared" si="240"/>
        <v>4779688.1625067526</v>
      </c>
      <c r="H544" s="5">
        <f t="shared" si="250"/>
        <v>1275019245.9207094</v>
      </c>
      <c r="I544" s="5">
        <f>G544/((1+'How much will I make'!$C$5/12)^(Calculations!$B$1*12-Calculations!$A544))</f>
        <v>7489038.3826794261</v>
      </c>
      <c r="J544" s="5">
        <f t="shared" si="251"/>
        <v>1048949728.4464028</v>
      </c>
      <c r="K544" s="5">
        <f t="shared" si="241"/>
        <v>3061833.2887840476</v>
      </c>
      <c r="L544" s="5">
        <f t="shared" si="252"/>
        <v>2190543711.7460527</v>
      </c>
      <c r="M544" s="5">
        <f>K544/((1+'How much will I make'!$C$5/12)^(Calculations!$B$1*12-Calculations!$A544))</f>
        <v>4797423.2296031965</v>
      </c>
      <c r="N544" s="5">
        <f t="shared" si="253"/>
        <v>1271349993.561017</v>
      </c>
      <c r="O544" s="5">
        <f t="shared" si="242"/>
        <v>1964978.6883957963</v>
      </c>
      <c r="P544" s="5">
        <f t="shared" si="254"/>
        <v>5557584514.376029</v>
      </c>
      <c r="Q544" s="5">
        <f>O544/((1+'How much will I make'!$C$5/12)^(Calculations!$B$1*12-Calculations!$A544))</f>
        <v>3078820.2740877876</v>
      </c>
      <c r="R544" s="5">
        <f t="shared" si="255"/>
        <v>2170457861.7081985</v>
      </c>
      <c r="S544" s="5">
        <f t="shared" si="243"/>
        <v>1263345.0344710273</v>
      </c>
      <c r="T544" s="5">
        <f t="shared" si="256"/>
        <v>18886615157.769447</v>
      </c>
      <c r="U544" s="5">
        <f>S544/((1+'How much will I make'!$C$5/12)^(Calculations!$B$1*12-Calculations!$A544))</f>
        <v>1979467.9343179052</v>
      </c>
      <c r="V544" s="5">
        <f t="shared" si="257"/>
        <v>5457231833.4317284</v>
      </c>
      <c r="W544" s="5">
        <f t="shared" si="244"/>
        <v>813706.00668433262</v>
      </c>
      <c r="X544" s="5">
        <f t="shared" si="258"/>
        <v>75896747742.873993</v>
      </c>
      <c r="Y544" s="5">
        <f>W544/((1+'How much will I make'!$C$5/12)^(Calculations!$B$1*12-Calculations!$A544))</f>
        <v>1274952.5301834289</v>
      </c>
      <c r="Z544" s="5">
        <f t="shared" si="259"/>
        <v>18375392006.002155</v>
      </c>
      <c r="AA544" s="5">
        <f t="shared" si="245"/>
        <v>525034.85690306884</v>
      </c>
      <c r="AB544" s="5">
        <f t="shared" si="260"/>
        <v>333769194541.88818</v>
      </c>
      <c r="AC544" s="5">
        <f>AA544/((1+'How much will I make'!$C$5/12)^(Calculations!$B$1*12-Calculations!$A544))</f>
        <v>822649.10636544635</v>
      </c>
      <c r="AD544" s="5">
        <f t="shared" si="261"/>
        <v>73216975309.507141</v>
      </c>
      <c r="AE544" s="5">
        <f t="shared" si="246"/>
        <v>339373.21278942341</v>
      </c>
      <c r="AF544" s="5">
        <f t="shared" si="262"/>
        <v>1544484876786.3264</v>
      </c>
      <c r="AG544" s="5">
        <f>AE544/((1+'How much will I make'!$C$5/12)^(Calculations!$B$1*12-Calculations!$A544))</f>
        <v>531745.78136082191</v>
      </c>
      <c r="AH544" s="5">
        <f t="shared" si="263"/>
        <v>319444167339.51758</v>
      </c>
    </row>
    <row r="545" spans="1:34" x14ac:dyDescent="0.25">
      <c r="A545">
        <f t="shared" si="247"/>
        <v>541</v>
      </c>
      <c r="B545">
        <f>B544*(1+'How much will I make'!$C$4)</f>
        <v>13469231.724710185</v>
      </c>
      <c r="C545" s="5">
        <f t="shared" si="239"/>
        <v>8560724.6895457488</v>
      </c>
      <c r="D545" s="5">
        <f t="shared" si="248"/>
        <v>1057789161.3518851</v>
      </c>
      <c r="E545" s="5">
        <f>$C545/((1+'How much will I make'!$C$5/12)^(Calculations!$B$1*12-Calculations!$A545))</f>
        <v>13469231.724710187</v>
      </c>
      <c r="F545" s="5">
        <f t="shared" si="249"/>
        <v>1089007769.7015274</v>
      </c>
      <c r="G545" s="5">
        <f t="shared" si="240"/>
        <v>5451214.598561422</v>
      </c>
      <c r="H545" s="5">
        <f t="shared" si="250"/>
        <v>1280470460.5192709</v>
      </c>
      <c r="I545" s="5">
        <f>G545/((1+'How much will I make'!$C$5/12)^(Calculations!$B$1*12-Calculations!$A545))</f>
        <v>8576805.7345438153</v>
      </c>
      <c r="J545" s="5">
        <f t="shared" si="251"/>
        <v>1057526534.1809466</v>
      </c>
      <c r="K545" s="5">
        <f t="shared" si="241"/>
        <v>3477637.809483116</v>
      </c>
      <c r="L545" s="5">
        <f t="shared" si="252"/>
        <v>2194021349.5555358</v>
      </c>
      <c r="M545" s="5">
        <f>K545/((1+'How much will I make'!$C$5/12)^(Calculations!$B$1*12-Calculations!$A545))</f>
        <v>5471629.0044630691</v>
      </c>
      <c r="N545" s="5">
        <f t="shared" si="253"/>
        <v>1276821622.56548</v>
      </c>
      <c r="O545" s="5">
        <f t="shared" si="242"/>
        <v>2222680.8114640974</v>
      </c>
      <c r="P545" s="5">
        <f t="shared" si="254"/>
        <v>5559807195.1874933</v>
      </c>
      <c r="Q545" s="5">
        <f>O545/((1+'How much will I make'!$C$5/12)^(Calculations!$B$1*12-Calculations!$A545))</f>
        <v>3497110.8154238947</v>
      </c>
      <c r="R545" s="5">
        <f t="shared" si="255"/>
        <v>2173954972.5236225</v>
      </c>
      <c r="S545" s="5">
        <f t="shared" si="243"/>
        <v>1423196.8551591977</v>
      </c>
      <c r="T545" s="5">
        <f t="shared" si="256"/>
        <v>18888038354.624607</v>
      </c>
      <c r="U545" s="5">
        <f>S545/((1+'How much will I make'!$C$5/12)^(Calculations!$B$1*12-Calculations!$A545))</f>
        <v>2239222.6040661521</v>
      </c>
      <c r="V545" s="5">
        <f t="shared" si="257"/>
        <v>5459471056.0357943</v>
      </c>
      <c r="W545" s="5">
        <f t="shared" si="244"/>
        <v>912938.44652388513</v>
      </c>
      <c r="X545" s="5">
        <f t="shared" si="258"/>
        <v>75897660681.320511</v>
      </c>
      <c r="Y545" s="5">
        <f>W545/((1+'How much will I make'!$C$5/12)^(Calculations!$B$1*12-Calculations!$A545))</f>
        <v>1436394.6900013709</v>
      </c>
      <c r="Z545" s="5">
        <f t="shared" si="259"/>
        <v>18376828400.692158</v>
      </c>
      <c r="AA545" s="5">
        <f t="shared" si="245"/>
        <v>586678.62552731601</v>
      </c>
      <c r="AB545" s="5">
        <f t="shared" si="260"/>
        <v>333769781220.51373</v>
      </c>
      <c r="AC545" s="5">
        <f>AA545/((1+'How much will I make'!$C$5/12)^(Calculations!$B$1*12-Calculations!$A545))</f>
        <v>923065.58635296975</v>
      </c>
      <c r="AD545" s="5">
        <f t="shared" si="261"/>
        <v>73217898375.093491</v>
      </c>
      <c r="AE545" s="5">
        <f t="shared" si="246"/>
        <v>377689.54326564859</v>
      </c>
      <c r="AF545" s="5">
        <f t="shared" si="262"/>
        <v>1544485254475.8696</v>
      </c>
      <c r="AG545" s="5">
        <f>AE545/((1+'How much will I make'!$C$5/12)^(Calculations!$B$1*12-Calculations!$A545))</f>
        <v>594247.35203287005</v>
      </c>
      <c r="AH545" s="5">
        <f t="shared" si="263"/>
        <v>319444761586.86963</v>
      </c>
    </row>
    <row r="546" spans="1:34" x14ac:dyDescent="0.25">
      <c r="A546">
        <f t="shared" si="247"/>
        <v>542</v>
      </c>
      <c r="B546">
        <f>B545</f>
        <v>13469231.724710185</v>
      </c>
      <c r="C546" s="5">
        <f t="shared" si="239"/>
        <v>8525203.0103360154</v>
      </c>
      <c r="D546" s="5">
        <f t="shared" si="248"/>
        <v>1066314364.3622211</v>
      </c>
      <c r="E546" s="5">
        <f>$C546/((1+'How much will I make'!$C$5/12)^(Calculations!$B$1*12-Calculations!$A546))</f>
        <v>13469231.724710187</v>
      </c>
      <c r="F546" s="5">
        <f t="shared" si="249"/>
        <v>1102477001.4262376</v>
      </c>
      <c r="G546" s="5">
        <f t="shared" si="240"/>
        <v>5406163.2382427314</v>
      </c>
      <c r="H546" s="5">
        <f t="shared" si="250"/>
        <v>1285876623.7575135</v>
      </c>
      <c r="I546" s="5">
        <f>G546/((1+'How much will I make'!$C$5/12)^(Calculations!$B$1*12-Calculations!$A546))</f>
        <v>8541364.3885333035</v>
      </c>
      <c r="J546" s="5">
        <f t="shared" si="251"/>
        <v>1066067898.5694799</v>
      </c>
      <c r="K546" s="5">
        <f t="shared" si="241"/>
        <v>3434704.0093660397</v>
      </c>
      <c r="L546" s="5">
        <f t="shared" si="252"/>
        <v>2197456053.5649018</v>
      </c>
      <c r="M546" s="5">
        <f>K546/((1+'How much will I make'!$C$5/12)^(Calculations!$B$1*12-Calculations!$A546))</f>
        <v>5426595.0208872408</v>
      </c>
      <c r="N546" s="5">
        <f t="shared" si="253"/>
        <v>1282248217.5863671</v>
      </c>
      <c r="O546" s="5">
        <f t="shared" si="242"/>
        <v>2186243.4211122263</v>
      </c>
      <c r="P546" s="5">
        <f t="shared" si="254"/>
        <v>5561993438.6086054</v>
      </c>
      <c r="Q546" s="5">
        <f>O546/((1+'How much will I make'!$C$5/12)^(Calculations!$B$1*12-Calculations!$A546))</f>
        <v>3454113.5512998295</v>
      </c>
      <c r="R546" s="5">
        <f t="shared" si="255"/>
        <v>2177409086.0749226</v>
      </c>
      <c r="S546" s="5">
        <f t="shared" si="243"/>
        <v>1394152.0213804389</v>
      </c>
      <c r="T546" s="5">
        <f t="shared" si="256"/>
        <v>18889432506.645988</v>
      </c>
      <c r="U546" s="5">
        <f>S546/((1+'How much will I make'!$C$5/12)^(Calculations!$B$1*12-Calculations!$A546))</f>
        <v>2202663.8676732359</v>
      </c>
      <c r="V546" s="5">
        <f t="shared" si="257"/>
        <v>5461673719.9034672</v>
      </c>
      <c r="W546" s="5">
        <f t="shared" si="244"/>
        <v>890671.6551452541</v>
      </c>
      <c r="X546" s="5">
        <f t="shared" si="258"/>
        <v>75898551352.975662</v>
      </c>
      <c r="Y546" s="5">
        <f>W546/((1+'How much will I make'!$C$5/12)^(Calculations!$B$1*12-Calculations!$A546))</f>
        <v>1407199.6759769532</v>
      </c>
      <c r="Z546" s="5">
        <f t="shared" si="259"/>
        <v>18378235600.368134</v>
      </c>
      <c r="AA546" s="5">
        <f t="shared" si="245"/>
        <v>570052.10577552964</v>
      </c>
      <c r="AB546" s="5">
        <f t="shared" si="260"/>
        <v>333770351272.61951</v>
      </c>
      <c r="AC546" s="5">
        <f>AA546/((1+'How much will I make'!$C$5/12)^(Calculations!$B$1*12-Calculations!$A546))</f>
        <v>900642.94053063029</v>
      </c>
      <c r="AD546" s="5">
        <f t="shared" si="261"/>
        <v>73218799018.034027</v>
      </c>
      <c r="AE546" s="5">
        <f t="shared" si="246"/>
        <v>365506.00961191801</v>
      </c>
      <c r="AF546" s="5">
        <f t="shared" si="262"/>
        <v>1544485619981.8792</v>
      </c>
      <c r="AG546" s="5">
        <f>AE546/((1+'How much will I make'!$C$5/12)^(Calculations!$B$1*12-Calculations!$A546))</f>
        <v>577474.24129000679</v>
      </c>
      <c r="AH546" s="5">
        <f t="shared" si="263"/>
        <v>319445339061.1109</v>
      </c>
    </row>
    <row r="547" spans="1:34" x14ac:dyDescent="0.25">
      <c r="A547">
        <f t="shared" si="247"/>
        <v>543</v>
      </c>
      <c r="B547">
        <f>B546</f>
        <v>13469231.724710185</v>
      </c>
      <c r="C547" s="5">
        <f t="shared" si="239"/>
        <v>8489828.7239860706</v>
      </c>
      <c r="D547" s="5">
        <f t="shared" si="248"/>
        <v>1074804193.0862072</v>
      </c>
      <c r="E547" s="5">
        <f>$C547/((1+'How much will I make'!$C$5/12)^(Calculations!$B$1*12-Calculations!$A547))</f>
        <v>13469231.724710185</v>
      </c>
      <c r="F547" s="5">
        <f t="shared" si="249"/>
        <v>1115946233.1509478</v>
      </c>
      <c r="G547" s="5">
        <f t="shared" si="240"/>
        <v>5361484.2032159325</v>
      </c>
      <c r="H547" s="5">
        <f t="shared" si="250"/>
        <v>1291238107.9607294</v>
      </c>
      <c r="I547" s="5">
        <f>G547/((1+'How much will I make'!$C$5/12)^(Calculations!$B$1*12-Calculations!$A547))</f>
        <v>8506069.4943658132</v>
      </c>
      <c r="J547" s="5">
        <f t="shared" si="251"/>
        <v>1074573968.0638459</v>
      </c>
      <c r="K547" s="5">
        <f t="shared" si="241"/>
        <v>3392300.2561639911</v>
      </c>
      <c r="L547" s="5">
        <f t="shared" si="252"/>
        <v>2200848353.8210659</v>
      </c>
      <c r="M547" s="5">
        <f>K547/((1+'How much will I make'!$C$5/12)^(Calculations!$B$1*12-Calculations!$A547))</f>
        <v>5381931.6873819986</v>
      </c>
      <c r="N547" s="5">
        <f t="shared" si="253"/>
        <v>1287630149.2737491</v>
      </c>
      <c r="O547" s="5">
        <f t="shared" si="242"/>
        <v>2150403.3650284205</v>
      </c>
      <c r="P547" s="5">
        <f t="shared" si="254"/>
        <v>5564143841.9736338</v>
      </c>
      <c r="Q547" s="5">
        <f>O547/((1+'How much will I make'!$C$5/12)^(Calculations!$B$1*12-Calculations!$A547))</f>
        <v>3411644.942062539</v>
      </c>
      <c r="R547" s="5">
        <f t="shared" si="255"/>
        <v>2180820731.0169849</v>
      </c>
      <c r="S547" s="5">
        <f t="shared" si="243"/>
        <v>1365699.9393114506</v>
      </c>
      <c r="T547" s="5">
        <f t="shared" si="256"/>
        <v>18890798206.5853</v>
      </c>
      <c r="U547" s="5">
        <f>S547/((1+'How much will I make'!$C$5/12)^(Calculations!$B$1*12-Calculations!$A547))</f>
        <v>2166702.0086091841</v>
      </c>
      <c r="V547" s="5">
        <f t="shared" si="257"/>
        <v>5463840421.912076</v>
      </c>
      <c r="W547" s="5">
        <f t="shared" si="244"/>
        <v>868947.95623927203</v>
      </c>
      <c r="X547" s="5">
        <f t="shared" si="258"/>
        <v>75899420300.9319</v>
      </c>
      <c r="Y547" s="5">
        <f>W547/((1+'How much will I make'!$C$5/12)^(Calculations!$B$1*12-Calculations!$A547))</f>
        <v>1378598.0565465272</v>
      </c>
      <c r="Z547" s="5">
        <f t="shared" si="259"/>
        <v>18379614198.424679</v>
      </c>
      <c r="AA547" s="5">
        <f t="shared" si="245"/>
        <v>553896.78293978598</v>
      </c>
      <c r="AB547" s="5">
        <f t="shared" si="260"/>
        <v>333770905169.40247</v>
      </c>
      <c r="AC547" s="5">
        <f>AA547/((1+'How much will I make'!$C$5/12)^(Calculations!$B$1*12-Calculations!$A547))</f>
        <v>878764.97436389478</v>
      </c>
      <c r="AD547" s="5">
        <f t="shared" si="261"/>
        <v>73219677783.008392</v>
      </c>
      <c r="AE547" s="5">
        <f t="shared" si="246"/>
        <v>353715.49317282386</v>
      </c>
      <c r="AF547" s="5">
        <f t="shared" si="262"/>
        <v>1544485973697.3723</v>
      </c>
      <c r="AG547" s="5">
        <f>AE547/((1+'How much will I make'!$C$5/12)^(Calculations!$B$1*12-Calculations!$A547))</f>
        <v>561174.56512456317</v>
      </c>
      <c r="AH547" s="5">
        <f t="shared" si="263"/>
        <v>319445900235.67603</v>
      </c>
    </row>
    <row r="548" spans="1:34" x14ac:dyDescent="0.25">
      <c r="A548">
        <f t="shared" si="247"/>
        <v>544</v>
      </c>
      <c r="B548">
        <f>B547</f>
        <v>13469231.724710185</v>
      </c>
      <c r="C548" s="5">
        <f t="shared" si="239"/>
        <v>8454601.2189072911</v>
      </c>
      <c r="D548" s="5">
        <f t="shared" si="248"/>
        <v>1083258794.3051145</v>
      </c>
      <c r="E548" s="5">
        <f>$C548/((1+'How much will I make'!$C$5/12)^(Calculations!$B$1*12-Calculations!$A548))</f>
        <v>13469231.724710185</v>
      </c>
      <c r="F548" s="5">
        <f t="shared" si="249"/>
        <v>1129415464.875658</v>
      </c>
      <c r="G548" s="5">
        <f t="shared" si="240"/>
        <v>5317174.4164124951</v>
      </c>
      <c r="H548" s="5">
        <f t="shared" si="250"/>
        <v>1296555282.377142</v>
      </c>
      <c r="I548" s="5">
        <f>G548/((1+'How much will I make'!$C$5/12)^(Calculations!$B$1*12-Calculations!$A548))</f>
        <v>8470920.4468684327</v>
      </c>
      <c r="J548" s="5">
        <f t="shared" si="251"/>
        <v>1083044888.5107143</v>
      </c>
      <c r="K548" s="5">
        <f t="shared" si="241"/>
        <v>3350420.0060878913</v>
      </c>
      <c r="L548" s="5">
        <f t="shared" si="252"/>
        <v>2204198773.8271537</v>
      </c>
      <c r="M548" s="5">
        <f>K548/((1+'How much will I make'!$C$5/12)^(Calculations!$B$1*12-Calculations!$A548))</f>
        <v>5337635.95332947</v>
      </c>
      <c r="N548" s="5">
        <f t="shared" si="253"/>
        <v>1292967785.2270787</v>
      </c>
      <c r="O548" s="5">
        <f t="shared" si="242"/>
        <v>2115150.8508476266</v>
      </c>
      <c r="P548" s="5">
        <f t="shared" si="254"/>
        <v>5566258992.824481</v>
      </c>
      <c r="Q548" s="5">
        <f>O548/((1+'How much will I make'!$C$5/12)^(Calculations!$B$1*12-Calculations!$A548))</f>
        <v>3369698.4878568519</v>
      </c>
      <c r="R548" s="5">
        <f t="shared" si="255"/>
        <v>2184190429.5048418</v>
      </c>
      <c r="S548" s="5">
        <f t="shared" si="243"/>
        <v>1337828.5119785641</v>
      </c>
      <c r="T548" s="5">
        <f t="shared" si="256"/>
        <v>18892136035.097279</v>
      </c>
      <c r="U548" s="5">
        <f>S548/((1+'How much will I make'!$C$5/12)^(Calculations!$B$1*12-Calculations!$A548))</f>
        <v>2131327.2819380141</v>
      </c>
      <c r="V548" s="5">
        <f t="shared" si="257"/>
        <v>5465971749.1940136</v>
      </c>
      <c r="W548" s="5">
        <f t="shared" si="244"/>
        <v>847754.10364807036</v>
      </c>
      <c r="X548" s="5">
        <f t="shared" si="258"/>
        <v>75900268055.035553</v>
      </c>
      <c r="Y548" s="5">
        <f>W548/((1+'How much will I make'!$C$5/12)^(Calculations!$B$1*12-Calculations!$A548))</f>
        <v>1350577.7708443622</v>
      </c>
      <c r="Z548" s="5">
        <f t="shared" si="259"/>
        <v>18380964776.195522</v>
      </c>
      <c r="AA548" s="5">
        <f t="shared" si="245"/>
        <v>538199.30326133058</v>
      </c>
      <c r="AB548" s="5">
        <f t="shared" si="260"/>
        <v>333771443368.70575</v>
      </c>
      <c r="AC548" s="5">
        <f>AA548/((1+'How much will I make'!$C$5/12)^(Calculations!$B$1*12-Calculations!$A548))</f>
        <v>857418.45676801074</v>
      </c>
      <c r="AD548" s="5">
        <f t="shared" si="261"/>
        <v>73220535201.465164</v>
      </c>
      <c r="AE548" s="5">
        <f t="shared" si="246"/>
        <v>342305.31597370049</v>
      </c>
      <c r="AF548" s="5">
        <f t="shared" si="262"/>
        <v>1544486316002.6882</v>
      </c>
      <c r="AG548" s="5">
        <f>AE548/((1+'How much will I make'!$C$5/12)^(Calculations!$B$1*12-Calculations!$A548))</f>
        <v>545334.96046378918</v>
      </c>
      <c r="AH548" s="5">
        <f t="shared" si="263"/>
        <v>319446445570.63647</v>
      </c>
    </row>
    <row r="549" spans="1:34" x14ac:dyDescent="0.25">
      <c r="A549">
        <f t="shared" si="247"/>
        <v>545</v>
      </c>
      <c r="B549">
        <f t="shared" ref="B549:B556" si="266">B548</f>
        <v>13469231.724710185</v>
      </c>
      <c r="C549" s="5">
        <f t="shared" si="239"/>
        <v>8419519.8860487547</v>
      </c>
      <c r="D549" s="5">
        <f t="shared" si="248"/>
        <v>1091678314.1911633</v>
      </c>
      <c r="E549" s="5">
        <f>$C549/((1+'How much will I make'!$C$5/12)^(Calculations!$B$1*12-Calculations!$A549))</f>
        <v>13469231.724710185</v>
      </c>
      <c r="F549" s="5">
        <f t="shared" si="249"/>
        <v>1142884696.6003683</v>
      </c>
      <c r="G549" s="5">
        <f t="shared" si="240"/>
        <v>5273230.82619421</v>
      </c>
      <c r="H549" s="5">
        <f t="shared" si="250"/>
        <v>1301828513.2033362</v>
      </c>
      <c r="I549" s="5">
        <f>G549/((1+'How much will I make'!$C$5/12)^(Calculations!$B$1*12-Calculations!$A549))</f>
        <v>8435916.6433689762</v>
      </c>
      <c r="J549" s="5">
        <f t="shared" si="251"/>
        <v>1091480805.1540833</v>
      </c>
      <c r="K549" s="5">
        <f t="shared" si="241"/>
        <v>3309056.7961361893</v>
      </c>
      <c r="L549" s="5">
        <f t="shared" si="252"/>
        <v>2207507830.6232901</v>
      </c>
      <c r="M549" s="5">
        <f>K549/((1+'How much will I make'!$C$5/12)^(Calculations!$B$1*12-Calculations!$A549))</f>
        <v>5293704.7932197629</v>
      </c>
      <c r="N549" s="5">
        <f t="shared" si="253"/>
        <v>1298261490.0202985</v>
      </c>
      <c r="O549" s="5">
        <f t="shared" si="242"/>
        <v>2080476.2467353703</v>
      </c>
      <c r="P549" s="5">
        <f t="shared" si="254"/>
        <v>5568339469.0712166</v>
      </c>
      <c r="Q549" s="5">
        <f>O549/((1+'How much will I make'!$C$5/12)^(Calculations!$B$1*12-Calculations!$A549))</f>
        <v>3328267.7687438573</v>
      </c>
      <c r="R549" s="5">
        <f t="shared" si="255"/>
        <v>2187518697.2735858</v>
      </c>
      <c r="S549" s="5">
        <f t="shared" si="243"/>
        <v>1310525.8892851239</v>
      </c>
      <c r="T549" s="5">
        <f t="shared" si="256"/>
        <v>18893446560.986565</v>
      </c>
      <c r="U549" s="5">
        <f>S549/((1+'How much will I make'!$C$5/12)^(Calculations!$B$1*12-Calculations!$A549))</f>
        <v>2096530.1018247399</v>
      </c>
      <c r="V549" s="5">
        <f t="shared" si="257"/>
        <v>5468068279.2958384</v>
      </c>
      <c r="W549" s="5">
        <f t="shared" si="244"/>
        <v>827077.17429080058</v>
      </c>
      <c r="X549" s="5">
        <f t="shared" si="258"/>
        <v>75901095132.209839</v>
      </c>
      <c r="Y549" s="5">
        <f>W549/((1+'How much will I make'!$C$5/12)^(Calculations!$B$1*12-Calculations!$A549))</f>
        <v>1323127.0031442738</v>
      </c>
      <c r="Z549" s="5">
        <f t="shared" si="259"/>
        <v>18382287903.198666</v>
      </c>
      <c r="AA549" s="5">
        <f t="shared" si="245"/>
        <v>522946.69142801361</v>
      </c>
      <c r="AB549" s="5">
        <f t="shared" si="260"/>
        <v>333771966315.39716</v>
      </c>
      <c r="AC549" s="5">
        <f>AA549/((1+'How much will I make'!$C$5/12)^(Calculations!$B$1*12-Calculations!$A549))</f>
        <v>836590.47806109558</v>
      </c>
      <c r="AD549" s="5">
        <f t="shared" si="261"/>
        <v>73221371791.943222</v>
      </c>
      <c r="AE549" s="5">
        <f t="shared" si="246"/>
        <v>331263.20900680684</v>
      </c>
      <c r="AF549" s="5">
        <f t="shared" si="262"/>
        <v>1544486647265.8972</v>
      </c>
      <c r="AG549" s="5">
        <f>AE549/((1+'How much will I make'!$C$5/12)^(Calculations!$B$1*12-Calculations!$A549))</f>
        <v>529942.44141844008</v>
      </c>
      <c r="AH549" s="5">
        <f t="shared" si="263"/>
        <v>319446975513.07788</v>
      </c>
    </row>
    <row r="550" spans="1:34" x14ac:dyDescent="0.25">
      <c r="A550">
        <f t="shared" si="247"/>
        <v>546</v>
      </c>
      <c r="B550">
        <f t="shared" si="266"/>
        <v>13469231.724710185</v>
      </c>
      <c r="C550" s="5">
        <f t="shared" si="239"/>
        <v>8384584.1188867278</v>
      </c>
      <c r="D550" s="5">
        <f t="shared" si="248"/>
        <v>1100062898.31005</v>
      </c>
      <c r="E550" s="5">
        <f>$C550/((1+'How much will I make'!$C$5/12)^(Calculations!$B$1*12-Calculations!$A550))</f>
        <v>13469231.724710185</v>
      </c>
      <c r="F550" s="5">
        <f t="shared" si="249"/>
        <v>1156353928.3250785</v>
      </c>
      <c r="G550" s="5">
        <f t="shared" si="240"/>
        <v>5229650.4061430171</v>
      </c>
      <c r="H550" s="5">
        <f t="shared" si="250"/>
        <v>1307058163.6094792</v>
      </c>
      <c r="I550" s="5">
        <f>G550/((1+'How much will I make'!$C$5/12)^(Calculations!$B$1*12-Calculations!$A550))</f>
        <v>8401057.4836856294</v>
      </c>
      <c r="J550" s="5">
        <f t="shared" si="251"/>
        <v>1099881862.637769</v>
      </c>
      <c r="K550" s="5">
        <f t="shared" si="241"/>
        <v>3268204.2430974706</v>
      </c>
      <c r="L550" s="5">
        <f t="shared" si="252"/>
        <v>2210776034.8663874</v>
      </c>
      <c r="M550" s="5">
        <f>K550/((1+'How much will I make'!$C$5/12)^(Calculations!$B$1*12-Calculations!$A550))</f>
        <v>5250135.2064442905</v>
      </c>
      <c r="N550" s="5">
        <f t="shared" si="253"/>
        <v>1303511625.2267427</v>
      </c>
      <c r="O550" s="5">
        <f t="shared" si="242"/>
        <v>2046370.0787561021</v>
      </c>
      <c r="P550" s="5">
        <f t="shared" si="254"/>
        <v>5570385839.1499729</v>
      </c>
      <c r="Q550" s="5">
        <f>O550/((1+'How much will I make'!$C$5/12)^(Calculations!$B$1*12-Calculations!$A550))</f>
        <v>3287346.4437183179</v>
      </c>
      <c r="R550" s="5">
        <f t="shared" si="255"/>
        <v>2190806043.7173042</v>
      </c>
      <c r="S550" s="5">
        <f t="shared" si="243"/>
        <v>1283780.4629731828</v>
      </c>
      <c r="T550" s="5">
        <f t="shared" si="256"/>
        <v>18894730341.449539</v>
      </c>
      <c r="U550" s="5">
        <f>S550/((1+'How much will I make'!$C$5/12)^(Calculations!$B$1*12-Calculations!$A550))</f>
        <v>2062301.0389378055</v>
      </c>
      <c r="V550" s="5">
        <f t="shared" si="257"/>
        <v>5470130580.3347759</v>
      </c>
      <c r="W550" s="5">
        <f t="shared" si="244"/>
        <v>806904.5602837078</v>
      </c>
      <c r="X550" s="5">
        <f t="shared" si="258"/>
        <v>75901902036.770126</v>
      </c>
      <c r="Y550" s="5">
        <f>W550/((1+'How much will I make'!$C$5/12)^(Calculations!$B$1*12-Calculations!$A550))</f>
        <v>1296234.1778771135</v>
      </c>
      <c r="Z550" s="5">
        <f t="shared" si="259"/>
        <v>18383584137.376541</v>
      </c>
      <c r="AA550" s="5">
        <f t="shared" si="245"/>
        <v>508126.33984908211</v>
      </c>
      <c r="AB550" s="5">
        <f t="shared" si="260"/>
        <v>333772474441.737</v>
      </c>
      <c r="AC550" s="5">
        <f>AA550/((1+'How much will I make'!$C$5/12)^(Calculations!$B$1*12-Calculations!$A550))</f>
        <v>816268.44215677748</v>
      </c>
      <c r="AD550" s="5">
        <f t="shared" si="261"/>
        <v>73222188060.385376</v>
      </c>
      <c r="AE550" s="5">
        <f t="shared" si="246"/>
        <v>320577.29903884523</v>
      </c>
      <c r="AF550" s="5">
        <f t="shared" si="262"/>
        <v>1544486967843.1963</v>
      </c>
      <c r="AG550" s="5">
        <f>AE550/((1+'How much will I make'!$C$5/12)^(Calculations!$B$1*12-Calculations!$A550))</f>
        <v>514984.38863646775</v>
      </c>
      <c r="AH550" s="5">
        <f t="shared" si="263"/>
        <v>319447490497.46649</v>
      </c>
    </row>
    <row r="551" spans="1:34" x14ac:dyDescent="0.25">
      <c r="A551">
        <f t="shared" si="247"/>
        <v>547</v>
      </c>
      <c r="B551">
        <f t="shared" si="266"/>
        <v>13469231.724710185</v>
      </c>
      <c r="C551" s="5">
        <f t="shared" si="239"/>
        <v>8349793.3134141676</v>
      </c>
      <c r="D551" s="5">
        <f t="shared" si="248"/>
        <v>1108412691.6234641</v>
      </c>
      <c r="E551" s="5">
        <f>$C551/((1+'How much will I make'!$C$5/12)^(Calculations!$B$1*12-Calculations!$A551))</f>
        <v>13469231.724710185</v>
      </c>
      <c r="F551" s="5">
        <f t="shared" si="249"/>
        <v>1169823160.0497887</v>
      </c>
      <c r="G551" s="5">
        <f t="shared" si="240"/>
        <v>5186430.1548525793</v>
      </c>
      <c r="H551" s="5">
        <f t="shared" si="250"/>
        <v>1312244593.7643318</v>
      </c>
      <c r="I551" s="5">
        <f>G551/((1+'How much will I make'!$C$5/12)^(Calculations!$B$1*12-Calculations!$A551))</f>
        <v>8366342.3701166837</v>
      </c>
      <c r="J551" s="5">
        <f t="shared" si="251"/>
        <v>1108248205.0078857</v>
      </c>
      <c r="K551" s="5">
        <f t="shared" si="241"/>
        <v>3227856.0425654035</v>
      </c>
      <c r="L551" s="5">
        <f t="shared" si="252"/>
        <v>2214003890.9089527</v>
      </c>
      <c r="M551" s="5">
        <f>K551/((1+'How much will I make'!$C$5/12)^(Calculations!$B$1*12-Calculations!$A551))</f>
        <v>5206924.2170908405</v>
      </c>
      <c r="N551" s="5">
        <f t="shared" si="253"/>
        <v>1308718549.4438336</v>
      </c>
      <c r="O551" s="5">
        <f t="shared" si="242"/>
        <v>2012823.028284691</v>
      </c>
      <c r="P551" s="5">
        <f t="shared" si="254"/>
        <v>5572398662.1782579</v>
      </c>
      <c r="Q551" s="5">
        <f>O551/((1+'How much will I make'!$C$5/12)^(Calculations!$B$1*12-Calculations!$A551))</f>
        <v>3246928.2497381759</v>
      </c>
      <c r="R551" s="5">
        <f t="shared" si="255"/>
        <v>2194052971.9670424</v>
      </c>
      <c r="S551" s="5">
        <f t="shared" si="243"/>
        <v>1257580.861688016</v>
      </c>
      <c r="T551" s="5">
        <f t="shared" si="256"/>
        <v>18895987922.311226</v>
      </c>
      <c r="U551" s="5">
        <f>S551/((1+'How much will I make'!$C$5/12)^(Calculations!$B$1*12-Calculations!$A551))</f>
        <v>2028630.8178939235</v>
      </c>
      <c r="V551" s="5">
        <f t="shared" si="257"/>
        <v>5472159211.1526699</v>
      </c>
      <c r="W551" s="5">
        <f t="shared" si="244"/>
        <v>787223.96125239774</v>
      </c>
      <c r="X551" s="5">
        <f t="shared" si="258"/>
        <v>75902689260.731384</v>
      </c>
      <c r="Y551" s="5">
        <f>W551/((1+'How much will I make'!$C$5/12)^(Calculations!$B$1*12-Calculations!$A551))</f>
        <v>1269887.9547495299</v>
      </c>
      <c r="Z551" s="5">
        <f t="shared" si="259"/>
        <v>18384854025.331291</v>
      </c>
      <c r="AA551" s="5">
        <f t="shared" si="245"/>
        <v>493725.9982339259</v>
      </c>
      <c r="AB551" s="5">
        <f t="shared" si="260"/>
        <v>333772968167.73523</v>
      </c>
      <c r="AC551" s="5">
        <f>AA551/((1+'How much will I make'!$C$5/12)^(Calculations!$B$1*12-Calculations!$A551))</f>
        <v>796440.05894649145</v>
      </c>
      <c r="AD551" s="5">
        <f t="shared" si="261"/>
        <v>73222984500.444321</v>
      </c>
      <c r="AE551" s="5">
        <f t="shared" si="246"/>
        <v>310236.09584404383</v>
      </c>
      <c r="AF551" s="5">
        <f t="shared" si="262"/>
        <v>1544487278079.2922</v>
      </c>
      <c r="AG551" s="5">
        <f>AE551/((1+'How much will I make'!$C$5/12)^(Calculations!$B$1*12-Calculations!$A551))</f>
        <v>500448.53895721276</v>
      </c>
      <c r="AH551" s="5">
        <f t="shared" si="263"/>
        <v>319447990946.00543</v>
      </c>
    </row>
    <row r="552" spans="1:34" x14ac:dyDescent="0.25">
      <c r="A552">
        <f t="shared" si="247"/>
        <v>548</v>
      </c>
      <c r="B552">
        <f t="shared" si="266"/>
        <v>13469231.724710185</v>
      </c>
      <c r="C552" s="5">
        <f t="shared" si="239"/>
        <v>8315146.8681302899</v>
      </c>
      <c r="D552" s="5">
        <f t="shared" si="248"/>
        <v>1116727838.4915943</v>
      </c>
      <c r="E552" s="5">
        <f>$C552/((1+'How much will I make'!$C$5/12)^(Calculations!$B$1*12-Calculations!$A552))</f>
        <v>13469231.724710185</v>
      </c>
      <c r="F552" s="5">
        <f t="shared" si="249"/>
        <v>1183292391.7744989</v>
      </c>
      <c r="G552" s="5">
        <f t="shared" si="240"/>
        <v>5143567.095721568</v>
      </c>
      <c r="H552" s="5">
        <f t="shared" si="250"/>
        <v>1317388160.8600533</v>
      </c>
      <c r="I552" s="5">
        <f>G552/((1+'How much will I make'!$C$5/12)^(Calculations!$B$1*12-Calculations!$A552))</f>
        <v>8331770.7074302547</v>
      </c>
      <c r="J552" s="5">
        <f t="shared" si="251"/>
        <v>1116579975.7153161</v>
      </c>
      <c r="K552" s="5">
        <f t="shared" si="241"/>
        <v>3188005.9679658301</v>
      </c>
      <c r="L552" s="5">
        <f t="shared" si="252"/>
        <v>2217191896.8769183</v>
      </c>
      <c r="M552" s="5">
        <f>K552/((1+'How much will I make'!$C$5/12)^(Calculations!$B$1*12-Calculations!$A552))</f>
        <v>5164068.8737402987</v>
      </c>
      <c r="N552" s="5">
        <f t="shared" si="253"/>
        <v>1313882618.3175738</v>
      </c>
      <c r="O552" s="5">
        <f t="shared" si="242"/>
        <v>1979825.9294603514</v>
      </c>
      <c r="P552" s="5">
        <f t="shared" si="254"/>
        <v>5574378488.1077185</v>
      </c>
      <c r="Q552" s="5">
        <f>O552/((1+'How much will I make'!$C$5/12)^(Calculations!$B$1*12-Calculations!$A552))</f>
        <v>3207007.0007659849</v>
      </c>
      <c r="R552" s="5">
        <f t="shared" si="255"/>
        <v>2197259978.9678082</v>
      </c>
      <c r="S552" s="5">
        <f t="shared" si="243"/>
        <v>1231915.9461433629</v>
      </c>
      <c r="T552" s="5">
        <f t="shared" si="256"/>
        <v>18897219838.25737</v>
      </c>
      <c r="U552" s="5">
        <f>S552/((1+'How much will I make'!$C$5/12)^(Calculations!$B$1*12-Calculations!$A552))</f>
        <v>1995510.3147446357</v>
      </c>
      <c r="V552" s="5">
        <f t="shared" si="257"/>
        <v>5474154721.4674149</v>
      </c>
      <c r="W552" s="5">
        <f t="shared" si="244"/>
        <v>768023.37683160778</v>
      </c>
      <c r="X552" s="5">
        <f t="shared" si="258"/>
        <v>75903457284.108215</v>
      </c>
      <c r="Y552" s="5">
        <f>W552/((1+'How much will I make'!$C$5/12)^(Calculations!$B$1*12-Calculations!$A552))</f>
        <v>1244077.2239619382</v>
      </c>
      <c r="Z552" s="5">
        <f t="shared" si="259"/>
        <v>18386098102.555252</v>
      </c>
      <c r="AA552" s="5">
        <f t="shared" si="245"/>
        <v>479733.76346616296</v>
      </c>
      <c r="AB552" s="5">
        <f t="shared" si="260"/>
        <v>333773447901.49872</v>
      </c>
      <c r="AC552" s="5">
        <f>AA552/((1+'How much will I make'!$C$5/12)^(Calculations!$B$1*12-Calculations!$A552))</f>
        <v>777093.33686681988</v>
      </c>
      <c r="AD552" s="5">
        <f t="shared" si="261"/>
        <v>73223761593.781189</v>
      </c>
      <c r="AE552" s="5">
        <f t="shared" si="246"/>
        <v>300228.47984907462</v>
      </c>
      <c r="AF552" s="5">
        <f t="shared" si="262"/>
        <v>1544487578307.772</v>
      </c>
      <c r="AG552" s="5">
        <f>AE552/((1+'How much will I make'!$C$5/12)^(Calculations!$B$1*12-Calculations!$A552))</f>
        <v>486322.97535761399</v>
      </c>
      <c r="AH552" s="5">
        <f t="shared" si="263"/>
        <v>319448477268.98077</v>
      </c>
    </row>
    <row r="553" spans="1:34" x14ac:dyDescent="0.25">
      <c r="A553">
        <f t="shared" si="247"/>
        <v>549</v>
      </c>
      <c r="B553">
        <f t="shared" si="266"/>
        <v>13469231.724710185</v>
      </c>
      <c r="C553" s="5">
        <f t="shared" si="239"/>
        <v>8280644.184030164</v>
      </c>
      <c r="D553" s="5">
        <f t="shared" si="248"/>
        <v>1125008482.6756244</v>
      </c>
      <c r="E553" s="5">
        <f>$C553/((1+'How much will I make'!$C$5/12)^(Calculations!$B$1*12-Calculations!$A553))</f>
        <v>13469231.724710185</v>
      </c>
      <c r="F553" s="5">
        <f t="shared" si="249"/>
        <v>1196761623.4992092</v>
      </c>
      <c r="G553" s="5">
        <f t="shared" si="240"/>
        <v>5101058.2767486628</v>
      </c>
      <c r="H553" s="5">
        <f t="shared" si="250"/>
        <v>1322489219.136802</v>
      </c>
      <c r="I553" s="5">
        <f>G553/((1+'How much will I make'!$C$5/12)^(Calculations!$B$1*12-Calculations!$A553))</f>
        <v>8297341.9028540971</v>
      </c>
      <c r="J553" s="5">
        <f t="shared" si="251"/>
        <v>1124877317.6181703</v>
      </c>
      <c r="K553" s="5">
        <f t="shared" si="241"/>
        <v>3148647.8695958825</v>
      </c>
      <c r="L553" s="5">
        <f t="shared" si="252"/>
        <v>2220340544.7465143</v>
      </c>
      <c r="M553" s="5">
        <f>K553/((1+'How much will I make'!$C$5/12)^(Calculations!$B$1*12-Calculations!$A553))</f>
        <v>5121566.2492650719</v>
      </c>
      <c r="N553" s="5">
        <f t="shared" si="253"/>
        <v>1319004184.5668387</v>
      </c>
      <c r="O553" s="5">
        <f t="shared" si="242"/>
        <v>1947369.7666823131</v>
      </c>
      <c r="P553" s="5">
        <f t="shared" si="254"/>
        <v>5576325857.8744011</v>
      </c>
      <c r="Q553" s="5">
        <f>O553/((1+'How much will I make'!$C$5/12)^(Calculations!$B$1*12-Calculations!$A553))</f>
        <v>3167576.586822141</v>
      </c>
      <c r="R553" s="5">
        <f t="shared" si="255"/>
        <v>2200427555.5546303</v>
      </c>
      <c r="S553" s="5">
        <f t="shared" si="243"/>
        <v>1206774.8043853347</v>
      </c>
      <c r="T553" s="5">
        <f t="shared" si="256"/>
        <v>18898426613.061756</v>
      </c>
      <c r="U553" s="5">
        <f>S553/((1+'How much will I make'!$C$5/12)^(Calculations!$B$1*12-Calculations!$A553))</f>
        <v>1962930.5545039063</v>
      </c>
      <c r="V553" s="5">
        <f t="shared" si="257"/>
        <v>5476117652.0219183</v>
      </c>
      <c r="W553" s="5">
        <f t="shared" si="244"/>
        <v>749291.09934791003</v>
      </c>
      <c r="X553" s="5">
        <f t="shared" si="258"/>
        <v>75904206575.207565</v>
      </c>
      <c r="Y553" s="5">
        <f>W553/((1+'How much will I make'!$C$5/12)^(Calculations!$B$1*12-Calculations!$A553))</f>
        <v>1218791.1015236876</v>
      </c>
      <c r="Z553" s="5">
        <f t="shared" si="259"/>
        <v>18387316893.656776</v>
      </c>
      <c r="AA553" s="5">
        <f t="shared" si="245"/>
        <v>466138.0697646928</v>
      </c>
      <c r="AB553" s="5">
        <f t="shared" si="260"/>
        <v>333773914039.56848</v>
      </c>
      <c r="AC553" s="5">
        <f>AA553/((1+'How much will I make'!$C$5/12)^(Calculations!$B$1*12-Calculations!$A553))</f>
        <v>758216.57564738311</v>
      </c>
      <c r="AD553" s="5">
        <f t="shared" si="261"/>
        <v>73224519810.356842</v>
      </c>
      <c r="AE553" s="5">
        <f t="shared" si="246"/>
        <v>290543.69017652381</v>
      </c>
      <c r="AF553" s="5">
        <f t="shared" si="262"/>
        <v>1544487868851.4622</v>
      </c>
      <c r="AG553" s="5">
        <f>AE553/((1+'How much will I make'!$C$5/12)^(Calculations!$B$1*12-Calculations!$A553))</f>
        <v>472596.11718219746</v>
      </c>
      <c r="AH553" s="5">
        <f t="shared" si="263"/>
        <v>319448949865.09796</v>
      </c>
    </row>
    <row r="554" spans="1:34" x14ac:dyDescent="0.25">
      <c r="A554">
        <f t="shared" si="247"/>
        <v>550</v>
      </c>
      <c r="B554">
        <f t="shared" si="266"/>
        <v>13469231.724710185</v>
      </c>
      <c r="C554" s="5">
        <f t="shared" si="239"/>
        <v>8246284.664594355</v>
      </c>
      <c r="D554" s="5">
        <f t="shared" si="248"/>
        <v>1133254767.3402188</v>
      </c>
      <c r="E554" s="5">
        <f>$C554/((1+'How much will I make'!$C$5/12)^(Calculations!$B$1*12-Calculations!$A554))</f>
        <v>13469231.724710185</v>
      </c>
      <c r="F554" s="5">
        <f t="shared" si="249"/>
        <v>1210230855.2239194</v>
      </c>
      <c r="G554" s="5">
        <f t="shared" si="240"/>
        <v>5058900.770329251</v>
      </c>
      <c r="H554" s="5">
        <f t="shared" si="250"/>
        <v>1327548119.9071312</v>
      </c>
      <c r="I554" s="5">
        <f>G554/((1+'How much will I make'!$C$5/12)^(Calculations!$B$1*12-Calculations!$A554))</f>
        <v>8263055.3660654407</v>
      </c>
      <c r="J554" s="5">
        <f t="shared" si="251"/>
        <v>1133140372.9842358</v>
      </c>
      <c r="K554" s="5">
        <f t="shared" si="241"/>
        <v>3109775.6736749448</v>
      </c>
      <c r="L554" s="5">
        <f t="shared" si="252"/>
        <v>2223450320.4201894</v>
      </c>
      <c r="M554" s="5">
        <f>K554/((1+'How much will I make'!$C$5/12)^(Calculations!$B$1*12-Calculations!$A554))</f>
        <v>5079413.4406291433</v>
      </c>
      <c r="N554" s="5">
        <f t="shared" si="253"/>
        <v>1324083598.007468</v>
      </c>
      <c r="O554" s="5">
        <f t="shared" si="242"/>
        <v>1915445.6721465371</v>
      </c>
      <c r="P554" s="5">
        <f t="shared" si="254"/>
        <v>5578241303.5465479</v>
      </c>
      <c r="Q554" s="5">
        <f>O554/((1+'How much will I make'!$C$5/12)^(Calculations!$B$1*12-Calculations!$A554))</f>
        <v>3128630.973049737</v>
      </c>
      <c r="R554" s="5">
        <f t="shared" si="255"/>
        <v>2203556186.5276799</v>
      </c>
      <c r="S554" s="5">
        <f t="shared" si="243"/>
        <v>1182146.7471529811</v>
      </c>
      <c r="T554" s="5">
        <f t="shared" si="256"/>
        <v>18899608759.80891</v>
      </c>
      <c r="U554" s="5">
        <f>S554/((1+'How much will I make'!$C$5/12)^(Calculations!$B$1*12-Calculations!$A554))</f>
        <v>1930882.7087160875</v>
      </c>
      <c r="V554" s="5">
        <f t="shared" si="257"/>
        <v>5478048534.7306347</v>
      </c>
      <c r="W554" s="5">
        <f t="shared" si="244"/>
        <v>731015.70668088784</v>
      </c>
      <c r="X554" s="5">
        <f t="shared" si="258"/>
        <v>75904937590.914246</v>
      </c>
      <c r="Y554" s="5">
        <f>W554/((1+'How much will I make'!$C$5/12)^(Calculations!$B$1*12-Calculations!$A554))</f>
        <v>1194018.9246634499</v>
      </c>
      <c r="Z554" s="5">
        <f t="shared" si="259"/>
        <v>18388510912.58144</v>
      </c>
      <c r="AA554" s="5">
        <f t="shared" si="245"/>
        <v>452927.6791235882</v>
      </c>
      <c r="AB554" s="5">
        <f t="shared" si="260"/>
        <v>333774366967.24762</v>
      </c>
      <c r="AC554" s="5">
        <f>AA554/((1+'How much will I make'!$C$5/12)^(Calculations!$B$1*12-Calculations!$A554))</f>
        <v>739798.35923489602</v>
      </c>
      <c r="AD554" s="5">
        <f t="shared" si="261"/>
        <v>73225259608.71608</v>
      </c>
      <c r="AE554" s="5">
        <f t="shared" si="246"/>
        <v>281171.31307405524</v>
      </c>
      <c r="AF554" s="5">
        <f t="shared" si="262"/>
        <v>1544488150022.7751</v>
      </c>
      <c r="AG554" s="5">
        <f>AE554/((1+'How much will I make'!$C$5/12)^(Calculations!$B$1*12-Calculations!$A554))</f>
        <v>459256.71064882883</v>
      </c>
      <c r="AH554" s="5">
        <f t="shared" si="263"/>
        <v>319449409121.80859</v>
      </c>
    </row>
    <row r="555" spans="1:34" x14ac:dyDescent="0.25">
      <c r="A555">
        <f t="shared" si="247"/>
        <v>551</v>
      </c>
      <c r="B555">
        <f t="shared" si="266"/>
        <v>13469231.724710185</v>
      </c>
      <c r="C555" s="5">
        <f t="shared" si="239"/>
        <v>8212067.7157786097</v>
      </c>
      <c r="D555" s="5">
        <f t="shared" si="248"/>
        <v>1141466835.0559974</v>
      </c>
      <c r="E555" s="5">
        <f>$C555/((1+'How much will I make'!$C$5/12)^(Calculations!$B$1*12-Calculations!$A555))</f>
        <v>13469231.724710185</v>
      </c>
      <c r="F555" s="5">
        <f t="shared" si="249"/>
        <v>1223700086.9486296</v>
      </c>
      <c r="G555" s="5">
        <f t="shared" si="240"/>
        <v>5017091.6730538039</v>
      </c>
      <c r="H555" s="5">
        <f t="shared" si="250"/>
        <v>1332565211.5801849</v>
      </c>
      <c r="I555" s="5">
        <f>G555/((1+'How much will I make'!$C$5/12)^(Calculations!$B$1*12-Calculations!$A555))</f>
        <v>8228910.5091808764</v>
      </c>
      <c r="J555" s="5">
        <f t="shared" si="251"/>
        <v>1141369283.4934165</v>
      </c>
      <c r="K555" s="5">
        <f t="shared" si="241"/>
        <v>3071383.381407354</v>
      </c>
      <c r="L555" s="5">
        <f t="shared" si="252"/>
        <v>2226521703.8015966</v>
      </c>
      <c r="M555" s="5">
        <f>K555/((1+'How much will I make'!$C$5/12)^(Calculations!$B$1*12-Calculations!$A555))</f>
        <v>5037607.568689812</v>
      </c>
      <c r="N555" s="5">
        <f t="shared" si="253"/>
        <v>1329121205.5761578</v>
      </c>
      <c r="O555" s="5">
        <f t="shared" si="242"/>
        <v>1884044.9234228239</v>
      </c>
      <c r="P555" s="5">
        <f t="shared" si="254"/>
        <v>5580125348.4699707</v>
      </c>
      <c r="Q555" s="5">
        <f>O555/((1+'How much will I make'!$C$5/12)^(Calculations!$B$1*12-Calculations!$A555))</f>
        <v>3090164.1987909302</v>
      </c>
      <c r="R555" s="5">
        <f t="shared" si="255"/>
        <v>2206646350.7264709</v>
      </c>
      <c r="S555" s="5">
        <f t="shared" si="243"/>
        <v>1158021.303333533</v>
      </c>
      <c r="T555" s="5">
        <f t="shared" si="256"/>
        <v>18900766781.112244</v>
      </c>
      <c r="U555" s="5">
        <f>S555/((1+'How much will I make'!$C$5/12)^(Calculations!$B$1*12-Calculations!$A555))</f>
        <v>1899358.0930635813</v>
      </c>
      <c r="V555" s="5">
        <f t="shared" si="257"/>
        <v>5479947892.823698</v>
      </c>
      <c r="W555" s="5">
        <f t="shared" si="244"/>
        <v>713186.05529842724</v>
      </c>
      <c r="X555" s="5">
        <f t="shared" si="258"/>
        <v>75905650776.969543</v>
      </c>
      <c r="Y555" s="5">
        <f>W555/((1+'How much will I make'!$C$5/12)^(Calculations!$B$1*12-Calculations!$A555))</f>
        <v>1169750.2473328924</v>
      </c>
      <c r="Z555" s="5">
        <f t="shared" si="259"/>
        <v>18389680662.828773</v>
      </c>
      <c r="AA555" s="5">
        <f t="shared" si="245"/>
        <v>440091.67202291969</v>
      </c>
      <c r="AB555" s="5">
        <f t="shared" si="260"/>
        <v>333774807058.91962</v>
      </c>
      <c r="AC555" s="5">
        <f>AA555/((1+'How much will I make'!$C$5/12)^(Calculations!$B$1*12-Calculations!$A555))</f>
        <v>721827.54888910928</v>
      </c>
      <c r="AD555" s="5">
        <f t="shared" si="261"/>
        <v>73225981436.264969</v>
      </c>
      <c r="AE555" s="5">
        <f t="shared" si="246"/>
        <v>272101.27071682765</v>
      </c>
      <c r="AF555" s="5">
        <f t="shared" si="262"/>
        <v>1544488422124.0459</v>
      </c>
      <c r="AG555" s="5">
        <f>AE555/((1+'How much will I make'!$C$5/12)^(Calculations!$B$1*12-Calculations!$A555))</f>
        <v>446293.81962245068</v>
      </c>
      <c r="AH555" s="5">
        <f t="shared" si="263"/>
        <v>319449855415.62823</v>
      </c>
    </row>
    <row r="556" spans="1:34" x14ac:dyDescent="0.25">
      <c r="A556">
        <f t="shared" si="247"/>
        <v>552</v>
      </c>
      <c r="B556">
        <f t="shared" si="266"/>
        <v>13469231.724710185</v>
      </c>
      <c r="C556" s="5">
        <f t="shared" si="239"/>
        <v>8177992.7460035961</v>
      </c>
      <c r="D556" s="5">
        <f t="shared" si="248"/>
        <v>1149644827.802001</v>
      </c>
      <c r="E556" s="5">
        <f>$C556/((1+'How much will I make'!$C$5/12)^(Calculations!$B$1*12-Calculations!$A556))</f>
        <v>13469231.724710185</v>
      </c>
      <c r="F556" s="5">
        <f t="shared" si="249"/>
        <v>1237169318.6733398</v>
      </c>
      <c r="G556" s="5">
        <f t="shared" si="240"/>
        <v>4975628.1055079047</v>
      </c>
      <c r="H556" s="5">
        <f t="shared" si="250"/>
        <v>1337540839.6856928</v>
      </c>
      <c r="I556" s="5">
        <f>G556/((1+'How much will I make'!$C$5/12)^(Calculations!$B$1*12-Calculations!$A556))</f>
        <v>8194906.7467462439</v>
      </c>
      <c r="J556" s="5">
        <f t="shared" si="251"/>
        <v>1149564190.2401628</v>
      </c>
      <c r="K556" s="5">
        <f t="shared" si="241"/>
        <v>3033465.0680566458</v>
      </c>
      <c r="L556" s="5">
        <f t="shared" si="252"/>
        <v>2229555168.8696532</v>
      </c>
      <c r="M556" s="5">
        <f>K556/((1+'How much will I make'!$C$5/12)^(Calculations!$B$1*12-Calculations!$A556))</f>
        <v>4996145.7780010058</v>
      </c>
      <c r="N556" s="5">
        <f t="shared" si="253"/>
        <v>1334117351.3541589</v>
      </c>
      <c r="O556" s="5">
        <f t="shared" si="242"/>
        <v>1853158.94107163</v>
      </c>
      <c r="P556" s="5">
        <f t="shared" si="254"/>
        <v>5581978507.4110422</v>
      </c>
      <c r="Q556" s="5">
        <f>O556/((1+'How much will I make'!$C$5/12)^(Calculations!$B$1*12-Calculations!$A556))</f>
        <v>3052170.3766746474</v>
      </c>
      <c r="R556" s="5">
        <f t="shared" si="255"/>
        <v>2209698521.1031456</v>
      </c>
      <c r="S556" s="5">
        <f t="shared" si="243"/>
        <v>1134388.2155103995</v>
      </c>
      <c r="T556" s="5">
        <f t="shared" si="256"/>
        <v>18901901169.327755</v>
      </c>
      <c r="U556" s="5">
        <f>S556/((1+'How much will I make'!$C$5/12)^(Calculations!$B$1*12-Calculations!$A556))</f>
        <v>1868348.1650135631</v>
      </c>
      <c r="V556" s="5">
        <f t="shared" si="257"/>
        <v>5481816240.9887114</v>
      </c>
      <c r="W556" s="5">
        <f t="shared" si="244"/>
        <v>695791.27346188016</v>
      </c>
      <c r="X556" s="5">
        <f t="shared" si="258"/>
        <v>75906346568.243011</v>
      </c>
      <c r="Y556" s="5">
        <f>W556/((1+'How much will I make'!$C$5/12)^(Calculations!$B$1*12-Calculations!$A556))</f>
        <v>1145974.8358017358</v>
      </c>
      <c r="Z556" s="5">
        <f t="shared" si="259"/>
        <v>18390826637.664574</v>
      </c>
      <c r="AA556" s="5">
        <f t="shared" si="245"/>
        <v>427619.43840283708</v>
      </c>
      <c r="AB556" s="5">
        <f t="shared" si="260"/>
        <v>333775234678.35803</v>
      </c>
      <c r="AC556" s="5">
        <f>AA556/((1+'How much will I make'!$C$5/12)^(Calculations!$B$1*12-Calculations!$A556))</f>
        <v>704293.27644645888</v>
      </c>
      <c r="AD556" s="5">
        <f t="shared" si="261"/>
        <v>73226685729.541412</v>
      </c>
      <c r="AE556" s="5">
        <f t="shared" si="246"/>
        <v>263323.81037112355</v>
      </c>
      <c r="AF556" s="5">
        <f t="shared" si="262"/>
        <v>1544488685447.8562</v>
      </c>
      <c r="AG556" s="5">
        <f>AE556/((1+'How much will I make'!$C$5/12)^(Calculations!$B$1*12-Calculations!$A556))</f>
        <v>433696.81664923631</v>
      </c>
      <c r="AH556" s="5">
        <f t="shared" si="263"/>
        <v>319450289112.44489</v>
      </c>
    </row>
    <row r="557" spans="1:34" x14ac:dyDescent="0.25">
      <c r="A557">
        <f t="shared" si="247"/>
        <v>553</v>
      </c>
      <c r="B557">
        <f>B556*(1+'How much will I make'!$C$4)</f>
        <v>15489616.483416712</v>
      </c>
      <c r="C557" s="5">
        <f t="shared" si="239"/>
        <v>9365668.0410663597</v>
      </c>
      <c r="D557" s="5">
        <f t="shared" si="248"/>
        <v>1159010495.8430674</v>
      </c>
      <c r="E557" s="5">
        <f>$C557/((1+'How much will I make'!$C$5/12)^(Calculations!$B$1*12-Calculations!$A557))</f>
        <v>15489616.483416712</v>
      </c>
      <c r="F557" s="5">
        <f t="shared" si="249"/>
        <v>1252658935.1567566</v>
      </c>
      <c r="G557" s="5">
        <f t="shared" si="240"/>
        <v>5674683.2938850494</v>
      </c>
      <c r="H557" s="5">
        <f t="shared" si="250"/>
        <v>1343215522.9795778</v>
      </c>
      <c r="I557" s="5">
        <f>G557/((1+'How much will I make'!$C$5/12)^(Calculations!$B$1*12-Calculations!$A557))</f>
        <v>9385200.0200856254</v>
      </c>
      <c r="J557" s="5">
        <f t="shared" si="251"/>
        <v>1158949390.2602484</v>
      </c>
      <c r="K557" s="5">
        <f t="shared" si="241"/>
        <v>3445417.114335943</v>
      </c>
      <c r="L557" s="5">
        <f t="shared" si="252"/>
        <v>2233000585.9839892</v>
      </c>
      <c r="M557" s="5">
        <f>K557/((1+'How much will I make'!$C$5/12)^(Calculations!$B$1*12-Calculations!$A557))</f>
        <v>5698279.0221110219</v>
      </c>
      <c r="N557" s="5">
        <f t="shared" si="253"/>
        <v>1339815630.3762698</v>
      </c>
      <c r="O557" s="5">
        <f t="shared" si="242"/>
        <v>2096196.1792449586</v>
      </c>
      <c r="P557" s="5">
        <f t="shared" si="254"/>
        <v>5584074703.5902872</v>
      </c>
      <c r="Q557" s="5">
        <f>O557/((1+'How much will I make'!$C$5/12)^(Calculations!$B$1*12-Calculations!$A557))</f>
        <v>3466840.2454728624</v>
      </c>
      <c r="R557" s="5">
        <f t="shared" si="255"/>
        <v>2213165361.3486185</v>
      </c>
      <c r="S557" s="5">
        <f t="shared" si="243"/>
        <v>1277923.0509423276</v>
      </c>
      <c r="T557" s="5">
        <f t="shared" si="256"/>
        <v>18903179092.378696</v>
      </c>
      <c r="U557" s="5">
        <f>S557/((1+'How much will I make'!$C$5/12)^(Calculations!$B$1*12-Calculations!$A557))</f>
        <v>2113521.1997286077</v>
      </c>
      <c r="V557" s="5">
        <f t="shared" si="257"/>
        <v>5483929762.1884403</v>
      </c>
      <c r="W557" s="5">
        <f t="shared" si="244"/>
        <v>780643.86778649967</v>
      </c>
      <c r="X557" s="5">
        <f t="shared" si="258"/>
        <v>75907127212.110794</v>
      </c>
      <c r="Y557" s="5">
        <f>W557/((1+'How much will I make'!$C$5/12)^(Calculations!$B$1*12-Calculations!$A557))</f>
        <v>1291085.0639937031</v>
      </c>
      <c r="Z557" s="5">
        <f t="shared" si="259"/>
        <v>18392117722.728569</v>
      </c>
      <c r="AA557" s="5">
        <f t="shared" si="245"/>
        <v>477825.76922746166</v>
      </c>
      <c r="AB557" s="5">
        <f t="shared" si="260"/>
        <v>333775712504.12726</v>
      </c>
      <c r="AC557" s="5">
        <f>AA557/((1+'How much will I make'!$C$5/12)^(Calculations!$B$1*12-Calculations!$A557))</f>
        <v>790262.67840945767</v>
      </c>
      <c r="AD557" s="5">
        <f t="shared" si="261"/>
        <v>73227475992.219818</v>
      </c>
      <c r="AE557" s="5">
        <f t="shared" si="246"/>
        <v>293053.91799366963</v>
      </c>
      <c r="AF557" s="5">
        <f t="shared" si="262"/>
        <v>1544488978501.7742</v>
      </c>
      <c r="AG557" s="5">
        <f>AE557/((1+'How much will I make'!$C$5/12)^(Calculations!$B$1*12-Calculations!$A557))</f>
        <v>484673.68038038618</v>
      </c>
      <c r="AH557" s="5">
        <f t="shared" si="263"/>
        <v>319450773786.12524</v>
      </c>
    </row>
    <row r="558" spans="1:34" x14ac:dyDescent="0.25">
      <c r="A558">
        <f t="shared" si="247"/>
        <v>554</v>
      </c>
      <c r="B558">
        <f>B557</f>
        <v>15489616.483416712</v>
      </c>
      <c r="C558" s="5">
        <f t="shared" si="239"/>
        <v>9326806.3479498997</v>
      </c>
      <c r="D558" s="5">
        <f t="shared" si="248"/>
        <v>1168337302.1910174</v>
      </c>
      <c r="E558" s="5">
        <f>$C558/((1+'How much will I make'!$C$5/12)^(Calculations!$B$1*12-Calculations!$A558))</f>
        <v>15489616.483416714</v>
      </c>
      <c r="F558" s="5">
        <f t="shared" si="249"/>
        <v>1268148551.6401734</v>
      </c>
      <c r="G558" s="5">
        <f t="shared" si="240"/>
        <v>5627785.0848446758</v>
      </c>
      <c r="H558" s="5">
        <f t="shared" si="250"/>
        <v>1348843308.0644224</v>
      </c>
      <c r="I558" s="5">
        <f>G558/((1+'How much will I make'!$C$5/12)^(Calculations!$B$1*12-Calculations!$A558))</f>
        <v>9346418.2018208094</v>
      </c>
      <c r="J558" s="5">
        <f t="shared" si="251"/>
        <v>1168295808.4620693</v>
      </c>
      <c r="K558" s="5">
        <f t="shared" si="241"/>
        <v>3402881.1005787081</v>
      </c>
      <c r="L558" s="5">
        <f t="shared" si="252"/>
        <v>2236403467.084568</v>
      </c>
      <c r="M558" s="5">
        <f>K558/((1+'How much will I make'!$C$5/12)^(Calculations!$B$1*12-Calculations!$A558))</f>
        <v>5651379.6062911777</v>
      </c>
      <c r="N558" s="5">
        <f t="shared" si="253"/>
        <v>1345467009.9825611</v>
      </c>
      <c r="O558" s="5">
        <f t="shared" si="242"/>
        <v>2061832.3074540575</v>
      </c>
      <c r="P558" s="5">
        <f t="shared" si="254"/>
        <v>5586136535.8977413</v>
      </c>
      <c r="Q558" s="5">
        <f>O558/((1+'How much will I make'!$C$5/12)^(Calculations!$B$1*12-Calculations!$A558))</f>
        <v>3424215.1604875415</v>
      </c>
      <c r="R558" s="5">
        <f t="shared" si="255"/>
        <v>2216589576.5091062</v>
      </c>
      <c r="S558" s="5">
        <f t="shared" si="243"/>
        <v>1251842.9886781988</v>
      </c>
      <c r="T558" s="5">
        <f t="shared" si="256"/>
        <v>18904430935.367374</v>
      </c>
      <c r="U558" s="5">
        <f>S558/((1+'How much will I make'!$C$5/12)^(Calculations!$B$1*12-Calculations!$A558))</f>
        <v>2079014.7311616112</v>
      </c>
      <c r="V558" s="5">
        <f t="shared" si="257"/>
        <v>5486008776.9196024</v>
      </c>
      <c r="W558" s="5">
        <f t="shared" si="244"/>
        <v>761603.77345024364</v>
      </c>
      <c r="X558" s="5">
        <f t="shared" si="258"/>
        <v>75907888815.884247</v>
      </c>
      <c r="Y558" s="5">
        <f>W558/((1+'How much will I make'!$C$5/12)^(Calculations!$B$1*12-Calculations!$A558))</f>
        <v>1264843.4976523682</v>
      </c>
      <c r="Z558" s="5">
        <f t="shared" si="259"/>
        <v>18393382566.226223</v>
      </c>
      <c r="AA558" s="5">
        <f t="shared" si="245"/>
        <v>464284.14823720971</v>
      </c>
      <c r="AB558" s="5">
        <f t="shared" si="260"/>
        <v>333776176788.27551</v>
      </c>
      <c r="AC558" s="5">
        <f>AA558/((1+'How much will I make'!$C$5/12)^(Calculations!$B$1*12-Calculations!$A558))</f>
        <v>771066.01415659662</v>
      </c>
      <c r="AD558" s="5">
        <f t="shared" si="261"/>
        <v>73228247058.233978</v>
      </c>
      <c r="AE558" s="5">
        <f t="shared" si="246"/>
        <v>283600.56580032542</v>
      </c>
      <c r="AF558" s="5">
        <f t="shared" si="262"/>
        <v>1544489262102.3401</v>
      </c>
      <c r="AG558" s="5">
        <f>AE558/((1+'How much will I make'!$C$5/12)^(Calculations!$B$1*12-Calculations!$A558))</f>
        <v>470993.37488577858</v>
      </c>
      <c r="AH558" s="5">
        <f t="shared" si="263"/>
        <v>319451244779.50012</v>
      </c>
    </row>
    <row r="559" spans="1:34" x14ac:dyDescent="0.25">
      <c r="A559">
        <f t="shared" si="247"/>
        <v>555</v>
      </c>
      <c r="B559">
        <f>B558</f>
        <v>15489616.483416712</v>
      </c>
      <c r="C559" s="5">
        <f t="shared" si="239"/>
        <v>9288105.9066720996</v>
      </c>
      <c r="D559" s="5">
        <f t="shared" si="248"/>
        <v>1177625408.0976894</v>
      </c>
      <c r="E559" s="5">
        <f>$C559/((1+'How much will I make'!$C$5/12)^(Calculations!$B$1*12-Calculations!$A559))</f>
        <v>15489616.483416712</v>
      </c>
      <c r="F559" s="5">
        <f t="shared" si="249"/>
        <v>1283638168.1235902</v>
      </c>
      <c r="G559" s="5">
        <f t="shared" si="240"/>
        <v>5581274.4643087704</v>
      </c>
      <c r="H559" s="5">
        <f t="shared" si="250"/>
        <v>1354424582.5287311</v>
      </c>
      <c r="I559" s="5">
        <f>G559/((1+'How much will I make'!$C$5/12)^(Calculations!$B$1*12-Calculations!$A559))</f>
        <v>9307796.63900337</v>
      </c>
      <c r="J559" s="5">
        <f t="shared" si="251"/>
        <v>1177603605.1010725</v>
      </c>
      <c r="K559" s="5">
        <f t="shared" si="241"/>
        <v>3360870.2227937868</v>
      </c>
      <c r="L559" s="5">
        <f t="shared" si="252"/>
        <v>2239764337.3073616</v>
      </c>
      <c r="M559" s="5">
        <f>K559/((1+'How much will I make'!$C$5/12)^(Calculations!$B$1*12-Calculations!$A559))</f>
        <v>5604866.1938937213</v>
      </c>
      <c r="N559" s="5">
        <f t="shared" si="253"/>
        <v>1351071876.1764548</v>
      </c>
      <c r="O559" s="5">
        <f t="shared" si="242"/>
        <v>2028031.7778236638</v>
      </c>
      <c r="P559" s="5">
        <f t="shared" si="254"/>
        <v>5588164567.6755648</v>
      </c>
      <c r="Q559" s="5">
        <f>O559/((1+'How much will I make'!$C$5/12)^(Calculations!$B$1*12-Calculations!$A559))</f>
        <v>3382114.1544159739</v>
      </c>
      <c r="R559" s="5">
        <f t="shared" si="255"/>
        <v>2219971690.6635222</v>
      </c>
      <c r="S559" s="5">
        <f t="shared" si="243"/>
        <v>1226295.1725827255</v>
      </c>
      <c r="T559" s="5">
        <f t="shared" si="256"/>
        <v>18905657230.539959</v>
      </c>
      <c r="U559" s="5">
        <f>S559/((1+'How much will I make'!$C$5/12)^(Calculations!$B$1*12-Calculations!$A559))</f>
        <v>2045071.6335099933</v>
      </c>
      <c r="V559" s="5">
        <f t="shared" si="257"/>
        <v>5488053848.553112</v>
      </c>
      <c r="W559" s="5">
        <f t="shared" si="244"/>
        <v>743028.07165877451</v>
      </c>
      <c r="X559" s="5">
        <f t="shared" si="258"/>
        <v>75908631843.955902</v>
      </c>
      <c r="Y559" s="5">
        <f>W559/((1+'How much will I make'!$C$5/12)^(Calculations!$B$1*12-Calculations!$A559))</f>
        <v>1239135.2964805723</v>
      </c>
      <c r="Z559" s="5">
        <f t="shared" si="259"/>
        <v>18394621701.522705</v>
      </c>
      <c r="AA559" s="5">
        <f t="shared" si="245"/>
        <v>451126.29788230913</v>
      </c>
      <c r="AB559" s="5">
        <f t="shared" si="260"/>
        <v>333776627914.57343</v>
      </c>
      <c r="AC559" s="5">
        <f>AA559/((1+'How much will I make'!$C$5/12)^(Calculations!$B$1*12-Calculations!$A559))</f>
        <v>752335.66563457414</v>
      </c>
      <c r="AD559" s="5">
        <f t="shared" si="261"/>
        <v>73228999393.899612</v>
      </c>
      <c r="AE559" s="5">
        <f t="shared" si="246"/>
        <v>274452.16045192786</v>
      </c>
      <c r="AF559" s="5">
        <f t="shared" si="262"/>
        <v>1544489536554.5005</v>
      </c>
      <c r="AG559" s="5">
        <f>AE559/((1+'How much will I make'!$C$5/12)^(Calculations!$B$1*12-Calculations!$A559))</f>
        <v>457699.20704626071</v>
      </c>
      <c r="AH559" s="5">
        <f t="shared" si="263"/>
        <v>319451702478.70715</v>
      </c>
    </row>
    <row r="560" spans="1:34" x14ac:dyDescent="0.25">
      <c r="A560">
        <f t="shared" si="247"/>
        <v>556</v>
      </c>
      <c r="B560">
        <f>B559</f>
        <v>15489616.483416712</v>
      </c>
      <c r="C560" s="5">
        <f t="shared" si="239"/>
        <v>9249566.0481381901</v>
      </c>
      <c r="D560" s="5">
        <f t="shared" si="248"/>
        <v>1186874974.1458275</v>
      </c>
      <c r="E560" s="5">
        <f>$C560/((1+'How much will I make'!$C$5/12)^(Calculations!$B$1*12-Calculations!$A560))</f>
        <v>15489616.483416712</v>
      </c>
      <c r="F560" s="5">
        <f t="shared" si="249"/>
        <v>1299127784.607007</v>
      </c>
      <c r="G560" s="5">
        <f t="shared" si="240"/>
        <v>5535148.2290665489</v>
      </c>
      <c r="H560" s="5">
        <f t="shared" si="250"/>
        <v>1359959730.7577977</v>
      </c>
      <c r="I560" s="5">
        <f>G560/((1+'How much will I make'!$C$5/12)^(Calculations!$B$1*12-Calculations!$A560))</f>
        <v>9269334.6694207098</v>
      </c>
      <c r="J560" s="5">
        <f t="shared" si="251"/>
        <v>1186872939.7704933</v>
      </c>
      <c r="K560" s="5">
        <f t="shared" si="241"/>
        <v>3319377.9978210246</v>
      </c>
      <c r="L560" s="5">
        <f t="shared" si="252"/>
        <v>2243083715.3051825</v>
      </c>
      <c r="M560" s="5">
        <f>K560/((1+'How much will I make'!$C$5/12)^(Calculations!$B$1*12-Calculations!$A560))</f>
        <v>5558735.607935749</v>
      </c>
      <c r="N560" s="5">
        <f t="shared" si="253"/>
        <v>1356630611.7843904</v>
      </c>
      <c r="O560" s="5">
        <f t="shared" si="242"/>
        <v>1994785.3552363904</v>
      </c>
      <c r="P560" s="5">
        <f t="shared" si="254"/>
        <v>5590159353.0308008</v>
      </c>
      <c r="Q560" s="5">
        <f>O560/((1+'How much will I make'!$C$5/12)^(Calculations!$B$1*12-Calculations!$A560))</f>
        <v>3340530.7836649576</v>
      </c>
      <c r="R560" s="5">
        <f t="shared" si="255"/>
        <v>2223312221.4471874</v>
      </c>
      <c r="S560" s="5">
        <f t="shared" si="243"/>
        <v>1201268.7404892007</v>
      </c>
      <c r="T560" s="5">
        <f t="shared" si="256"/>
        <v>18906858499.280449</v>
      </c>
      <c r="U560" s="5">
        <f>S560/((1+'How much will I make'!$C$5/12)^(Calculations!$B$1*12-Calculations!$A560))</f>
        <v>2011682.708881259</v>
      </c>
      <c r="V560" s="5">
        <f t="shared" si="257"/>
        <v>5490065531.2619934</v>
      </c>
      <c r="W560" s="5">
        <f t="shared" si="244"/>
        <v>724905.43576465815</v>
      </c>
      <c r="X560" s="5">
        <f t="shared" si="258"/>
        <v>75909356749.391663</v>
      </c>
      <c r="Y560" s="5">
        <f>W560/((1+'How much will I make'!$C$5/12)^(Calculations!$B$1*12-Calculations!$A560))</f>
        <v>1213949.6197228373</v>
      </c>
      <c r="Z560" s="5">
        <f t="shared" si="259"/>
        <v>18395835651.142429</v>
      </c>
      <c r="AA560" s="5">
        <f t="shared" si="245"/>
        <v>438341.34207187936</v>
      </c>
      <c r="AB560" s="5">
        <f t="shared" si="260"/>
        <v>333777066255.91553</v>
      </c>
      <c r="AC560" s="5">
        <f>AA560/((1+'How much will I make'!$C$5/12)^(Calculations!$B$1*12-Calculations!$A560))</f>
        <v>734060.3053357586</v>
      </c>
      <c r="AD560" s="5">
        <f t="shared" si="261"/>
        <v>73229733454.204941</v>
      </c>
      <c r="AE560" s="5">
        <f t="shared" si="246"/>
        <v>265598.86495347845</v>
      </c>
      <c r="AF560" s="5">
        <f t="shared" si="262"/>
        <v>1544489802153.3655</v>
      </c>
      <c r="AG560" s="5">
        <f>AE560/((1+'How much will I make'!$C$5/12)^(Calculations!$B$1*12-Calculations!$A560))</f>
        <v>444780.27781511605</v>
      </c>
      <c r="AH560" s="5">
        <f t="shared" si="263"/>
        <v>319452147258.98499</v>
      </c>
    </row>
    <row r="561" spans="1:34" x14ac:dyDescent="0.25">
      <c r="A561">
        <f t="shared" si="247"/>
        <v>557</v>
      </c>
      <c r="B561">
        <f t="shared" ref="B561:B568" si="267">B560</f>
        <v>15489616.483416712</v>
      </c>
      <c r="C561" s="5">
        <f t="shared" si="239"/>
        <v>9211186.1060297322</v>
      </c>
      <c r="D561" s="5">
        <f t="shared" si="248"/>
        <v>1196086160.2518573</v>
      </c>
      <c r="E561" s="5">
        <f>$C561/((1+'How much will I make'!$C$5/12)^(Calculations!$B$1*12-Calculations!$A561))</f>
        <v>15489616.48341671</v>
      </c>
      <c r="F561" s="5">
        <f t="shared" si="249"/>
        <v>1314617401.0904238</v>
      </c>
      <c r="G561" s="5">
        <f t="shared" si="240"/>
        <v>5489403.202380049</v>
      </c>
      <c r="H561" s="5">
        <f t="shared" si="250"/>
        <v>1365449133.9601777</v>
      </c>
      <c r="I561" s="5">
        <f>G561/((1+'How much will I make'!$C$5/12)^(Calculations!$B$1*12-Calculations!$A561))</f>
        <v>9231031.6335966587</v>
      </c>
      <c r="J561" s="5">
        <f t="shared" si="251"/>
        <v>1196103971.4040899</v>
      </c>
      <c r="K561" s="5">
        <f t="shared" si="241"/>
        <v>3278398.0225392836</v>
      </c>
      <c r="L561" s="5">
        <f t="shared" si="252"/>
        <v>2246362113.3277216</v>
      </c>
      <c r="M561" s="5">
        <f>K561/((1+'How much will I make'!$C$5/12)^(Calculations!$B$1*12-Calculations!$A561))</f>
        <v>5512984.6975823687</v>
      </c>
      <c r="N561" s="5">
        <f t="shared" si="253"/>
        <v>1362143596.4819729</v>
      </c>
      <c r="O561" s="5">
        <f t="shared" si="242"/>
        <v>1962083.9559702198</v>
      </c>
      <c r="P561" s="5">
        <f t="shared" si="254"/>
        <v>5592121436.9867706</v>
      </c>
      <c r="Q561" s="5">
        <f>O561/((1+'How much will I make'!$C$5/12)^(Calculations!$B$1*12-Calculations!$A561))</f>
        <v>3299458.6838657982</v>
      </c>
      <c r="R561" s="5">
        <f t="shared" si="255"/>
        <v>2226611680.1310534</v>
      </c>
      <c r="S561" s="5">
        <f t="shared" si="243"/>
        <v>1176753.0519077883</v>
      </c>
      <c r="T561" s="5">
        <f t="shared" si="256"/>
        <v>18908035252.332355</v>
      </c>
      <c r="U561" s="5">
        <f>S561/((1+'How much will I make'!$C$5/12)^(Calculations!$B$1*12-Calculations!$A561))</f>
        <v>1978838.9095525851</v>
      </c>
      <c r="V561" s="5">
        <f t="shared" si="257"/>
        <v>5492044370.171546</v>
      </c>
      <c r="W561" s="5">
        <f t="shared" si="244"/>
        <v>707224.81538015394</v>
      </c>
      <c r="X561" s="5">
        <f t="shared" si="258"/>
        <v>75910063974.207047</v>
      </c>
      <c r="Y561" s="5">
        <f>W561/((1+'How much will I make'!$C$5/12)^(Calculations!$B$1*12-Calculations!$A561))</f>
        <v>1189275.8469642424</v>
      </c>
      <c r="Z561" s="5">
        <f t="shared" si="259"/>
        <v>18397024926.989395</v>
      </c>
      <c r="AA561" s="5">
        <f t="shared" si="245"/>
        <v>425918.71294433629</v>
      </c>
      <c r="AB561" s="5">
        <f t="shared" si="260"/>
        <v>333777492174.62848</v>
      </c>
      <c r="AC561" s="5">
        <f>AA561/((1+'How much will I make'!$C$5/12)^(Calculations!$B$1*12-Calculations!$A561))</f>
        <v>716228.88091464725</v>
      </c>
      <c r="AD561" s="5">
        <f t="shared" si="261"/>
        <v>73230449683.085861</v>
      </c>
      <c r="AE561" s="5">
        <f t="shared" si="246"/>
        <v>257031.15963239848</v>
      </c>
      <c r="AF561" s="5">
        <f t="shared" si="262"/>
        <v>1544490059184.5251</v>
      </c>
      <c r="AG561" s="5">
        <f>AE561/((1+'How much will I make'!$C$5/12)^(Calculations!$B$1*12-Calculations!$A561))</f>
        <v>432225.99578001193</v>
      </c>
      <c r="AH561" s="5">
        <f t="shared" si="263"/>
        <v>319452579484.98077</v>
      </c>
    </row>
    <row r="562" spans="1:34" x14ac:dyDescent="0.25">
      <c r="A562">
        <f t="shared" si="247"/>
        <v>558</v>
      </c>
      <c r="B562">
        <f t="shared" si="267"/>
        <v>15489616.483416712</v>
      </c>
      <c r="C562" s="5">
        <f t="shared" si="239"/>
        <v>9172965.4167930968</v>
      </c>
      <c r="D562" s="5">
        <f t="shared" si="248"/>
        <v>1205259125.6686504</v>
      </c>
      <c r="E562" s="5">
        <f>$C562/((1+'How much will I make'!$C$5/12)^(Calculations!$B$1*12-Calculations!$A562))</f>
        <v>15489616.48341671</v>
      </c>
      <c r="F562" s="5">
        <f t="shared" si="249"/>
        <v>1330107017.5738406</v>
      </c>
      <c r="G562" s="5">
        <f t="shared" si="240"/>
        <v>5444036.2337653367</v>
      </c>
      <c r="H562" s="5">
        <f t="shared" si="250"/>
        <v>1370893170.193943</v>
      </c>
      <c r="I562" s="5">
        <f>G562/((1+'How much will I make'!$C$5/12)^(Calculations!$B$1*12-Calculations!$A562))</f>
        <v>9192886.874780139</v>
      </c>
      <c r="J562" s="5">
        <f t="shared" si="251"/>
        <v>1205296858.2788701</v>
      </c>
      <c r="K562" s="5">
        <f t="shared" si="241"/>
        <v>3237923.9728783038</v>
      </c>
      <c r="L562" s="5">
        <f t="shared" si="252"/>
        <v>2249600037.3006001</v>
      </c>
      <c r="M562" s="5">
        <f>K562/((1+'How much will I make'!$C$5/12)^(Calculations!$B$1*12-Calculations!$A562))</f>
        <v>5467610.3379314812</v>
      </c>
      <c r="N562" s="5">
        <f t="shared" si="253"/>
        <v>1367611206.8199043</v>
      </c>
      <c r="O562" s="5">
        <f t="shared" si="242"/>
        <v>1929918.6452166096</v>
      </c>
      <c r="P562" s="5">
        <f t="shared" si="254"/>
        <v>5594051355.6319876</v>
      </c>
      <c r="Q562" s="5">
        <f>O562/((1+'How much will I make'!$C$5/12)^(Calculations!$B$1*12-Calculations!$A562))</f>
        <v>3258891.5689002341</v>
      </c>
      <c r="R562" s="5">
        <f t="shared" si="255"/>
        <v>2229870571.6999536</v>
      </c>
      <c r="S562" s="5">
        <f t="shared" si="243"/>
        <v>1152737.6835015072</v>
      </c>
      <c r="T562" s="5">
        <f t="shared" si="256"/>
        <v>18909187990.015858</v>
      </c>
      <c r="U562" s="5">
        <f>S562/((1+'How much will I make'!$C$5/12)^(Calculations!$B$1*12-Calculations!$A562))</f>
        <v>1946531.3355190733</v>
      </c>
      <c r="V562" s="5">
        <f t="shared" si="257"/>
        <v>5493990901.5070648</v>
      </c>
      <c r="W562" s="5">
        <f t="shared" si="244"/>
        <v>689975.42963917484</v>
      </c>
      <c r="X562" s="5">
        <f t="shared" si="258"/>
        <v>75910753949.636688</v>
      </c>
      <c r="Y562" s="5">
        <f>W562/((1+'How much will I make'!$C$5/12)^(Calculations!$B$1*12-Calculations!$A562))</f>
        <v>1165103.5736519613</v>
      </c>
      <c r="Z562" s="5">
        <f t="shared" si="259"/>
        <v>18398190030.563046</v>
      </c>
      <c r="AA562" s="5">
        <f t="shared" si="245"/>
        <v>413848.14213214867</v>
      </c>
      <c r="AB562" s="5">
        <f t="shared" si="260"/>
        <v>333777906022.77063</v>
      </c>
      <c r="AC562" s="5">
        <f>AA562/((1+'How much will I make'!$C$5/12)^(Calculations!$B$1*12-Calculations!$A562))</f>
        <v>698830.60850376496</v>
      </c>
      <c r="AD562" s="5">
        <f t="shared" si="261"/>
        <v>73231148513.694366</v>
      </c>
      <c r="AE562" s="5">
        <f t="shared" si="246"/>
        <v>248739.83190232117</v>
      </c>
      <c r="AF562" s="5">
        <f t="shared" si="262"/>
        <v>1544490307924.3569</v>
      </c>
      <c r="AG562" s="5">
        <f>AE562/((1+'How much will I make'!$C$5/12)^(Calculations!$B$1*12-Calculations!$A562))</f>
        <v>420026.06847976963</v>
      </c>
      <c r="AH562" s="5">
        <f t="shared" si="263"/>
        <v>319452999511.04926</v>
      </c>
    </row>
    <row r="563" spans="1:34" x14ac:dyDescent="0.25">
      <c r="A563">
        <f t="shared" si="247"/>
        <v>559</v>
      </c>
      <c r="B563">
        <f t="shared" si="267"/>
        <v>15489616.483416712</v>
      </c>
      <c r="C563" s="5">
        <f t="shared" si="239"/>
        <v>9134903.3196279742</v>
      </c>
      <c r="D563" s="5">
        <f t="shared" si="248"/>
        <v>1214394028.9882784</v>
      </c>
      <c r="E563" s="5">
        <f>$C563/((1+'How much will I make'!$C$5/12)^(Calculations!$B$1*12-Calculations!$A563))</f>
        <v>15489616.483416712</v>
      </c>
      <c r="F563" s="5">
        <f t="shared" si="249"/>
        <v>1345596634.0572574</v>
      </c>
      <c r="G563" s="5">
        <f t="shared" si="240"/>
        <v>5399044.198775542</v>
      </c>
      <c r="H563" s="5">
        <f t="shared" si="250"/>
        <v>1376292214.3927186</v>
      </c>
      <c r="I563" s="5">
        <f>G563/((1+'How much will I make'!$C$5/12)^(Calculations!$B$1*12-Calculations!$A563))</f>
        <v>9154899.7389339488</v>
      </c>
      <c r="J563" s="5">
        <f t="shared" si="251"/>
        <v>1214451758.0178041</v>
      </c>
      <c r="K563" s="5">
        <f t="shared" si="241"/>
        <v>3197949.6028427696</v>
      </c>
      <c r="L563" s="5">
        <f t="shared" si="252"/>
        <v>2252797986.9034429</v>
      </c>
      <c r="M563" s="5">
        <f>K563/((1+'How much will I make'!$C$5/12)^(Calculations!$B$1*12-Calculations!$A563))</f>
        <v>5422609.4298003633</v>
      </c>
      <c r="N563" s="5">
        <f t="shared" si="253"/>
        <v>1373033816.2497046</v>
      </c>
      <c r="O563" s="5">
        <f t="shared" si="242"/>
        <v>1898280.634639289</v>
      </c>
      <c r="P563" s="5">
        <f t="shared" si="254"/>
        <v>5595949636.2666273</v>
      </c>
      <c r="Q563" s="5">
        <f>O563/((1+'How much will I make'!$C$5/12)^(Calculations!$B$1*12-Calculations!$A563))</f>
        <v>3218823.2299383497</v>
      </c>
      <c r="R563" s="5">
        <f t="shared" si="255"/>
        <v>2233089394.9298921</v>
      </c>
      <c r="S563" s="5">
        <f t="shared" si="243"/>
        <v>1129212.4246545378</v>
      </c>
      <c r="T563" s="5">
        <f t="shared" si="256"/>
        <v>18910317202.440514</v>
      </c>
      <c r="U563" s="5">
        <f>S563/((1+'How much will I make'!$C$5/12)^(Calculations!$B$1*12-Calculations!$A563))</f>
        <v>1914751.2320820291</v>
      </c>
      <c r="V563" s="5">
        <f t="shared" si="257"/>
        <v>5495905652.7391472</v>
      </c>
      <c r="W563" s="5">
        <f t="shared" si="244"/>
        <v>673146.76062358508</v>
      </c>
      <c r="X563" s="5">
        <f t="shared" si="258"/>
        <v>75911427096.397308</v>
      </c>
      <c r="Y563" s="5">
        <f>W563/((1+'How much will I make'!$C$5/12)^(Calculations!$B$1*12-Calculations!$A563))</f>
        <v>1141422.6067078162</v>
      </c>
      <c r="Z563" s="5">
        <f t="shared" si="259"/>
        <v>18399331453.169754</v>
      </c>
      <c r="AA563" s="5">
        <f t="shared" si="245"/>
        <v>402119.65227415261</v>
      </c>
      <c r="AB563" s="5">
        <f t="shared" si="260"/>
        <v>333778308142.42291</v>
      </c>
      <c r="AC563" s="5">
        <f>AA563/((1+'How much will I make'!$C$5/12)^(Calculations!$B$1*12-Calculations!$A563))</f>
        <v>681854.96619193326</v>
      </c>
      <c r="AD563" s="5">
        <f t="shared" si="261"/>
        <v>73231830368.660553</v>
      </c>
      <c r="AE563" s="5">
        <f t="shared" si="246"/>
        <v>240715.96635708498</v>
      </c>
      <c r="AF563" s="5">
        <f t="shared" si="262"/>
        <v>1544490548640.3232</v>
      </c>
      <c r="AG563" s="5">
        <f>AE563/((1+'How much will I make'!$C$5/12)^(Calculations!$B$1*12-Calculations!$A563))</f>
        <v>408170.49396622798</v>
      </c>
      <c r="AH563" s="5">
        <f t="shared" si="263"/>
        <v>319453407681.54321</v>
      </c>
    </row>
    <row r="564" spans="1:34" x14ac:dyDescent="0.25">
      <c r="A564">
        <f t="shared" si="247"/>
        <v>560</v>
      </c>
      <c r="B564">
        <f t="shared" si="267"/>
        <v>15489616.483416712</v>
      </c>
      <c r="C564" s="5">
        <f t="shared" si="239"/>
        <v>9096999.1564759947</v>
      </c>
      <c r="D564" s="5">
        <f t="shared" si="248"/>
        <v>1223491028.1447544</v>
      </c>
      <c r="E564" s="5">
        <f>$C564/((1+'How much will I make'!$C$5/12)^(Calculations!$B$1*12-Calculations!$A564))</f>
        <v>15489616.483416712</v>
      </c>
      <c r="F564" s="5">
        <f t="shared" si="249"/>
        <v>1361086250.5406742</v>
      </c>
      <c r="G564" s="5">
        <f t="shared" si="240"/>
        <v>5354423.9987856615</v>
      </c>
      <c r="H564" s="5">
        <f t="shared" si="250"/>
        <v>1381646638.3915043</v>
      </c>
      <c r="I564" s="5">
        <f>G564/((1+'How much will I make'!$C$5/12)^(Calculations!$B$1*12-Calculations!$A564))</f>
        <v>9117069.5747234747</v>
      </c>
      <c r="J564" s="5">
        <f t="shared" si="251"/>
        <v>1223568827.5925276</v>
      </c>
      <c r="K564" s="5">
        <f t="shared" si="241"/>
        <v>3158468.7435484147</v>
      </c>
      <c r="L564" s="5">
        <f t="shared" si="252"/>
        <v>2255956455.6469913</v>
      </c>
      <c r="M564" s="5">
        <f>K564/((1+'How much will I make'!$C$5/12)^(Calculations!$B$1*12-Calculations!$A564))</f>
        <v>5377978.8995139385</v>
      </c>
      <c r="N564" s="5">
        <f t="shared" si="253"/>
        <v>1378411795.1492186</v>
      </c>
      <c r="O564" s="5">
        <f t="shared" si="242"/>
        <v>1867161.2799730711</v>
      </c>
      <c r="P564" s="5">
        <f t="shared" si="254"/>
        <v>5597816797.5466003</v>
      </c>
      <c r="Q564" s="5">
        <f>O564/((1+'How much will I make'!$C$5/12)^(Calculations!$B$1*12-Calculations!$A564))</f>
        <v>3179247.5344882864</v>
      </c>
      <c r="R564" s="5">
        <f t="shared" si="255"/>
        <v>2236268642.4643803</v>
      </c>
      <c r="S564" s="5">
        <f t="shared" si="243"/>
        <v>1106167.2731309759</v>
      </c>
      <c r="T564" s="5">
        <f t="shared" si="256"/>
        <v>18911423369.713646</v>
      </c>
      <c r="U564" s="5">
        <f>S564/((1+'How much will I make'!$C$5/12)^(Calculations!$B$1*12-Calculations!$A564))</f>
        <v>1883489.9874766076</v>
      </c>
      <c r="V564" s="5">
        <f t="shared" si="257"/>
        <v>5497789142.7266235</v>
      </c>
      <c r="W564" s="5">
        <f t="shared" si="244"/>
        <v>656728.54694983922</v>
      </c>
      <c r="X564" s="5">
        <f t="shared" si="258"/>
        <v>75912083824.94426</v>
      </c>
      <c r="Y564" s="5">
        <f>W564/((1+'How much will I make'!$C$5/12)^(Calculations!$B$1*12-Calculations!$A564))</f>
        <v>1118222.960230015</v>
      </c>
      <c r="Z564" s="5">
        <f t="shared" si="259"/>
        <v>18400449676.129986</v>
      </c>
      <c r="AA564" s="5">
        <f t="shared" si="245"/>
        <v>390723.54876840749</v>
      </c>
      <c r="AB564" s="5">
        <f t="shared" si="260"/>
        <v>333778698865.97168</v>
      </c>
      <c r="AC564" s="5">
        <f>AA564/((1+'How much will I make'!$C$5/12)^(Calculations!$B$1*12-Calculations!$A564))</f>
        <v>665291.68766095489</v>
      </c>
      <c r="AD564" s="5">
        <f t="shared" si="261"/>
        <v>73232495660.348221</v>
      </c>
      <c r="AE564" s="5">
        <f t="shared" si="246"/>
        <v>232950.93518427573</v>
      </c>
      <c r="AF564" s="5">
        <f t="shared" si="262"/>
        <v>1544490781591.2585</v>
      </c>
      <c r="AG564" s="5">
        <f>AE564/((1+'How much will I make'!$C$5/12)^(Calculations!$B$1*12-Calculations!$A564))</f>
        <v>396649.55260427773</v>
      </c>
      <c r="AH564" s="5">
        <f t="shared" si="263"/>
        <v>319453804331.09583</v>
      </c>
    </row>
    <row r="565" spans="1:34" x14ac:dyDescent="0.25">
      <c r="A565">
        <f t="shared" si="247"/>
        <v>561</v>
      </c>
      <c r="B565">
        <f t="shared" si="267"/>
        <v>15489616.483416712</v>
      </c>
      <c r="C565" s="5">
        <f t="shared" si="239"/>
        <v>9059252.2720092889</v>
      </c>
      <c r="D565" s="5">
        <f t="shared" si="248"/>
        <v>1232550280.4167638</v>
      </c>
      <c r="E565" s="5">
        <f>$C565/((1+'How much will I make'!$C$5/12)^(Calculations!$B$1*12-Calculations!$A565))</f>
        <v>15489616.48341671</v>
      </c>
      <c r="F565" s="5">
        <f t="shared" si="249"/>
        <v>1376575867.024091</v>
      </c>
      <c r="G565" s="5">
        <f t="shared" si="240"/>
        <v>5310172.5607791692</v>
      </c>
      <c r="H565" s="5">
        <f t="shared" si="250"/>
        <v>1386956810.9522834</v>
      </c>
      <c r="I565" s="5">
        <f>G565/((1+'How much will I make'!$C$5/12)^(Calculations!$B$1*12-Calculations!$A565))</f>
        <v>9079395.7335056104</v>
      </c>
      <c r="J565" s="5">
        <f t="shared" si="251"/>
        <v>1232648223.3260334</v>
      </c>
      <c r="K565" s="5">
        <f t="shared" si="241"/>
        <v>3119475.3022700395</v>
      </c>
      <c r="L565" s="5">
        <f t="shared" si="252"/>
        <v>2259075930.9492612</v>
      </c>
      <c r="M565" s="5">
        <f>K565/((1+'How much will I make'!$C$5/12)^(Calculations!$B$1*12-Calculations!$A565))</f>
        <v>5333715.6986948941</v>
      </c>
      <c r="N565" s="5">
        <f t="shared" si="253"/>
        <v>1383745510.8479135</v>
      </c>
      <c r="O565" s="5">
        <f t="shared" si="242"/>
        <v>1836552.0786620374</v>
      </c>
      <c r="P565" s="5">
        <f t="shared" si="254"/>
        <v>5599653349.6252623</v>
      </c>
      <c r="Q565" s="5">
        <f>O565/((1+'How much will I make'!$C$5/12)^(Calculations!$B$1*12-Calculations!$A565))</f>
        <v>3140158.4254576932</v>
      </c>
      <c r="R565" s="5">
        <f t="shared" si="255"/>
        <v>2239408800.8898377</v>
      </c>
      <c r="S565" s="5">
        <f t="shared" si="243"/>
        <v>1083592.4308221806</v>
      </c>
      <c r="T565" s="5">
        <f t="shared" si="256"/>
        <v>18912506962.144466</v>
      </c>
      <c r="U565" s="5">
        <f>S565/((1+'How much will I make'!$C$5/12)^(Calculations!$B$1*12-Calculations!$A565))</f>
        <v>1852739.130538214</v>
      </c>
      <c r="V565" s="5">
        <f t="shared" si="257"/>
        <v>5499641881.8571615</v>
      </c>
      <c r="W565" s="5">
        <f t="shared" si="244"/>
        <v>640710.77751203836</v>
      </c>
      <c r="X565" s="5">
        <f t="shared" si="258"/>
        <v>75912724535.721771</v>
      </c>
      <c r="Y565" s="5">
        <f>W565/((1+'How much will I make'!$C$5/12)^(Calculations!$B$1*12-Calculations!$A565))</f>
        <v>1095494.8512822506</v>
      </c>
      <c r="Z565" s="5">
        <f t="shared" si="259"/>
        <v>18401545170.98127</v>
      </c>
      <c r="AA565" s="5">
        <f t="shared" si="245"/>
        <v>379650.41175877652</v>
      </c>
      <c r="AB565" s="5">
        <f t="shared" si="260"/>
        <v>333779078516.38342</v>
      </c>
      <c r="AC565" s="5">
        <f>AA565/((1+'How much will I make'!$C$5/12)^(Calculations!$B$1*12-Calculations!$A565))</f>
        <v>649130.75597688323</v>
      </c>
      <c r="AD565" s="5">
        <f t="shared" si="261"/>
        <v>73233144791.104202</v>
      </c>
      <c r="AE565" s="5">
        <f t="shared" si="246"/>
        <v>225436.38888800875</v>
      </c>
      <c r="AF565" s="5">
        <f t="shared" si="262"/>
        <v>1544491007027.6475</v>
      </c>
      <c r="AG565" s="5">
        <f>AE565/((1+'How much will I make'!$C$5/12)^(Calculations!$B$1*12-Calculations!$A565))</f>
        <v>385453.79910335049</v>
      </c>
      <c r="AH565" s="5">
        <f t="shared" si="263"/>
        <v>319454189784.89496</v>
      </c>
    </row>
    <row r="566" spans="1:34" x14ac:dyDescent="0.25">
      <c r="A566">
        <f t="shared" si="247"/>
        <v>562</v>
      </c>
      <c r="B566">
        <f t="shared" si="267"/>
        <v>15489616.483416712</v>
      </c>
      <c r="C566" s="5">
        <f t="shared" si="239"/>
        <v>9021662.0136192087</v>
      </c>
      <c r="D566" s="5">
        <f t="shared" si="248"/>
        <v>1241571942.430383</v>
      </c>
      <c r="E566" s="5">
        <f>$C566/((1+'How much will I make'!$C$5/12)^(Calculations!$B$1*12-Calculations!$A566))</f>
        <v>15489616.48341671</v>
      </c>
      <c r="F566" s="5">
        <f t="shared" si="249"/>
        <v>1392065483.5075078</v>
      </c>
      <c r="G566" s="5">
        <f t="shared" si="240"/>
        <v>5266286.8371363655</v>
      </c>
      <c r="H566" s="5">
        <f t="shared" si="250"/>
        <v>1392223097.7894197</v>
      </c>
      <c r="I566" s="5">
        <f>G566/((1+'How much will I make'!$C$5/12)^(Calculations!$B$1*12-Calculations!$A566))</f>
        <v>9041877.56931757</v>
      </c>
      <c r="J566" s="5">
        <f t="shared" si="251"/>
        <v>1241690100.8953509</v>
      </c>
      <c r="K566" s="5">
        <f t="shared" si="241"/>
        <v>3080963.2615012731</v>
      </c>
      <c r="L566" s="5">
        <f t="shared" si="252"/>
        <v>2262156894.2107625</v>
      </c>
      <c r="M566" s="5">
        <f>K566/((1+'How much will I make'!$C$5/12)^(Calculations!$B$1*12-Calculations!$A566))</f>
        <v>5289816.8040554291</v>
      </c>
      <c r="N566" s="5">
        <f t="shared" si="253"/>
        <v>1389035327.651969</v>
      </c>
      <c r="O566" s="5">
        <f t="shared" si="242"/>
        <v>1806444.6675364301</v>
      </c>
      <c r="P566" s="5">
        <f t="shared" si="254"/>
        <v>5601459794.292799</v>
      </c>
      <c r="Q566" s="5">
        <f>O566/((1+'How much will I make'!$C$5/12)^(Calculations!$B$1*12-Calculations!$A566))</f>
        <v>3101549.9202266559</v>
      </c>
      <c r="R566" s="5">
        <f t="shared" si="255"/>
        <v>2242510350.8100643</v>
      </c>
      <c r="S566" s="5">
        <f t="shared" si="243"/>
        <v>1061478.2995809119</v>
      </c>
      <c r="T566" s="5">
        <f t="shared" si="256"/>
        <v>18913568440.444046</v>
      </c>
      <c r="U566" s="5">
        <f>S566/((1+'How much will I make'!$C$5/12)^(Calculations!$B$1*12-Calculations!$A566))</f>
        <v>1822490.3284069784</v>
      </c>
      <c r="V566" s="5">
        <f t="shared" si="257"/>
        <v>5501464372.1855688</v>
      </c>
      <c r="W566" s="5">
        <f t="shared" si="244"/>
        <v>625083.68537759839</v>
      </c>
      <c r="X566" s="5">
        <f t="shared" si="258"/>
        <v>75913349619.40715</v>
      </c>
      <c r="Y566" s="5">
        <f>W566/((1+'How much will I make'!$C$5/12)^(Calculations!$B$1*12-Calculations!$A566))</f>
        <v>1073228.6957683836</v>
      </c>
      <c r="Z566" s="5">
        <f t="shared" si="259"/>
        <v>18402618399.67704</v>
      </c>
      <c r="AA566" s="5">
        <f t="shared" si="245"/>
        <v>368891.08834860881</v>
      </c>
      <c r="AB566" s="5">
        <f t="shared" si="260"/>
        <v>333779447407.4718</v>
      </c>
      <c r="AC566" s="5">
        <f>AA566/((1+'How much will I make'!$C$5/12)^(Calculations!$B$1*12-Calculations!$A566))</f>
        <v>633362.39753210067</v>
      </c>
      <c r="AD566" s="5">
        <f t="shared" si="261"/>
        <v>73233778153.50174</v>
      </c>
      <c r="AE566" s="5">
        <f t="shared" si="246"/>
        <v>218164.24731097615</v>
      </c>
      <c r="AF566" s="5">
        <f t="shared" si="262"/>
        <v>1544491225191.8948</v>
      </c>
      <c r="AG566" s="5">
        <f>AE566/((1+'How much will I make'!$C$5/12)^(Calculations!$B$1*12-Calculations!$A566))</f>
        <v>374574.05477382039</v>
      </c>
      <c r="AH566" s="5">
        <f t="shared" si="263"/>
        <v>319454564358.94971</v>
      </c>
    </row>
    <row r="567" spans="1:34" x14ac:dyDescent="0.25">
      <c r="A567">
        <f t="shared" si="247"/>
        <v>563</v>
      </c>
      <c r="B567">
        <f t="shared" si="267"/>
        <v>15489616.483416712</v>
      </c>
      <c r="C567" s="5">
        <f t="shared" si="239"/>
        <v>8984227.7314050216</v>
      </c>
      <c r="D567" s="5">
        <f t="shared" si="248"/>
        <v>1250556170.161788</v>
      </c>
      <c r="E567" s="5">
        <f>$C567/((1+'How much will I make'!$C$5/12)^(Calculations!$B$1*12-Calculations!$A567))</f>
        <v>15489616.483416714</v>
      </c>
      <c r="F567" s="5">
        <f t="shared" si="249"/>
        <v>1407555099.9909246</v>
      </c>
      <c r="G567" s="5">
        <f t="shared" si="240"/>
        <v>5222763.8054244965</v>
      </c>
      <c r="H567" s="5">
        <f t="shared" si="250"/>
        <v>1397445861.5948441</v>
      </c>
      <c r="I567" s="5">
        <f>G567/((1+'How much will I make'!$C$5/12)^(Calculations!$B$1*12-Calculations!$A567))</f>
        <v>9004514.4388658479</v>
      </c>
      <c r="J567" s="5">
        <f t="shared" si="251"/>
        <v>1250694615.3342168</v>
      </c>
      <c r="K567" s="5">
        <f t="shared" si="241"/>
        <v>3042926.6780259493</v>
      </c>
      <c r="L567" s="5">
        <f t="shared" si="252"/>
        <v>2265199820.8887882</v>
      </c>
      <c r="M567" s="5">
        <f>K567/((1+'How much will I make'!$C$5/12)^(Calculations!$B$1*12-Calculations!$A567))</f>
        <v>5246279.217190777</v>
      </c>
      <c r="N567" s="5">
        <f t="shared" si="253"/>
        <v>1394281606.8691597</v>
      </c>
      <c r="O567" s="5">
        <f t="shared" si="242"/>
        <v>1776830.8205276364</v>
      </c>
      <c r="P567" s="5">
        <f t="shared" si="254"/>
        <v>5603236625.113327</v>
      </c>
      <c r="Q567" s="5">
        <f>O567/((1+'How much will I make'!$C$5/12)^(Calculations!$B$1*12-Calculations!$A567))</f>
        <v>3063416.1097320663</v>
      </c>
      <c r="R567" s="5">
        <f t="shared" si="255"/>
        <v>2245573766.9197965</v>
      </c>
      <c r="S567" s="5">
        <f t="shared" si="243"/>
        <v>1039815.4771404853</v>
      </c>
      <c r="T567" s="5">
        <f t="shared" si="256"/>
        <v>18914608255.921188</v>
      </c>
      <c r="U567" s="5">
        <f>S567/((1+'How much will I make'!$C$5/12)^(Calculations!$B$1*12-Calculations!$A567))</f>
        <v>1792735.384269722</v>
      </c>
      <c r="V567" s="5">
        <f t="shared" si="257"/>
        <v>5503257107.5698385</v>
      </c>
      <c r="W567" s="5">
        <f t="shared" si="244"/>
        <v>609837.74183180323</v>
      </c>
      <c r="X567" s="5">
        <f t="shared" si="258"/>
        <v>75913959457.148987</v>
      </c>
      <c r="Y567" s="5">
        <f>W567/((1+'How much will I make'!$C$5/12)^(Calculations!$B$1*12-Calculations!$A567))</f>
        <v>1051415.1043909774</v>
      </c>
      <c r="Z567" s="5">
        <f t="shared" si="259"/>
        <v>18403669814.781429</v>
      </c>
      <c r="AA567" s="5">
        <f t="shared" si="245"/>
        <v>358436.68503508554</v>
      </c>
      <c r="AB567" s="5">
        <f t="shared" si="260"/>
        <v>333779805844.15686</v>
      </c>
      <c r="AC567" s="5">
        <f>AA567/((1+'How much will I make'!$C$5/12)^(Calculations!$B$1*12-Calculations!$A567))</f>
        <v>617977.07613455993</v>
      </c>
      <c r="AD567" s="5">
        <f t="shared" si="261"/>
        <v>73234396130.577881</v>
      </c>
      <c r="AE567" s="5">
        <f t="shared" si="246"/>
        <v>211126.69094610595</v>
      </c>
      <c r="AF567" s="5">
        <f t="shared" si="262"/>
        <v>1544491436318.5857</v>
      </c>
      <c r="AG567" s="5">
        <f>AE567/((1+'How much will I make'!$C$5/12)^(Calculations!$B$1*12-Calculations!$A567))</f>
        <v>364001.40000197868</v>
      </c>
      <c r="AH567" s="5">
        <f t="shared" si="263"/>
        <v>319454928360.34973</v>
      </c>
    </row>
    <row r="568" spans="1:34" x14ac:dyDescent="0.25">
      <c r="A568">
        <f t="shared" si="247"/>
        <v>564</v>
      </c>
      <c r="B568">
        <f t="shared" si="267"/>
        <v>15489616.483416712</v>
      </c>
      <c r="C568" s="5">
        <f t="shared" si="239"/>
        <v>8946948.7781626768</v>
      </c>
      <c r="D568" s="5">
        <f t="shared" si="248"/>
        <v>1259503118.9399507</v>
      </c>
      <c r="E568" s="5">
        <f>$C568/((1+'How much will I make'!$C$5/12)^(Calculations!$B$1*12-Calculations!$A568))</f>
        <v>15489616.483416712</v>
      </c>
      <c r="F568" s="5">
        <f t="shared" si="249"/>
        <v>1423044716.4743414</v>
      </c>
      <c r="G568" s="5">
        <f t="shared" si="240"/>
        <v>5179600.4681895832</v>
      </c>
      <c r="H568" s="5">
        <f t="shared" si="250"/>
        <v>1402625462.0630336</v>
      </c>
      <c r="I568" s="5">
        <f>G568/((1+'How much will I make'!$C$5/12)^(Calculations!$B$1*12-Calculations!$A568))</f>
        <v>8967305.7015151624</v>
      </c>
      <c r="J568" s="5">
        <f t="shared" si="251"/>
        <v>1259661921.035732</v>
      </c>
      <c r="K568" s="5">
        <f t="shared" si="241"/>
        <v>3005359.6820009369</v>
      </c>
      <c r="L568" s="5">
        <f t="shared" si="252"/>
        <v>2268205180.5707893</v>
      </c>
      <c r="M568" s="5">
        <f>K568/((1+'How much will I make'!$C$5/12)^(Calculations!$B$1*12-Calculations!$A568))</f>
        <v>5203099.9643743904</v>
      </c>
      <c r="N568" s="5">
        <f t="shared" si="253"/>
        <v>1399484706.833534</v>
      </c>
      <c r="O568" s="5">
        <f t="shared" si="242"/>
        <v>1747702.4464206258</v>
      </c>
      <c r="P568" s="5">
        <f t="shared" si="254"/>
        <v>5604984327.5597477</v>
      </c>
      <c r="Q568" s="5">
        <f>O568/((1+'How much will I make'!$C$5/12)^(Calculations!$B$1*12-Calculations!$A568))</f>
        <v>3025751.1575632291</v>
      </c>
      <c r="R568" s="5">
        <f t="shared" si="255"/>
        <v>2248599518.0773597</v>
      </c>
      <c r="S568" s="5">
        <f t="shared" si="243"/>
        <v>1018594.7531172101</v>
      </c>
      <c r="T568" s="5">
        <f t="shared" si="256"/>
        <v>18915626850.674305</v>
      </c>
      <c r="U568" s="5">
        <f>S568/((1+'How much will I make'!$C$5/12)^(Calculations!$B$1*12-Calculations!$A568))</f>
        <v>1763466.2351387879</v>
      </c>
      <c r="V568" s="5">
        <f t="shared" si="257"/>
        <v>5505020573.8049774</v>
      </c>
      <c r="W568" s="5">
        <f t="shared" si="244"/>
        <v>594963.65056761308</v>
      </c>
      <c r="X568" s="5">
        <f t="shared" si="258"/>
        <v>75914554420.799561</v>
      </c>
      <c r="Y568" s="5">
        <f>W568/((1+'How much will I make'!$C$5/12)^(Calculations!$B$1*12-Calculations!$A568))</f>
        <v>1030044.8786919741</v>
      </c>
      <c r="Z568" s="5">
        <f t="shared" si="259"/>
        <v>18404699859.660122</v>
      </c>
      <c r="AA568" s="5">
        <f t="shared" si="245"/>
        <v>348278.56035797793</v>
      </c>
      <c r="AB568" s="5">
        <f t="shared" si="260"/>
        <v>333780154122.71722</v>
      </c>
      <c r="AC568" s="5">
        <f>AA568/((1+'How much will I make'!$C$5/12)^(Calculations!$B$1*12-Calculations!$A568))</f>
        <v>602965.48724060308</v>
      </c>
      <c r="AD568" s="5">
        <f t="shared" si="261"/>
        <v>73234999096.065125</v>
      </c>
      <c r="AE568" s="5">
        <f t="shared" si="246"/>
        <v>204316.15252848962</v>
      </c>
      <c r="AF568" s="5">
        <f t="shared" si="262"/>
        <v>1544491640634.7383</v>
      </c>
      <c r="AG568" s="5">
        <f>AE568/((1+'How much will I make'!$C$5/12)^(Calculations!$B$1*12-Calculations!$A568))</f>
        <v>353727.1669374067</v>
      </c>
      <c r="AH568" s="5">
        <f t="shared" si="263"/>
        <v>319455282087.51666</v>
      </c>
    </row>
    <row r="569" spans="1:34" x14ac:dyDescent="0.25">
      <c r="A569">
        <f t="shared" si="247"/>
        <v>565</v>
      </c>
      <c r="B569">
        <f>B568*(1+'How much will I make'!$C$4)</f>
        <v>17813058.955929216</v>
      </c>
      <c r="C569" s="5">
        <f t="shared" si="239"/>
        <v>10246298.185779663</v>
      </c>
      <c r="D569" s="5">
        <f t="shared" si="248"/>
        <v>1269749417.1257303</v>
      </c>
      <c r="E569" s="5">
        <f>$C569/((1+'How much will I make'!$C$5/12)^(Calculations!$B$1*12-Calculations!$A569))</f>
        <v>17813058.955929216</v>
      </c>
      <c r="F569" s="5">
        <f t="shared" si="249"/>
        <v>1440857775.4302707</v>
      </c>
      <c r="G569" s="5">
        <f t="shared" si="240"/>
        <v>5907312.9306624997</v>
      </c>
      <c r="H569" s="5">
        <f t="shared" si="250"/>
        <v>1408532774.993696</v>
      </c>
      <c r="I569" s="5">
        <f>G569/((1+'How much will I make'!$C$5/12)^(Calculations!$B$1*12-Calculations!$A569))</f>
        <v>10269788.32716912</v>
      </c>
      <c r="J569" s="5">
        <f t="shared" si="251"/>
        <v>1269931709.3629012</v>
      </c>
      <c r="K569" s="5">
        <f t="shared" si="241"/>
        <v>3413494.9474578546</v>
      </c>
      <c r="L569" s="5">
        <f t="shared" si="252"/>
        <v>2271618675.5182471</v>
      </c>
      <c r="M569" s="5">
        <f>K569/((1+'How much will I make'!$C$5/12)^(Calculations!$B$1*12-Calculations!$A569))</f>
        <v>5934317.5108080758</v>
      </c>
      <c r="N569" s="5">
        <f t="shared" si="253"/>
        <v>1405419024.344342</v>
      </c>
      <c r="O569" s="5">
        <f t="shared" si="242"/>
        <v>1976909.3246397236</v>
      </c>
      <c r="P569" s="5">
        <f t="shared" si="254"/>
        <v>5606961236.884387</v>
      </c>
      <c r="Q569" s="5">
        <f>O569/((1+'How much will I make'!$C$5/12)^(Calculations!$B$1*12-Calculations!$A569))</f>
        <v>3436831.6939288881</v>
      </c>
      <c r="R569" s="5">
        <f t="shared" si="255"/>
        <v>2252036349.7712884</v>
      </c>
      <c r="S569" s="5">
        <f t="shared" si="243"/>
        <v>1147478.1708585713</v>
      </c>
      <c r="T569" s="5">
        <f t="shared" si="256"/>
        <v>18916774328.845165</v>
      </c>
      <c r="U569" s="5">
        <f>S569/((1+'How much will I make'!$C$5/12)^(Calculations!$B$1*12-Calculations!$A569))</f>
        <v>1994876.1921172042</v>
      </c>
      <c r="V569" s="5">
        <f t="shared" si="257"/>
        <v>5507015449.9970942</v>
      </c>
      <c r="W569" s="5">
        <f t="shared" si="244"/>
        <v>667520.19331976096</v>
      </c>
      <c r="X569" s="5">
        <f t="shared" si="258"/>
        <v>75915221940.992874</v>
      </c>
      <c r="Y569" s="5">
        <f>W569/((1+'How much will I make'!$C$5/12)^(Calculations!$B$1*12-Calculations!$A569))</f>
        <v>1160475.3582499211</v>
      </c>
      <c r="Z569" s="5">
        <f t="shared" si="259"/>
        <v>18405860335.018372</v>
      </c>
      <c r="AA569" s="5">
        <f t="shared" si="245"/>
        <v>389169.56542025052</v>
      </c>
      <c r="AB569" s="5">
        <f t="shared" si="260"/>
        <v>333780543292.28265</v>
      </c>
      <c r="AC569" s="5">
        <f>AA569/((1+'How much will I make'!$C$5/12)^(Calculations!$B$1*12-Calculations!$A569))</f>
        <v>676566.33517705707</v>
      </c>
      <c r="AD569" s="5">
        <f t="shared" si="261"/>
        <v>73235675662.400299</v>
      </c>
      <c r="AE569" s="5">
        <f t="shared" si="246"/>
        <v>227384.10523331907</v>
      </c>
      <c r="AF569" s="5">
        <f t="shared" si="262"/>
        <v>1544491868018.8435</v>
      </c>
      <c r="AG569" s="5">
        <f>AE569/((1+'How much will I make'!$C$5/12)^(Calculations!$B$1*12-Calculations!$A569))</f>
        <v>395304.37224476715</v>
      </c>
      <c r="AH569" s="5">
        <f t="shared" si="263"/>
        <v>319455677391.88892</v>
      </c>
    </row>
    <row r="570" spans="1:34" x14ac:dyDescent="0.25">
      <c r="A570">
        <f t="shared" si="247"/>
        <v>566</v>
      </c>
      <c r="B570">
        <f>B569</f>
        <v>17813058.955929216</v>
      </c>
      <c r="C570" s="5">
        <f t="shared" si="239"/>
        <v>10203782.425672691</v>
      </c>
      <c r="D570" s="5">
        <f t="shared" si="248"/>
        <v>1279953199.551403</v>
      </c>
      <c r="E570" s="5">
        <f>$C570/((1+'How much will I make'!$C$5/12)^(Calculations!$B$1*12-Calculations!$A570))</f>
        <v>17813058.955929216</v>
      </c>
      <c r="F570" s="5">
        <f t="shared" si="249"/>
        <v>1458670834.3862</v>
      </c>
      <c r="G570" s="5">
        <f t="shared" si="240"/>
        <v>5858492.1626404943</v>
      </c>
      <c r="H570" s="5">
        <f t="shared" si="250"/>
        <v>1414391267.1563365</v>
      </c>
      <c r="I570" s="5">
        <f>G570/((1+'How much will I make'!$C$5/12)^(Calculations!$B$1*12-Calculations!$A570))</f>
        <v>10227351.185321312</v>
      </c>
      <c r="J570" s="5">
        <f t="shared" si="251"/>
        <v>1280159060.5482225</v>
      </c>
      <c r="K570" s="5">
        <f t="shared" si="241"/>
        <v>3371353.0345262759</v>
      </c>
      <c r="L570" s="5">
        <f t="shared" si="252"/>
        <v>2274990028.5527735</v>
      </c>
      <c r="M570" s="5">
        <f>K570/((1+'How much will I make'!$C$5/12)^(Calculations!$B$1*12-Calculations!$A570))</f>
        <v>5885475.3913775571</v>
      </c>
      <c r="N570" s="5">
        <f t="shared" si="253"/>
        <v>1411304499.7357194</v>
      </c>
      <c r="O570" s="5">
        <f t="shared" si="242"/>
        <v>1944500.9750554662</v>
      </c>
      <c r="P570" s="5">
        <f t="shared" si="254"/>
        <v>5608905737.8594427</v>
      </c>
      <c r="Q570" s="5">
        <f>O570/((1+'How much will I make'!$C$5/12)^(Calculations!$B$1*12-Calculations!$A570))</f>
        <v>3394575.5665445174</v>
      </c>
      <c r="R570" s="5">
        <f t="shared" si="255"/>
        <v>2255430925.3378329</v>
      </c>
      <c r="S570" s="5">
        <f t="shared" si="243"/>
        <v>1124060.2490043147</v>
      </c>
      <c r="T570" s="5">
        <f t="shared" si="256"/>
        <v>18917898389.09417</v>
      </c>
      <c r="U570" s="5">
        <f>S570/((1+'How much will I make'!$C$5/12)^(Calculations!$B$1*12-Calculations!$A570))</f>
        <v>1962306.7848989642</v>
      </c>
      <c r="V570" s="5">
        <f t="shared" si="257"/>
        <v>5508977756.7819929</v>
      </c>
      <c r="W570" s="5">
        <f t="shared" si="244"/>
        <v>651239.21299488889</v>
      </c>
      <c r="X570" s="5">
        <f t="shared" si="258"/>
        <v>75915873180.205872</v>
      </c>
      <c r="Y570" s="5">
        <f>W570/((1+'How much will I make'!$C$5/12)^(Calculations!$B$1*12-Calculations!$A570))</f>
        <v>1136888.4607245165</v>
      </c>
      <c r="Z570" s="5">
        <f t="shared" si="259"/>
        <v>18406997223.479095</v>
      </c>
      <c r="AA570" s="5">
        <f t="shared" si="245"/>
        <v>378140.46842453501</v>
      </c>
      <c r="AB570" s="5">
        <f t="shared" si="260"/>
        <v>333780921432.7511</v>
      </c>
      <c r="AC570" s="5">
        <f>AA570/((1+'How much will I make'!$C$5/12)^(Calculations!$B$1*12-Calculations!$A570))</f>
        <v>660131.52541567129</v>
      </c>
      <c r="AD570" s="5">
        <f t="shared" si="261"/>
        <v>73236335793.92572</v>
      </c>
      <c r="AE570" s="5">
        <f t="shared" si="246"/>
        <v>220049.13409676033</v>
      </c>
      <c r="AF570" s="5">
        <f t="shared" si="262"/>
        <v>1544492088067.9775</v>
      </c>
      <c r="AG570" s="5">
        <f>AE570/((1+'How much will I make'!$C$5/12)^(Calculations!$B$1*12-Calculations!$A570))</f>
        <v>384146.58754430996</v>
      </c>
      <c r="AH570" s="5">
        <f t="shared" si="263"/>
        <v>319456061538.47644</v>
      </c>
    </row>
    <row r="571" spans="1:34" x14ac:dyDescent="0.25">
      <c r="A571">
        <f t="shared" si="247"/>
        <v>567</v>
      </c>
      <c r="B571">
        <f>B570</f>
        <v>17813058.955929216</v>
      </c>
      <c r="C571" s="5">
        <f t="shared" si="239"/>
        <v>10161443.079508072</v>
      </c>
      <c r="D571" s="5">
        <f t="shared" si="248"/>
        <v>1290114642.6309111</v>
      </c>
      <c r="E571" s="5">
        <f>$C571/((1+'How much will I make'!$C$5/12)^(Calculations!$B$1*12-Calculations!$A571))</f>
        <v>17813058.955929216</v>
      </c>
      <c r="F571" s="5">
        <f t="shared" si="249"/>
        <v>1476483893.3421292</v>
      </c>
      <c r="G571" s="5">
        <f t="shared" si="240"/>
        <v>5810074.8720401609</v>
      </c>
      <c r="H571" s="5">
        <f t="shared" si="250"/>
        <v>1420201342.0283768</v>
      </c>
      <c r="I571" s="5">
        <f>G571/((1+'How much will I make'!$C$5/12)^(Calculations!$B$1*12-Calculations!$A571))</f>
        <v>10185089.403563792</v>
      </c>
      <c r="J571" s="5">
        <f t="shared" si="251"/>
        <v>1290344149.9517863</v>
      </c>
      <c r="K571" s="5">
        <f t="shared" si="241"/>
        <v>3329731.3921247176</v>
      </c>
      <c r="L571" s="5">
        <f t="shared" si="252"/>
        <v>2278319759.9448981</v>
      </c>
      <c r="M571" s="5">
        <f>K571/((1+'How much will I make'!$C$5/12)^(Calculations!$B$1*12-Calculations!$A571))</f>
        <v>5837035.264699555</v>
      </c>
      <c r="N571" s="5">
        <f t="shared" si="253"/>
        <v>1417141535.0004189</v>
      </c>
      <c r="O571" s="5">
        <f t="shared" si="242"/>
        <v>1912623.9098906231</v>
      </c>
      <c r="P571" s="5">
        <f t="shared" si="254"/>
        <v>5610818361.7693329</v>
      </c>
      <c r="Q571" s="5">
        <f>O571/((1+'How much will I make'!$C$5/12)^(Calculations!$B$1*12-Calculations!$A571))</f>
        <v>3352838.9817099553</v>
      </c>
      <c r="R571" s="5">
        <f t="shared" si="255"/>
        <v>2258783764.3195429</v>
      </c>
      <c r="S571" s="5">
        <f t="shared" si="243"/>
        <v>1101120.2439225945</v>
      </c>
      <c r="T571" s="5">
        <f t="shared" si="256"/>
        <v>18918999509.338093</v>
      </c>
      <c r="U571" s="5">
        <f>S571/((1+'How much will I make'!$C$5/12)^(Calculations!$B$1*12-Calculations!$A571))</f>
        <v>1930269.1231046966</v>
      </c>
      <c r="V571" s="5">
        <f t="shared" si="257"/>
        <v>5510908025.905098</v>
      </c>
      <c r="W571" s="5">
        <f t="shared" si="244"/>
        <v>635355.32975111087</v>
      </c>
      <c r="X571" s="5">
        <f t="shared" si="258"/>
        <v>75916508535.535629</v>
      </c>
      <c r="Y571" s="5">
        <f>W571/((1+'How much will I make'!$C$5/12)^(Calculations!$B$1*12-Calculations!$A571))</f>
        <v>1113780.9716854002</v>
      </c>
      <c r="Z571" s="5">
        <f t="shared" si="259"/>
        <v>18408111004.450779</v>
      </c>
      <c r="AA571" s="5">
        <f t="shared" si="245"/>
        <v>367423.93693072227</v>
      </c>
      <c r="AB571" s="5">
        <f t="shared" si="260"/>
        <v>333781288856.68805</v>
      </c>
      <c r="AC571" s="5">
        <f>AA571/((1+'How much will I make'!$C$5/12)^(Calculations!$B$1*12-Calculations!$A571))</f>
        <v>644095.94180233532</v>
      </c>
      <c r="AD571" s="5">
        <f t="shared" si="261"/>
        <v>73236979889.867523</v>
      </c>
      <c r="AE571" s="5">
        <f t="shared" si="246"/>
        <v>212950.77493234872</v>
      </c>
      <c r="AF571" s="5">
        <f t="shared" si="262"/>
        <v>1544492301018.7524</v>
      </c>
      <c r="AG571" s="5">
        <f>AE571/((1+'How much will I make'!$C$5/12)^(Calculations!$B$1*12-Calculations!$A571))</f>
        <v>373303.74031523679</v>
      </c>
      <c r="AH571" s="5">
        <f t="shared" si="263"/>
        <v>319456434842.21674</v>
      </c>
    </row>
    <row r="572" spans="1:34" x14ac:dyDescent="0.25">
      <c r="A572">
        <f t="shared" si="247"/>
        <v>568</v>
      </c>
      <c r="B572">
        <f>B571</f>
        <v>17813058.955929216</v>
      </c>
      <c r="C572" s="5">
        <f t="shared" si="239"/>
        <v>10119279.415277751</v>
      </c>
      <c r="D572" s="5">
        <f t="shared" si="248"/>
        <v>1300233922.0461888</v>
      </c>
      <c r="E572" s="5">
        <f>$C572/((1+'How much will I make'!$C$5/12)^(Calculations!$B$1*12-Calculations!$A572))</f>
        <v>17813058.955929216</v>
      </c>
      <c r="F572" s="5">
        <f t="shared" si="249"/>
        <v>1494296952.2980585</v>
      </c>
      <c r="G572" s="5">
        <f t="shared" si="240"/>
        <v>5762057.7243373487</v>
      </c>
      <c r="H572" s="5">
        <f t="shared" si="250"/>
        <v>1425963399.7527142</v>
      </c>
      <c r="I572" s="5">
        <f>G572/((1+'How much will I make'!$C$5/12)^(Calculations!$B$1*12-Calculations!$A572))</f>
        <v>10143002.257268069</v>
      </c>
      <c r="J572" s="5">
        <f t="shared" si="251"/>
        <v>1300487152.2090542</v>
      </c>
      <c r="K572" s="5">
        <f t="shared" si="241"/>
        <v>3288623.5971602136</v>
      </c>
      <c r="L572" s="5">
        <f t="shared" si="252"/>
        <v>2281608383.5420585</v>
      </c>
      <c r="M572" s="5">
        <f>K572/((1+'How much will I make'!$C$5/12)^(Calculations!$B$1*12-Calculations!$A572))</f>
        <v>5788993.8221917357</v>
      </c>
      <c r="N572" s="5">
        <f t="shared" si="253"/>
        <v>1422930528.8226106</v>
      </c>
      <c r="O572" s="5">
        <f t="shared" si="242"/>
        <v>1881269.4195645473</v>
      </c>
      <c r="P572" s="5">
        <f t="shared" si="254"/>
        <v>5612699631.1888971</v>
      </c>
      <c r="Q572" s="5">
        <f>O572/((1+'How much will I make'!$C$5/12)^(Calculations!$B$1*12-Calculations!$A572))</f>
        <v>3311615.5516069634</v>
      </c>
      <c r="R572" s="5">
        <f t="shared" si="255"/>
        <v>2262095379.87115</v>
      </c>
      <c r="S572" s="5">
        <f t="shared" si="243"/>
        <v>1078648.4022098884</v>
      </c>
      <c r="T572" s="5">
        <f t="shared" si="256"/>
        <v>18920078157.740303</v>
      </c>
      <c r="U572" s="5">
        <f>S572/((1+'How much will I make'!$C$5/12)^(Calculations!$B$1*12-Calculations!$A572))</f>
        <v>1898754.5251764562</v>
      </c>
      <c r="V572" s="5">
        <f t="shared" si="257"/>
        <v>5512806780.430274</v>
      </c>
      <c r="W572" s="5">
        <f t="shared" si="244"/>
        <v>619858.85829376685</v>
      </c>
      <c r="X572" s="5">
        <f t="shared" si="258"/>
        <v>75917128394.393921</v>
      </c>
      <c r="Y572" s="5">
        <f>W572/((1+'How much will I make'!$C$5/12)^(Calculations!$B$1*12-Calculations!$A572))</f>
        <v>1091143.147057648</v>
      </c>
      <c r="Z572" s="5">
        <f t="shared" si="259"/>
        <v>18409202147.597836</v>
      </c>
      <c r="AA572" s="5">
        <f t="shared" si="245"/>
        <v>357011.11280717963</v>
      </c>
      <c r="AB572" s="5">
        <f t="shared" si="260"/>
        <v>333781645867.80084</v>
      </c>
      <c r="AC572" s="5">
        <f>AA572/((1+'How much will I make'!$C$5/12)^(Calculations!$B$1*12-Calculations!$A572))</f>
        <v>628449.88653588179</v>
      </c>
      <c r="AD572" s="5">
        <f t="shared" si="261"/>
        <v>73237608339.754059</v>
      </c>
      <c r="AE572" s="5">
        <f t="shared" si="246"/>
        <v>206081.3950958213</v>
      </c>
      <c r="AF572" s="5">
        <f t="shared" si="262"/>
        <v>1544492507100.1475</v>
      </c>
      <c r="AG572" s="5">
        <f>AE572/((1+'How much will I make'!$C$5/12)^(Calculations!$B$1*12-Calculations!$A572))</f>
        <v>362766.94119343557</v>
      </c>
      <c r="AH572" s="5">
        <f t="shared" si="263"/>
        <v>319456797609.15796</v>
      </c>
    </row>
    <row r="573" spans="1:34" x14ac:dyDescent="0.25">
      <c r="A573">
        <f t="shared" si="247"/>
        <v>569</v>
      </c>
      <c r="B573">
        <f t="shared" ref="B573:B580" si="268">B572</f>
        <v>17813058.955929216</v>
      </c>
      <c r="C573" s="5">
        <f t="shared" si="239"/>
        <v>10077290.704011038</v>
      </c>
      <c r="D573" s="5">
        <f t="shared" si="248"/>
        <v>1310311212.7501998</v>
      </c>
      <c r="E573" s="5">
        <f>$C573/((1+'How much will I make'!$C$5/12)^(Calculations!$B$1*12-Calculations!$A573))</f>
        <v>17813058.955929216</v>
      </c>
      <c r="F573" s="5">
        <f t="shared" si="249"/>
        <v>1512110011.2539878</v>
      </c>
      <c r="G573" s="5">
        <f t="shared" si="240"/>
        <v>5714437.4125659671</v>
      </c>
      <c r="H573" s="5">
        <f t="shared" si="250"/>
        <v>1431677837.1652801</v>
      </c>
      <c r="I573" s="5">
        <f>G573/((1+'How much will I make'!$C$5/12)^(Calculations!$B$1*12-Calculations!$A573))</f>
        <v>10101089.024800021</v>
      </c>
      <c r="J573" s="5">
        <f t="shared" si="251"/>
        <v>1310588241.2338543</v>
      </c>
      <c r="K573" s="5">
        <f t="shared" si="241"/>
        <v>3248023.3058372494</v>
      </c>
      <c r="L573" s="5">
        <f t="shared" si="252"/>
        <v>2284856406.8478956</v>
      </c>
      <c r="M573" s="5">
        <f>K573/((1+'How much will I make'!$C$5/12)^(Calculations!$B$1*12-Calculations!$A573))</f>
        <v>5741347.7825029166</v>
      </c>
      <c r="N573" s="5">
        <f t="shared" si="253"/>
        <v>1428671876.6051135</v>
      </c>
      <c r="O573" s="5">
        <f t="shared" si="242"/>
        <v>1850428.9372766034</v>
      </c>
      <c r="P573" s="5">
        <f t="shared" si="254"/>
        <v>5614550060.126174</v>
      </c>
      <c r="Q573" s="5">
        <f>O573/((1+'How much will I make'!$C$5/12)^(Calculations!$B$1*12-Calculations!$A573))</f>
        <v>3270898.9669560571</v>
      </c>
      <c r="R573" s="5">
        <f t="shared" si="255"/>
        <v>2265366278.8381062</v>
      </c>
      <c r="S573" s="5">
        <f t="shared" si="243"/>
        <v>1056635.1695117275</v>
      </c>
      <c r="T573" s="5">
        <f t="shared" si="256"/>
        <v>18921134792.909813</v>
      </c>
      <c r="U573" s="5">
        <f>S573/((1+'How much will I make'!$C$5/12)^(Calculations!$B$1*12-Calculations!$A573))</f>
        <v>1867754.4512960243</v>
      </c>
      <c r="V573" s="5">
        <f t="shared" si="257"/>
        <v>5514674534.8815699</v>
      </c>
      <c r="W573" s="5">
        <f t="shared" si="244"/>
        <v>604740.34955489461</v>
      </c>
      <c r="X573" s="5">
        <f t="shared" si="258"/>
        <v>75917733134.743469</v>
      </c>
      <c r="Y573" s="5">
        <f>W573/((1+'How much will I make'!$C$5/12)^(Calculations!$B$1*12-Calculations!$A573))</f>
        <v>1068965.4408166392</v>
      </c>
      <c r="Z573" s="5">
        <f t="shared" si="259"/>
        <v>18410271113.038651</v>
      </c>
      <c r="AA573" s="5">
        <f t="shared" si="245"/>
        <v>346893.38896244182</v>
      </c>
      <c r="AB573" s="5">
        <f t="shared" si="260"/>
        <v>333781992761.18982</v>
      </c>
      <c r="AC573" s="5">
        <f>AA573/((1+'How much will I make'!$C$5/12)^(Calculations!$B$1*12-Calculations!$A573))</f>
        <v>613183.89738926128</v>
      </c>
      <c r="AD573" s="5">
        <f t="shared" si="261"/>
        <v>73238221523.651443</v>
      </c>
      <c r="AE573" s="5">
        <f t="shared" si="246"/>
        <v>199433.60815724637</v>
      </c>
      <c r="AF573" s="5">
        <f t="shared" si="262"/>
        <v>1544492706533.7556</v>
      </c>
      <c r="AG573" s="5">
        <f>AE573/((1+'How much will I make'!$C$5/12)^(Calculations!$B$1*12-Calculations!$A573))</f>
        <v>352527.55172426591</v>
      </c>
      <c r="AH573" s="5">
        <f t="shared" si="263"/>
        <v>319457150136.70966</v>
      </c>
    </row>
    <row r="574" spans="1:34" x14ac:dyDescent="0.25">
      <c r="A574">
        <f t="shared" si="247"/>
        <v>570</v>
      </c>
      <c r="B574">
        <f t="shared" si="268"/>
        <v>17813058.955929216</v>
      </c>
      <c r="C574" s="5">
        <f t="shared" si="239"/>
        <v>10035476.219762027</v>
      </c>
      <c r="D574" s="5">
        <f t="shared" si="248"/>
        <v>1320346688.9699619</v>
      </c>
      <c r="E574" s="5">
        <f>$C574/((1+'How much will I make'!$C$5/12)^(Calculations!$B$1*12-Calculations!$A574))</f>
        <v>17813058.955929216</v>
      </c>
      <c r="F574" s="5">
        <f t="shared" si="249"/>
        <v>1529923070.2099171</v>
      </c>
      <c r="G574" s="5">
        <f t="shared" si="240"/>
        <v>5667210.657090215</v>
      </c>
      <c r="H574" s="5">
        <f t="shared" si="250"/>
        <v>1437345047.8223703</v>
      </c>
      <c r="I574" s="5">
        <f>G574/((1+'How much will I make'!$C$5/12)^(Calculations!$B$1*12-Calculations!$A574))</f>
        <v>10059348.987507461</v>
      </c>
      <c r="J574" s="5">
        <f t="shared" si="251"/>
        <v>1320647590.2213616</v>
      </c>
      <c r="K574" s="5">
        <f t="shared" si="241"/>
        <v>3207924.2526787636</v>
      </c>
      <c r="L574" s="5">
        <f t="shared" si="252"/>
        <v>2288064331.1005745</v>
      </c>
      <c r="M574" s="5">
        <f>K574/((1+'How much will I make'!$C$5/12)^(Calculations!$B$1*12-Calculations!$A574))</f>
        <v>5694093.8912889007</v>
      </c>
      <c r="N574" s="5">
        <f t="shared" si="253"/>
        <v>1434365970.4964025</v>
      </c>
      <c r="O574" s="5">
        <f t="shared" si="242"/>
        <v>1820094.0366655118</v>
      </c>
      <c r="P574" s="5">
        <f t="shared" si="254"/>
        <v>5616370154.1628399</v>
      </c>
      <c r="Q574" s="5">
        <f>O574/((1+'How much will I make'!$C$5/12)^(Calculations!$B$1*12-Calculations!$A574))</f>
        <v>3230682.9960508607</v>
      </c>
      <c r="R574" s="5">
        <f t="shared" si="255"/>
        <v>2268596961.834157</v>
      </c>
      <c r="S574" s="5">
        <f t="shared" si="243"/>
        <v>1035071.1864604678</v>
      </c>
      <c r="T574" s="5">
        <f t="shared" si="256"/>
        <v>18922169864.096272</v>
      </c>
      <c r="U574" s="5">
        <f>S574/((1+'How much will I make'!$C$5/12)^(Calculations!$B$1*12-Calculations!$A574))</f>
        <v>1837260.5010707835</v>
      </c>
      <c r="V574" s="5">
        <f t="shared" si="257"/>
        <v>5516511795.3826408</v>
      </c>
      <c r="W574" s="5">
        <f t="shared" si="244"/>
        <v>589990.58493160445</v>
      </c>
      <c r="X574" s="5">
        <f t="shared" si="258"/>
        <v>75918323125.3284</v>
      </c>
      <c r="Y574" s="5">
        <f>W574/((1+'How much will I make'!$C$5/12)^(Calculations!$B$1*12-Calculations!$A574))</f>
        <v>1047238.5009626426</v>
      </c>
      <c r="Z574" s="5">
        <f t="shared" si="259"/>
        <v>18411318351.539612</v>
      </c>
      <c r="AA574" s="5">
        <f t="shared" si="245"/>
        <v>337062.4022307127</v>
      </c>
      <c r="AB574" s="5">
        <f t="shared" si="260"/>
        <v>333782329823.59204</v>
      </c>
      <c r="AC574" s="5">
        <f>AA574/((1+'How much will I make'!$C$5/12)^(Calculations!$B$1*12-Calculations!$A574))</f>
        <v>598288.74198709312</v>
      </c>
      <c r="AD574" s="5">
        <f t="shared" si="261"/>
        <v>73238819812.393433</v>
      </c>
      <c r="AE574" s="5">
        <f t="shared" si="246"/>
        <v>193000.26595862553</v>
      </c>
      <c r="AF574" s="5">
        <f t="shared" si="262"/>
        <v>1544492899534.0215</v>
      </c>
      <c r="AG574" s="5">
        <f>AE574/((1+'How much will I make'!$C$5/12)^(Calculations!$B$1*12-Calculations!$A574))</f>
        <v>342577.17728043592</v>
      </c>
      <c r="AH574" s="5">
        <f t="shared" si="263"/>
        <v>319457492713.88696</v>
      </c>
    </row>
    <row r="575" spans="1:34" x14ac:dyDescent="0.25">
      <c r="A575">
        <f t="shared" si="247"/>
        <v>571</v>
      </c>
      <c r="B575">
        <f t="shared" si="268"/>
        <v>17813058.955929216</v>
      </c>
      <c r="C575" s="5">
        <f t="shared" si="239"/>
        <v>9993835.239597043</v>
      </c>
      <c r="D575" s="5">
        <f t="shared" si="248"/>
        <v>1330340524.209559</v>
      </c>
      <c r="E575" s="5">
        <f>$C575/((1+'How much will I make'!$C$5/12)^(Calculations!$B$1*12-Calculations!$A575))</f>
        <v>17813058.955929216</v>
      </c>
      <c r="F575" s="5">
        <f t="shared" si="249"/>
        <v>1547736129.1658463</v>
      </c>
      <c r="G575" s="5">
        <f t="shared" si="240"/>
        <v>5620374.2053787261</v>
      </c>
      <c r="H575" s="5">
        <f t="shared" si="250"/>
        <v>1442965422.0277491</v>
      </c>
      <c r="I575" s="5">
        <f>G575/((1+'How much will I make'!$C$5/12)^(Calculations!$B$1*12-Calculations!$A575))</f>
        <v>10017781.429707842</v>
      </c>
      <c r="J575" s="5">
        <f t="shared" si="251"/>
        <v>1330665371.6510694</v>
      </c>
      <c r="K575" s="5">
        <f t="shared" si="241"/>
        <v>3168320.2495592735</v>
      </c>
      <c r="L575" s="5">
        <f t="shared" si="252"/>
        <v>2291232651.3501339</v>
      </c>
      <c r="M575" s="5">
        <f>K575/((1+'How much will I make'!$C$5/12)^(Calculations!$B$1*12-Calculations!$A575))</f>
        <v>5647228.9209902268</v>
      </c>
      <c r="N575" s="5">
        <f t="shared" si="253"/>
        <v>1440013199.4173927</v>
      </c>
      <c r="O575" s="5">
        <f t="shared" si="242"/>
        <v>1790256.4295070611</v>
      </c>
      <c r="P575" s="5">
        <f t="shared" si="254"/>
        <v>5618160410.5923471</v>
      </c>
      <c r="Q575" s="5">
        <f>O575/((1+'How much will I make'!$C$5/12)^(Calculations!$B$1*12-Calculations!$A575))</f>
        <v>3190961.483804334</v>
      </c>
      <c r="R575" s="5">
        <f t="shared" si="255"/>
        <v>2271787923.3179612</v>
      </c>
      <c r="S575" s="5">
        <f t="shared" si="243"/>
        <v>1013947.2846959686</v>
      </c>
      <c r="T575" s="5">
        <f t="shared" si="256"/>
        <v>18923183811.380966</v>
      </c>
      <c r="U575" s="5">
        <f>S575/((1+'How much will I make'!$C$5/12)^(Calculations!$B$1*12-Calculations!$A575))</f>
        <v>1807264.4112573829</v>
      </c>
      <c r="V575" s="5">
        <f t="shared" si="257"/>
        <v>5518319059.7938986</v>
      </c>
      <c r="W575" s="5">
        <f t="shared" si="244"/>
        <v>575600.5706649801</v>
      </c>
      <c r="X575" s="5">
        <f t="shared" si="258"/>
        <v>75918898725.899063</v>
      </c>
      <c r="Y575" s="5">
        <f>W575/((1+'How much will I make'!$C$5/12)^(Calculations!$B$1*12-Calculations!$A575))</f>
        <v>1025953.1655772231</v>
      </c>
      <c r="Z575" s="5">
        <f t="shared" si="259"/>
        <v>18412344304.705189</v>
      </c>
      <c r="AA575" s="5">
        <f t="shared" si="245"/>
        <v>327510.0264589921</v>
      </c>
      <c r="AB575" s="5">
        <f t="shared" si="260"/>
        <v>333782657333.61853</v>
      </c>
      <c r="AC575" s="5">
        <f>AA575/((1+'How much will I make'!$C$5/12)^(Calculations!$B$1*12-Calculations!$A575))</f>
        <v>583755.4122222244</v>
      </c>
      <c r="AD575" s="5">
        <f t="shared" si="261"/>
        <v>73239403567.805649</v>
      </c>
      <c r="AE575" s="5">
        <f t="shared" si="246"/>
        <v>186774.45092770213</v>
      </c>
      <c r="AF575" s="5">
        <f t="shared" si="262"/>
        <v>1544493086308.4724</v>
      </c>
      <c r="AG575" s="5">
        <f>AE575/((1+'How much will I make'!$C$5/12)^(Calculations!$B$1*12-Calculations!$A575))</f>
        <v>332907.66017977841</v>
      </c>
      <c r="AH575" s="5">
        <f t="shared" si="263"/>
        <v>319457825621.54712</v>
      </c>
    </row>
    <row r="576" spans="1:34" x14ac:dyDescent="0.25">
      <c r="A576">
        <f t="shared" si="247"/>
        <v>572</v>
      </c>
      <c r="B576">
        <f t="shared" si="268"/>
        <v>17813058.955929216</v>
      </c>
      <c r="C576" s="5">
        <f t="shared" si="239"/>
        <v>9952367.0435821153</v>
      </c>
      <c r="D576" s="5">
        <f t="shared" si="248"/>
        <v>1340292891.2531412</v>
      </c>
      <c r="E576" s="5">
        <f>$C576/((1+'How much will I make'!$C$5/12)^(Calculations!$B$1*12-Calculations!$A576))</f>
        <v>17813058.955929216</v>
      </c>
      <c r="F576" s="5">
        <f t="shared" si="249"/>
        <v>1565549188.1217756</v>
      </c>
      <c r="G576" s="5">
        <f t="shared" si="240"/>
        <v>5573924.8317805538</v>
      </c>
      <c r="H576" s="5">
        <f t="shared" si="250"/>
        <v>1448539346.8595297</v>
      </c>
      <c r="I576" s="5">
        <f>G576/((1+'How much will I make'!$C$5/12)^(Calculations!$B$1*12-Calculations!$A576))</f>
        <v>9976385.6386759914</v>
      </c>
      <c r="J576" s="5">
        <f t="shared" si="251"/>
        <v>1340641757.2897453</v>
      </c>
      <c r="K576" s="5">
        <f t="shared" si="241"/>
        <v>3129205.1847498994</v>
      </c>
      <c r="L576" s="5">
        <f t="shared" si="252"/>
        <v>2294361856.534884</v>
      </c>
      <c r="M576" s="5">
        <f>K576/((1+'How much will I make'!$C$5/12)^(Calculations!$B$1*12-Calculations!$A576))</f>
        <v>5600749.6706117066</v>
      </c>
      <c r="N576" s="5">
        <f t="shared" si="253"/>
        <v>1445613949.0880044</v>
      </c>
      <c r="O576" s="5">
        <f t="shared" si="242"/>
        <v>1760907.9634495683</v>
      </c>
      <c r="P576" s="5">
        <f t="shared" si="254"/>
        <v>5619921318.5557966</v>
      </c>
      <c r="Q576" s="5">
        <f>O576/((1+'How much will I make'!$C$5/12)^(Calculations!$B$1*12-Calculations!$A576))</f>
        <v>3151728.3508067396</v>
      </c>
      <c r="R576" s="5">
        <f t="shared" si="255"/>
        <v>2274939651.6687679</v>
      </c>
      <c r="S576" s="5">
        <f t="shared" si="243"/>
        <v>993254.48296747962</v>
      </c>
      <c r="T576" s="5">
        <f t="shared" si="256"/>
        <v>18924177065.863934</v>
      </c>
      <c r="U576" s="5">
        <f>S576/((1+'How much will I make'!$C$5/12)^(Calculations!$B$1*12-Calculations!$A576))</f>
        <v>1777758.0535225691</v>
      </c>
      <c r="V576" s="5">
        <f t="shared" si="257"/>
        <v>5520096817.8474207</v>
      </c>
      <c r="W576" s="5">
        <f t="shared" si="244"/>
        <v>561561.53235607815</v>
      </c>
      <c r="X576" s="5">
        <f t="shared" si="258"/>
        <v>75919460287.431412</v>
      </c>
      <c r="Y576" s="5">
        <f>W576/((1+'How much will I make'!$C$5/12)^(Calculations!$B$1*12-Calculations!$A576))</f>
        <v>1005100.4589598001</v>
      </c>
      <c r="Z576" s="5">
        <f t="shared" si="259"/>
        <v>18413349405.16415</v>
      </c>
      <c r="AA576" s="5">
        <f t="shared" si="245"/>
        <v>318228.36579011386</v>
      </c>
      <c r="AB576" s="5">
        <f t="shared" si="260"/>
        <v>333782975561.98431</v>
      </c>
      <c r="AC576" s="5">
        <f>AA576/((1+'How much will I make'!$C$5/12)^(Calculations!$B$1*12-Calculations!$A576))</f>
        <v>569575.11880791956</v>
      </c>
      <c r="AD576" s="5">
        <f t="shared" si="261"/>
        <v>73239973142.924454</v>
      </c>
      <c r="AE576" s="5">
        <f t="shared" si="246"/>
        <v>180749.4686397117</v>
      </c>
      <c r="AF576" s="5">
        <f t="shared" si="262"/>
        <v>1544493267057.9412</v>
      </c>
      <c r="AG576" s="5">
        <f>AE576/((1+'How much will I make'!$C$5/12)^(Calculations!$B$1*12-Calculations!$A576))</f>
        <v>323511.07299728465</v>
      </c>
      <c r="AH576" s="5">
        <f t="shared" si="263"/>
        <v>319458149132.62012</v>
      </c>
    </row>
    <row r="577" spans="1:34" x14ac:dyDescent="0.25">
      <c r="A577">
        <f t="shared" si="247"/>
        <v>573</v>
      </c>
      <c r="B577">
        <f t="shared" si="268"/>
        <v>17813058.955929216</v>
      </c>
      <c r="C577" s="5">
        <f t="shared" si="239"/>
        <v>9911070.9147705715</v>
      </c>
      <c r="D577" s="5">
        <f t="shared" si="248"/>
        <v>1350203962.1679118</v>
      </c>
      <c r="E577" s="5">
        <f>$C577/((1+'How much will I make'!$C$5/12)^(Calculations!$B$1*12-Calculations!$A577))</f>
        <v>17813058.955929216</v>
      </c>
      <c r="F577" s="5">
        <f t="shared" si="249"/>
        <v>1583362247.0777049</v>
      </c>
      <c r="G577" s="5">
        <f t="shared" si="240"/>
        <v>5527859.3373030294</v>
      </c>
      <c r="H577" s="5">
        <f t="shared" si="250"/>
        <v>1454067206.1968327</v>
      </c>
      <c r="I577" s="5">
        <f>G577/((1+'How much will I make'!$C$5/12)^(Calculations!$B$1*12-Calculations!$A577))</f>
        <v>9935160.9046318755</v>
      </c>
      <c r="J577" s="5">
        <f t="shared" si="251"/>
        <v>1350576918.1943772</v>
      </c>
      <c r="K577" s="5">
        <f t="shared" si="241"/>
        <v>3090573.0219752099</v>
      </c>
      <c r="L577" s="5">
        <f t="shared" si="252"/>
        <v>2297452429.556859</v>
      </c>
      <c r="M577" s="5">
        <f>K577/((1+'How much will I make'!$C$5/12)^(Calculations!$B$1*12-Calculations!$A577))</f>
        <v>5554652.9655037913</v>
      </c>
      <c r="N577" s="5">
        <f t="shared" si="253"/>
        <v>1451168602.053508</v>
      </c>
      <c r="O577" s="5">
        <f t="shared" si="242"/>
        <v>1732040.6197864602</v>
      </c>
      <c r="P577" s="5">
        <f t="shared" si="254"/>
        <v>5621653359.1755829</v>
      </c>
      <c r="Q577" s="5">
        <f>O577/((1+'How much will I make'!$C$5/12)^(Calculations!$B$1*12-Calculations!$A577))</f>
        <v>3112977.5923951804</v>
      </c>
      <c r="R577" s="5">
        <f t="shared" si="255"/>
        <v>2278052629.2611632</v>
      </c>
      <c r="S577" s="5">
        <f t="shared" si="243"/>
        <v>972983.98331508203</v>
      </c>
      <c r="T577" s="5">
        <f t="shared" si="256"/>
        <v>18925150049.847248</v>
      </c>
      <c r="U577" s="5">
        <f>S577/((1+'How much will I make'!$C$5/12)^(Calculations!$B$1*12-Calculations!$A577))</f>
        <v>1748733.4322405676</v>
      </c>
      <c r="V577" s="5">
        <f t="shared" si="257"/>
        <v>5521845551.2796612</v>
      </c>
      <c r="W577" s="5">
        <f t="shared" si="244"/>
        <v>547864.90961568593</v>
      </c>
      <c r="X577" s="5">
        <f t="shared" si="258"/>
        <v>75920008152.341034</v>
      </c>
      <c r="Y577" s="5">
        <f>W577/((1+'How much will I make'!$C$5/12)^(Calculations!$B$1*12-Calculations!$A577))</f>
        <v>984671.58784273069</v>
      </c>
      <c r="Z577" s="5">
        <f t="shared" si="259"/>
        <v>18414334076.751991</v>
      </c>
      <c r="AA577" s="5">
        <f t="shared" si="245"/>
        <v>309209.74813614308</v>
      </c>
      <c r="AB577" s="5">
        <f t="shared" si="260"/>
        <v>333783284771.73242</v>
      </c>
      <c r="AC577" s="5">
        <f>AA577/((1+'How much will I make'!$C$5/12)^(Calculations!$B$1*12-Calculations!$A577))</f>
        <v>555739.28596238315</v>
      </c>
      <c r="AD577" s="5">
        <f t="shared" si="261"/>
        <v>73240528882.210419</v>
      </c>
      <c r="AE577" s="5">
        <f t="shared" si="246"/>
        <v>174918.84061907581</v>
      </c>
      <c r="AF577" s="5">
        <f t="shared" si="262"/>
        <v>1544493441976.7817</v>
      </c>
      <c r="AG577" s="5">
        <f>AE577/((1+'How much will I make'!$C$5/12)^(Calculations!$B$1*12-Calculations!$A577))</f>
        <v>314379.71206590958</v>
      </c>
      <c r="AH577" s="5">
        <f t="shared" si="263"/>
        <v>319458463512.33215</v>
      </c>
    </row>
    <row r="578" spans="1:34" x14ac:dyDescent="0.25">
      <c r="A578">
        <f t="shared" si="247"/>
        <v>574</v>
      </c>
      <c r="B578">
        <f t="shared" si="268"/>
        <v>17813058.955929216</v>
      </c>
      <c r="C578" s="5">
        <f t="shared" si="239"/>
        <v>9869946.1391906105</v>
      </c>
      <c r="D578" s="5">
        <f t="shared" si="248"/>
        <v>1360073908.3071024</v>
      </c>
      <c r="E578" s="5">
        <f>$C578/((1+'How much will I make'!$C$5/12)^(Calculations!$B$1*12-Calculations!$A578))</f>
        <v>17813058.955929216</v>
      </c>
      <c r="F578" s="5">
        <f t="shared" si="249"/>
        <v>1601175306.0336342</v>
      </c>
      <c r="G578" s="5">
        <f t="shared" si="240"/>
        <v>5482174.5493914345</v>
      </c>
      <c r="H578" s="5">
        <f t="shared" si="250"/>
        <v>1459549380.7462242</v>
      </c>
      <c r="I578" s="5">
        <f>G578/((1+'How much will I make'!$C$5/12)^(Calculations!$B$1*12-Calculations!$A578))</f>
        <v>9894106.5207284391</v>
      </c>
      <c r="J578" s="5">
        <f t="shared" si="251"/>
        <v>1360471024.7151055</v>
      </c>
      <c r="K578" s="5">
        <f t="shared" si="241"/>
        <v>3052417.7994816881</v>
      </c>
      <c r="L578" s="5">
        <f t="shared" si="252"/>
        <v>2300504847.3563409</v>
      </c>
      <c r="M578" s="5">
        <f>K578/((1+'How much will I make'!$C$5/12)^(Calculations!$B$1*12-Calculations!$A578))</f>
        <v>5508935.6571457349</v>
      </c>
      <c r="N578" s="5">
        <f t="shared" si="253"/>
        <v>1456677537.7106538</v>
      </c>
      <c r="O578" s="5">
        <f t="shared" si="242"/>
        <v>1703646.5112653708</v>
      </c>
      <c r="P578" s="5">
        <f t="shared" si="254"/>
        <v>5623357005.6868486</v>
      </c>
      <c r="Q578" s="5">
        <f>O578/((1+'How much will I make'!$C$5/12)^(Calculations!$B$1*12-Calculations!$A578))</f>
        <v>3074703.2777345842</v>
      </c>
      <c r="R578" s="5">
        <f t="shared" si="255"/>
        <v>2281127332.538898</v>
      </c>
      <c r="S578" s="5">
        <f t="shared" si="243"/>
        <v>953127.16732906015</v>
      </c>
      <c r="T578" s="5">
        <f t="shared" si="256"/>
        <v>18926103177.014576</v>
      </c>
      <c r="U578" s="5">
        <f>S578/((1+'How much will I make'!$C$5/12)^(Calculations!$B$1*12-Calculations!$A578))</f>
        <v>1720182.6823264363</v>
      </c>
      <c r="V578" s="5">
        <f t="shared" si="257"/>
        <v>5523565733.9619875</v>
      </c>
      <c r="W578" s="5">
        <f t="shared" si="244"/>
        <v>534502.35084457172</v>
      </c>
      <c r="X578" s="5">
        <f t="shared" si="258"/>
        <v>75920542654.691879</v>
      </c>
      <c r="Y578" s="5">
        <f>W578/((1+'How much will I make'!$C$5/12)^(Calculations!$B$1*12-Calculations!$A578))</f>
        <v>964657.93768332584</v>
      </c>
      <c r="Z578" s="5">
        <f t="shared" si="259"/>
        <v>18415298734.689674</v>
      </c>
      <c r="AA578" s="5">
        <f t="shared" si="245"/>
        <v>300446.7188367382</v>
      </c>
      <c r="AB578" s="5">
        <f t="shared" si="260"/>
        <v>333783585218.45123</v>
      </c>
      <c r="AC578" s="5">
        <f>AA578/((1+'How much will I make'!$C$5/12)^(Calculations!$B$1*12-Calculations!$A578))</f>
        <v>542239.54622240621</v>
      </c>
      <c r="AD578" s="5">
        <f t="shared" si="261"/>
        <v>73241071121.756638</v>
      </c>
      <c r="AE578" s="5">
        <f t="shared" si="246"/>
        <v>169276.29737329917</v>
      </c>
      <c r="AF578" s="5">
        <f t="shared" si="262"/>
        <v>1544493611253.0791</v>
      </c>
      <c r="AG578" s="5">
        <f>AE578/((1+'How much will I make'!$C$5/12)^(Calculations!$B$1*12-Calculations!$A578))</f>
        <v>305506.09116082342</v>
      </c>
      <c r="AH578" s="5">
        <f t="shared" si="263"/>
        <v>319458769018.42334</v>
      </c>
    </row>
    <row r="579" spans="1:34" x14ac:dyDescent="0.25">
      <c r="A579">
        <f t="shared" si="247"/>
        <v>575</v>
      </c>
      <c r="B579">
        <f t="shared" si="268"/>
        <v>17813058.955929216</v>
      </c>
      <c r="C579" s="5">
        <f t="shared" si="239"/>
        <v>9828992.0058329701</v>
      </c>
      <c r="D579" s="5">
        <f t="shared" si="248"/>
        <v>1369902900.3129354</v>
      </c>
      <c r="E579" s="5">
        <f>$C579/((1+'How much will I make'!$C$5/12)^(Calculations!$B$1*12-Calculations!$A579))</f>
        <v>17813058.955929216</v>
      </c>
      <c r="F579" s="5">
        <f t="shared" si="249"/>
        <v>1618988364.9895635</v>
      </c>
      <c r="G579" s="5">
        <f t="shared" si="240"/>
        <v>5436867.3217105139</v>
      </c>
      <c r="H579" s="5">
        <f t="shared" si="250"/>
        <v>1464986248.0679348</v>
      </c>
      <c r="I579" s="5">
        <f>G579/((1+'How much will I make'!$C$5/12)^(Calculations!$B$1*12-Calculations!$A579))</f>
        <v>9853221.7830394823</v>
      </c>
      <c r="J579" s="5">
        <f t="shared" si="251"/>
        <v>1370324246.4981451</v>
      </c>
      <c r="K579" s="5">
        <f t="shared" si="241"/>
        <v>3014733.6291177175</v>
      </c>
      <c r="L579" s="5">
        <f t="shared" si="252"/>
        <v>2303519580.9854584</v>
      </c>
      <c r="M579" s="5">
        <f>K579/((1+'How much will I make'!$C$5/12)^(Calculations!$B$1*12-Calculations!$A579))</f>
        <v>5463594.6229305472</v>
      </c>
      <c r="N579" s="5">
        <f t="shared" si="253"/>
        <v>1462141132.3335843</v>
      </c>
      <c r="O579" s="5">
        <f t="shared" si="242"/>
        <v>1675717.8799331521</v>
      </c>
      <c r="P579" s="5">
        <f t="shared" si="254"/>
        <v>5625032723.566782</v>
      </c>
      <c r="Q579" s="5">
        <f>O579/((1+'How much will I make'!$C$5/12)^(Calculations!$B$1*12-Calculations!$A579))</f>
        <v>3036899.5489099808</v>
      </c>
      <c r="R579" s="5">
        <f t="shared" si="255"/>
        <v>2284164232.0878081</v>
      </c>
      <c r="S579" s="5">
        <f t="shared" si="243"/>
        <v>933675.59248560993</v>
      </c>
      <c r="T579" s="5">
        <f t="shared" si="256"/>
        <v>18927036852.607063</v>
      </c>
      <c r="U579" s="5">
        <f>S579/((1+'How much will I make'!$C$5/12)^(Calculations!$B$1*12-Calculations!$A579))</f>
        <v>1692098.0671047808</v>
      </c>
      <c r="V579" s="5">
        <f t="shared" si="257"/>
        <v>5525257832.0290918</v>
      </c>
      <c r="W579" s="5">
        <f t="shared" si="244"/>
        <v>521465.70814104553</v>
      </c>
      <c r="X579" s="5">
        <f t="shared" si="258"/>
        <v>75921064120.400024</v>
      </c>
      <c r="Y579" s="5">
        <f>W579/((1+'How much will I make'!$C$5/12)^(Calculations!$B$1*12-Calculations!$A579))</f>
        <v>945051.06903122587</v>
      </c>
      <c r="Z579" s="5">
        <f t="shared" si="259"/>
        <v>18416243785.758705</v>
      </c>
      <c r="AA579" s="5">
        <f t="shared" si="245"/>
        <v>291932.03449723555</v>
      </c>
      <c r="AB579" s="5">
        <f t="shared" si="260"/>
        <v>333783877150.48572</v>
      </c>
      <c r="AC579" s="5">
        <f>AA579/((1+'How much will I make'!$C$5/12)^(Calculations!$B$1*12-Calculations!$A579))</f>
        <v>529067.7353829958</v>
      </c>
      <c r="AD579" s="5">
        <f t="shared" si="261"/>
        <v>73241600189.49202</v>
      </c>
      <c r="AE579" s="5">
        <f t="shared" si="246"/>
        <v>163815.77165157985</v>
      </c>
      <c r="AF579" s="5">
        <f t="shared" si="262"/>
        <v>1544493775068.8508</v>
      </c>
      <c r="AG579" s="5">
        <f>AE579/((1+'How much will I make'!$C$5/12)^(Calculations!$B$1*12-Calculations!$A579))</f>
        <v>296882.93536192935</v>
      </c>
      <c r="AH579" s="5">
        <f t="shared" si="263"/>
        <v>319459065901.3587</v>
      </c>
    </row>
    <row r="580" spans="1:34" x14ac:dyDescent="0.25">
      <c r="A580">
        <f t="shared" si="247"/>
        <v>576</v>
      </c>
      <c r="B580">
        <f t="shared" si="268"/>
        <v>17813058.955929216</v>
      </c>
      <c r="C580" s="5">
        <f t="shared" si="239"/>
        <v>9788207.8066386431</v>
      </c>
      <c r="D580" s="5">
        <f t="shared" si="248"/>
        <v>1379691108.1195741</v>
      </c>
      <c r="E580" s="5">
        <f>$C580/((1+'How much will I make'!$C$5/12)^(Calculations!$B$1*12-Calculations!$A580))</f>
        <v>17813058.955929216</v>
      </c>
      <c r="F580" s="5">
        <f t="shared" si="249"/>
        <v>1636801423.9454927</v>
      </c>
      <c r="G580" s="5">
        <f t="shared" si="240"/>
        <v>5391934.5339277824</v>
      </c>
      <c r="H580" s="5">
        <f t="shared" si="250"/>
        <v>1470378182.6018624</v>
      </c>
      <c r="I580" s="5">
        <f>G580/((1+'How much will I make'!$C$5/12)^(Calculations!$B$1*12-Calculations!$A580))</f>
        <v>9812505.9905475825</v>
      </c>
      <c r="J580" s="5">
        <f t="shared" si="251"/>
        <v>1380136752.4886928</v>
      </c>
      <c r="K580" s="5">
        <f t="shared" si="241"/>
        <v>2977514.6954249055</v>
      </c>
      <c r="L580" s="5">
        <f t="shared" si="252"/>
        <v>2306497095.6808834</v>
      </c>
      <c r="M580" s="5">
        <f>K580/((1+'How much will I make'!$C$5/12)^(Calculations!$B$1*12-Calculations!$A580))</f>
        <v>5418626.7659516931</v>
      </c>
      <c r="N580" s="5">
        <f t="shared" si="253"/>
        <v>1467559759.0995359</v>
      </c>
      <c r="O580" s="5">
        <f t="shared" si="242"/>
        <v>1648247.0950162155</v>
      </c>
      <c r="P580" s="5">
        <f t="shared" si="254"/>
        <v>5626680970.6617985</v>
      </c>
      <c r="Q580" s="5">
        <f>O580/((1+'How much will I make'!$C$5/12)^(Calculations!$B$1*12-Calculations!$A580))</f>
        <v>2999560.6200299403</v>
      </c>
      <c r="R580" s="5">
        <f t="shared" si="255"/>
        <v>2287163792.7078381</v>
      </c>
      <c r="S580" s="5">
        <f t="shared" si="243"/>
        <v>914620.98855733243</v>
      </c>
      <c r="T580" s="5">
        <f t="shared" si="256"/>
        <v>18927951473.595619</v>
      </c>
      <c r="U580" s="5">
        <f>S580/((1+'How much will I make'!$C$5/12)^(Calculations!$B$1*12-Calculations!$A580))</f>
        <v>1664471.9762132743</v>
      </c>
      <c r="V580" s="5">
        <f t="shared" si="257"/>
        <v>5526922304.0053053</v>
      </c>
      <c r="W580" s="5">
        <f t="shared" si="244"/>
        <v>508747.03233272734</v>
      </c>
      <c r="X580" s="5">
        <f t="shared" si="258"/>
        <v>75921572867.432358</v>
      </c>
      <c r="Y580" s="5">
        <f>W580/((1+'How much will I make'!$C$5/12)^(Calculations!$B$1*12-Calculations!$A580))</f>
        <v>925842.71396961552</v>
      </c>
      <c r="Z580" s="5">
        <f t="shared" si="259"/>
        <v>18417169628.472675</v>
      </c>
      <c r="AA580" s="5">
        <f t="shared" si="245"/>
        <v>283658.65700136247</v>
      </c>
      <c r="AB580" s="5">
        <f t="shared" si="260"/>
        <v>333784160809.1427</v>
      </c>
      <c r="AC580" s="5">
        <f>AA580/((1+'How much will I make'!$C$5/12)^(Calculations!$B$1*12-Calculations!$A580))</f>
        <v>516215.88755992695</v>
      </c>
      <c r="AD580" s="5">
        <f t="shared" si="261"/>
        <v>73242116405.379578</v>
      </c>
      <c r="AE580" s="5">
        <f t="shared" si="246"/>
        <v>158531.39192088365</v>
      </c>
      <c r="AF580" s="5">
        <f t="shared" si="262"/>
        <v>1544493933600.2427</v>
      </c>
      <c r="AG580" s="5">
        <f>AE580/((1+'How much will I make'!$C$5/12)^(Calculations!$B$1*12-Calculations!$A580))</f>
        <v>288503.17508961662</v>
      </c>
      <c r="AH580" s="5">
        <f t="shared" si="263"/>
        <v>319459354404.53381</v>
      </c>
    </row>
    <row r="581" spans="1:34" x14ac:dyDescent="0.25">
      <c r="A581">
        <f t="shared" si="247"/>
        <v>577</v>
      </c>
      <c r="B581">
        <f>B580*(1+'How much will I make'!$C$4)</f>
        <v>20485017.799318597</v>
      </c>
      <c r="C581" s="5">
        <f t="shared" si="239"/>
        <v>11209731.761959609</v>
      </c>
      <c r="D581" s="5">
        <f t="shared" si="248"/>
        <v>1390900839.8815336</v>
      </c>
      <c r="E581" s="5">
        <f>$C581/((1+'How much will I make'!$C$5/12)^(Calculations!$B$1*12-Calculations!$A581))</f>
        <v>20485017.799318597</v>
      </c>
      <c r="F581" s="5">
        <f t="shared" si="249"/>
        <v>1657286441.7448113</v>
      </c>
      <c r="G581" s="5">
        <f t="shared" si="240"/>
        <v>6149479.0552234212</v>
      </c>
      <c r="H581" s="5">
        <f t="shared" si="250"/>
        <v>1476527661.6570859</v>
      </c>
      <c r="I581" s="5">
        <f>G581/((1+'How much will I make'!$C$5/12)^(Calculations!$B$1*12-Calculations!$A581))</f>
        <v>11237752.211901911</v>
      </c>
      <c r="J581" s="5">
        <f t="shared" si="251"/>
        <v>1391374504.7005947</v>
      </c>
      <c r="K581" s="5">
        <f t="shared" si="241"/>
        <v>3381868.542951745</v>
      </c>
      <c r="L581" s="5">
        <f t="shared" si="252"/>
        <v>2309878964.223835</v>
      </c>
      <c r="M581" s="5">
        <f>K581/((1+'How much will I make'!$C$5/12)^(Calculations!$B$1*12-Calculations!$A581))</f>
        <v>6180133.3670103364</v>
      </c>
      <c r="N581" s="5">
        <f t="shared" si="253"/>
        <v>1473739892.4665463</v>
      </c>
      <c r="O581" s="5">
        <f t="shared" si="242"/>
        <v>1864410.6484609647</v>
      </c>
      <c r="P581" s="5">
        <f t="shared" si="254"/>
        <v>5628545381.3102598</v>
      </c>
      <c r="Q581" s="5">
        <f>O581/((1+'How much will I make'!$C$5/12)^(Calculations!$B$1*12-Calculations!$A581))</f>
        <v>3407082.8927922035</v>
      </c>
      <c r="R581" s="5">
        <f t="shared" si="255"/>
        <v>2290570875.6006303</v>
      </c>
      <c r="S581" s="5">
        <f t="shared" si="243"/>
        <v>1030348.5422115254</v>
      </c>
      <c r="T581" s="5">
        <f t="shared" si="256"/>
        <v>18928981822.137829</v>
      </c>
      <c r="U581" s="5">
        <f>S581/((1+'How much will I make'!$C$5/12)^(Calculations!$B$1*12-Calculations!$A581))</f>
        <v>1882891.4620714649</v>
      </c>
      <c r="V581" s="5">
        <f t="shared" si="257"/>
        <v>5528805195.4673767</v>
      </c>
      <c r="W581" s="5">
        <f t="shared" si="244"/>
        <v>570789.35334891372</v>
      </c>
      <c r="X581" s="5">
        <f t="shared" si="258"/>
        <v>75922143656.785706</v>
      </c>
      <c r="Y581" s="5">
        <f>W581/((1+'How much will I make'!$C$5/12)^(Calculations!$B$1*12-Calculations!$A581))</f>
        <v>1043078.4885230851</v>
      </c>
      <c r="Z581" s="5">
        <f t="shared" si="259"/>
        <v>18418212706.961197</v>
      </c>
      <c r="AA581" s="5">
        <f t="shared" si="245"/>
        <v>316962.70984767633</v>
      </c>
      <c r="AB581" s="5">
        <f t="shared" si="260"/>
        <v>333784477771.85254</v>
      </c>
      <c r="AC581" s="5">
        <f>AA581/((1+'How much will I make'!$C$5/12)^(Calculations!$B$1*12-Calculations!$A581))</f>
        <v>579227.6649280719</v>
      </c>
      <c r="AD581" s="5">
        <f t="shared" si="261"/>
        <v>73242695633.04451</v>
      </c>
      <c r="AE581" s="5">
        <f t="shared" si="246"/>
        <v>176430.09746033826</v>
      </c>
      <c r="AF581" s="5">
        <f t="shared" si="262"/>
        <v>1544494110030.3401</v>
      </c>
      <c r="AG581" s="5">
        <f>AE581/((1+'How much will I make'!$C$5/12)^(Calculations!$B$1*12-Calculations!$A581))</f>
        <v>322413.93135519052</v>
      </c>
      <c r="AH581" s="5">
        <f t="shared" si="263"/>
        <v>319459676818.46515</v>
      </c>
    </row>
    <row r="582" spans="1:34" x14ac:dyDescent="0.25">
      <c r="A582">
        <f t="shared" si="247"/>
        <v>578</v>
      </c>
      <c r="B582">
        <f>B581</f>
        <v>20485017.799318597</v>
      </c>
      <c r="C582" s="5">
        <f t="shared" ref="C582:C645" si="269">$B582*(1+$C$3/12)^($B$1*12-$A582)</f>
        <v>11163218.352158947</v>
      </c>
      <c r="D582" s="5">
        <f t="shared" si="248"/>
        <v>1402064058.2336926</v>
      </c>
      <c r="E582" s="5">
        <f>$C582/((1+'How much will I make'!$C$5/12)^(Calculations!$B$1*12-Calculations!$A582))</f>
        <v>20485017.799318597</v>
      </c>
      <c r="F582" s="5">
        <f t="shared" si="249"/>
        <v>1677771459.5441298</v>
      </c>
      <c r="G582" s="5">
        <f t="shared" ref="G582:G645" si="270">$B582*(1+G$3/12)^($B$1*12-$A582)</f>
        <v>6098656.914271161</v>
      </c>
      <c r="H582" s="5">
        <f t="shared" si="250"/>
        <v>1482626318.571357</v>
      </c>
      <c r="I582" s="5">
        <f>G582/((1+'How much will I make'!$C$5/12)^(Calculations!$B$1*12-Calculations!$A582))</f>
        <v>11191315.219290745</v>
      </c>
      <c r="J582" s="5">
        <f t="shared" si="251"/>
        <v>1402565819.9198854</v>
      </c>
      <c r="K582" s="5">
        <f t="shared" ref="K582:K645" si="271">$B582*(1+K$3/12)^($B$1*12-$A582)</f>
        <v>3340117.0794585124</v>
      </c>
      <c r="L582" s="5">
        <f t="shared" si="252"/>
        <v>2313219081.3032937</v>
      </c>
      <c r="M582" s="5">
        <f>K582/((1+'How much will I make'!$C$5/12)^(Calculations!$B$1*12-Calculations!$A582))</f>
        <v>6129268.0718086027</v>
      </c>
      <c r="N582" s="5">
        <f t="shared" si="253"/>
        <v>1479869160.5383549</v>
      </c>
      <c r="O582" s="5">
        <f t="shared" ref="O582:O645" si="272">$B582*(1+O$3/12)^($B$1*12-$A582)</f>
        <v>1833846.5394698014</v>
      </c>
      <c r="P582" s="5">
        <f t="shared" si="254"/>
        <v>5630379227.8497295</v>
      </c>
      <c r="Q582" s="5">
        <f>O582/((1+'How much will I make'!$C$5/12)^(Calculations!$B$1*12-Calculations!$A582))</f>
        <v>3365192.5293562338</v>
      </c>
      <c r="R582" s="5">
        <f t="shared" si="255"/>
        <v>2293936068.1299863</v>
      </c>
      <c r="S582" s="5">
        <f t="shared" ref="S582:S645" si="273">$B582*(1+S$3/12)^($B$1*12-$A582)</f>
        <v>1009321.0209419028</v>
      </c>
      <c r="T582" s="5">
        <f t="shared" si="256"/>
        <v>18929991143.158772</v>
      </c>
      <c r="U582" s="5">
        <f>S582/((1+'How much will I make'!$C$5/12)^(Calculations!$B$1*12-Calculations!$A582))</f>
        <v>1852150.3769764213</v>
      </c>
      <c r="V582" s="5">
        <f t="shared" si="257"/>
        <v>5530657345.8443527</v>
      </c>
      <c r="W582" s="5">
        <f t="shared" ref="W582:W645" si="274">$B582*(1+W$3/12)^($B$1*12-$A582)</f>
        <v>556867.66180381819</v>
      </c>
      <c r="X582" s="5">
        <f t="shared" si="258"/>
        <v>75922700524.44751</v>
      </c>
      <c r="Y582" s="5">
        <f>W582/((1+'How much will I make'!$C$5/12)^(Calculations!$B$1*12-Calculations!$A582))</f>
        <v>1021877.7062360306</v>
      </c>
      <c r="Z582" s="5">
        <f t="shared" si="259"/>
        <v>18419234584.667435</v>
      </c>
      <c r="AA582" s="5">
        <f t="shared" ref="AA582:AA645" si="275">$B582*(1+AA$3/12)^($B$1*12-$A582)</f>
        <v>307979.96098559647</v>
      </c>
      <c r="AB582" s="5">
        <f t="shared" si="260"/>
        <v>333784785751.81354</v>
      </c>
      <c r="AC582" s="5">
        <f>AA582/((1+'How much will I make'!$C$5/12)^(Calculations!$B$1*12-Calculations!$A582))</f>
        <v>565157.3572779973</v>
      </c>
      <c r="AD582" s="5">
        <f t="shared" si="261"/>
        <v>73243260790.401794</v>
      </c>
      <c r="AE582" s="5">
        <f t="shared" ref="AE582:AE645" si="276">$B582*(1+AE$3/12)^($B$1*12-$A582)</f>
        <v>170738.80399387571</v>
      </c>
      <c r="AF582" s="5">
        <f t="shared" si="262"/>
        <v>1544494280769.144</v>
      </c>
      <c r="AG582" s="5">
        <f>AE582/((1+'How much will I make'!$C$5/12)^(Calculations!$B$1*12-Calculations!$A582))</f>
        <v>313313.53813145525</v>
      </c>
      <c r="AH582" s="5">
        <f t="shared" si="263"/>
        <v>319459990132.0033</v>
      </c>
    </row>
    <row r="583" spans="1:34" x14ac:dyDescent="0.25">
      <c r="A583">
        <f t="shared" ref="A583:A646" si="277">A582+1</f>
        <v>579</v>
      </c>
      <c r="B583">
        <f>B582</f>
        <v>20485017.799318597</v>
      </c>
      <c r="C583" s="5">
        <f t="shared" si="269"/>
        <v>11116897.944058701</v>
      </c>
      <c r="D583" s="5">
        <f t="shared" ref="D583:D646" si="278">C583+D582</f>
        <v>1413180956.1777513</v>
      </c>
      <c r="E583" s="5">
        <f>$C583/((1+'How much will I make'!$C$5/12)^(Calculations!$B$1*12-Calculations!$A583))</f>
        <v>20485017.799318597</v>
      </c>
      <c r="F583" s="5">
        <f t="shared" ref="F583:F646" si="279">E583+F582</f>
        <v>1698256477.3434484</v>
      </c>
      <c r="G583" s="5">
        <f t="shared" si="270"/>
        <v>6048254.7910127211</v>
      </c>
      <c r="H583" s="5">
        <f t="shared" ref="H583:H646" si="280">G583+H582</f>
        <v>1488674573.3623698</v>
      </c>
      <c r="I583" s="5">
        <f>G583/((1+'How much will I make'!$C$5/12)^(Calculations!$B$1*12-Calculations!$A583))</f>
        <v>11145070.115078798</v>
      </c>
      <c r="J583" s="5">
        <f t="shared" ref="J583:J646" si="281">I583+J582</f>
        <v>1413710890.0349641</v>
      </c>
      <c r="K583" s="5">
        <f t="shared" si="271"/>
        <v>3298881.0661318647</v>
      </c>
      <c r="L583" s="5">
        <f t="shared" ref="L583:L646" si="282">K583+L582</f>
        <v>2316517962.3694258</v>
      </c>
      <c r="M583" s="5">
        <f>K583/((1+'How much will I make'!$C$5/12)^(Calculations!$B$1*12-Calculations!$A583))</f>
        <v>6078821.4210118251</v>
      </c>
      <c r="N583" s="5">
        <f t="shared" ref="N583:N646" si="283">M583+N582</f>
        <v>1485947981.9593668</v>
      </c>
      <c r="O583" s="5">
        <f t="shared" si="272"/>
        <v>1803783.4814457067</v>
      </c>
      <c r="P583" s="5">
        <f t="shared" ref="P583:P646" si="284">O583+P582</f>
        <v>5632183011.3311749</v>
      </c>
      <c r="Q583" s="5">
        <f>O583/((1+'How much will I make'!$C$5/12)^(Calculations!$B$1*12-Calculations!$A583))</f>
        <v>3323817.2113723466</v>
      </c>
      <c r="R583" s="5">
        <f t="shared" ref="R583:R646" si="285">Q583+R582</f>
        <v>2297259885.3413587</v>
      </c>
      <c r="S583" s="5">
        <f t="shared" si="273"/>
        <v>988722.63275941496</v>
      </c>
      <c r="T583" s="5">
        <f t="shared" ref="T583:T646" si="286">S583+T582</f>
        <v>18930979865.791531</v>
      </c>
      <c r="U583" s="5">
        <f>S583/((1+'How much will I make'!$C$5/12)^(Calculations!$B$1*12-Calculations!$A583))</f>
        <v>1821911.1871482348</v>
      </c>
      <c r="V583" s="5">
        <f t="shared" ref="V583:V646" si="287">U583+V582</f>
        <v>5532479257.0315008</v>
      </c>
      <c r="W583" s="5">
        <f t="shared" si="274"/>
        <v>543285.52371104213</v>
      </c>
      <c r="X583" s="5">
        <f t="shared" ref="X583:X646" si="288">W583+X582</f>
        <v>75923243809.971222</v>
      </c>
      <c r="Y583" s="5">
        <f>W583/((1+'How much will I make'!$C$5/12)^(Calculations!$B$1*12-Calculations!$A583))</f>
        <v>1001107.8341580624</v>
      </c>
      <c r="Z583" s="5">
        <f t="shared" ref="Z583:Z646" si="289">Y583+Z582</f>
        <v>18420235692.501595</v>
      </c>
      <c r="AA583" s="5">
        <f t="shared" si="275"/>
        <v>299251.78395361605</v>
      </c>
      <c r="AB583" s="5">
        <f t="shared" ref="AB583:AB646" si="290">AA583+AB582</f>
        <v>333785085003.59747</v>
      </c>
      <c r="AC583" s="5">
        <f>AA583/((1+'How much will I make'!$C$5/12)^(Calculations!$B$1*12-Calculations!$A583))</f>
        <v>551428.83847772225</v>
      </c>
      <c r="AD583" s="5">
        <f t="shared" ref="AD583:AD646" si="291">AC583+AD582</f>
        <v>73243812219.240265</v>
      </c>
      <c r="AE583" s="5">
        <f t="shared" si="276"/>
        <v>165231.10063923456</v>
      </c>
      <c r="AF583" s="5">
        <f t="shared" ref="AF583:AF646" si="292">AE583+AF582</f>
        <v>1544494446000.2446</v>
      </c>
      <c r="AG583" s="5">
        <f>AE583/((1+'How much will I make'!$C$5/12)^(Calculations!$B$1*12-Calculations!$A583))</f>
        <v>304470.01084548677</v>
      </c>
      <c r="AH583" s="5">
        <f t="shared" ref="AH583:AH646" si="293">AG583+AH582</f>
        <v>319460294602.01416</v>
      </c>
    </row>
    <row r="584" spans="1:34" x14ac:dyDescent="0.25">
      <c r="A584">
        <f t="shared" si="277"/>
        <v>580</v>
      </c>
      <c r="B584">
        <f>B583</f>
        <v>20485017.799318597</v>
      </c>
      <c r="C584" s="5">
        <f t="shared" si="269"/>
        <v>11070769.736821944</v>
      </c>
      <c r="D584" s="5">
        <f t="shared" si="278"/>
        <v>1424251725.9145732</v>
      </c>
      <c r="E584" s="5">
        <f>$C584/((1+'How much will I make'!$C$5/12)^(Calculations!$B$1*12-Calculations!$A584))</f>
        <v>20485017.799318597</v>
      </c>
      <c r="F584" s="5">
        <f t="shared" si="279"/>
        <v>1718741495.142767</v>
      </c>
      <c r="G584" s="5">
        <f t="shared" si="270"/>
        <v>5998269.2142274939</v>
      </c>
      <c r="H584" s="5">
        <f t="shared" si="280"/>
        <v>1494672842.5765972</v>
      </c>
      <c r="I584" s="5">
        <f>G584/((1+'How much will I make'!$C$5/12)^(Calculations!$B$1*12-Calculations!$A584))</f>
        <v>11099016.106338806</v>
      </c>
      <c r="J584" s="5">
        <f t="shared" si="281"/>
        <v>1424809906.1413028</v>
      </c>
      <c r="K584" s="5">
        <f t="shared" si="271"/>
        <v>3258154.1393894963</v>
      </c>
      <c r="L584" s="5">
        <f t="shared" si="282"/>
        <v>2319776116.5088153</v>
      </c>
      <c r="M584" s="5">
        <f>K584/((1+'How much will I make'!$C$5/12)^(Calculations!$B$1*12-Calculations!$A584))</f>
        <v>6028789.9689870374</v>
      </c>
      <c r="N584" s="5">
        <f t="shared" si="283"/>
        <v>1491976771.9283538</v>
      </c>
      <c r="O584" s="5">
        <f t="shared" si="272"/>
        <v>1774213.2604383996</v>
      </c>
      <c r="P584" s="5">
        <f t="shared" si="284"/>
        <v>5633957224.5916128</v>
      </c>
      <c r="Q584" s="5">
        <f>O584/((1+'How much will I make'!$C$5/12)^(Calculations!$B$1*12-Calculations!$A584))</f>
        <v>3282950.6063144892</v>
      </c>
      <c r="R584" s="5">
        <f t="shared" si="285"/>
        <v>2300542835.9476733</v>
      </c>
      <c r="S584" s="5">
        <f t="shared" si="273"/>
        <v>968544.61984595761</v>
      </c>
      <c r="T584" s="5">
        <f t="shared" si="286"/>
        <v>18931948410.411377</v>
      </c>
      <c r="U584" s="5">
        <f>S584/((1+'How much will I make'!$C$5/12)^(Calculations!$B$1*12-Calculations!$A584))</f>
        <v>1792165.6983784679</v>
      </c>
      <c r="V584" s="5">
        <f t="shared" si="287"/>
        <v>5534271422.7298794</v>
      </c>
      <c r="W584" s="5">
        <f t="shared" si="274"/>
        <v>530034.65727906558</v>
      </c>
      <c r="X584" s="5">
        <f t="shared" si="288"/>
        <v>75923773844.628494</v>
      </c>
      <c r="Y584" s="5">
        <f>W584/((1+'How much will I make'!$C$5/12)^(Calculations!$B$1*12-Calculations!$A584))</f>
        <v>980760.11395159783</v>
      </c>
      <c r="Z584" s="5">
        <f t="shared" si="289"/>
        <v>18421216452.615547</v>
      </c>
      <c r="AA584" s="5">
        <f t="shared" si="275"/>
        <v>290770.96416545694</v>
      </c>
      <c r="AB584" s="5">
        <f t="shared" si="290"/>
        <v>333785375774.56165</v>
      </c>
      <c r="AC584" s="5">
        <f>AA584/((1+'How much will I make'!$C$5/12)^(Calculations!$B$1*12-Calculations!$A584))</f>
        <v>538033.80596409342</v>
      </c>
      <c r="AD584" s="5">
        <f t="shared" si="291"/>
        <v>73244350253.046234</v>
      </c>
      <c r="AE584" s="5">
        <f t="shared" si="276"/>
        <v>159901.06513474308</v>
      </c>
      <c r="AF584" s="5">
        <f t="shared" si="292"/>
        <v>1544494605901.3098</v>
      </c>
      <c r="AG584" s="5">
        <f>AE584/((1+'How much will I make'!$C$5/12)^(Calculations!$B$1*12-Calculations!$A584))</f>
        <v>295876.09924904146</v>
      </c>
      <c r="AH584" s="5">
        <f t="shared" si="293"/>
        <v>319460590478.1134</v>
      </c>
    </row>
    <row r="585" spans="1:34" x14ac:dyDescent="0.25">
      <c r="A585">
        <f t="shared" si="277"/>
        <v>581</v>
      </c>
      <c r="B585">
        <f t="shared" ref="B585:B592" si="294">B584</f>
        <v>20485017.799318597</v>
      </c>
      <c r="C585" s="5">
        <f t="shared" si="269"/>
        <v>11024832.932934714</v>
      </c>
      <c r="D585" s="5">
        <f t="shared" si="278"/>
        <v>1435276558.847508</v>
      </c>
      <c r="E585" s="5">
        <f>$C585/((1+'How much will I make'!$C$5/12)^(Calculations!$B$1*12-Calculations!$A585))</f>
        <v>20485017.799318597</v>
      </c>
      <c r="F585" s="5">
        <f t="shared" si="279"/>
        <v>1739226512.9420855</v>
      </c>
      <c r="G585" s="5">
        <f t="shared" si="270"/>
        <v>5948696.7413826389</v>
      </c>
      <c r="H585" s="5">
        <f t="shared" si="280"/>
        <v>1500621539.3179798</v>
      </c>
      <c r="I585" s="5">
        <f>G585/((1+'How much will I make'!$C$5/12)^(Calculations!$B$1*12-Calculations!$A585))</f>
        <v>11053152.403420053</v>
      </c>
      <c r="J585" s="5">
        <f t="shared" si="281"/>
        <v>1435863058.5447228</v>
      </c>
      <c r="K585" s="5">
        <f t="shared" si="271"/>
        <v>3217930.0142118484</v>
      </c>
      <c r="L585" s="5">
        <f t="shared" si="282"/>
        <v>2322994046.5230269</v>
      </c>
      <c r="M585" s="5">
        <f>K585/((1+'How much will I make'!$C$5/12)^(Calculations!$B$1*12-Calculations!$A585))</f>
        <v>5979170.298460396</v>
      </c>
      <c r="N585" s="5">
        <f t="shared" si="283"/>
        <v>1497955942.2268143</v>
      </c>
      <c r="O585" s="5">
        <f t="shared" si="272"/>
        <v>1745127.7971525246</v>
      </c>
      <c r="P585" s="5">
        <f t="shared" si="284"/>
        <v>5635702352.3887653</v>
      </c>
      <c r="Q585" s="5">
        <f>O585/((1+'How much will I make'!$C$5/12)^(Calculations!$B$1*12-Calculations!$A585))</f>
        <v>3242586.4595155418</v>
      </c>
      <c r="R585" s="5">
        <f t="shared" si="285"/>
        <v>2303785422.4071889</v>
      </c>
      <c r="S585" s="5">
        <f t="shared" si="273"/>
        <v>948778.40311440732</v>
      </c>
      <c r="T585" s="5">
        <f t="shared" si="286"/>
        <v>18932897188.814491</v>
      </c>
      <c r="U585" s="5">
        <f>S585/((1+'How much will I make'!$C$5/12)^(Calculations!$B$1*12-Calculations!$A585))</f>
        <v>1762905.8502416767</v>
      </c>
      <c r="V585" s="5">
        <f t="shared" si="287"/>
        <v>5536034328.580121</v>
      </c>
      <c r="W585" s="5">
        <f t="shared" si="274"/>
        <v>517106.98271128355</v>
      </c>
      <c r="X585" s="5">
        <f t="shared" si="288"/>
        <v>75924290951.611206</v>
      </c>
      <c r="Y585" s="5">
        <f>W585/((1+'How much will I make'!$C$5/12)^(Calculations!$B$1*12-Calculations!$A585))</f>
        <v>960825.96529404528</v>
      </c>
      <c r="Z585" s="5">
        <f t="shared" si="289"/>
        <v>18422177278.580841</v>
      </c>
      <c r="AA585" s="5">
        <f t="shared" si="275"/>
        <v>282530.49149680033</v>
      </c>
      <c r="AB585" s="5">
        <f t="shared" si="290"/>
        <v>333785658305.05316</v>
      </c>
      <c r="AC585" s="5">
        <f>AA585/((1+'How much will I make'!$C$5/12)^(Calculations!$B$1*12-Calculations!$A585))</f>
        <v>524964.15885565407</v>
      </c>
      <c r="AD585" s="5">
        <f t="shared" si="291"/>
        <v>73244875217.205093</v>
      </c>
      <c r="AE585" s="5">
        <f t="shared" si="276"/>
        <v>154742.96625942879</v>
      </c>
      <c r="AF585" s="5">
        <f t="shared" si="292"/>
        <v>1544494760644.2761</v>
      </c>
      <c r="AG585" s="5">
        <f>AE585/((1+'How much will I make'!$C$5/12)^(Calculations!$B$1*12-Calculations!$A585))</f>
        <v>287524.75773797987</v>
      </c>
      <c r="AH585" s="5">
        <f t="shared" si="293"/>
        <v>319460878002.87115</v>
      </c>
    </row>
    <row r="586" spans="1:34" x14ac:dyDescent="0.25">
      <c r="A586">
        <f t="shared" si="277"/>
        <v>582</v>
      </c>
      <c r="B586">
        <f t="shared" si="294"/>
        <v>20485017.799318597</v>
      </c>
      <c r="C586" s="5">
        <f t="shared" si="269"/>
        <v>10979086.738192249</v>
      </c>
      <c r="D586" s="5">
        <f t="shared" si="278"/>
        <v>1446255645.5857003</v>
      </c>
      <c r="E586" s="5">
        <f>$C586/((1+'How much will I make'!$C$5/12)^(Calculations!$B$1*12-Calculations!$A586))</f>
        <v>20485017.799318597</v>
      </c>
      <c r="F586" s="5">
        <f t="shared" si="279"/>
        <v>1759711530.7414041</v>
      </c>
      <c r="G586" s="5">
        <f t="shared" si="270"/>
        <v>5899533.9583960054</v>
      </c>
      <c r="H586" s="5">
        <f t="shared" si="280"/>
        <v>1506521073.2763758</v>
      </c>
      <c r="I586" s="5">
        <f>G586/((1+'How much will I make'!$C$5/12)^(Calculations!$B$1*12-Calculations!$A586))</f>
        <v>11007478.219934843</v>
      </c>
      <c r="J586" s="5">
        <f t="shared" si="281"/>
        <v>1446870536.7646577</v>
      </c>
      <c r="K586" s="5">
        <f t="shared" si="271"/>
        <v>3178202.483172196</v>
      </c>
      <c r="L586" s="5">
        <f t="shared" si="282"/>
        <v>2326172249.0061994</v>
      </c>
      <c r="M586" s="5">
        <f>K586/((1+'How much will I make'!$C$5/12)^(Calculations!$B$1*12-Calculations!$A586))</f>
        <v>5929959.0202837661</v>
      </c>
      <c r="N586" s="5">
        <f t="shared" si="283"/>
        <v>1503885901.247098</v>
      </c>
      <c r="O586" s="5">
        <f t="shared" si="272"/>
        <v>1716519.1447401878</v>
      </c>
      <c r="P586" s="5">
        <f t="shared" si="284"/>
        <v>5637418871.5335054</v>
      </c>
      <c r="Q586" s="5">
        <f>O586/((1+'How much will I make'!$C$5/12)^(Calculations!$B$1*12-Calculations!$A586))</f>
        <v>3202718.593210021</v>
      </c>
      <c r="R586" s="5">
        <f t="shared" si="285"/>
        <v>2306988141.0003991</v>
      </c>
      <c r="S586" s="5">
        <f t="shared" si="273"/>
        <v>929415.57856105245</v>
      </c>
      <c r="T586" s="5">
        <f t="shared" si="286"/>
        <v>18933826604.393051</v>
      </c>
      <c r="U586" s="5">
        <f>S586/((1+'How much will I make'!$C$5/12)^(Calculations!$B$1*12-Calculations!$A586))</f>
        <v>1734123.7139112004</v>
      </c>
      <c r="V586" s="5">
        <f t="shared" si="287"/>
        <v>5537768452.2940321</v>
      </c>
      <c r="W586" s="5">
        <f t="shared" si="274"/>
        <v>504494.61727930105</v>
      </c>
      <c r="X586" s="5">
        <f t="shared" si="288"/>
        <v>75924795446.228485</v>
      </c>
      <c r="Y586" s="5">
        <f>W586/((1+'How much will I make'!$C$5/12)^(Calculations!$B$1*12-Calculations!$A586))</f>
        <v>941296.98225961335</v>
      </c>
      <c r="Z586" s="5">
        <f t="shared" si="289"/>
        <v>18423118575.563099</v>
      </c>
      <c r="AA586" s="5">
        <f t="shared" si="275"/>
        <v>274523.55449081812</v>
      </c>
      <c r="AB586" s="5">
        <f t="shared" si="290"/>
        <v>333785932828.60767</v>
      </c>
      <c r="AC586" s="5">
        <f>AA586/((1+'How much will I make'!$C$5/12)^(Calculations!$B$1*12-Calculations!$A586))</f>
        <v>512211.99305349228</v>
      </c>
      <c r="AD586" s="5">
        <f t="shared" si="291"/>
        <v>73245387429.198151</v>
      </c>
      <c r="AE586" s="5">
        <f t="shared" si="276"/>
        <v>149751.25767041493</v>
      </c>
      <c r="AF586" s="5">
        <f t="shared" si="292"/>
        <v>1544494910395.5337</v>
      </c>
      <c r="AG586" s="5">
        <f>AE586/((1+'How much will I make'!$C$5/12)^(Calculations!$B$1*12-Calculations!$A586))</f>
        <v>279409.13957602065</v>
      </c>
      <c r="AH586" s="5">
        <f t="shared" si="293"/>
        <v>319461157412.01074</v>
      </c>
    </row>
    <row r="587" spans="1:34" x14ac:dyDescent="0.25">
      <c r="A587">
        <f t="shared" si="277"/>
        <v>583</v>
      </c>
      <c r="B587">
        <f t="shared" si="294"/>
        <v>20485017.799318597</v>
      </c>
      <c r="C587" s="5">
        <f t="shared" si="269"/>
        <v>10933530.361685222</v>
      </c>
      <c r="D587" s="5">
        <f t="shared" si="278"/>
        <v>1457189175.9473855</v>
      </c>
      <c r="E587" s="5">
        <f>$C587/((1+'How much will I make'!$C$5/12)^(Calculations!$B$1*12-Calculations!$A587))</f>
        <v>20485017.799318597</v>
      </c>
      <c r="F587" s="5">
        <f t="shared" si="279"/>
        <v>1780196548.5407226</v>
      </c>
      <c r="G587" s="5">
        <f t="shared" si="270"/>
        <v>5850777.4794009971</v>
      </c>
      <c r="H587" s="5">
        <f t="shared" si="280"/>
        <v>1512371850.7557769</v>
      </c>
      <c r="I587" s="5">
        <f>G587/((1+'How much will I make'!$C$5/12)^(Calculations!$B$1*12-Calculations!$A587))</f>
        <v>10961992.772745036</v>
      </c>
      <c r="J587" s="5">
        <f t="shared" si="281"/>
        <v>1457832529.5374029</v>
      </c>
      <c r="K587" s="5">
        <f t="shared" si="271"/>
        <v>3138965.4154787124</v>
      </c>
      <c r="L587" s="5">
        <f t="shared" si="282"/>
        <v>2329311214.4216781</v>
      </c>
      <c r="M587" s="5">
        <f>K587/((1+'How much will I make'!$C$5/12)^(Calculations!$B$1*12-Calculations!$A587))</f>
        <v>5881152.7732032444</v>
      </c>
      <c r="N587" s="5">
        <f t="shared" si="283"/>
        <v>1509767054.0203011</v>
      </c>
      <c r="O587" s="5">
        <f t="shared" si="272"/>
        <v>1688379.4866296933</v>
      </c>
      <c r="P587" s="5">
        <f t="shared" si="284"/>
        <v>5639107251.0201349</v>
      </c>
      <c r="Q587" s="5">
        <f>O587/((1+'How much will I make'!$C$5/12)^(Calculations!$B$1*12-Calculations!$A587))</f>
        <v>3163340.9055885887</v>
      </c>
      <c r="R587" s="5">
        <f t="shared" si="285"/>
        <v>2310151481.9059877</v>
      </c>
      <c r="S587" s="5">
        <f t="shared" si="273"/>
        <v>910447.9136924597</v>
      </c>
      <c r="T587" s="5">
        <f t="shared" si="286"/>
        <v>18934737052.306744</v>
      </c>
      <c r="U587" s="5">
        <f>S587/((1+'How much will I make'!$C$5/12)^(Calculations!$B$1*12-Calculations!$A587))</f>
        <v>1705811.4900106105</v>
      </c>
      <c r="V587" s="5">
        <f t="shared" si="287"/>
        <v>5539474263.7840424</v>
      </c>
      <c r="W587" s="5">
        <f t="shared" si="274"/>
        <v>492189.87051639124</v>
      </c>
      <c r="X587" s="5">
        <f t="shared" si="288"/>
        <v>75925287636.098999</v>
      </c>
      <c r="Y587" s="5">
        <f>W587/((1+'How much will I make'!$C$5/12)^(Calculations!$B$1*12-Calculations!$A587))</f>
        <v>922164.92977466213</v>
      </c>
      <c r="Z587" s="5">
        <f t="shared" si="289"/>
        <v>18424040740.492874</v>
      </c>
      <c r="AA587" s="5">
        <f t="shared" si="275"/>
        <v>266743.53472792043</v>
      </c>
      <c r="AB587" s="5">
        <f t="shared" si="290"/>
        <v>333786199572.1424</v>
      </c>
      <c r="AC587" s="5">
        <f>AA587/((1+'How much will I make'!$C$5/12)^(Calculations!$B$1*12-Calculations!$A587))</f>
        <v>499769.59646109998</v>
      </c>
      <c r="AD587" s="5">
        <f t="shared" si="291"/>
        <v>73245887198.794617</v>
      </c>
      <c r="AE587" s="5">
        <f t="shared" si="276"/>
        <v>144920.57193911122</v>
      </c>
      <c r="AF587" s="5">
        <f t="shared" si="292"/>
        <v>1544495055316.1057</v>
      </c>
      <c r="AG587" s="5">
        <f>AE587/((1+'How much will I make'!$C$5/12)^(Calculations!$B$1*12-Calculations!$A587))</f>
        <v>271522.59128153633</v>
      </c>
      <c r="AH587" s="5">
        <f t="shared" si="293"/>
        <v>319461428934.60205</v>
      </c>
    </row>
    <row r="588" spans="1:34" x14ac:dyDescent="0.25">
      <c r="A588">
        <f t="shared" si="277"/>
        <v>584</v>
      </c>
      <c r="B588">
        <f t="shared" si="294"/>
        <v>20485017.799318597</v>
      </c>
      <c r="C588" s="5">
        <f t="shared" si="269"/>
        <v>10888163.015786115</v>
      </c>
      <c r="D588" s="5">
        <f t="shared" si="278"/>
        <v>1468077338.9631717</v>
      </c>
      <c r="E588" s="5">
        <f>$C588/((1+'How much will I make'!$C$5/12)^(Calculations!$B$1*12-Calculations!$A588))</f>
        <v>20485017.799318597</v>
      </c>
      <c r="F588" s="5">
        <f t="shared" si="279"/>
        <v>1800681566.3400412</v>
      </c>
      <c r="G588" s="5">
        <f t="shared" si="270"/>
        <v>5802423.9465133855</v>
      </c>
      <c r="H588" s="5">
        <f t="shared" si="280"/>
        <v>1518174274.7022903</v>
      </c>
      <c r="I588" s="5">
        <f>G588/((1+'How much will I make'!$C$5/12)^(Calculations!$B$1*12-Calculations!$A588))</f>
        <v>10916695.281948566</v>
      </c>
      <c r="J588" s="5">
        <f t="shared" si="281"/>
        <v>1468749224.8193514</v>
      </c>
      <c r="K588" s="5">
        <f t="shared" si="271"/>
        <v>3100212.7560283574</v>
      </c>
      <c r="L588" s="5">
        <f t="shared" si="282"/>
        <v>2332411427.1777062</v>
      </c>
      <c r="M588" s="5">
        <f>K588/((1+'How much will I make'!$C$5/12)^(Calculations!$B$1*12-Calculations!$A588))</f>
        <v>5832748.2236295529</v>
      </c>
      <c r="N588" s="5">
        <f t="shared" si="283"/>
        <v>1515599802.2439306</v>
      </c>
      <c r="O588" s="5">
        <f t="shared" si="272"/>
        <v>1660701.1343898622</v>
      </c>
      <c r="P588" s="5">
        <f t="shared" si="284"/>
        <v>5640767952.1545248</v>
      </c>
      <c r="Q588" s="5">
        <f>O588/((1+'How much will I make'!$C$5/12)^(Calculations!$B$1*12-Calculations!$A588))</f>
        <v>3124447.3698641383</v>
      </c>
      <c r="R588" s="5">
        <f t="shared" si="285"/>
        <v>2313275929.2758517</v>
      </c>
      <c r="S588" s="5">
        <f t="shared" si="273"/>
        <v>891867.34402526647</v>
      </c>
      <c r="T588" s="5">
        <f t="shared" si="286"/>
        <v>18935628919.650768</v>
      </c>
      <c r="U588" s="5">
        <f>S588/((1+'How much will I make'!$C$5/12)^(Calculations!$B$1*12-Calculations!$A588))</f>
        <v>1677961.5065002325</v>
      </c>
      <c r="V588" s="5">
        <f t="shared" si="287"/>
        <v>5541152225.2905426</v>
      </c>
      <c r="W588" s="5">
        <f t="shared" si="274"/>
        <v>480185.23952818668</v>
      </c>
      <c r="X588" s="5">
        <f t="shared" si="288"/>
        <v>75925767821.338531</v>
      </c>
      <c r="Y588" s="5">
        <f>W588/((1+'How much will I make'!$C$5/12)^(Calculations!$B$1*12-Calculations!$A588))</f>
        <v>903421.74014509586</v>
      </c>
      <c r="Z588" s="5">
        <f t="shared" si="289"/>
        <v>18424944162.233021</v>
      </c>
      <c r="AA588" s="5">
        <f t="shared" si="275"/>
        <v>259184.00135506448</v>
      </c>
      <c r="AB588" s="5">
        <f t="shared" si="290"/>
        <v>333786458756.14374</v>
      </c>
      <c r="AC588" s="5">
        <f>AA588/((1+'How much will I make'!$C$5/12)^(Calculations!$B$1*12-Calculations!$A588))</f>
        <v>487629.4443203446</v>
      </c>
      <c r="AD588" s="5">
        <f t="shared" si="291"/>
        <v>73246374828.238937</v>
      </c>
      <c r="AE588" s="5">
        <f t="shared" si="276"/>
        <v>140245.71477978502</v>
      </c>
      <c r="AF588" s="5">
        <f t="shared" si="292"/>
        <v>1544495195561.8206</v>
      </c>
      <c r="AG588" s="5">
        <f>AE588/((1+'How much will I make'!$C$5/12)^(Calculations!$B$1*12-Calculations!$A588))</f>
        <v>263858.64717278315</v>
      </c>
      <c r="AH588" s="5">
        <f t="shared" si="293"/>
        <v>319461692793.24921</v>
      </c>
    </row>
    <row r="589" spans="1:34" x14ac:dyDescent="0.25">
      <c r="A589">
        <f t="shared" si="277"/>
        <v>585</v>
      </c>
      <c r="B589">
        <f t="shared" si="294"/>
        <v>20485017.799318597</v>
      </c>
      <c r="C589" s="5">
        <f t="shared" si="269"/>
        <v>10842983.916135553</v>
      </c>
      <c r="D589" s="5">
        <f t="shared" si="278"/>
        <v>1478920322.8793073</v>
      </c>
      <c r="E589" s="5">
        <f>$C589/((1+'How much will I make'!$C$5/12)^(Calculations!$B$1*12-Calculations!$A589))</f>
        <v>20485017.799318597</v>
      </c>
      <c r="F589" s="5">
        <f t="shared" si="279"/>
        <v>1821166584.1393597</v>
      </c>
      <c r="G589" s="5">
        <f t="shared" si="270"/>
        <v>5754470.0296000531</v>
      </c>
      <c r="H589" s="5">
        <f t="shared" si="280"/>
        <v>1523928744.7318904</v>
      </c>
      <c r="I589" s="5">
        <f>G589/((1+'How much will I make'!$C$5/12)^(Calculations!$B$1*12-Calculations!$A589))</f>
        <v>10871584.970866134</v>
      </c>
      <c r="J589" s="5">
        <f t="shared" si="281"/>
        <v>1479620809.7902176</v>
      </c>
      <c r="K589" s="5">
        <f t="shared" si="271"/>
        <v>3061938.5244724522</v>
      </c>
      <c r="L589" s="5">
        <f t="shared" si="282"/>
        <v>2335473365.7021785</v>
      </c>
      <c r="M589" s="5">
        <f>K589/((1+'How much will I make'!$C$5/12)^(Calculations!$B$1*12-Calculations!$A589))</f>
        <v>5784742.0654103793</v>
      </c>
      <c r="N589" s="5">
        <f t="shared" si="283"/>
        <v>1521384544.309341</v>
      </c>
      <c r="O589" s="5">
        <f t="shared" si="272"/>
        <v>1633476.5256293728</v>
      </c>
      <c r="P589" s="5">
        <f t="shared" si="284"/>
        <v>5642401428.6801538</v>
      </c>
      <c r="Q589" s="5">
        <f>O589/((1+'How much will I make'!$C$5/12)^(Calculations!$B$1*12-Calculations!$A589))</f>
        <v>3086032.0333494148</v>
      </c>
      <c r="R589" s="5">
        <f t="shared" si="285"/>
        <v>2316361961.3092012</v>
      </c>
      <c r="S589" s="5">
        <f t="shared" si="273"/>
        <v>873665.96965740412</v>
      </c>
      <c r="T589" s="5">
        <f t="shared" si="286"/>
        <v>18936502585.620426</v>
      </c>
      <c r="U589" s="5">
        <f>S589/((1+'How much will I make'!$C$5/12)^(Calculations!$B$1*12-Calculations!$A589))</f>
        <v>1650566.216598188</v>
      </c>
      <c r="V589" s="5">
        <f t="shared" si="287"/>
        <v>5542802791.5071411</v>
      </c>
      <c r="W589" s="5">
        <f t="shared" si="274"/>
        <v>468473.40441774303</v>
      </c>
      <c r="X589" s="5">
        <f t="shared" si="288"/>
        <v>75926236294.74295</v>
      </c>
      <c r="Y589" s="5">
        <f>W589/((1+'How much will I make'!$C$5/12)^(Calculations!$B$1*12-Calculations!$A589))</f>
        <v>885059.50965434161</v>
      </c>
      <c r="Z589" s="5">
        <f t="shared" si="289"/>
        <v>18425829221.742676</v>
      </c>
      <c r="AA589" s="5">
        <f t="shared" si="275"/>
        <v>251838.70577010312</v>
      </c>
      <c r="AB589" s="5">
        <f t="shared" si="290"/>
        <v>333786710594.84949</v>
      </c>
      <c r="AC589" s="5">
        <f>AA589/((1+'How much will I make'!$C$5/12)^(Calculations!$B$1*12-Calculations!$A589))</f>
        <v>475784.19466074096</v>
      </c>
      <c r="AD589" s="5">
        <f t="shared" si="291"/>
        <v>73246850612.433594</v>
      </c>
      <c r="AE589" s="5">
        <f t="shared" si="276"/>
        <v>135721.65946430806</v>
      </c>
      <c r="AF589" s="5">
        <f t="shared" si="292"/>
        <v>1544495331283.48</v>
      </c>
      <c r="AG589" s="5">
        <f>AE589/((1+'How much will I make'!$C$5/12)^(Calculations!$B$1*12-Calculations!$A589))</f>
        <v>256411.02406709967</v>
      </c>
      <c r="AH589" s="5">
        <f t="shared" si="293"/>
        <v>319461949204.27325</v>
      </c>
    </row>
    <row r="590" spans="1:34" x14ac:dyDescent="0.25">
      <c r="A590">
        <f t="shared" si="277"/>
        <v>586</v>
      </c>
      <c r="B590">
        <f t="shared" si="294"/>
        <v>20485017.799318597</v>
      </c>
      <c r="C590" s="5">
        <f t="shared" si="269"/>
        <v>10797992.281628763</v>
      </c>
      <c r="D590" s="5">
        <f t="shared" si="278"/>
        <v>1489718315.1609361</v>
      </c>
      <c r="E590" s="5">
        <f>$C590/((1+'How much will I make'!$C$5/12)^(Calculations!$B$1*12-Calculations!$A590))</f>
        <v>20485017.799318597</v>
      </c>
      <c r="F590" s="5">
        <f t="shared" si="279"/>
        <v>1841651601.9386783</v>
      </c>
      <c r="G590" s="5">
        <f t="shared" si="270"/>
        <v>5706912.4260496385</v>
      </c>
      <c r="H590" s="5">
        <f t="shared" si="280"/>
        <v>1529635657.1579401</v>
      </c>
      <c r="I590" s="5">
        <f>G590/((1+'How much will I make'!$C$5/12)^(Calculations!$B$1*12-Calculations!$A590))</f>
        <v>10826661.066027846</v>
      </c>
      <c r="J590" s="5">
        <f t="shared" si="281"/>
        <v>1490447470.8562455</v>
      </c>
      <c r="K590" s="5">
        <f t="shared" si="271"/>
        <v>3024136.8142937794</v>
      </c>
      <c r="L590" s="5">
        <f t="shared" si="282"/>
        <v>2338497502.5164723</v>
      </c>
      <c r="M590" s="5">
        <f>K590/((1+'How much will I make'!$C$5/12)^(Calculations!$B$1*12-Calculations!$A590))</f>
        <v>5737131.019604533</v>
      </c>
      <c r="N590" s="5">
        <f t="shared" si="283"/>
        <v>1527121675.3289454</v>
      </c>
      <c r="O590" s="5">
        <f t="shared" si="272"/>
        <v>1606698.2219305304</v>
      </c>
      <c r="P590" s="5">
        <f t="shared" si="284"/>
        <v>5644008126.9020844</v>
      </c>
      <c r="Q590" s="5">
        <f>O590/((1+'How much will I make'!$C$5/12)^(Calculations!$B$1*12-Calculations!$A590))</f>
        <v>3048089.0165459388</v>
      </c>
      <c r="R590" s="5">
        <f t="shared" si="285"/>
        <v>2319410050.325747</v>
      </c>
      <c r="S590" s="5">
        <f t="shared" si="273"/>
        <v>855836.05190929386</v>
      </c>
      <c r="T590" s="5">
        <f t="shared" si="286"/>
        <v>18937358421.672337</v>
      </c>
      <c r="U590" s="5">
        <f>S590/((1+'How much will I make'!$C$5/12)^(Calculations!$B$1*12-Calculations!$A590))</f>
        <v>1623618.1967353609</v>
      </c>
      <c r="V590" s="5">
        <f t="shared" si="287"/>
        <v>5544426409.7038765</v>
      </c>
      <c r="W590" s="5">
        <f t="shared" si="274"/>
        <v>457047.22382218845</v>
      </c>
      <c r="X590" s="5">
        <f t="shared" si="288"/>
        <v>75926693341.966766</v>
      </c>
      <c r="Y590" s="5">
        <f>W590/((1+'How much will I make'!$C$5/12)^(Calculations!$B$1*12-Calculations!$A590))</f>
        <v>867070.49523047335</v>
      </c>
      <c r="Z590" s="5">
        <f t="shared" si="289"/>
        <v>18426696292.237907</v>
      </c>
      <c r="AA590" s="5">
        <f t="shared" si="275"/>
        <v>244701.5764567804</v>
      </c>
      <c r="AB590" s="5">
        <f t="shared" si="290"/>
        <v>333786955296.42596</v>
      </c>
      <c r="AC590" s="5">
        <f>AA590/((1+'How much will I make'!$C$5/12)^(Calculations!$B$1*12-Calculations!$A590))</f>
        <v>464226.68385926564</v>
      </c>
      <c r="AD590" s="5">
        <f t="shared" si="291"/>
        <v>73247314839.117447</v>
      </c>
      <c r="AE590" s="5">
        <f t="shared" si="276"/>
        <v>131343.54141707232</v>
      </c>
      <c r="AF590" s="5">
        <f t="shared" si="292"/>
        <v>1544495462627.0215</v>
      </c>
      <c r="AG590" s="5">
        <f>AE590/((1+'How much will I make'!$C$5/12)^(Calculations!$B$1*12-Calculations!$A590))</f>
        <v>249173.61612972192</v>
      </c>
      <c r="AH590" s="5">
        <f t="shared" si="293"/>
        <v>319462198377.8894</v>
      </c>
    </row>
    <row r="591" spans="1:34" x14ac:dyDescent="0.25">
      <c r="A591">
        <f t="shared" si="277"/>
        <v>587</v>
      </c>
      <c r="B591">
        <f t="shared" si="294"/>
        <v>20485017.799318597</v>
      </c>
      <c r="C591" s="5">
        <f t="shared" si="269"/>
        <v>10753187.334402088</v>
      </c>
      <c r="D591" s="5">
        <f t="shared" si="278"/>
        <v>1500471502.4953382</v>
      </c>
      <c r="E591" s="5">
        <f>$C591/((1+'How much will I make'!$C$5/12)^(Calculations!$B$1*12-Calculations!$A591))</f>
        <v>20485017.799318597</v>
      </c>
      <c r="F591" s="5">
        <f t="shared" si="279"/>
        <v>1862136619.7379968</v>
      </c>
      <c r="G591" s="5">
        <f t="shared" si="270"/>
        <v>5659747.8605450969</v>
      </c>
      <c r="H591" s="5">
        <f t="shared" si="280"/>
        <v>1535295405.0184853</v>
      </c>
      <c r="I591" s="5">
        <f>G591/((1+'How much will I make'!$C$5/12)^(Calculations!$B$1*12-Calculations!$A591))</f>
        <v>10781922.797159962</v>
      </c>
      <c r="J591" s="5">
        <f t="shared" si="281"/>
        <v>1501229393.6534054</v>
      </c>
      <c r="K591" s="5">
        <f t="shared" si="271"/>
        <v>2986801.7918950915</v>
      </c>
      <c r="L591" s="5">
        <f t="shared" si="282"/>
        <v>2341484304.3083673</v>
      </c>
      <c r="M591" s="5">
        <f>K591/((1+'How much will I make'!$C$5/12)^(Calculations!$B$1*12-Calculations!$A591))</f>
        <v>5689911.8342579948</v>
      </c>
      <c r="N591" s="5">
        <f t="shared" si="283"/>
        <v>1532811587.1632035</v>
      </c>
      <c r="O591" s="5">
        <f t="shared" si="272"/>
        <v>1580358.9068169156</v>
      </c>
      <c r="P591" s="5">
        <f t="shared" si="284"/>
        <v>5645588485.8089008</v>
      </c>
      <c r="Q591" s="5">
        <f>O591/((1+'How much will I make'!$C$5/12)^(Calculations!$B$1*12-Calculations!$A591))</f>
        <v>3010612.5122441454</v>
      </c>
      <c r="R591" s="5">
        <f t="shared" si="285"/>
        <v>2322420662.8379912</v>
      </c>
      <c r="S591" s="5">
        <f t="shared" si="273"/>
        <v>838370.01003359421</v>
      </c>
      <c r="T591" s="5">
        <f t="shared" si="286"/>
        <v>18938196791.682369</v>
      </c>
      <c r="U591" s="5">
        <f>S591/((1+'How much will I make'!$C$5/12)^(Calculations!$B$1*12-Calculations!$A591))</f>
        <v>1597110.1445437635</v>
      </c>
      <c r="V591" s="5">
        <f t="shared" si="287"/>
        <v>5546023519.8484201</v>
      </c>
      <c r="W591" s="5">
        <f t="shared" si="274"/>
        <v>445899.73055823258</v>
      </c>
      <c r="X591" s="5">
        <f t="shared" si="288"/>
        <v>75927139241.697327</v>
      </c>
      <c r="Y591" s="5">
        <f>W591/((1+'How much will I make'!$C$5/12)^(Calculations!$B$1*12-Calculations!$A591))</f>
        <v>849447.11118107336</v>
      </c>
      <c r="Z591" s="5">
        <f t="shared" si="289"/>
        <v>18427545739.349087</v>
      </c>
      <c r="AA591" s="5">
        <f t="shared" si="275"/>
        <v>237766.71396610243</v>
      </c>
      <c r="AB591" s="5">
        <f t="shared" si="290"/>
        <v>333787193063.13995</v>
      </c>
      <c r="AC591" s="5">
        <f>AA591/((1+'How much will I make'!$C$5/12)^(Calculations!$B$1*12-Calculations!$A591))</f>
        <v>452949.92230802844</v>
      </c>
      <c r="AD591" s="5">
        <f t="shared" si="291"/>
        <v>73247767789.039749</v>
      </c>
      <c r="AE591" s="5">
        <f t="shared" si="276"/>
        <v>127106.65298426355</v>
      </c>
      <c r="AF591" s="5">
        <f t="shared" si="292"/>
        <v>1544495589733.6746</v>
      </c>
      <c r="AG591" s="5">
        <f>AE591/((1+'How much will I make'!$C$5/12)^(Calculations!$B$1*12-Calculations!$A591))</f>
        <v>242140.48986799593</v>
      </c>
      <c r="AH591" s="5">
        <f t="shared" si="293"/>
        <v>319462440518.37927</v>
      </c>
    </row>
    <row r="592" spans="1:34" x14ac:dyDescent="0.25">
      <c r="A592">
        <f t="shared" si="277"/>
        <v>588</v>
      </c>
      <c r="B592">
        <f t="shared" si="294"/>
        <v>20485017.799318597</v>
      </c>
      <c r="C592" s="5">
        <f t="shared" si="269"/>
        <v>10708568.299819509</v>
      </c>
      <c r="D592" s="5">
        <f t="shared" si="278"/>
        <v>1511180070.7951577</v>
      </c>
      <c r="E592" s="5">
        <f>$C592/((1+'How much will I make'!$C$5/12)^(Calculations!$B$1*12-Calculations!$A592))</f>
        <v>20485017.799318597</v>
      </c>
      <c r="F592" s="5">
        <f t="shared" si="279"/>
        <v>1882621637.5373154</v>
      </c>
      <c r="G592" s="5">
        <f t="shared" si="270"/>
        <v>5612973.0848381119</v>
      </c>
      <c r="H592" s="5">
        <f t="shared" si="280"/>
        <v>1540908378.1033235</v>
      </c>
      <c r="I592" s="5">
        <f>G592/((1+'How much will I make'!$C$5/12)^(Calculations!$B$1*12-Calculations!$A592))</f>
        <v>10737369.397171697</v>
      </c>
      <c r="J592" s="5">
        <f t="shared" si="281"/>
        <v>1511966763.0505772</v>
      </c>
      <c r="K592" s="5">
        <f t="shared" si="271"/>
        <v>2949927.6956988559</v>
      </c>
      <c r="L592" s="5">
        <f t="shared" si="282"/>
        <v>2344434232.004066</v>
      </c>
      <c r="M592" s="5">
        <f>K592/((1+'How much will I make'!$C$5/12)^(Calculations!$B$1*12-Calculations!$A592))</f>
        <v>5643081.2841817979</v>
      </c>
      <c r="N592" s="5">
        <f t="shared" si="283"/>
        <v>1538454668.4473853</v>
      </c>
      <c r="O592" s="5">
        <f t="shared" si="272"/>
        <v>1554451.383754343</v>
      </c>
      <c r="P592" s="5">
        <f t="shared" si="284"/>
        <v>5647142937.1926556</v>
      </c>
      <c r="Q592" s="5">
        <f>O592/((1+'How much will I make'!$C$5/12)^(Calculations!$B$1*12-Calculations!$A592))</f>
        <v>2973596.7846345855</v>
      </c>
      <c r="R592" s="5">
        <f t="shared" si="285"/>
        <v>2325394259.6226258</v>
      </c>
      <c r="S592" s="5">
        <f t="shared" si="273"/>
        <v>821260.41799209244</v>
      </c>
      <c r="T592" s="5">
        <f t="shared" si="286"/>
        <v>18939018052.100361</v>
      </c>
      <c r="U592" s="5">
        <f>S592/((1+'How much will I make'!$C$5/12)^(Calculations!$B$1*12-Calculations!$A592))</f>
        <v>1571034.8768777433</v>
      </c>
      <c r="V592" s="5">
        <f t="shared" si="287"/>
        <v>5547594554.7252979</v>
      </c>
      <c r="W592" s="5">
        <f t="shared" si="274"/>
        <v>435024.12737388554</v>
      </c>
      <c r="X592" s="5">
        <f t="shared" si="288"/>
        <v>75927574265.824707</v>
      </c>
      <c r="Y592" s="5">
        <f>W592/((1+'How much will I make'!$C$5/12)^(Calculations!$B$1*12-Calculations!$A592))</f>
        <v>832181.92599446629</v>
      </c>
      <c r="Z592" s="5">
        <f t="shared" si="289"/>
        <v>18428377921.275082</v>
      </c>
      <c r="AA592" s="5">
        <f t="shared" si="275"/>
        <v>231028.38603993764</v>
      </c>
      <c r="AB592" s="5">
        <f t="shared" si="290"/>
        <v>333787424091.526</v>
      </c>
      <c r="AC592" s="5">
        <f>AA592/((1+'How much will I make'!$C$5/12)^(Calculations!$B$1*12-Calculations!$A592))</f>
        <v>441947.09018718579</v>
      </c>
      <c r="AD592" s="5">
        <f t="shared" si="291"/>
        <v>73248209736.129944</v>
      </c>
      <c r="AE592" s="5">
        <f t="shared" si="276"/>
        <v>123006.4383718679</v>
      </c>
      <c r="AF592" s="5">
        <f t="shared" si="292"/>
        <v>1544495712740.113</v>
      </c>
      <c r="AG592" s="5">
        <f>AE592/((1+'How much will I make'!$C$5/12)^(Calculations!$B$1*12-Calculations!$A592))</f>
        <v>235305.87926688304</v>
      </c>
      <c r="AH592" s="5">
        <f t="shared" si="293"/>
        <v>319462675824.25854</v>
      </c>
    </row>
    <row r="593" spans="1:34" x14ac:dyDescent="0.25">
      <c r="A593">
        <f t="shared" si="277"/>
        <v>589</v>
      </c>
      <c r="B593">
        <f>B592*(1+'How much will I make'!$C$4)</f>
        <v>23557770.469216384</v>
      </c>
      <c r="C593" s="5">
        <f t="shared" si="269"/>
        <v>12263754.567428147</v>
      </c>
      <c r="D593" s="5">
        <f t="shared" si="278"/>
        <v>1523443825.3625858</v>
      </c>
      <c r="E593" s="5">
        <f>$C593/((1+'How much will I make'!$C$5/12)^(Calculations!$B$1*12-Calculations!$A593))</f>
        <v>23557770.469216384</v>
      </c>
      <c r="F593" s="5">
        <f t="shared" si="279"/>
        <v>1906179408.0065317</v>
      </c>
      <c r="G593" s="5">
        <f t="shared" si="270"/>
        <v>6401572.6091542123</v>
      </c>
      <c r="H593" s="5">
        <f t="shared" si="280"/>
        <v>1547309950.7124777</v>
      </c>
      <c r="I593" s="5">
        <f>G593/((1+'How much will I make'!$C$5/12)^(Calculations!$B$1*12-Calculations!$A593))</f>
        <v>12296950.117463376</v>
      </c>
      <c r="J593" s="5">
        <f t="shared" si="281"/>
        <v>1524263713.1680405</v>
      </c>
      <c r="K593" s="5">
        <f t="shared" si="271"/>
        <v>3350535.1605468486</v>
      </c>
      <c r="L593" s="5">
        <f t="shared" si="282"/>
        <v>2347784767.1646128</v>
      </c>
      <c r="M593" s="5">
        <f>K593/((1+'How much will I make'!$C$5/12)^(Calculations!$B$1*12-Calculations!$A593))</f>
        <v>6436131.5963415029</v>
      </c>
      <c r="N593" s="5">
        <f t="shared" si="283"/>
        <v>1544890800.0437269</v>
      </c>
      <c r="O593" s="5">
        <f t="shared" si="272"/>
        <v>1758313.8603122893</v>
      </c>
      <c r="P593" s="5">
        <f t="shared" si="284"/>
        <v>5648901251.052968</v>
      </c>
      <c r="Q593" s="5">
        <f>O593/((1+'How much will I make'!$C$5/12)^(Calculations!$B$1*12-Calculations!$A593))</f>
        <v>3377591.5936945709</v>
      </c>
      <c r="R593" s="5">
        <f t="shared" si="285"/>
        <v>2328771851.2163205</v>
      </c>
      <c r="S593" s="5">
        <f t="shared" si="273"/>
        <v>925175.00149313244</v>
      </c>
      <c r="T593" s="5">
        <f t="shared" si="286"/>
        <v>18939943227.101852</v>
      </c>
      <c r="U593" s="5">
        <f>S593/((1+'How much will I make'!$C$5/12)^(Calculations!$B$1*12-Calculations!$A593))</f>
        <v>1777193.1270476182</v>
      </c>
      <c r="V593" s="5">
        <f t="shared" si="287"/>
        <v>5549371747.8523455</v>
      </c>
      <c r="W593" s="5">
        <f t="shared" si="274"/>
        <v>488075.85022435925</v>
      </c>
      <c r="X593" s="5">
        <f t="shared" si="288"/>
        <v>75928062341.674927</v>
      </c>
      <c r="Y593" s="5">
        <f>W593/((1+'How much will I make'!$C$5/12)^(Calculations!$B$1*12-Calculations!$A593))</f>
        <v>937557.80808685487</v>
      </c>
      <c r="Z593" s="5">
        <f t="shared" si="289"/>
        <v>18429315479.083168</v>
      </c>
      <c r="AA593" s="5">
        <f t="shared" si="275"/>
        <v>258153.17630373599</v>
      </c>
      <c r="AB593" s="5">
        <f t="shared" si="290"/>
        <v>333787682244.70233</v>
      </c>
      <c r="AC593" s="5">
        <f>AA593/((1+'How much will I make'!$C$5/12)^(Calculations!$B$1*12-Calculations!$A593))</f>
        <v>495893.26334161352</v>
      </c>
      <c r="AD593" s="5">
        <f t="shared" si="291"/>
        <v>73248705629.39328</v>
      </c>
      <c r="AE593" s="5">
        <f t="shared" si="276"/>
        <v>136894.26205901426</v>
      </c>
      <c r="AF593" s="5">
        <f t="shared" si="292"/>
        <v>1544495849634.375</v>
      </c>
      <c r="AG593" s="5">
        <f>AE593/((1+'How much will I make'!$C$5/12)^(Calculations!$B$1*12-Calculations!$A593))</f>
        <v>262963.80822103476</v>
      </c>
      <c r="AH593" s="5">
        <f t="shared" si="293"/>
        <v>319462938788.06677</v>
      </c>
    </row>
    <row r="594" spans="1:34" x14ac:dyDescent="0.25">
      <c r="A594">
        <f t="shared" si="277"/>
        <v>590</v>
      </c>
      <c r="B594">
        <f>B593</f>
        <v>23557770.469216384</v>
      </c>
      <c r="C594" s="5">
        <f t="shared" si="269"/>
        <v>12212867.619015586</v>
      </c>
      <c r="D594" s="5">
        <f t="shared" si="278"/>
        <v>1535656692.9816015</v>
      </c>
      <c r="E594" s="5">
        <f>$C594/((1+'How much will I make'!$C$5/12)^(Calculations!$B$1*12-Calculations!$A594))</f>
        <v>23557770.469216384</v>
      </c>
      <c r="F594" s="5">
        <f t="shared" si="279"/>
        <v>1929737178.4757481</v>
      </c>
      <c r="G594" s="5">
        <f t="shared" si="270"/>
        <v>6348667.0504008709</v>
      </c>
      <c r="H594" s="5">
        <f t="shared" si="280"/>
        <v>1553658617.7628787</v>
      </c>
      <c r="I594" s="5">
        <f>G594/((1+'How much will I make'!$C$5/12)^(Calculations!$B$1*12-Calculations!$A594))</f>
        <v>12246136.274002779</v>
      </c>
      <c r="J594" s="5">
        <f t="shared" si="281"/>
        <v>1536509849.4420433</v>
      </c>
      <c r="K594" s="5">
        <f t="shared" si="271"/>
        <v>3309170.5289351577</v>
      </c>
      <c r="L594" s="5">
        <f t="shared" si="282"/>
        <v>2351093937.6935477</v>
      </c>
      <c r="M594" s="5">
        <f>K594/((1+'How much will I make'!$C$5/12)^(Calculations!$B$1*12-Calculations!$A594))</f>
        <v>6383159.3198283995</v>
      </c>
      <c r="N594" s="5">
        <f t="shared" si="283"/>
        <v>1551273959.3635554</v>
      </c>
      <c r="O594" s="5">
        <f t="shared" si="272"/>
        <v>1729489.0429301206</v>
      </c>
      <c r="P594" s="5">
        <f t="shared" si="284"/>
        <v>5650630740.0958977</v>
      </c>
      <c r="Q594" s="5">
        <f>O594/((1+'How much will I make'!$C$5/12)^(Calculations!$B$1*12-Calculations!$A594))</f>
        <v>3336063.8281983254</v>
      </c>
      <c r="R594" s="5">
        <f t="shared" si="285"/>
        <v>2332107915.0445189</v>
      </c>
      <c r="S594" s="5">
        <f t="shared" si="273"/>
        <v>906293.87901368097</v>
      </c>
      <c r="T594" s="5">
        <f t="shared" si="286"/>
        <v>18940849520.980865</v>
      </c>
      <c r="U594" s="5">
        <f>S594/((1+'How much will I make'!$C$5/12)^(Calculations!$B$1*12-Calculations!$A594))</f>
        <v>1748177.729055004</v>
      </c>
      <c r="V594" s="5">
        <f t="shared" si="287"/>
        <v>5551119925.5814009</v>
      </c>
      <c r="W594" s="5">
        <f t="shared" si="274"/>
        <v>476171.56119449693</v>
      </c>
      <c r="X594" s="5">
        <f t="shared" si="288"/>
        <v>75928538513.236115</v>
      </c>
      <c r="Y594" s="5">
        <f>W594/((1+'How much will I make'!$C$5/12)^(Calculations!$B$1*12-Calculations!$A594))</f>
        <v>918501.75507695938</v>
      </c>
      <c r="Z594" s="5">
        <f t="shared" si="289"/>
        <v>18430233980.838245</v>
      </c>
      <c r="AA594" s="5">
        <f t="shared" si="275"/>
        <v>250837.09438419688</v>
      </c>
      <c r="AB594" s="5">
        <f t="shared" si="290"/>
        <v>333787933081.79669</v>
      </c>
      <c r="AC594" s="5">
        <f>AA594/((1+'How much will I make'!$C$5/12)^(Calculations!$B$1*12-Calculations!$A594))</f>
        <v>483847.27313898306</v>
      </c>
      <c r="AD594" s="5">
        <f t="shared" si="291"/>
        <v>73249189476.666412</v>
      </c>
      <c r="AE594" s="5">
        <f t="shared" si="276"/>
        <v>132478.31812162668</v>
      </c>
      <c r="AF594" s="5">
        <f t="shared" si="292"/>
        <v>1544495982112.6931</v>
      </c>
      <c r="AG594" s="5">
        <f>AE594/((1+'How much will I make'!$C$5/12)^(Calculations!$B$1*12-Calculations!$A594))</f>
        <v>255541.44266640869</v>
      </c>
      <c r="AH594" s="5">
        <f t="shared" si="293"/>
        <v>319463194329.50946</v>
      </c>
    </row>
    <row r="595" spans="1:34" x14ac:dyDescent="0.25">
      <c r="A595">
        <f t="shared" si="277"/>
        <v>591</v>
      </c>
      <c r="B595">
        <f>B594</f>
        <v>23557770.469216384</v>
      </c>
      <c r="C595" s="5">
        <f t="shared" si="269"/>
        <v>12162191.819766553</v>
      </c>
      <c r="D595" s="5">
        <f t="shared" si="278"/>
        <v>1547818884.801368</v>
      </c>
      <c r="E595" s="5">
        <f>$C595/((1+'How much will I make'!$C$5/12)^(Calculations!$B$1*12-Calculations!$A595))</f>
        <v>23557770.469216384</v>
      </c>
      <c r="F595" s="5">
        <f t="shared" si="279"/>
        <v>1953294948.9449644</v>
      </c>
      <c r="G595" s="5">
        <f t="shared" si="270"/>
        <v>6296198.7276702859</v>
      </c>
      <c r="H595" s="5">
        <f t="shared" si="280"/>
        <v>1559954816.4905488</v>
      </c>
      <c r="I595" s="5">
        <f>G595/((1+'How much will I make'!$C$5/12)^(Calculations!$B$1*12-Calculations!$A595))</f>
        <v>12195532.405101947</v>
      </c>
      <c r="J595" s="5">
        <f t="shared" si="281"/>
        <v>1548705381.8471453</v>
      </c>
      <c r="K595" s="5">
        <f t="shared" si="271"/>
        <v>3268316.5717878114</v>
      </c>
      <c r="L595" s="5">
        <f t="shared" si="282"/>
        <v>2354362254.2653356</v>
      </c>
      <c r="M595" s="5">
        <f>K595/((1+'How much will I make'!$C$5/12)^(Calculations!$B$1*12-Calculations!$A595))</f>
        <v>6330623.0291302297</v>
      </c>
      <c r="N595" s="5">
        <f t="shared" si="283"/>
        <v>1557604582.3926857</v>
      </c>
      <c r="O595" s="5">
        <f t="shared" si="272"/>
        <v>1701136.7635378242</v>
      </c>
      <c r="P595" s="5">
        <f t="shared" si="284"/>
        <v>5652331876.8594351</v>
      </c>
      <c r="Q595" s="5">
        <f>O595/((1+'How much will I make'!$C$5/12)^(Calculations!$B$1*12-Calculations!$A595))</f>
        <v>3295046.6499827746</v>
      </c>
      <c r="R595" s="5">
        <f t="shared" si="285"/>
        <v>2335402961.6945019</v>
      </c>
      <c r="S595" s="5">
        <f t="shared" si="273"/>
        <v>887798.0855644223</v>
      </c>
      <c r="T595" s="5">
        <f t="shared" si="286"/>
        <v>18941737319.066429</v>
      </c>
      <c r="U595" s="5">
        <f>S595/((1+'How much will I make'!$C$5/12)^(Calculations!$B$1*12-Calculations!$A595))</f>
        <v>1719636.0518459438</v>
      </c>
      <c r="V595" s="5">
        <f t="shared" si="287"/>
        <v>5552839561.6332464</v>
      </c>
      <c r="W595" s="5">
        <f t="shared" si="274"/>
        <v>464557.62067755783</v>
      </c>
      <c r="X595" s="5">
        <f t="shared" si="288"/>
        <v>75929003070.856796</v>
      </c>
      <c r="Y595" s="5">
        <f>W595/((1+'How much will I make'!$C$5/12)^(Calculations!$B$1*12-Calculations!$A595))</f>
        <v>899833.02021767176</v>
      </c>
      <c r="Z595" s="5">
        <f t="shared" si="289"/>
        <v>18431133813.858463</v>
      </c>
      <c r="AA595" s="5">
        <f t="shared" si="275"/>
        <v>243728.35081865292</v>
      </c>
      <c r="AB595" s="5">
        <f t="shared" si="290"/>
        <v>333788176810.14752</v>
      </c>
      <c r="AC595" s="5">
        <f>AA595/((1+'How much will I make'!$C$5/12)^(Calculations!$B$1*12-Calculations!$A595))</f>
        <v>472093.89808297576</v>
      </c>
      <c r="AD595" s="5">
        <f t="shared" si="291"/>
        <v>73249661570.564499</v>
      </c>
      <c r="AE595" s="5">
        <f t="shared" si="276"/>
        <v>128204.82398867099</v>
      </c>
      <c r="AF595" s="5">
        <f t="shared" si="292"/>
        <v>1544496110317.5171</v>
      </c>
      <c r="AG595" s="5">
        <f>AE595/((1+'How much will I make'!$C$5/12)^(Calculations!$B$1*12-Calculations!$A595))</f>
        <v>248328.57936534085</v>
      </c>
      <c r="AH595" s="5">
        <f t="shared" si="293"/>
        <v>319463442658.08881</v>
      </c>
    </row>
    <row r="596" spans="1:34" x14ac:dyDescent="0.25">
      <c r="A596">
        <f t="shared" si="277"/>
        <v>592</v>
      </c>
      <c r="B596">
        <f>B595</f>
        <v>23557770.469216384</v>
      </c>
      <c r="C596" s="5">
        <f t="shared" si="269"/>
        <v>12111726.293543456</v>
      </c>
      <c r="D596" s="5">
        <f t="shared" si="278"/>
        <v>1559930611.0949113</v>
      </c>
      <c r="E596" s="5">
        <f>$C596/((1+'How much will I make'!$C$5/12)^(Calculations!$B$1*12-Calculations!$A596))</f>
        <v>23557770.469216384</v>
      </c>
      <c r="F596" s="5">
        <f t="shared" si="279"/>
        <v>1976852719.4141808</v>
      </c>
      <c r="G596" s="5">
        <f t="shared" si="270"/>
        <v>6244164.027441605</v>
      </c>
      <c r="H596" s="5">
        <f t="shared" si="280"/>
        <v>1566198980.5179904</v>
      </c>
      <c r="I596" s="5">
        <f>G596/((1+'How much will I make'!$C$5/12)^(Calculations!$B$1*12-Calculations!$A596))</f>
        <v>12145137.643097391</v>
      </c>
      <c r="J596" s="5">
        <f t="shared" si="281"/>
        <v>1560850519.4902427</v>
      </c>
      <c r="K596" s="5">
        <f t="shared" si="271"/>
        <v>3227966.9844817882</v>
      </c>
      <c r="L596" s="5">
        <f t="shared" si="282"/>
        <v>2357590221.2498174</v>
      </c>
      <c r="M596" s="5">
        <f>K596/((1+'How much will I make'!$C$5/12)^(Calculations!$B$1*12-Calculations!$A596))</f>
        <v>6278519.1358863572</v>
      </c>
      <c r="N596" s="5">
        <f t="shared" si="283"/>
        <v>1563883101.5285721</v>
      </c>
      <c r="O596" s="5">
        <f t="shared" si="272"/>
        <v>1673249.2756109748</v>
      </c>
      <c r="P596" s="5">
        <f t="shared" si="284"/>
        <v>5654005126.135046</v>
      </c>
      <c r="Q596" s="5">
        <f>O596/((1+'How much will I make'!$C$5/12)^(Calculations!$B$1*12-Calculations!$A596))</f>
        <v>3254533.7813354456</v>
      </c>
      <c r="R596" s="5">
        <f t="shared" si="285"/>
        <v>2338657495.4758372</v>
      </c>
      <c r="S596" s="5">
        <f t="shared" si="273"/>
        <v>869679.75728759752</v>
      </c>
      <c r="T596" s="5">
        <f t="shared" si="286"/>
        <v>18942606998.823715</v>
      </c>
      <c r="U596" s="5">
        <f>S596/((1+'How much will I make'!$C$5/12)^(Calculations!$B$1*12-Calculations!$A596))</f>
        <v>1691560.3612035611</v>
      </c>
      <c r="V596" s="5">
        <f t="shared" si="287"/>
        <v>5554531121.9944496</v>
      </c>
      <c r="W596" s="5">
        <f t="shared" si="274"/>
        <v>453226.94700249552</v>
      </c>
      <c r="X596" s="5">
        <f t="shared" si="288"/>
        <v>75929456297.803802</v>
      </c>
      <c r="Y596" s="5">
        <f>W596/((1+'How much will I make'!$C$5/12)^(Calculations!$B$1*12-Calculations!$A596))</f>
        <v>881543.73118885735</v>
      </c>
      <c r="Z596" s="5">
        <f t="shared" si="289"/>
        <v>18432015357.589653</v>
      </c>
      <c r="AA596" s="5">
        <f t="shared" si="275"/>
        <v>236821.06962136322</v>
      </c>
      <c r="AB596" s="5">
        <f t="shared" si="290"/>
        <v>333788413631.21716</v>
      </c>
      <c r="AC596" s="5">
        <f>AA596/((1+'How much will I make'!$C$5/12)^(Calculations!$B$1*12-Calculations!$A596))</f>
        <v>460626.03011334891</v>
      </c>
      <c r="AD596" s="5">
        <f t="shared" si="291"/>
        <v>73250122196.59462</v>
      </c>
      <c r="AE596" s="5">
        <f t="shared" si="276"/>
        <v>124069.18450516545</v>
      </c>
      <c r="AF596" s="5">
        <f t="shared" si="292"/>
        <v>1544496234386.7017</v>
      </c>
      <c r="AG596" s="5">
        <f>AE596/((1+'How much will I make'!$C$5/12)^(Calculations!$B$1*12-Calculations!$A596))</f>
        <v>241319.3049477707</v>
      </c>
      <c r="AH596" s="5">
        <f t="shared" si="293"/>
        <v>319463683977.39374</v>
      </c>
    </row>
    <row r="597" spans="1:34" x14ac:dyDescent="0.25">
      <c r="A597">
        <f t="shared" si="277"/>
        <v>593</v>
      </c>
      <c r="B597">
        <f t="shared" ref="B597:B604" si="295">B596</f>
        <v>23557770.469216384</v>
      </c>
      <c r="C597" s="5">
        <f t="shared" si="269"/>
        <v>12061470.167844107</v>
      </c>
      <c r="D597" s="5">
        <f t="shared" si="278"/>
        <v>1571992081.2627554</v>
      </c>
      <c r="E597" s="5">
        <f>$C597/((1+'How much will I make'!$C$5/12)^(Calculations!$B$1*12-Calculations!$A597))</f>
        <v>23557770.469216384</v>
      </c>
      <c r="F597" s="5">
        <f t="shared" si="279"/>
        <v>2000410489.8833971</v>
      </c>
      <c r="G597" s="5">
        <f t="shared" si="270"/>
        <v>6192559.3660577908</v>
      </c>
      <c r="H597" s="5">
        <f t="shared" si="280"/>
        <v>1572391539.8840482</v>
      </c>
      <c r="I597" s="5">
        <f>G597/((1+'How much will I make'!$C$5/12)^(Calculations!$B$1*12-Calculations!$A597))</f>
        <v>12094951.123911038</v>
      </c>
      <c r="J597" s="5">
        <f t="shared" si="281"/>
        <v>1572945470.6141539</v>
      </c>
      <c r="K597" s="5">
        <f t="shared" si="271"/>
        <v>3188115.5402289266</v>
      </c>
      <c r="L597" s="5">
        <f t="shared" si="282"/>
        <v>2360778336.7900462</v>
      </c>
      <c r="M597" s="5">
        <f>K597/((1+'How much will I make'!$C$5/12)^(Calculations!$B$1*12-Calculations!$A597))</f>
        <v>6226844.0812700074</v>
      </c>
      <c r="N597" s="5">
        <f t="shared" si="283"/>
        <v>1570109945.6098421</v>
      </c>
      <c r="O597" s="5">
        <f t="shared" si="272"/>
        <v>1645818.9596173521</v>
      </c>
      <c r="P597" s="5">
        <f t="shared" si="284"/>
        <v>5655650945.0946636</v>
      </c>
      <c r="Q597" s="5">
        <f>O597/((1+'How much will I make'!$C$5/12)^(Calculations!$B$1*12-Calculations!$A597))</f>
        <v>3214519.0217288616</v>
      </c>
      <c r="R597" s="5">
        <f t="shared" si="285"/>
        <v>2341872014.4975662</v>
      </c>
      <c r="S597" s="5">
        <f t="shared" si="273"/>
        <v>851931.19081234059</v>
      </c>
      <c r="T597" s="5">
        <f t="shared" si="286"/>
        <v>18943458930.014526</v>
      </c>
      <c r="U597" s="5">
        <f>S597/((1+'How much will I make'!$C$5/12)^(Calculations!$B$1*12-Calculations!$A597))</f>
        <v>1663943.0491839112</v>
      </c>
      <c r="V597" s="5">
        <f t="shared" si="287"/>
        <v>5556195065.0436335</v>
      </c>
      <c r="W597" s="5">
        <f t="shared" si="274"/>
        <v>442172.63122194691</v>
      </c>
      <c r="X597" s="5">
        <f t="shared" si="288"/>
        <v>75929898470.435028</v>
      </c>
      <c r="Y597" s="5">
        <f>W597/((1+'How much will I make'!$C$5/12)^(Calculations!$B$1*12-Calculations!$A597))</f>
        <v>863626.17567688867</v>
      </c>
      <c r="Z597" s="5">
        <f t="shared" si="289"/>
        <v>18432878983.765331</v>
      </c>
      <c r="AA597" s="5">
        <f t="shared" si="275"/>
        <v>230109.54133249872</v>
      </c>
      <c r="AB597" s="5">
        <f t="shared" si="290"/>
        <v>333788643740.75848</v>
      </c>
      <c r="AC597" s="5">
        <f>AA597/((1+'How much will I make'!$C$5/12)^(Calculations!$B$1*12-Calculations!$A597))</f>
        <v>449436.73383529187</v>
      </c>
      <c r="AD597" s="5">
        <f t="shared" si="291"/>
        <v>73250571633.328461</v>
      </c>
      <c r="AE597" s="5">
        <f t="shared" si="276"/>
        <v>120066.9527469343</v>
      </c>
      <c r="AF597" s="5">
        <f t="shared" si="292"/>
        <v>1544496354453.6543</v>
      </c>
      <c r="AG597" s="5">
        <f>AE597/((1+'How much will I make'!$C$5/12)^(Calculations!$B$1*12-Calculations!$A597))</f>
        <v>234507.87295327711</v>
      </c>
      <c r="AH597" s="5">
        <f t="shared" si="293"/>
        <v>319463918485.26666</v>
      </c>
    </row>
    <row r="598" spans="1:34" x14ac:dyDescent="0.25">
      <c r="A598">
        <f t="shared" si="277"/>
        <v>594</v>
      </c>
      <c r="B598">
        <f t="shared" si="295"/>
        <v>23557770.469216384</v>
      </c>
      <c r="C598" s="5">
        <f t="shared" si="269"/>
        <v>12011422.573786663</v>
      </c>
      <c r="D598" s="5">
        <f t="shared" si="278"/>
        <v>1584003503.8365421</v>
      </c>
      <c r="E598" s="5">
        <f>$C598/((1+'How much will I make'!$C$5/12)^(Calculations!$B$1*12-Calculations!$A598))</f>
        <v>23557770.469216384</v>
      </c>
      <c r="F598" s="5">
        <f t="shared" si="279"/>
        <v>2023968260.3526134</v>
      </c>
      <c r="G598" s="5">
        <f t="shared" si="270"/>
        <v>6141381.1894788006</v>
      </c>
      <c r="H598" s="5">
        <f t="shared" si="280"/>
        <v>1578532921.0735271</v>
      </c>
      <c r="I598" s="5">
        <f>G598/((1+'How much will I make'!$C$5/12)^(Calculations!$B$1*12-Calculations!$A598))</f>
        <v>12044971.987035373</v>
      </c>
      <c r="J598" s="5">
        <f t="shared" si="281"/>
        <v>1584990442.6011891</v>
      </c>
      <c r="K598" s="5">
        <f t="shared" si="271"/>
        <v>3148756.0891149896</v>
      </c>
      <c r="L598" s="5">
        <f t="shared" si="282"/>
        <v>2363927092.8791614</v>
      </c>
      <c r="M598" s="5">
        <f>K598/((1+'How much will I make'!$C$5/12)^(Calculations!$B$1*12-Calculations!$A598))</f>
        <v>6175594.3357451521</v>
      </c>
      <c r="N598" s="5">
        <f t="shared" si="283"/>
        <v>1576285539.9455872</v>
      </c>
      <c r="O598" s="5">
        <f t="shared" si="272"/>
        <v>1618838.3209351005</v>
      </c>
      <c r="P598" s="5">
        <f t="shared" si="284"/>
        <v>5657269783.4155989</v>
      </c>
      <c r="Q598" s="5">
        <f>O598/((1+'How much will I make'!$C$5/12)^(Calculations!$B$1*12-Calculations!$A598))</f>
        <v>3174996.2468715399</v>
      </c>
      <c r="R598" s="5">
        <f t="shared" si="285"/>
        <v>2345047010.7444377</v>
      </c>
      <c r="S598" s="5">
        <f t="shared" si="273"/>
        <v>834544.83997943578</v>
      </c>
      <c r="T598" s="5">
        <f t="shared" si="286"/>
        <v>18944293474.854507</v>
      </c>
      <c r="U598" s="5">
        <f>S598/((1+'How much will I make'!$C$5/12)^(Calculations!$B$1*12-Calculations!$A598))</f>
        <v>1636776.6320543783</v>
      </c>
      <c r="V598" s="5">
        <f t="shared" si="287"/>
        <v>5557831841.6756878</v>
      </c>
      <c r="W598" s="5">
        <f t="shared" si="274"/>
        <v>431387.93289946049</v>
      </c>
      <c r="X598" s="5">
        <f t="shared" si="288"/>
        <v>75930329858.36792</v>
      </c>
      <c r="Y598" s="5">
        <f>W598/((1+'How much will I make'!$C$5/12)^(Calculations!$B$1*12-Calculations!$A598))</f>
        <v>846072.79812248051</v>
      </c>
      <c r="Z598" s="5">
        <f t="shared" si="289"/>
        <v>18433725056.563454</v>
      </c>
      <c r="AA598" s="5">
        <f t="shared" si="275"/>
        <v>223588.21829878417</v>
      </c>
      <c r="AB598" s="5">
        <f t="shared" si="290"/>
        <v>333788867328.97681</v>
      </c>
      <c r="AC598" s="5">
        <f>AA598/((1+'How much will I make'!$C$5/12)^(Calculations!$B$1*12-Calculations!$A598))</f>
        <v>438519.24232512282</v>
      </c>
      <c r="AD598" s="5">
        <f t="shared" si="291"/>
        <v>73251010152.570786</v>
      </c>
      <c r="AE598" s="5">
        <f t="shared" si="276"/>
        <v>116193.82523896868</v>
      </c>
      <c r="AF598" s="5">
        <f t="shared" si="292"/>
        <v>1544496470647.4795</v>
      </c>
      <c r="AG598" s="5">
        <f>AE598/((1+'How much will I make'!$C$5/12)^(Calculations!$B$1*12-Calculations!$A598))</f>
        <v>227888.69911991848</v>
      </c>
      <c r="AH598" s="5">
        <f t="shared" si="293"/>
        <v>319464146373.96576</v>
      </c>
    </row>
    <row r="599" spans="1:34" x14ac:dyDescent="0.25">
      <c r="A599">
        <f t="shared" si="277"/>
        <v>595</v>
      </c>
      <c r="B599">
        <f t="shared" si="295"/>
        <v>23557770.469216384</v>
      </c>
      <c r="C599" s="5">
        <f t="shared" si="269"/>
        <v>11961582.646094602</v>
      </c>
      <c r="D599" s="5">
        <f t="shared" si="278"/>
        <v>1595965086.4826367</v>
      </c>
      <c r="E599" s="5">
        <f>$C599/((1+'How much will I make'!$C$5/12)^(Calculations!$B$1*12-Calculations!$A599))</f>
        <v>23557770.469216384</v>
      </c>
      <c r="F599" s="5">
        <f t="shared" si="279"/>
        <v>2047526030.8218298</v>
      </c>
      <c r="G599" s="5">
        <f t="shared" si="270"/>
        <v>6090625.9730368275</v>
      </c>
      <c r="H599" s="5">
        <f t="shared" si="280"/>
        <v>1584623547.0465639</v>
      </c>
      <c r="I599" s="5">
        <f>G599/((1+'How much will I make'!$C$5/12)^(Calculations!$B$1*12-Calculations!$A599))</f>
        <v>11995199.3755187</v>
      </c>
      <c r="J599" s="5">
        <f t="shared" si="281"/>
        <v>1596985641.9767079</v>
      </c>
      <c r="K599" s="5">
        <f t="shared" si="271"/>
        <v>3109882.5571506075</v>
      </c>
      <c r="L599" s="5">
        <f t="shared" si="282"/>
        <v>2367036975.4363122</v>
      </c>
      <c r="M599" s="5">
        <f>K599/((1+'How much will I make'!$C$5/12)^(Calculations!$B$1*12-Calculations!$A599))</f>
        <v>6124766.3988254406</v>
      </c>
      <c r="N599" s="5">
        <f t="shared" si="283"/>
        <v>1582410306.3444126</v>
      </c>
      <c r="O599" s="5">
        <f t="shared" si="272"/>
        <v>1592299.987805017</v>
      </c>
      <c r="P599" s="5">
        <f t="shared" si="284"/>
        <v>5658862083.4034042</v>
      </c>
      <c r="Q599" s="5">
        <f>O599/((1+'How much will I make'!$C$5/12)^(Calculations!$B$1*12-Calculations!$A599))</f>
        <v>3135959.4077706607</v>
      </c>
      <c r="R599" s="5">
        <f t="shared" si="285"/>
        <v>2348182970.1522083</v>
      </c>
      <c r="S599" s="5">
        <f t="shared" si="273"/>
        <v>817513.31263291673</v>
      </c>
      <c r="T599" s="5">
        <f t="shared" si="286"/>
        <v>18945110988.167141</v>
      </c>
      <c r="U599" s="5">
        <f>S599/((1+'How much will I make'!$C$5/12)^(Calculations!$B$1*12-Calculations!$A599))</f>
        <v>1610053.7482657353</v>
      </c>
      <c r="V599" s="5">
        <f t="shared" si="287"/>
        <v>5559441895.4239531</v>
      </c>
      <c r="W599" s="5">
        <f t="shared" si="274"/>
        <v>420866.27599947358</v>
      </c>
      <c r="X599" s="5">
        <f t="shared" si="288"/>
        <v>75930750724.643921</v>
      </c>
      <c r="Y599" s="5">
        <f>W599/((1+'How much will I make'!$C$5/12)^(Calculations!$B$1*12-Calculations!$A599))</f>
        <v>828876.19653462514</v>
      </c>
      <c r="Z599" s="5">
        <f t="shared" si="289"/>
        <v>18434553932.759987</v>
      </c>
      <c r="AA599" s="5">
        <f t="shared" si="275"/>
        <v>217251.71008788745</v>
      </c>
      <c r="AB599" s="5">
        <f t="shared" si="290"/>
        <v>333789084580.68689</v>
      </c>
      <c r="AC599" s="5">
        <f>AA599/((1+'How much will I make'!$C$5/12)^(Calculations!$B$1*12-Calculations!$A599))</f>
        <v>427866.95303787285</v>
      </c>
      <c r="AD599" s="5">
        <f t="shared" si="291"/>
        <v>73251438019.523819</v>
      </c>
      <c r="AE599" s="5">
        <f t="shared" si="276"/>
        <v>112445.63732803421</v>
      </c>
      <c r="AF599" s="5">
        <f t="shared" si="292"/>
        <v>1544496583093.1167</v>
      </c>
      <c r="AG599" s="5">
        <f>AE599/((1+'How much will I make'!$C$5/12)^(Calculations!$B$1*12-Calculations!$A599))</f>
        <v>221456.35680604982</v>
      </c>
      <c r="AH599" s="5">
        <f t="shared" si="293"/>
        <v>319464367830.32257</v>
      </c>
    </row>
    <row r="600" spans="1:34" x14ac:dyDescent="0.25">
      <c r="A600">
        <f t="shared" si="277"/>
        <v>596</v>
      </c>
      <c r="B600">
        <f t="shared" si="295"/>
        <v>23557770.469216384</v>
      </c>
      <c r="C600" s="5">
        <f t="shared" si="269"/>
        <v>11911949.523081761</v>
      </c>
      <c r="D600" s="5">
        <f t="shared" si="278"/>
        <v>1607877036.0057185</v>
      </c>
      <c r="E600" s="5">
        <f>$C600/((1+'How much will I make'!$C$5/12)^(Calculations!$B$1*12-Calculations!$A600))</f>
        <v>23557770.469216384</v>
      </c>
      <c r="F600" s="5">
        <f t="shared" si="279"/>
        <v>2071083801.2910461</v>
      </c>
      <c r="G600" s="5">
        <f t="shared" si="270"/>
        <v>6040290.2211935483</v>
      </c>
      <c r="H600" s="5">
        <f t="shared" si="280"/>
        <v>1590663837.2677574</v>
      </c>
      <c r="I600" s="5">
        <f>G600/((1+'How much will I make'!$C$5/12)^(Calculations!$B$1*12-Calculations!$A600))</f>
        <v>11945632.435950441</v>
      </c>
      <c r="J600" s="5">
        <f t="shared" si="281"/>
        <v>1608931274.4126585</v>
      </c>
      <c r="K600" s="5">
        <f t="shared" si="271"/>
        <v>3071488.945333933</v>
      </c>
      <c r="L600" s="5">
        <f t="shared" si="282"/>
        <v>2370108464.3816462</v>
      </c>
      <c r="M600" s="5">
        <f>K600/((1+'How much will I make'!$C$5/12)^(Calculations!$B$1*12-Calculations!$A600))</f>
        <v>6074356.7988351071</v>
      </c>
      <c r="N600" s="5">
        <f t="shared" si="283"/>
        <v>1588484663.1432476</v>
      </c>
      <c r="O600" s="5">
        <f t="shared" si="272"/>
        <v>1566196.7093164106</v>
      </c>
      <c r="P600" s="5">
        <f t="shared" si="284"/>
        <v>5660428280.1127205</v>
      </c>
      <c r="Q600" s="5">
        <f>O600/((1+'How much will I make'!$C$5/12)^(Calculations!$B$1*12-Calculations!$A600))</f>
        <v>3097402.5298062679</v>
      </c>
      <c r="R600" s="5">
        <f t="shared" si="285"/>
        <v>2351280372.6820145</v>
      </c>
      <c r="S600" s="5">
        <f t="shared" si="273"/>
        <v>800829.36747714283</v>
      </c>
      <c r="T600" s="5">
        <f t="shared" si="286"/>
        <v>18945911817.534618</v>
      </c>
      <c r="U600" s="5">
        <f>S600/((1+'How much will I make'!$C$5/12)^(Calculations!$B$1*12-Calculations!$A600))</f>
        <v>1583767.156457315</v>
      </c>
      <c r="V600" s="5">
        <f t="shared" si="287"/>
        <v>5561025662.58041</v>
      </c>
      <c r="W600" s="5">
        <f t="shared" si="274"/>
        <v>410601.24487753521</v>
      </c>
      <c r="X600" s="5">
        <f t="shared" si="288"/>
        <v>75931161325.888794</v>
      </c>
      <c r="Y600" s="5">
        <f>W600/((1+'How much will I make'!$C$5/12)^(Calculations!$B$1*12-Calculations!$A600))</f>
        <v>812029.11936928728</v>
      </c>
      <c r="Z600" s="5">
        <f t="shared" si="289"/>
        <v>18435365961.879356</v>
      </c>
      <c r="AA600" s="5">
        <f t="shared" si="275"/>
        <v>211094.77903276519</v>
      </c>
      <c r="AB600" s="5">
        <f t="shared" si="290"/>
        <v>333789295675.46594</v>
      </c>
      <c r="AC600" s="5">
        <f>AA600/((1+'How much will I make'!$C$5/12)^(Calculations!$B$1*12-Calculations!$A600))</f>
        <v>417473.42381428095</v>
      </c>
      <c r="AD600" s="5">
        <f t="shared" si="291"/>
        <v>73251855492.947632</v>
      </c>
      <c r="AE600" s="5">
        <f t="shared" si="276"/>
        <v>108818.3587045492</v>
      </c>
      <c r="AF600" s="5">
        <f t="shared" si="292"/>
        <v>1544496691911.4753</v>
      </c>
      <c r="AG600" s="5">
        <f>AE600/((1+'How much will I make'!$C$5/12)^(Calculations!$B$1*12-Calculations!$A600))</f>
        <v>215205.57254136287</v>
      </c>
      <c r="AH600" s="5">
        <f t="shared" si="293"/>
        <v>319464583035.89514</v>
      </c>
    </row>
    <row r="601" spans="1:34" x14ac:dyDescent="0.25">
      <c r="A601">
        <f t="shared" si="277"/>
        <v>597</v>
      </c>
      <c r="B601">
        <f t="shared" si="295"/>
        <v>23557770.469216384</v>
      </c>
      <c r="C601" s="5">
        <f t="shared" si="269"/>
        <v>11862522.346637439</v>
      </c>
      <c r="D601" s="5">
        <f t="shared" si="278"/>
        <v>1619739558.352356</v>
      </c>
      <c r="E601" s="5">
        <f>$C601/((1+'How much will I make'!$C$5/12)^(Calculations!$B$1*12-Calculations!$A601))</f>
        <v>23557770.469216384</v>
      </c>
      <c r="F601" s="5">
        <f t="shared" si="279"/>
        <v>2094641571.7602625</v>
      </c>
      <c r="G601" s="5">
        <f t="shared" si="270"/>
        <v>5990370.4672993878</v>
      </c>
      <c r="H601" s="5">
        <f t="shared" si="280"/>
        <v>1596654207.7350569</v>
      </c>
      <c r="I601" s="5">
        <f>G601/((1+'How much will I make'!$C$5/12)^(Calculations!$B$1*12-Calculations!$A601))</f>
        <v>11896270.318446515</v>
      </c>
      <c r="J601" s="5">
        <f t="shared" si="281"/>
        <v>1620827544.7311049</v>
      </c>
      <c r="K601" s="5">
        <f t="shared" si="271"/>
        <v>3033569.3287248723</v>
      </c>
      <c r="L601" s="5">
        <f t="shared" si="282"/>
        <v>2373142033.710371</v>
      </c>
      <c r="M601" s="5">
        <f>K601/((1+'How much will I make'!$C$5/12)^(Calculations!$B$1*12-Calculations!$A601))</f>
        <v>6024362.0926718544</v>
      </c>
      <c r="N601" s="5">
        <f t="shared" si="283"/>
        <v>1594509025.2359195</v>
      </c>
      <c r="O601" s="5">
        <f t="shared" si="272"/>
        <v>1540521.3534259773</v>
      </c>
      <c r="P601" s="5">
        <f t="shared" si="284"/>
        <v>5661968801.4661465</v>
      </c>
      <c r="Q601" s="5">
        <f>O601/((1+'How much will I make'!$C$5/12)^(Calculations!$B$1*12-Calculations!$A601))</f>
        <v>3059319.7118168459</v>
      </c>
      <c r="R601" s="5">
        <f t="shared" si="285"/>
        <v>2354339692.3938313</v>
      </c>
      <c r="S601" s="5">
        <f t="shared" si="273"/>
        <v>784485.91099801764</v>
      </c>
      <c r="T601" s="5">
        <f t="shared" si="286"/>
        <v>18946696303.445618</v>
      </c>
      <c r="U601" s="5">
        <f>S601/((1+'How much will I make'!$C$5/12)^(Calculations!$B$1*12-Calculations!$A601))</f>
        <v>1557909.733494747</v>
      </c>
      <c r="V601" s="5">
        <f t="shared" si="287"/>
        <v>5562583572.3139048</v>
      </c>
      <c r="W601" s="5">
        <f t="shared" si="274"/>
        <v>400586.58036832704</v>
      </c>
      <c r="X601" s="5">
        <f t="shared" si="288"/>
        <v>75931561912.469162</v>
      </c>
      <c r="Y601" s="5">
        <f>W601/((1+'How much will I make'!$C$5/12)^(Calculations!$B$1*12-Calculations!$A601))</f>
        <v>795524.46247153752</v>
      </c>
      <c r="Z601" s="5">
        <f t="shared" si="289"/>
        <v>18436161486.341827</v>
      </c>
      <c r="AA601" s="5">
        <f t="shared" si="275"/>
        <v>205112.33590228198</v>
      </c>
      <c r="AB601" s="5">
        <f t="shared" si="290"/>
        <v>333789500787.80182</v>
      </c>
      <c r="AC601" s="5">
        <f>AA601/((1+'How much will I make'!$C$5/12)^(Calculations!$B$1*12-Calculations!$A601))</f>
        <v>407332.36898478423</v>
      </c>
      <c r="AD601" s="5">
        <f t="shared" si="291"/>
        <v>73252262825.31662</v>
      </c>
      <c r="AE601" s="5">
        <f t="shared" si="276"/>
        <v>105308.08906891858</v>
      </c>
      <c r="AF601" s="5">
        <f t="shared" si="292"/>
        <v>1544496797219.5645</v>
      </c>
      <c r="AG601" s="5">
        <f>AE601/((1+'How much will I make'!$C$5/12)^(Calculations!$B$1*12-Calculations!$A601))</f>
        <v>209131.2217035018</v>
      </c>
      <c r="AH601" s="5">
        <f t="shared" si="293"/>
        <v>319464792167.11682</v>
      </c>
    </row>
    <row r="602" spans="1:34" x14ac:dyDescent="0.25">
      <c r="A602">
        <f t="shared" si="277"/>
        <v>598</v>
      </c>
      <c r="B602">
        <f t="shared" si="295"/>
        <v>23557770.469216384</v>
      </c>
      <c r="C602" s="5">
        <f t="shared" si="269"/>
        <v>11813300.262211557</v>
      </c>
      <c r="D602" s="5">
        <f t="shared" si="278"/>
        <v>1631552858.6145675</v>
      </c>
      <c r="E602" s="5">
        <f>$C602/((1+'How much will I make'!$C$5/12)^(Calculations!$B$1*12-Calculations!$A602))</f>
        <v>23557770.469216384</v>
      </c>
      <c r="F602" s="5">
        <f t="shared" si="279"/>
        <v>2118199342.2294788</v>
      </c>
      <c r="G602" s="5">
        <f t="shared" si="270"/>
        <v>5940863.2733547632</v>
      </c>
      <c r="H602" s="5">
        <f t="shared" si="280"/>
        <v>1602595071.0084116</v>
      </c>
      <c r="I602" s="5">
        <f>G602/((1+'How much will I make'!$C$5/12)^(Calculations!$B$1*12-Calculations!$A602))</f>
        <v>11847112.176634749</v>
      </c>
      <c r="J602" s="5">
        <f t="shared" si="281"/>
        <v>1632674656.9077396</v>
      </c>
      <c r="K602" s="5">
        <f t="shared" si="271"/>
        <v>2996117.8555307384</v>
      </c>
      <c r="L602" s="5">
        <f t="shared" si="282"/>
        <v>2376138151.5659018</v>
      </c>
      <c r="M602" s="5">
        <f>K602/((1+'How much will I make'!$C$5/12)^(Calculations!$B$1*12-Calculations!$A602))</f>
        <v>5974778.8655716758</v>
      </c>
      <c r="N602" s="5">
        <f t="shared" si="283"/>
        <v>1600483804.1014912</v>
      </c>
      <c r="O602" s="5">
        <f t="shared" si="272"/>
        <v>1515266.905009158</v>
      </c>
      <c r="P602" s="5">
        <f t="shared" si="284"/>
        <v>5663484068.3711557</v>
      </c>
      <c r="Q602" s="5">
        <f>O602/((1+'How much will I make'!$C$5/12)^(Calculations!$B$1*12-Calculations!$A602))</f>
        <v>3021705.1251961468</v>
      </c>
      <c r="R602" s="5">
        <f t="shared" si="285"/>
        <v>2357361397.5190272</v>
      </c>
      <c r="S602" s="5">
        <f t="shared" si="273"/>
        <v>768475.99444703758</v>
      </c>
      <c r="T602" s="5">
        <f t="shared" si="286"/>
        <v>18947464779.440063</v>
      </c>
      <c r="U602" s="5">
        <f>S602/((1+'How much will I make'!$C$5/12)^(Calculations!$B$1*12-Calculations!$A602))</f>
        <v>1532474.4725397304</v>
      </c>
      <c r="V602" s="5">
        <f t="shared" si="287"/>
        <v>5564116046.7864447</v>
      </c>
      <c r="W602" s="5">
        <f t="shared" si="274"/>
        <v>390816.17596909968</v>
      </c>
      <c r="X602" s="5">
        <f t="shared" si="288"/>
        <v>75931952728.645126</v>
      </c>
      <c r="Y602" s="5">
        <f>W602/((1+'How much will I make'!$C$5/12)^(Calculations!$B$1*12-Calculations!$A602))</f>
        <v>779355.26607983978</v>
      </c>
      <c r="Z602" s="5">
        <f t="shared" si="289"/>
        <v>18436940841.607906</v>
      </c>
      <c r="AA602" s="5">
        <f t="shared" si="275"/>
        <v>199299.43569452505</v>
      </c>
      <c r="AB602" s="5">
        <f t="shared" si="290"/>
        <v>333789700087.23749</v>
      </c>
      <c r="AC602" s="5">
        <f>AA602/((1+'How much will I make'!$C$5/12)^(Calculations!$B$1*12-Calculations!$A602))</f>
        <v>397437.65556814987</v>
      </c>
      <c r="AD602" s="5">
        <f t="shared" si="291"/>
        <v>73252660262.972183</v>
      </c>
      <c r="AE602" s="5">
        <f t="shared" si="276"/>
        <v>101911.05393766312</v>
      </c>
      <c r="AF602" s="5">
        <f t="shared" si="292"/>
        <v>1544496899130.6184</v>
      </c>
      <c r="AG602" s="5">
        <f>AE602/((1+'How much will I make'!$C$5/12)^(Calculations!$B$1*12-Calculations!$A602))</f>
        <v>203228.32431670936</v>
      </c>
      <c r="AH602" s="5">
        <f t="shared" si="293"/>
        <v>319464995395.44116</v>
      </c>
    </row>
    <row r="603" spans="1:34" x14ac:dyDescent="0.25">
      <c r="A603">
        <f t="shared" si="277"/>
        <v>599</v>
      </c>
      <c r="B603">
        <f t="shared" si="295"/>
        <v>23557770.469216384</v>
      </c>
      <c r="C603" s="5">
        <f t="shared" si="269"/>
        <v>11764282.41879989</v>
      </c>
      <c r="D603" s="5">
        <f t="shared" si="278"/>
        <v>1643317141.0333674</v>
      </c>
      <c r="E603" s="5">
        <f>$C603/((1+'How much will I make'!$C$5/12)^(Calculations!$B$1*12-Calculations!$A603))</f>
        <v>23557770.469216384</v>
      </c>
      <c r="F603" s="5">
        <f t="shared" si="279"/>
        <v>2141757112.6986952</v>
      </c>
      <c r="G603" s="5">
        <f t="shared" si="270"/>
        <v>5891765.2297733203</v>
      </c>
      <c r="H603" s="5">
        <f t="shared" si="280"/>
        <v>1608486836.2381849</v>
      </c>
      <c r="I603" s="5">
        <f>G603/((1+'How much will I make'!$C$5/12)^(Calculations!$B$1*12-Calculations!$A603))</f>
        <v>11798157.167640395</v>
      </c>
      <c r="J603" s="5">
        <f t="shared" si="281"/>
        <v>1644472814.0753801</v>
      </c>
      <c r="K603" s="5">
        <f t="shared" si="271"/>
        <v>2959128.7462031986</v>
      </c>
      <c r="L603" s="5">
        <f t="shared" si="282"/>
        <v>2379097280.3121052</v>
      </c>
      <c r="M603" s="5">
        <f>K603/((1+'How much will I make'!$C$5/12)^(Calculations!$B$1*12-Calculations!$A603))</f>
        <v>5925603.7308756132</v>
      </c>
      <c r="N603" s="5">
        <f t="shared" si="283"/>
        <v>1606409407.8323669</v>
      </c>
      <c r="O603" s="5">
        <f t="shared" si="272"/>
        <v>1490426.4639434344</v>
      </c>
      <c r="P603" s="5">
        <f t="shared" si="284"/>
        <v>5664974494.8350992</v>
      </c>
      <c r="Q603" s="5">
        <f>O603/((1+'How much will I make'!$C$5/12)^(Calculations!$B$1*12-Calculations!$A603))</f>
        <v>2984553.0130011132</v>
      </c>
      <c r="R603" s="5">
        <f t="shared" si="285"/>
        <v>2360345950.5320282</v>
      </c>
      <c r="S603" s="5">
        <f t="shared" si="273"/>
        <v>752792.81088689435</v>
      </c>
      <c r="T603" s="5">
        <f t="shared" si="286"/>
        <v>18948217572.25095</v>
      </c>
      <c r="U603" s="5">
        <f>S603/((1+'How much will I make'!$C$5/12)^(Calculations!$B$1*12-Calculations!$A603))</f>
        <v>1507454.4811513277</v>
      </c>
      <c r="V603" s="5">
        <f t="shared" si="287"/>
        <v>5565623501.2675962</v>
      </c>
      <c r="W603" s="5">
        <f t="shared" si="274"/>
        <v>381284.0741161948</v>
      </c>
      <c r="X603" s="5">
        <f t="shared" si="288"/>
        <v>75932334012.719238</v>
      </c>
      <c r="Y603" s="5">
        <f>W603/((1+'How much will I make'!$C$5/12)^(Calculations!$B$1*12-Calculations!$A603))</f>
        <v>763514.71189122531</v>
      </c>
      <c r="Z603" s="5">
        <f t="shared" si="289"/>
        <v>18437704356.319798</v>
      </c>
      <c r="AA603" s="5">
        <f t="shared" si="275"/>
        <v>193651.27354933607</v>
      </c>
      <c r="AB603" s="5">
        <f t="shared" si="290"/>
        <v>333789893738.51105</v>
      </c>
      <c r="AC603" s="5">
        <f>AA603/((1+'How much will I make'!$C$5/12)^(Calculations!$B$1*12-Calculations!$A603))</f>
        <v>387783.2995624459</v>
      </c>
      <c r="AD603" s="5">
        <f t="shared" si="291"/>
        <v>73253048046.271744</v>
      </c>
      <c r="AE603" s="5">
        <f t="shared" si="276"/>
        <v>98623.60058483528</v>
      </c>
      <c r="AF603" s="5">
        <f t="shared" si="292"/>
        <v>1544496997754.219</v>
      </c>
      <c r="AG603" s="5">
        <f>AE603/((1+'How much will I make'!$C$5/12)^(Calculations!$B$1*12-Calculations!$A603))</f>
        <v>197492.04096906036</v>
      </c>
      <c r="AH603" s="5">
        <f t="shared" si="293"/>
        <v>319465192887.48212</v>
      </c>
    </row>
    <row r="604" spans="1:34" x14ac:dyDescent="0.25">
      <c r="A604">
        <f t="shared" si="277"/>
        <v>600</v>
      </c>
      <c r="B604">
        <f t="shared" si="295"/>
        <v>23557770.469216384</v>
      </c>
      <c r="C604" s="5">
        <f t="shared" si="269"/>
        <v>11715467.96892935</v>
      </c>
      <c r="D604" s="5">
        <f t="shared" si="278"/>
        <v>1655032609.0022967</v>
      </c>
      <c r="E604" s="5">
        <f>$C604/((1+'How much will I make'!$C$5/12)^(Calculations!$B$1*12-Calculations!$A604))</f>
        <v>23557770.469216384</v>
      </c>
      <c r="F604" s="5">
        <f t="shared" si="279"/>
        <v>2165314883.1679115</v>
      </c>
      <c r="G604" s="5">
        <f t="shared" si="270"/>
        <v>5843072.955147095</v>
      </c>
      <c r="H604" s="5">
        <f t="shared" si="280"/>
        <v>1614329909.193332</v>
      </c>
      <c r="I604" s="5">
        <f>G604/((1+'How much will I make'!$C$5/12)^(Calculations!$B$1*12-Calculations!$A604))</f>
        <v>11749404.452071635</v>
      </c>
      <c r="J604" s="5">
        <f t="shared" si="281"/>
        <v>1656222218.5274518</v>
      </c>
      <c r="K604" s="5">
        <f t="shared" si="271"/>
        <v>2922596.2925463687</v>
      </c>
      <c r="L604" s="5">
        <f t="shared" si="282"/>
        <v>2382019876.6046515</v>
      </c>
      <c r="M604" s="5">
        <f>K604/((1+'How much will I make'!$C$5/12)^(Calculations!$B$1*12-Calculations!$A604))</f>
        <v>5876833.3297984479</v>
      </c>
      <c r="N604" s="5">
        <f t="shared" si="283"/>
        <v>1612286241.1621654</v>
      </c>
      <c r="O604" s="5">
        <f t="shared" si="272"/>
        <v>1465993.2432230501</v>
      </c>
      <c r="P604" s="5">
        <f t="shared" si="284"/>
        <v>5666440488.0783224</v>
      </c>
      <c r="Q604" s="5">
        <f>O604/((1+'How much will I make'!$C$5/12)^(Calculations!$B$1*12-Calculations!$A604))</f>
        <v>2947857.6890707719</v>
      </c>
      <c r="R604" s="5">
        <f t="shared" si="285"/>
        <v>2363293808.2210989</v>
      </c>
      <c r="S604" s="5">
        <f t="shared" si="273"/>
        <v>737429.69229736598</v>
      </c>
      <c r="T604" s="5">
        <f t="shared" si="286"/>
        <v>18948955001.943249</v>
      </c>
      <c r="U604" s="5">
        <f>S604/((1+'How much will I make'!$C$5/12)^(Calculations!$B$1*12-Calculations!$A604))</f>
        <v>1482842.9794182449</v>
      </c>
      <c r="V604" s="5">
        <f t="shared" si="287"/>
        <v>5567106344.247014</v>
      </c>
      <c r="W604" s="5">
        <f t="shared" si="274"/>
        <v>371984.46255238523</v>
      </c>
      <c r="X604" s="5">
        <f t="shared" si="288"/>
        <v>75932705997.181793</v>
      </c>
      <c r="Y604" s="5">
        <f>W604/((1+'How much will I make'!$C$5/12)^(Calculations!$B$1*12-Calculations!$A604))</f>
        <v>747996.12018611922</v>
      </c>
      <c r="Z604" s="5">
        <f t="shared" si="289"/>
        <v>18438452352.439983</v>
      </c>
      <c r="AA604" s="5">
        <f t="shared" si="275"/>
        <v>188163.18077668286</v>
      </c>
      <c r="AB604" s="5">
        <f t="shared" si="290"/>
        <v>333790081901.69183</v>
      </c>
      <c r="AC604" s="5">
        <f>AA604/((1+'How much will I make'!$C$5/12)^(Calculations!$B$1*12-Calculations!$A604))</f>
        <v>378363.46232611127</v>
      </c>
      <c r="AD604" s="5">
        <f t="shared" si="291"/>
        <v>73253426409.73407</v>
      </c>
      <c r="AE604" s="5">
        <f t="shared" si="276"/>
        <v>95442.194114356695</v>
      </c>
      <c r="AF604" s="5">
        <f t="shared" si="292"/>
        <v>1544497093196.4131</v>
      </c>
      <c r="AG604" s="5">
        <f>AE604/((1+'How much will I make'!$C$5/12)^(Calculations!$B$1*12-Calculations!$A604))</f>
        <v>191917.66884493359</v>
      </c>
      <c r="AH604" s="5">
        <f t="shared" si="293"/>
        <v>319465384805.15094</v>
      </c>
    </row>
    <row r="605" spans="1:34" x14ac:dyDescent="0.25">
      <c r="A605">
        <f t="shared" si="277"/>
        <v>601</v>
      </c>
      <c r="B605">
        <f>B604*(1+'How much will I make'!$C$4)</f>
        <v>27091436.039598841</v>
      </c>
      <c r="C605" s="5">
        <f t="shared" si="269"/>
        <v>13416884.478939839</v>
      </c>
      <c r="D605" s="5">
        <f t="shared" si="278"/>
        <v>1668449493.4812365</v>
      </c>
      <c r="E605" s="5">
        <f>$C605/((1+'How much will I make'!$C$5/12)^(Calculations!$B$1*12-Calculations!$A605))</f>
        <v>27091436.039598841</v>
      </c>
      <c r="F605" s="5">
        <f t="shared" si="279"/>
        <v>2192406319.2075105</v>
      </c>
      <c r="G605" s="5">
        <f t="shared" si="270"/>
        <v>6664000.5604156945</v>
      </c>
      <c r="H605" s="5">
        <f t="shared" si="280"/>
        <v>1620993909.7537477</v>
      </c>
      <c r="I605" s="5">
        <f>G605/((1+'How much will I make'!$C$5/12)^(Calculations!$B$1*12-Calculations!$A605))</f>
        <v>13455981.173106004</v>
      </c>
      <c r="J605" s="5">
        <f t="shared" si="281"/>
        <v>1669678199.7005577</v>
      </c>
      <c r="K605" s="5">
        <f t="shared" si="271"/>
        <v>3319492.085361307</v>
      </c>
      <c r="L605" s="5">
        <f t="shared" si="282"/>
        <v>2385339368.6900129</v>
      </c>
      <c r="M605" s="5">
        <f>K605/((1+'How much will I make'!$C$5/12)^(Calculations!$B$1*12-Calculations!$A605))</f>
        <v>6702733.9808791736</v>
      </c>
      <c r="N605" s="5">
        <f t="shared" si="283"/>
        <v>1618988975.1430445</v>
      </c>
      <c r="O605" s="5">
        <f t="shared" si="272"/>
        <v>1658254.6521703356</v>
      </c>
      <c r="P605" s="5">
        <f t="shared" si="284"/>
        <v>5668098742.7304926</v>
      </c>
      <c r="Q605" s="5">
        <f>O605/((1+'How much will I make'!$C$5/12)^(Calculations!$B$1*12-Calculations!$A605))</f>
        <v>3348355.5677293623</v>
      </c>
      <c r="R605" s="5">
        <f t="shared" si="285"/>
        <v>2366642163.7888284</v>
      </c>
      <c r="S605" s="5">
        <f t="shared" si="273"/>
        <v>830737.12275131838</v>
      </c>
      <c r="T605" s="5">
        <f t="shared" si="286"/>
        <v>18949785739.066002</v>
      </c>
      <c r="U605" s="5">
        <f>S605/((1+'How much will I make'!$C$5/12)^(Calculations!$B$1*12-Calculations!$A605))</f>
        <v>1677428.2928398633</v>
      </c>
      <c r="V605" s="5">
        <f t="shared" si="287"/>
        <v>5568783772.539854</v>
      </c>
      <c r="W605" s="5">
        <f t="shared" si="274"/>
        <v>417348.42140023707</v>
      </c>
      <c r="X605" s="5">
        <f t="shared" si="288"/>
        <v>75933123345.603195</v>
      </c>
      <c r="Y605" s="5">
        <f>W605/((1+'How much will I make'!$C$5/12)^(Calculations!$B$1*12-Calculations!$A605))</f>
        <v>842711.88906334515</v>
      </c>
      <c r="Z605" s="5">
        <f t="shared" si="289"/>
        <v>18439295064.329048</v>
      </c>
      <c r="AA605" s="5">
        <f t="shared" si="275"/>
        <v>210255.21414722461</v>
      </c>
      <c r="AB605" s="5">
        <f t="shared" si="290"/>
        <v>333790292156.90601</v>
      </c>
      <c r="AC605" s="5">
        <f>AA605/((1+'How much will I make'!$C$5/12)^(Calculations!$B$1*12-Calculations!$A605))</f>
        <v>424548.31410397467</v>
      </c>
      <c r="AD605" s="5">
        <f t="shared" si="291"/>
        <v>73253850958.048172</v>
      </c>
      <c r="AE605" s="5">
        <f t="shared" si="276"/>
        <v>106217.92570791311</v>
      </c>
      <c r="AF605" s="5">
        <f t="shared" si="292"/>
        <v>1544497199414.3389</v>
      </c>
      <c r="AG605" s="5">
        <f>AE605/((1+'How much will I make'!$C$5/12)^(Calculations!$B$1*12-Calculations!$A605))</f>
        <v>214475.73354989252</v>
      </c>
      <c r="AH605" s="5">
        <f t="shared" si="293"/>
        <v>319465599280.88446</v>
      </c>
    </row>
    <row r="606" spans="1:34" x14ac:dyDescent="0.25">
      <c r="A606">
        <f t="shared" si="277"/>
        <v>602</v>
      </c>
      <c r="B606">
        <f>B605</f>
        <v>27091436.039598841</v>
      </c>
      <c r="C606" s="5">
        <f t="shared" si="269"/>
        <v>13361212.759110209</v>
      </c>
      <c r="D606" s="5">
        <f t="shared" si="278"/>
        <v>1681810706.2403467</v>
      </c>
      <c r="E606" s="5">
        <f>$C606/((1+'How much will I make'!$C$5/12)^(Calculations!$B$1*12-Calculations!$A606))</f>
        <v>27091436.039598841</v>
      </c>
      <c r="F606" s="5">
        <f t="shared" si="279"/>
        <v>2219497755.2471094</v>
      </c>
      <c r="G606" s="5">
        <f t="shared" si="270"/>
        <v>6608926.1756188702</v>
      </c>
      <c r="H606" s="5">
        <f t="shared" si="280"/>
        <v>1627602835.9293666</v>
      </c>
      <c r="I606" s="5">
        <f>G606/((1+'How much will I make'!$C$5/12)^(Calculations!$B$1*12-Calculations!$A606))</f>
        <v>13400377.945117965</v>
      </c>
      <c r="J606" s="5">
        <f t="shared" si="281"/>
        <v>1683078577.6456757</v>
      </c>
      <c r="K606" s="5">
        <f t="shared" si="271"/>
        <v>3278510.7015914144</v>
      </c>
      <c r="L606" s="5">
        <f t="shared" si="282"/>
        <v>2388617879.3916044</v>
      </c>
      <c r="M606" s="5">
        <f>K606/((1+'How much will I make'!$C$5/12)^(Calculations!$B$1*12-Calculations!$A606))</f>
        <v>6647567.4460571259</v>
      </c>
      <c r="N606" s="5">
        <f t="shared" si="283"/>
        <v>1625636542.5891016</v>
      </c>
      <c r="O606" s="5">
        <f t="shared" si="272"/>
        <v>1631070.1496757402</v>
      </c>
      <c r="P606" s="5">
        <f t="shared" si="284"/>
        <v>5669729812.880168</v>
      </c>
      <c r="Q606" s="5">
        <f>O606/((1+'How much will I make'!$C$5/12)^(Calculations!$B$1*12-Calculations!$A606))</f>
        <v>3307187.2615687568</v>
      </c>
      <c r="R606" s="5">
        <f t="shared" si="285"/>
        <v>2369949351.0503969</v>
      </c>
      <c r="S606" s="5">
        <f t="shared" si="273"/>
        <v>813783.30391965876</v>
      </c>
      <c r="T606" s="5">
        <f t="shared" si="286"/>
        <v>18950599522.369923</v>
      </c>
      <c r="U606" s="5">
        <f>S606/((1+'How much will I make'!$C$5/12)^(Calculations!$B$1*12-Calculations!$A606))</f>
        <v>1650041.708466968</v>
      </c>
      <c r="V606" s="5">
        <f t="shared" si="287"/>
        <v>5570433814.2483206</v>
      </c>
      <c r="W606" s="5">
        <f t="shared" si="274"/>
        <v>407169.19160998741</v>
      </c>
      <c r="X606" s="5">
        <f t="shared" si="288"/>
        <v>75933530514.7948</v>
      </c>
      <c r="Y606" s="5">
        <f>W606/((1+'How much will I make'!$C$5/12)^(Calculations!$B$1*12-Calculations!$A606))</f>
        <v>825583.5986352287</v>
      </c>
      <c r="Z606" s="5">
        <f t="shared" si="289"/>
        <v>18440120647.927685</v>
      </c>
      <c r="AA606" s="5">
        <f t="shared" si="275"/>
        <v>204296.56435357858</v>
      </c>
      <c r="AB606" s="5">
        <f t="shared" si="290"/>
        <v>333790496453.47034</v>
      </c>
      <c r="AC606" s="5">
        <f>AA606/((1+'How much will I make'!$C$5/12)^(Calculations!$B$1*12-Calculations!$A606))</f>
        <v>414235.39959132764</v>
      </c>
      <c r="AD606" s="5">
        <f t="shared" si="291"/>
        <v>73254265193.447769</v>
      </c>
      <c r="AE606" s="5">
        <f t="shared" si="276"/>
        <v>102791.54100765784</v>
      </c>
      <c r="AF606" s="5">
        <f t="shared" si="292"/>
        <v>1544497302205.8799</v>
      </c>
      <c r="AG606" s="5">
        <f>AE606/((1+'How much will I make'!$C$5/12)^(Calculations!$B$1*12-Calculations!$A606))</f>
        <v>208421.98300614563</v>
      </c>
      <c r="AH606" s="5">
        <f t="shared" si="293"/>
        <v>319465807702.86749</v>
      </c>
    </row>
    <row r="607" spans="1:34" x14ac:dyDescent="0.25">
      <c r="A607">
        <f t="shared" si="277"/>
        <v>603</v>
      </c>
      <c r="B607">
        <f>B606</f>
        <v>27091436.039598841</v>
      </c>
      <c r="C607" s="5">
        <f t="shared" si="269"/>
        <v>13305772.042267429</v>
      </c>
      <c r="D607" s="5">
        <f t="shared" si="278"/>
        <v>1695116478.282614</v>
      </c>
      <c r="E607" s="5">
        <f>$C607/((1+'How much will I make'!$C$5/12)^(Calculations!$B$1*12-Calculations!$A607))</f>
        <v>27091436.039598841</v>
      </c>
      <c r="F607" s="5">
        <f t="shared" si="279"/>
        <v>2246589191.2867084</v>
      </c>
      <c r="G607" s="5">
        <f t="shared" si="270"/>
        <v>6554306.9510269789</v>
      </c>
      <c r="H607" s="5">
        <f t="shared" si="280"/>
        <v>1634157142.8803935</v>
      </c>
      <c r="I607" s="5">
        <f>G607/((1+'How much will I make'!$C$5/12)^(Calculations!$B$1*12-Calculations!$A607))</f>
        <v>13345004.482534833</v>
      </c>
      <c r="J607" s="5">
        <f t="shared" si="281"/>
        <v>1696423582.1282105</v>
      </c>
      <c r="K607" s="5">
        <f t="shared" si="271"/>
        <v>3238035.2608310278</v>
      </c>
      <c r="L607" s="5">
        <f t="shared" si="282"/>
        <v>2391855914.6524353</v>
      </c>
      <c r="M607" s="5">
        <f>K607/((1+'How much will I make'!$C$5/12)^(Calculations!$B$1*12-Calculations!$A607))</f>
        <v>6592854.9567891676</v>
      </c>
      <c r="N607" s="5">
        <f t="shared" si="283"/>
        <v>1632229397.5458908</v>
      </c>
      <c r="O607" s="5">
        <f t="shared" si="272"/>
        <v>1604331.294763023</v>
      </c>
      <c r="P607" s="5">
        <f t="shared" si="284"/>
        <v>5671334144.1749306</v>
      </c>
      <c r="Q607" s="5">
        <f>O607/((1+'How much will I make'!$C$5/12)^(Calculations!$B$1*12-Calculations!$A607))</f>
        <v>3266525.1231068452</v>
      </c>
      <c r="R607" s="5">
        <f t="shared" si="285"/>
        <v>2373215876.1735039</v>
      </c>
      <c r="S607" s="5">
        <f t="shared" si="273"/>
        <v>797175.48139068647</v>
      </c>
      <c r="T607" s="5">
        <f t="shared" si="286"/>
        <v>18951396697.851315</v>
      </c>
      <c r="U607" s="5">
        <f>S607/((1+'How much will I make'!$C$5/12)^(Calculations!$B$1*12-Calculations!$A607))</f>
        <v>1623102.2520022017</v>
      </c>
      <c r="V607" s="5">
        <f t="shared" si="287"/>
        <v>5572056916.5003223</v>
      </c>
      <c r="W607" s="5">
        <f t="shared" si="274"/>
        <v>397238.23571706086</v>
      </c>
      <c r="X607" s="5">
        <f t="shared" si="288"/>
        <v>75933927753.030518</v>
      </c>
      <c r="Y607" s="5">
        <f>W607/((1+'How much will I make'!$C$5/12)^(Calculations!$B$1*12-Calculations!$A607))</f>
        <v>808803.44419142313</v>
      </c>
      <c r="Z607" s="5">
        <f t="shared" si="289"/>
        <v>18440929451.371876</v>
      </c>
      <c r="AA607" s="5">
        <f t="shared" si="275"/>
        <v>198506.78317756622</v>
      </c>
      <c r="AB607" s="5">
        <f t="shared" si="290"/>
        <v>333790694960.25354</v>
      </c>
      <c r="AC607" s="5">
        <f>AA607/((1+'How much will I make'!$C$5/12)^(Calculations!$B$1*12-Calculations!$A607))</f>
        <v>404173.00122068805</v>
      </c>
      <c r="AD607" s="5">
        <f t="shared" si="291"/>
        <v>73254669366.44899</v>
      </c>
      <c r="AE607" s="5">
        <f t="shared" si="276"/>
        <v>99475.684846120494</v>
      </c>
      <c r="AF607" s="5">
        <f t="shared" si="292"/>
        <v>1544497401681.5647</v>
      </c>
      <c r="AG607" s="5">
        <f>AE607/((1+'How much will I make'!$C$5/12)^(Calculations!$B$1*12-Calculations!$A607))</f>
        <v>202539.10445355278</v>
      </c>
      <c r="AH607" s="5">
        <f t="shared" si="293"/>
        <v>319466010241.97192</v>
      </c>
    </row>
    <row r="608" spans="1:34" x14ac:dyDescent="0.25">
      <c r="A608">
        <f t="shared" si="277"/>
        <v>604</v>
      </c>
      <c r="B608">
        <f>B607</f>
        <v>27091436.039598841</v>
      </c>
      <c r="C608" s="5">
        <f t="shared" si="269"/>
        <v>13250561.369892877</v>
      </c>
      <c r="D608" s="5">
        <f t="shared" si="278"/>
        <v>1708367039.6525068</v>
      </c>
      <c r="E608" s="5">
        <f>$C608/((1+'How much will I make'!$C$5/12)^(Calculations!$B$1*12-Calculations!$A608))</f>
        <v>27091436.039598841</v>
      </c>
      <c r="F608" s="5">
        <f t="shared" si="279"/>
        <v>2273680627.3263073</v>
      </c>
      <c r="G608" s="5">
        <f t="shared" si="270"/>
        <v>6500139.1249854341</v>
      </c>
      <c r="H608" s="5">
        <f t="shared" si="280"/>
        <v>1640657282.005379</v>
      </c>
      <c r="I608" s="5">
        <f>G608/((1+'How much will I make'!$C$5/12)^(Calculations!$B$1*12-Calculations!$A608))</f>
        <v>13289859.835912788</v>
      </c>
      <c r="J608" s="5">
        <f t="shared" si="281"/>
        <v>1709713441.9641232</v>
      </c>
      <c r="K608" s="5">
        <f t="shared" si="271"/>
        <v>3198059.5168701499</v>
      </c>
      <c r="L608" s="5">
        <f t="shared" si="282"/>
        <v>2395053974.1693053</v>
      </c>
      <c r="M608" s="5">
        <f>K608/((1+'How much will I make'!$C$5/12)^(Calculations!$B$1*12-Calculations!$A608))</f>
        <v>6538592.7760748509</v>
      </c>
      <c r="N608" s="5">
        <f t="shared" si="283"/>
        <v>1638767990.3219657</v>
      </c>
      <c r="O608" s="5">
        <f t="shared" si="272"/>
        <v>1578030.7817341208</v>
      </c>
      <c r="P608" s="5">
        <f t="shared" si="284"/>
        <v>5672912174.956665</v>
      </c>
      <c r="Q608" s="5">
        <f>O608/((1+'How much will I make'!$C$5/12)^(Calculations!$B$1*12-Calculations!$A608))</f>
        <v>3226362.9289702852</v>
      </c>
      <c r="R608" s="5">
        <f t="shared" si="285"/>
        <v>2376442239.1024742</v>
      </c>
      <c r="S608" s="5">
        <f t="shared" si="273"/>
        <v>780906.5940153664</v>
      </c>
      <c r="T608" s="5">
        <f t="shared" si="286"/>
        <v>18952177604.445332</v>
      </c>
      <c r="U608" s="5">
        <f>S608/((1+'How much will I make'!$C$5/12)^(Calculations!$B$1*12-Calculations!$A608))</f>
        <v>1596602.6233980842</v>
      </c>
      <c r="V608" s="5">
        <f t="shared" si="287"/>
        <v>5573653519.1237202</v>
      </c>
      <c r="W608" s="5">
        <f t="shared" si="274"/>
        <v>387549.49826054729</v>
      </c>
      <c r="X608" s="5">
        <f t="shared" si="288"/>
        <v>75934315302.528778</v>
      </c>
      <c r="Y608" s="5">
        <f>W608/((1+'How much will I make'!$C$5/12)^(Calculations!$B$1*12-Calculations!$A608))</f>
        <v>792364.34979728865</v>
      </c>
      <c r="Z608" s="5">
        <f t="shared" si="289"/>
        <v>18441721815.721672</v>
      </c>
      <c r="AA608" s="5">
        <f t="shared" si="275"/>
        <v>192881.08486889029</v>
      </c>
      <c r="AB608" s="5">
        <f t="shared" si="290"/>
        <v>333790887841.33838</v>
      </c>
      <c r="AC608" s="5">
        <f>AA608/((1+'How much will I make'!$C$5/12)^(Calculations!$B$1*12-Calculations!$A608))</f>
        <v>394355.03357969975</v>
      </c>
      <c r="AD608" s="5">
        <f t="shared" si="291"/>
        <v>73255063721.482574</v>
      </c>
      <c r="AE608" s="5">
        <f t="shared" si="276"/>
        <v>96266.791786568152</v>
      </c>
      <c r="AF608" s="5">
        <f t="shared" si="292"/>
        <v>1544497497948.3564</v>
      </c>
      <c r="AG608" s="5">
        <f>AE608/((1+'How much will I make'!$C$5/12)^(Calculations!$B$1*12-Calculations!$A608))</f>
        <v>196822.27489236364</v>
      </c>
      <c r="AH608" s="5">
        <f t="shared" si="293"/>
        <v>319466207064.24683</v>
      </c>
    </row>
    <row r="609" spans="1:34" x14ac:dyDescent="0.25">
      <c r="A609">
        <f t="shared" si="277"/>
        <v>605</v>
      </c>
      <c r="B609">
        <f t="shared" ref="B609:B616" si="296">B608</f>
        <v>27091436.039598841</v>
      </c>
      <c r="C609" s="5">
        <f t="shared" si="269"/>
        <v>13195579.787445189</v>
      </c>
      <c r="D609" s="5">
        <f t="shared" si="278"/>
        <v>1721562619.4399521</v>
      </c>
      <c r="E609" s="5">
        <f>$C609/((1+'How much will I make'!$C$5/12)^(Calculations!$B$1*12-Calculations!$A609))</f>
        <v>27091436.039598841</v>
      </c>
      <c r="F609" s="5">
        <f t="shared" si="279"/>
        <v>2300772063.3659062</v>
      </c>
      <c r="G609" s="5">
        <f t="shared" si="270"/>
        <v>6446418.9669277044</v>
      </c>
      <c r="H609" s="5">
        <f t="shared" si="280"/>
        <v>1647103700.9723067</v>
      </c>
      <c r="I609" s="5">
        <f>G609/((1+'How much will I make'!$C$5/12)^(Calculations!$B$1*12-Calculations!$A609))</f>
        <v>13234943.059731331</v>
      </c>
      <c r="J609" s="5">
        <f t="shared" si="281"/>
        <v>1722948385.0238545</v>
      </c>
      <c r="K609" s="5">
        <f t="shared" si="271"/>
        <v>3158577.3006124943</v>
      </c>
      <c r="L609" s="5">
        <f t="shared" si="282"/>
        <v>2398212551.4699178</v>
      </c>
      <c r="M609" s="5">
        <f>K609/((1+'How much will I make'!$C$5/12)^(Calculations!$B$1*12-Calculations!$A609))</f>
        <v>6484777.1976709431</v>
      </c>
      <c r="N609" s="5">
        <f t="shared" si="283"/>
        <v>1645252767.5196366</v>
      </c>
      <c r="O609" s="5">
        <f t="shared" si="272"/>
        <v>1552161.4246565124</v>
      </c>
      <c r="P609" s="5">
        <f t="shared" si="284"/>
        <v>5674464336.3813219</v>
      </c>
      <c r="Q609" s="5">
        <f>O609/((1+'How much will I make'!$C$5/12)^(Calculations!$B$1*12-Calculations!$A609))</f>
        <v>3186694.5323026176</v>
      </c>
      <c r="R609" s="5">
        <f t="shared" si="285"/>
        <v>2379628933.6347766</v>
      </c>
      <c r="S609" s="5">
        <f t="shared" si="273"/>
        <v>764969.7247497465</v>
      </c>
      <c r="T609" s="5">
        <f t="shared" si="286"/>
        <v>18952942574.170082</v>
      </c>
      <c r="U609" s="5">
        <f>S609/((1+'How much will I make'!$C$5/12)^(Calculations!$B$1*12-Calculations!$A609))</f>
        <v>1570535.6417915842</v>
      </c>
      <c r="V609" s="5">
        <f t="shared" si="287"/>
        <v>5575224054.7655115</v>
      </c>
      <c r="W609" s="5">
        <f t="shared" si="274"/>
        <v>378097.07147370465</v>
      </c>
      <c r="X609" s="5">
        <f t="shared" si="288"/>
        <v>75934693399.60025</v>
      </c>
      <c r="Y609" s="5">
        <f>W609/((1+'How much will I make'!$C$5/12)^(Calculations!$B$1*12-Calculations!$A609))</f>
        <v>776259.38333799399</v>
      </c>
      <c r="Z609" s="5">
        <f t="shared" si="289"/>
        <v>18442498075.105011</v>
      </c>
      <c r="AA609" s="5">
        <f t="shared" si="275"/>
        <v>187414.81930580441</v>
      </c>
      <c r="AB609" s="5">
        <f t="shared" si="290"/>
        <v>333791075256.15771</v>
      </c>
      <c r="AC609" s="5">
        <f>AA609/((1+'How much will I make'!$C$5/12)^(Calculations!$B$1*12-Calculations!$A609))</f>
        <v>384775.5590797881</v>
      </c>
      <c r="AD609" s="5">
        <f t="shared" si="291"/>
        <v>73255448497.041656</v>
      </c>
      <c r="AE609" s="5">
        <f t="shared" si="276"/>
        <v>93161.411406356274</v>
      </c>
      <c r="AF609" s="5">
        <f t="shared" si="292"/>
        <v>1544497591109.7678</v>
      </c>
      <c r="AG609" s="5">
        <f>AE609/((1+'How much will I make'!$C$5/12)^(Calculations!$B$1*12-Calculations!$A609))</f>
        <v>191266.8074558856</v>
      </c>
      <c r="AH609" s="5">
        <f t="shared" si="293"/>
        <v>319466398331.05426</v>
      </c>
    </row>
    <row r="610" spans="1:34" x14ac:dyDescent="0.25">
      <c r="A610">
        <f t="shared" si="277"/>
        <v>606</v>
      </c>
      <c r="B610">
        <f t="shared" si="296"/>
        <v>27091436.039598841</v>
      </c>
      <c r="C610" s="5">
        <f t="shared" si="269"/>
        <v>13140826.344343757</v>
      </c>
      <c r="D610" s="5">
        <f t="shared" si="278"/>
        <v>1734703445.7842958</v>
      </c>
      <c r="E610" s="5">
        <f>$C610/((1+'How much will I make'!$C$5/12)^(Calculations!$B$1*12-Calculations!$A610))</f>
        <v>27091436.039598841</v>
      </c>
      <c r="F610" s="5">
        <f t="shared" si="279"/>
        <v>2327863499.4055052</v>
      </c>
      <c r="G610" s="5">
        <f t="shared" si="270"/>
        <v>6393142.777118383</v>
      </c>
      <c r="H610" s="5">
        <f t="shared" si="280"/>
        <v>1653496843.7494252</v>
      </c>
      <c r="I610" s="5">
        <f>G610/((1+'How much will I make'!$C$5/12)^(Calculations!$B$1*12-Calculations!$A610))</f>
        <v>13180253.212377068</v>
      </c>
      <c r="J610" s="5">
        <f t="shared" si="281"/>
        <v>1736128638.2362316</v>
      </c>
      <c r="K610" s="5">
        <f t="shared" si="271"/>
        <v>3119582.5191234504</v>
      </c>
      <c r="L610" s="5">
        <f t="shared" si="282"/>
        <v>2401332133.9890413</v>
      </c>
      <c r="M610" s="5">
        <f>K610/((1+'How much will I make'!$C$5/12)^(Calculations!$B$1*12-Calculations!$A610))</f>
        <v>6431404.5458382592</v>
      </c>
      <c r="N610" s="5">
        <f t="shared" si="283"/>
        <v>1651684172.065475</v>
      </c>
      <c r="O610" s="5">
        <f t="shared" si="272"/>
        <v>1526716.155399848</v>
      </c>
      <c r="P610" s="5">
        <f t="shared" si="284"/>
        <v>5675991052.5367222</v>
      </c>
      <c r="Q610" s="5">
        <f>O610/((1+'How much will I make'!$C$5/12)^(Calculations!$B$1*12-Calculations!$A610))</f>
        <v>3147513.8618234866</v>
      </c>
      <c r="R610" s="5">
        <f t="shared" si="285"/>
        <v>2382776447.4966002</v>
      </c>
      <c r="S610" s="5">
        <f t="shared" si="273"/>
        <v>749358.09771403775</v>
      </c>
      <c r="T610" s="5">
        <f t="shared" si="286"/>
        <v>18953691932.267796</v>
      </c>
      <c r="U610" s="5">
        <f>S610/((1+'How much will I make'!$C$5/12)^(Calculations!$B$1*12-Calculations!$A610))</f>
        <v>1544894.2435582532</v>
      </c>
      <c r="V610" s="5">
        <f t="shared" si="287"/>
        <v>5576768949.0090694</v>
      </c>
      <c r="W610" s="5">
        <f t="shared" si="274"/>
        <v>368875.19168166316</v>
      </c>
      <c r="X610" s="5">
        <f t="shared" si="288"/>
        <v>75935062274.791931</v>
      </c>
      <c r="Y610" s="5">
        <f>W610/((1+'How much will I make'!$C$5/12)^(Calculations!$B$1*12-Calculations!$A610))</f>
        <v>760481.75359535206</v>
      </c>
      <c r="Z610" s="5">
        <f t="shared" si="289"/>
        <v>18443258556.858604</v>
      </c>
      <c r="AA610" s="5">
        <f t="shared" si="275"/>
        <v>182103.46815138886</v>
      </c>
      <c r="AB610" s="5">
        <f t="shared" si="290"/>
        <v>333791257359.62585</v>
      </c>
      <c r="AC610" s="5">
        <f>AA610/((1+'How much will I make'!$C$5/12)^(Calculations!$B$1*12-Calculations!$A610))</f>
        <v>375428.78436529927</v>
      </c>
      <c r="AD610" s="5">
        <f t="shared" si="291"/>
        <v>73255823925.826019</v>
      </c>
      <c r="AE610" s="5">
        <f t="shared" si="276"/>
        <v>90156.204586796404</v>
      </c>
      <c r="AF610" s="5">
        <f t="shared" si="292"/>
        <v>1544497681265.9724</v>
      </c>
      <c r="AG610" s="5">
        <f>AE610/((1+'How much will I make'!$C$5/12)^(Calculations!$B$1*12-Calculations!$A610))</f>
        <v>185868.14756801788</v>
      </c>
      <c r="AH610" s="5">
        <f t="shared" si="293"/>
        <v>319466584199.20184</v>
      </c>
    </row>
    <row r="611" spans="1:34" x14ac:dyDescent="0.25">
      <c r="A611">
        <f t="shared" si="277"/>
        <v>607</v>
      </c>
      <c r="B611">
        <f t="shared" si="296"/>
        <v>27091436.039598841</v>
      </c>
      <c r="C611" s="5">
        <f t="shared" si="269"/>
        <v>13086300.093952283</v>
      </c>
      <c r="D611" s="5">
        <f t="shared" si="278"/>
        <v>1747789745.878248</v>
      </c>
      <c r="E611" s="5">
        <f>$C611/((1+'How much will I make'!$C$5/12)^(Calculations!$B$1*12-Calculations!$A611))</f>
        <v>27091436.039598841</v>
      </c>
      <c r="F611" s="5">
        <f t="shared" si="279"/>
        <v>2354954935.4451041</v>
      </c>
      <c r="G611" s="5">
        <f t="shared" si="270"/>
        <v>6340306.8863983983</v>
      </c>
      <c r="H611" s="5">
        <f t="shared" si="280"/>
        <v>1659837150.6358235</v>
      </c>
      <c r="I611" s="5">
        <f>G611/((1+'How much will I make'!$C$5/12)^(Calculations!$B$1*12-Calculations!$A611))</f>
        <v>13125789.356127584</v>
      </c>
      <c r="J611" s="5">
        <f t="shared" si="281"/>
        <v>1749254427.5923591</v>
      </c>
      <c r="K611" s="5">
        <f t="shared" si="271"/>
        <v>3081069.1546898289</v>
      </c>
      <c r="L611" s="5">
        <f t="shared" si="282"/>
        <v>2404413203.1437311</v>
      </c>
      <c r="M611" s="5">
        <f>K611/((1+'How much will I make'!$C$5/12)^(Calculations!$B$1*12-Calculations!$A611))</f>
        <v>6378471.175090624</v>
      </c>
      <c r="N611" s="5">
        <f t="shared" si="283"/>
        <v>1658062643.2405655</v>
      </c>
      <c r="O611" s="5">
        <f t="shared" si="272"/>
        <v>1501688.0217047692</v>
      </c>
      <c r="P611" s="5">
        <f t="shared" si="284"/>
        <v>5677492740.5584269</v>
      </c>
      <c r="Q611" s="5">
        <f>O611/((1+'How much will I make'!$C$5/12)^(Calculations!$B$1*12-Calculations!$A611))</f>
        <v>3108814.9208994298</v>
      </c>
      <c r="R611" s="5">
        <f t="shared" si="285"/>
        <v>2385885262.4174995</v>
      </c>
      <c r="S611" s="5">
        <f t="shared" si="273"/>
        <v>734065.07531171036</v>
      </c>
      <c r="T611" s="5">
        <f t="shared" si="286"/>
        <v>18954425997.343109</v>
      </c>
      <c r="U611" s="5">
        <f>S611/((1+'How much will I make'!$C$5/12)^(Calculations!$B$1*12-Calculations!$A611))</f>
        <v>1519671.4803981187</v>
      </c>
      <c r="V611" s="5">
        <f t="shared" si="287"/>
        <v>5578288620.4894676</v>
      </c>
      <c r="W611" s="5">
        <f t="shared" si="274"/>
        <v>359878.23578698834</v>
      </c>
      <c r="X611" s="5">
        <f t="shared" si="288"/>
        <v>75935422153.027725</v>
      </c>
      <c r="Y611" s="5">
        <f>W611/((1+'How much will I make'!$C$5/12)^(Calculations!$B$1*12-Calculations!$A611))</f>
        <v>745024.80738406454</v>
      </c>
      <c r="Z611" s="5">
        <f t="shared" si="289"/>
        <v>18444003581.665989</v>
      </c>
      <c r="AA611" s="5">
        <f t="shared" si="275"/>
        <v>176942.64111875842</v>
      </c>
      <c r="AB611" s="5">
        <f t="shared" si="290"/>
        <v>333791434302.26697</v>
      </c>
      <c r="AC611" s="5">
        <f>AA611/((1+'How much will I make'!$C$5/12)^(Calculations!$B$1*12-Calculations!$A611))</f>
        <v>366309.05680986703</v>
      </c>
      <c r="AD611" s="5">
        <f t="shared" si="291"/>
        <v>73256190234.882828</v>
      </c>
      <c r="AE611" s="5">
        <f t="shared" si="276"/>
        <v>87247.939922706209</v>
      </c>
      <c r="AF611" s="5">
        <f t="shared" si="292"/>
        <v>1544497768513.9124</v>
      </c>
      <c r="AG611" s="5">
        <f>AE611/((1+'How much will I make'!$C$5/12)^(Calculations!$B$1*12-Calculations!$A611))</f>
        <v>180621.86920924328</v>
      </c>
      <c r="AH611" s="5">
        <f t="shared" si="293"/>
        <v>319466764821.07104</v>
      </c>
    </row>
    <row r="612" spans="1:34" x14ac:dyDescent="0.25">
      <c r="A612">
        <f t="shared" si="277"/>
        <v>608</v>
      </c>
      <c r="B612">
        <f t="shared" si="296"/>
        <v>27091436.039598841</v>
      </c>
      <c r="C612" s="5">
        <f t="shared" si="269"/>
        <v>13032000.093562443</v>
      </c>
      <c r="D612" s="5">
        <f t="shared" si="278"/>
        <v>1760821745.9718103</v>
      </c>
      <c r="E612" s="5">
        <f>$C612/((1+'How much will I make'!$C$5/12)^(Calculations!$B$1*12-Calculations!$A612))</f>
        <v>27091436.039598841</v>
      </c>
      <c r="F612" s="5">
        <f t="shared" si="279"/>
        <v>2382046371.4847031</v>
      </c>
      <c r="G612" s="5">
        <f t="shared" si="270"/>
        <v>6287907.6559322951</v>
      </c>
      <c r="H612" s="5">
        <f t="shared" si="280"/>
        <v>1666125058.2917557</v>
      </c>
      <c r="I612" s="5">
        <f>G612/((1+'How much will I make'!$C$5/12)^(Calculations!$B$1*12-Calculations!$A612))</f>
        <v>13071550.557135317</v>
      </c>
      <c r="J612" s="5">
        <f t="shared" si="281"/>
        <v>1762325978.1494944</v>
      </c>
      <c r="K612" s="5">
        <f t="shared" si="271"/>
        <v>3043031.2638911875</v>
      </c>
      <c r="L612" s="5">
        <f t="shared" si="282"/>
        <v>2407456234.4076223</v>
      </c>
      <c r="M612" s="5">
        <f>K612/((1+'How much will I make'!$C$5/12)^(Calculations!$B$1*12-Calculations!$A612))</f>
        <v>6325973.4699458405</v>
      </c>
      <c r="N612" s="5">
        <f t="shared" si="283"/>
        <v>1664388616.7105114</v>
      </c>
      <c r="O612" s="5">
        <f t="shared" si="272"/>
        <v>1477070.1852833794</v>
      </c>
      <c r="P612" s="5">
        <f t="shared" si="284"/>
        <v>5678969810.7437105</v>
      </c>
      <c r="Q612" s="5">
        <f>O612/((1+'How much will I make'!$C$5/12)^(Calculations!$B$1*12-Calculations!$A612))</f>
        <v>3070591.7866260754</v>
      </c>
      <c r="R612" s="5">
        <f t="shared" si="285"/>
        <v>2388955854.2041254</v>
      </c>
      <c r="S612" s="5">
        <f t="shared" si="273"/>
        <v>719084.15540738986</v>
      </c>
      <c r="T612" s="5">
        <f t="shared" si="286"/>
        <v>18955145081.498516</v>
      </c>
      <c r="U612" s="5">
        <f>S612/((1+'How much will I make'!$C$5/12)^(Calculations!$B$1*12-Calculations!$A612))</f>
        <v>1494860.5174528433</v>
      </c>
      <c r="V612" s="5">
        <f t="shared" si="287"/>
        <v>5579783481.0069208</v>
      </c>
      <c r="W612" s="5">
        <f t="shared" si="274"/>
        <v>351100.71784096427</v>
      </c>
      <c r="X612" s="5">
        <f t="shared" si="288"/>
        <v>75935773253.74556</v>
      </c>
      <c r="Y612" s="5">
        <f>W612/((1+'How much will I make'!$C$5/12)^(Calculations!$B$1*12-Calculations!$A612))</f>
        <v>729882.02674617688</v>
      </c>
      <c r="Z612" s="5">
        <f t="shared" si="289"/>
        <v>18444733463.692734</v>
      </c>
      <c r="AA612" s="5">
        <f t="shared" si="275"/>
        <v>171928.07234211348</v>
      </c>
      <c r="AB612" s="5">
        <f t="shared" si="290"/>
        <v>333791606230.33929</v>
      </c>
      <c r="AC612" s="5">
        <f>AA612/((1+'How much will I make'!$C$5/12)^(Calculations!$B$1*12-Calculations!$A612))</f>
        <v>357410.86109788646</v>
      </c>
      <c r="AD612" s="5">
        <f t="shared" si="291"/>
        <v>73256547645.743927</v>
      </c>
      <c r="AE612" s="5">
        <f t="shared" si="276"/>
        <v>84433.490247780166</v>
      </c>
      <c r="AF612" s="5">
        <f t="shared" si="292"/>
        <v>1544497852947.4026</v>
      </c>
      <c r="AG612" s="5">
        <f>AE612/((1+'How much will I make'!$C$5/12)^(Calculations!$B$1*12-Calculations!$A612))</f>
        <v>175523.67128801454</v>
      </c>
      <c r="AH612" s="5">
        <f t="shared" si="293"/>
        <v>319466940344.74231</v>
      </c>
    </row>
    <row r="613" spans="1:34" x14ac:dyDescent="0.25">
      <c r="A613">
        <f t="shared" si="277"/>
        <v>609</v>
      </c>
      <c r="B613">
        <f t="shared" si="296"/>
        <v>27091436.039598841</v>
      </c>
      <c r="C613" s="5">
        <f t="shared" si="269"/>
        <v>12977925.404377537</v>
      </c>
      <c r="D613" s="5">
        <f t="shared" si="278"/>
        <v>1773799671.3761878</v>
      </c>
      <c r="E613" s="5">
        <f>$C613/((1+'How much will I make'!$C$5/12)^(Calculations!$B$1*12-Calculations!$A613))</f>
        <v>27091436.039598841</v>
      </c>
      <c r="F613" s="5">
        <f t="shared" si="279"/>
        <v>2409137807.524302</v>
      </c>
      <c r="G613" s="5">
        <f t="shared" si="270"/>
        <v>6235941.476957649</v>
      </c>
      <c r="H613" s="5">
        <f t="shared" si="280"/>
        <v>1672360999.7687132</v>
      </c>
      <c r="I613" s="5">
        <f>G613/((1+'How much will I make'!$C$5/12)^(Calculations!$B$1*12-Calculations!$A613))</f>
        <v>13017535.885411618</v>
      </c>
      <c r="J613" s="5">
        <f t="shared" si="281"/>
        <v>1775343514.0349059</v>
      </c>
      <c r="K613" s="5">
        <f t="shared" si="271"/>
        <v>3005462.9766826555</v>
      </c>
      <c r="L613" s="5">
        <f t="shared" si="282"/>
        <v>2410461697.384305</v>
      </c>
      <c r="M613" s="5">
        <f>K613/((1+'How much will I make'!$C$5/12)^(Calculations!$B$1*12-Calculations!$A613))</f>
        <v>6273907.8446787996</v>
      </c>
      <c r="N613" s="5">
        <f t="shared" si="283"/>
        <v>1670662524.5551903</v>
      </c>
      <c r="O613" s="5">
        <f t="shared" si="272"/>
        <v>1452855.9199508654</v>
      </c>
      <c r="P613" s="5">
        <f t="shared" si="284"/>
        <v>5680422666.663661</v>
      </c>
      <c r="Q613" s="5">
        <f>O613/((1+'How much will I make'!$C$5/12)^(Calculations!$B$1*12-Calculations!$A613))</f>
        <v>3032838.6089216573</v>
      </c>
      <c r="R613" s="5">
        <f t="shared" si="285"/>
        <v>2391988692.8130469</v>
      </c>
      <c r="S613" s="5">
        <f t="shared" si="273"/>
        <v>704408.96856234118</v>
      </c>
      <c r="T613" s="5">
        <f t="shared" si="286"/>
        <v>18955849490.467079</v>
      </c>
      <c r="U613" s="5">
        <f>S613/((1+'How much will I make'!$C$5/12)^(Calculations!$B$1*12-Calculations!$A613))</f>
        <v>1470454.6314536133</v>
      </c>
      <c r="V613" s="5">
        <f t="shared" si="287"/>
        <v>5581253935.6383743</v>
      </c>
      <c r="W613" s="5">
        <f t="shared" si="274"/>
        <v>342537.28569850174</v>
      </c>
      <c r="X613" s="5">
        <f t="shared" si="288"/>
        <v>75936115791.031265</v>
      </c>
      <c r="Y613" s="5">
        <f>W613/((1+'How much will I make'!$C$5/12)^(Calculations!$B$1*12-Calculations!$A613))</f>
        <v>715047.02620255551</v>
      </c>
      <c r="Z613" s="5">
        <f t="shared" si="289"/>
        <v>18445448510.718937</v>
      </c>
      <c r="AA613" s="5">
        <f t="shared" si="275"/>
        <v>167055.61685063664</v>
      </c>
      <c r="AB613" s="5">
        <f t="shared" si="290"/>
        <v>333791773285.95612</v>
      </c>
      <c r="AC613" s="5">
        <f>AA613/((1+'How much will I make'!$C$5/12)^(Calculations!$B$1*12-Calculations!$A613))</f>
        <v>348728.81588903104</v>
      </c>
      <c r="AD613" s="5">
        <f t="shared" si="291"/>
        <v>73256896374.559814</v>
      </c>
      <c r="AE613" s="5">
        <f t="shared" si="276"/>
        <v>81709.829272045317</v>
      </c>
      <c r="AF613" s="5">
        <f t="shared" si="292"/>
        <v>1544497934657.2319</v>
      </c>
      <c r="AG613" s="5">
        <f>AE613/((1+'How much will I make'!$C$5/12)^(Calculations!$B$1*12-Calculations!$A613))</f>
        <v>170569.3741145625</v>
      </c>
      <c r="AH613" s="5">
        <f t="shared" si="293"/>
        <v>319467110914.11639</v>
      </c>
    </row>
    <row r="614" spans="1:34" x14ac:dyDescent="0.25">
      <c r="A614">
        <f t="shared" si="277"/>
        <v>610</v>
      </c>
      <c r="B614">
        <f t="shared" si="296"/>
        <v>27091436.039598841</v>
      </c>
      <c r="C614" s="5">
        <f t="shared" si="269"/>
        <v>12924075.091496302</v>
      </c>
      <c r="D614" s="5">
        <f t="shared" si="278"/>
        <v>1786723746.467684</v>
      </c>
      <c r="E614" s="5">
        <f>$C614/((1+'How much will I make'!$C$5/12)^(Calculations!$B$1*12-Calculations!$A614))</f>
        <v>27091436.039598841</v>
      </c>
      <c r="F614" s="5">
        <f t="shared" si="279"/>
        <v>2436229243.5639009</v>
      </c>
      <c r="G614" s="5">
        <f t="shared" si="270"/>
        <v>6184404.7705365103</v>
      </c>
      <c r="H614" s="5">
        <f t="shared" si="280"/>
        <v>1678545404.5392497</v>
      </c>
      <c r="I614" s="5">
        <f>G614/((1+'How much will I make'!$C$5/12)^(Calculations!$B$1*12-Calculations!$A614))</f>
        <v>12963744.414810741</v>
      </c>
      <c r="J614" s="5">
        <f t="shared" si="281"/>
        <v>1788307258.4497166</v>
      </c>
      <c r="K614" s="5">
        <f t="shared" si="271"/>
        <v>2968358.4954890418</v>
      </c>
      <c r="L614" s="5">
        <f t="shared" si="282"/>
        <v>2413430055.8797941</v>
      </c>
      <c r="M614" s="5">
        <f>K614/((1+'How much will I make'!$C$5/12)^(Calculations!$B$1*12-Calculations!$A614))</f>
        <v>6222270.7430765033</v>
      </c>
      <c r="N614" s="5">
        <f t="shared" si="283"/>
        <v>1676884795.2982669</v>
      </c>
      <c r="O614" s="5">
        <f t="shared" si="272"/>
        <v>1429038.6097877363</v>
      </c>
      <c r="P614" s="5">
        <f t="shared" si="284"/>
        <v>5681851705.2734489</v>
      </c>
      <c r="Q614" s="5">
        <f>O614/((1+'How much will I make'!$C$5/12)^(Calculations!$B$1*12-Calculations!$A614))</f>
        <v>2995549.6096316366</v>
      </c>
      <c r="R614" s="5">
        <f t="shared" si="285"/>
        <v>2394984242.4226785</v>
      </c>
      <c r="S614" s="5">
        <f t="shared" si="273"/>
        <v>690033.27532637503</v>
      </c>
      <c r="T614" s="5">
        <f t="shared" si="286"/>
        <v>18956539523.742405</v>
      </c>
      <c r="U614" s="5">
        <f>S614/((1+'How much will I make'!$C$5/12)^(Calculations!$B$1*12-Calculations!$A614))</f>
        <v>1446447.2088992686</v>
      </c>
      <c r="V614" s="5">
        <f t="shared" si="287"/>
        <v>5582700382.8472738</v>
      </c>
      <c r="W614" s="5">
        <f t="shared" si="274"/>
        <v>334182.71775463584</v>
      </c>
      <c r="X614" s="5">
        <f t="shared" si="288"/>
        <v>75936449973.749023</v>
      </c>
      <c r="Y614" s="5">
        <f>W614/((1+'How much will I make'!$C$5/12)^(Calculations!$B$1*12-Calculations!$A614))</f>
        <v>700513.55006022716</v>
      </c>
      <c r="Z614" s="5">
        <f t="shared" si="289"/>
        <v>18446149024.268997</v>
      </c>
      <c r="AA614" s="5">
        <f t="shared" si="275"/>
        <v>162321.24714231901</v>
      </c>
      <c r="AB614" s="5">
        <f t="shared" si="290"/>
        <v>333791935607.20325</v>
      </c>
      <c r="AC614" s="5">
        <f>AA614/((1+'How much will I make'!$C$5/12)^(Calculations!$B$1*12-Calculations!$A614))</f>
        <v>340257.67056379147</v>
      </c>
      <c r="AD614" s="5">
        <f t="shared" si="291"/>
        <v>73257236632.230377</v>
      </c>
      <c r="AE614" s="5">
        <f t="shared" si="276"/>
        <v>79074.028327785782</v>
      </c>
      <c r="AF614" s="5">
        <f t="shared" si="292"/>
        <v>1544498013731.2603</v>
      </c>
      <c r="AG614" s="5">
        <f>AE614/((1+'How much will I make'!$C$5/12)^(Calculations!$B$1*12-Calculations!$A614))</f>
        <v>165754.91597423208</v>
      </c>
      <c r="AH614" s="5">
        <f t="shared" si="293"/>
        <v>319467276669.03235</v>
      </c>
    </row>
    <row r="615" spans="1:34" x14ac:dyDescent="0.25">
      <c r="A615">
        <f t="shared" si="277"/>
        <v>611</v>
      </c>
      <c r="B615">
        <f t="shared" si="296"/>
        <v>27091436.039598841</v>
      </c>
      <c r="C615" s="5">
        <f t="shared" si="269"/>
        <v>12870448.223896733</v>
      </c>
      <c r="D615" s="5">
        <f t="shared" si="278"/>
        <v>1799594194.6915808</v>
      </c>
      <c r="E615" s="5">
        <f>$C615/((1+'How much will I make'!$C$5/12)^(Calculations!$B$1*12-Calculations!$A615))</f>
        <v>27091436.039598841</v>
      </c>
      <c r="F615" s="5">
        <f t="shared" si="279"/>
        <v>2463320679.6034999</v>
      </c>
      <c r="G615" s="5">
        <f t="shared" si="270"/>
        <v>6133293.9873089362</v>
      </c>
      <c r="H615" s="5">
        <f t="shared" si="280"/>
        <v>1684678698.5265586</v>
      </c>
      <c r="I615" s="5">
        <f>G615/((1+'How much will I make'!$C$5/12)^(Calculations!$B$1*12-Calculations!$A615))</f>
        <v>12910175.223014003</v>
      </c>
      <c r="J615" s="5">
        <f t="shared" si="281"/>
        <v>1801217433.6727307</v>
      </c>
      <c r="K615" s="5">
        <f t="shared" si="271"/>
        <v>2931712.0943101654</v>
      </c>
      <c r="L615" s="5">
        <f t="shared" si="282"/>
        <v>2416361767.9741044</v>
      </c>
      <c r="M615" s="5">
        <f>K615/((1+'How much will I make'!$C$5/12)^(Calculations!$B$1*12-Calculations!$A615))</f>
        <v>6171058.6381952157</v>
      </c>
      <c r="N615" s="5">
        <f t="shared" si="283"/>
        <v>1683055853.9364622</v>
      </c>
      <c r="O615" s="5">
        <f t="shared" si="272"/>
        <v>1405611.7473322002</v>
      </c>
      <c r="P615" s="5">
        <f t="shared" si="284"/>
        <v>5683257317.0207815</v>
      </c>
      <c r="Q615" s="5">
        <f>O615/((1+'How much will I make'!$C$5/12)^(Calculations!$B$1*12-Calculations!$A615))</f>
        <v>2958719.0816443632</v>
      </c>
      <c r="R615" s="5">
        <f t="shared" si="285"/>
        <v>2397942961.504323</v>
      </c>
      <c r="S615" s="5">
        <f t="shared" si="273"/>
        <v>675950.96358502063</v>
      </c>
      <c r="T615" s="5">
        <f t="shared" si="286"/>
        <v>18957215474.70599</v>
      </c>
      <c r="U615" s="5">
        <f>S615/((1+'How much will I make'!$C$5/12)^(Calculations!$B$1*12-Calculations!$A615))</f>
        <v>1422831.7442641789</v>
      </c>
      <c r="V615" s="5">
        <f t="shared" si="287"/>
        <v>5584123214.5915384</v>
      </c>
      <c r="W615" s="5">
        <f t="shared" si="274"/>
        <v>326031.91976062034</v>
      </c>
      <c r="X615" s="5">
        <f t="shared" si="288"/>
        <v>75936776005.668777</v>
      </c>
      <c r="Y615" s="5">
        <f>W615/((1+'How much will I make'!$C$5/12)^(Calculations!$B$1*12-Calculations!$A615))</f>
        <v>686275.46977445006</v>
      </c>
      <c r="Z615" s="5">
        <f t="shared" si="289"/>
        <v>18446835299.738773</v>
      </c>
      <c r="AA615" s="5">
        <f t="shared" si="275"/>
        <v>157721.04985488486</v>
      </c>
      <c r="AB615" s="5">
        <f t="shared" si="290"/>
        <v>333792093328.25311</v>
      </c>
      <c r="AC615" s="5">
        <f>AA615/((1+'How much will I make'!$C$5/12)^(Calculations!$B$1*12-Calculations!$A615))</f>
        <v>331992.30204807175</v>
      </c>
      <c r="AD615" s="5">
        <f t="shared" si="291"/>
        <v>73257568624.532425</v>
      </c>
      <c r="AE615" s="5">
        <f t="shared" si="276"/>
        <v>76523.253220437866</v>
      </c>
      <c r="AF615" s="5">
        <f t="shared" si="292"/>
        <v>1544498090254.5134</v>
      </c>
      <c r="AG615" s="5">
        <f>AE615/((1+'How much will I make'!$C$5/12)^(Calculations!$B$1*12-Calculations!$A615))</f>
        <v>161076.34979754008</v>
      </c>
      <c r="AH615" s="5">
        <f t="shared" si="293"/>
        <v>319467437745.38214</v>
      </c>
    </row>
    <row r="616" spans="1:34" x14ac:dyDescent="0.25">
      <c r="A616">
        <f t="shared" si="277"/>
        <v>612</v>
      </c>
      <c r="B616">
        <f t="shared" si="296"/>
        <v>27091436.039598841</v>
      </c>
      <c r="C616" s="5">
        <f t="shared" si="269"/>
        <v>12817043.87441998</v>
      </c>
      <c r="D616" s="5">
        <f t="shared" si="278"/>
        <v>1812411238.5660007</v>
      </c>
      <c r="E616" s="5">
        <f>$C616/((1+'How much will I make'!$C$5/12)^(Calculations!$B$1*12-Calculations!$A616))</f>
        <v>27091436.039598837</v>
      </c>
      <c r="F616" s="5">
        <f t="shared" si="279"/>
        <v>2490412115.6430988</v>
      </c>
      <c r="G616" s="5">
        <f t="shared" si="270"/>
        <v>6082605.6072485335</v>
      </c>
      <c r="H616" s="5">
        <f t="shared" si="280"/>
        <v>1690761304.1338072</v>
      </c>
      <c r="I616" s="5">
        <f>G616/((1+'How much will I make'!$C$5/12)^(Calculations!$B$1*12-Calculations!$A616))</f>
        <v>12856827.391513951</v>
      </c>
      <c r="J616" s="5">
        <f t="shared" si="281"/>
        <v>1814074261.0642447</v>
      </c>
      <c r="K616" s="5">
        <f t="shared" si="271"/>
        <v>2895518.1178371999</v>
      </c>
      <c r="L616" s="5">
        <f t="shared" si="282"/>
        <v>2419257286.0919418</v>
      </c>
      <c r="M616" s="5">
        <f>K616/((1+'How much will I make'!$C$5/12)^(Calculations!$B$1*12-Calculations!$A616))</f>
        <v>6120268.0321195358</v>
      </c>
      <c r="N616" s="5">
        <f t="shared" si="283"/>
        <v>1689176121.9685817</v>
      </c>
      <c r="O616" s="5">
        <f t="shared" si="272"/>
        <v>1382568.9318021634</v>
      </c>
      <c r="P616" s="5">
        <f t="shared" si="284"/>
        <v>5684639885.9525833</v>
      </c>
      <c r="Q616" s="5">
        <f>O616/((1+'How much will I make'!$C$5/12)^(Calculations!$B$1*12-Calculations!$A616))</f>
        <v>2922341.3880175874</v>
      </c>
      <c r="R616" s="5">
        <f t="shared" si="285"/>
        <v>2400865302.8923407</v>
      </c>
      <c r="S616" s="5">
        <f t="shared" si="273"/>
        <v>662156.04596083669</v>
      </c>
      <c r="T616" s="5">
        <f t="shared" si="286"/>
        <v>18957877630.751949</v>
      </c>
      <c r="U616" s="5">
        <f>S616/((1+'How much will I make'!$C$5/12)^(Calculations!$B$1*12-Calculations!$A616))</f>
        <v>1399601.8382353766</v>
      </c>
      <c r="V616" s="5">
        <f t="shared" si="287"/>
        <v>5585522816.4297733</v>
      </c>
      <c r="W616" s="5">
        <f t="shared" si="274"/>
        <v>318079.92171767843</v>
      </c>
      <c r="X616" s="5">
        <f t="shared" si="288"/>
        <v>75937094085.5905</v>
      </c>
      <c r="Y616" s="5">
        <f>W616/((1+'How much will I make'!$C$5/12)^(Calculations!$B$1*12-Calculations!$A616))</f>
        <v>672326.78136440052</v>
      </c>
      <c r="Z616" s="5">
        <f t="shared" si="289"/>
        <v>18447507626.520138</v>
      </c>
      <c r="AA616" s="5">
        <f t="shared" si="275"/>
        <v>153251.22253106223</v>
      </c>
      <c r="AB616" s="5">
        <f t="shared" si="290"/>
        <v>333792246579.47565</v>
      </c>
      <c r="AC616" s="5">
        <f>AA616/((1+'How much will I make'!$C$5/12)^(Calculations!$B$1*12-Calculations!$A616))</f>
        <v>323927.71171492036</v>
      </c>
      <c r="AD616" s="5">
        <f t="shared" si="291"/>
        <v>73257892552.244141</v>
      </c>
      <c r="AE616" s="5">
        <f t="shared" si="276"/>
        <v>74054.761181068898</v>
      </c>
      <c r="AF616" s="5">
        <f t="shared" si="292"/>
        <v>1544498164309.2747</v>
      </c>
      <c r="AG616" s="5">
        <f>AE616/((1+'How much will I make'!$C$5/12)^(Calculations!$B$1*12-Calculations!$A616))</f>
        <v>156529.83992422244</v>
      </c>
      <c r="AH616" s="5">
        <f t="shared" si="293"/>
        <v>319467594275.22205</v>
      </c>
    </row>
    <row r="617" spans="1:34" x14ac:dyDescent="0.25">
      <c r="A617">
        <f t="shared" si="277"/>
        <v>613</v>
      </c>
      <c r="B617">
        <f>B616*(1+'How much will I make'!$C$4)</f>
        <v>31155151.445538666</v>
      </c>
      <c r="C617" s="5">
        <f t="shared" si="269"/>
        <v>14678440.287717488</v>
      </c>
      <c r="D617" s="5">
        <f t="shared" si="278"/>
        <v>1827089678.8537183</v>
      </c>
      <c r="E617" s="5">
        <f>$C617/((1+'How much will I make'!$C$5/12)^(Calculations!$B$1*12-Calculations!$A617))</f>
        <v>31155151.445538666</v>
      </c>
      <c r="F617" s="5">
        <f t="shared" si="279"/>
        <v>2521567267.0886374</v>
      </c>
      <c r="G617" s="5">
        <f t="shared" si="270"/>
        <v>6937186.5603330377</v>
      </c>
      <c r="H617" s="5">
        <f t="shared" si="280"/>
        <v>1697698490.6941402</v>
      </c>
      <c r="I617" s="5">
        <f>G617/((1+'How much will I make'!$C$5/12)^(Calculations!$B$1*12-Calculations!$A617))</f>
        <v>14724255.006438393</v>
      </c>
      <c r="J617" s="5">
        <f t="shared" si="281"/>
        <v>1828798516.0706832</v>
      </c>
      <c r="K617" s="5">
        <f t="shared" si="271"/>
        <v>3288736.6276669442</v>
      </c>
      <c r="L617" s="5">
        <f t="shared" si="282"/>
        <v>2422546022.7196088</v>
      </c>
      <c r="M617" s="5">
        <f>K617/((1+'How much will I make'!$C$5/12)^(Calculations!$B$1*12-Calculations!$A617))</f>
        <v>6980379.7740820153</v>
      </c>
      <c r="N617" s="5">
        <f t="shared" si="283"/>
        <v>1696156501.7426636</v>
      </c>
      <c r="O617" s="5">
        <f t="shared" si="272"/>
        <v>1563889.4474483491</v>
      </c>
      <c r="P617" s="5">
        <f t="shared" si="284"/>
        <v>5686203775.400032</v>
      </c>
      <c r="Q617" s="5">
        <f>O617/((1+'How much will I make'!$C$5/12)^(Calculations!$B$1*12-Calculations!$A617))</f>
        <v>3319372.6052830922</v>
      </c>
      <c r="R617" s="5">
        <f t="shared" si="285"/>
        <v>2404184675.4976239</v>
      </c>
      <c r="S617" s="5">
        <f t="shared" si="273"/>
        <v>745939.05585792207</v>
      </c>
      <c r="T617" s="5">
        <f t="shared" si="286"/>
        <v>18958623569.807808</v>
      </c>
      <c r="U617" s="5">
        <f>S617/((1+'How much will I make'!$C$5/12)^(Calculations!$B$1*12-Calculations!$A617))</f>
        <v>1583263.8753752431</v>
      </c>
      <c r="V617" s="5">
        <f t="shared" si="287"/>
        <v>5587106080.3051481</v>
      </c>
      <c r="W617" s="5">
        <f t="shared" si="274"/>
        <v>356870.15607349289</v>
      </c>
      <c r="X617" s="5">
        <f t="shared" si="288"/>
        <v>75937450955.746567</v>
      </c>
      <c r="Y617" s="5">
        <f>W617/((1+'How much will I make'!$C$5/12)^(Calculations!$B$1*12-Calculations!$A617))</f>
        <v>757460.8433135919</v>
      </c>
      <c r="Z617" s="5">
        <f t="shared" si="289"/>
        <v>18448265087.363453</v>
      </c>
      <c r="AA617" s="5">
        <f t="shared" si="275"/>
        <v>171244.281046855</v>
      </c>
      <c r="AB617" s="5">
        <f t="shared" si="290"/>
        <v>333792417823.75671</v>
      </c>
      <c r="AC617" s="5">
        <f>AA617/((1+'How much will I make'!$C$5/12)^(Calculations!$B$1*12-Calculations!$A617))</f>
        <v>363467.87571574975</v>
      </c>
      <c r="AD617" s="5">
        <f t="shared" si="291"/>
        <v>73258256020.119858</v>
      </c>
      <c r="AE617" s="5">
        <f t="shared" si="276"/>
        <v>82415.782604737935</v>
      </c>
      <c r="AF617" s="5">
        <f t="shared" si="292"/>
        <v>1544498246725.0574</v>
      </c>
      <c r="AG617" s="5">
        <f>AE617/((1+'How much will I make'!$C$5/12)^(Calculations!$B$1*12-Calculations!$A617))</f>
        <v>174928.4078024122</v>
      </c>
      <c r="AH617" s="5">
        <f t="shared" si="293"/>
        <v>319467769203.62982</v>
      </c>
    </row>
    <row r="618" spans="1:34" x14ac:dyDescent="0.25">
      <c r="A618">
        <f t="shared" si="277"/>
        <v>614</v>
      </c>
      <c r="B618">
        <f>B617</f>
        <v>31155151.445538666</v>
      </c>
      <c r="C618" s="5">
        <f t="shared" si="269"/>
        <v>14617533.896482145</v>
      </c>
      <c r="D618" s="5">
        <f t="shared" si="278"/>
        <v>1841707212.7502005</v>
      </c>
      <c r="E618" s="5">
        <f>$C618/((1+'How much will I make'!$C$5/12)^(Calculations!$B$1*12-Calculations!$A618))</f>
        <v>31155151.445538666</v>
      </c>
      <c r="F618" s="5">
        <f t="shared" si="279"/>
        <v>2552722418.5341759</v>
      </c>
      <c r="G618" s="5">
        <f t="shared" si="270"/>
        <v>6879854.4399997052</v>
      </c>
      <c r="H618" s="5">
        <f t="shared" si="280"/>
        <v>1704578345.13414</v>
      </c>
      <c r="I618" s="5">
        <f>G618/((1+'How much will I make'!$C$5/12)^(Calculations!$B$1*12-Calculations!$A618))</f>
        <v>14663410.977486167</v>
      </c>
      <c r="J618" s="5">
        <f t="shared" si="281"/>
        <v>1843461927.0481694</v>
      </c>
      <c r="K618" s="5">
        <f t="shared" si="271"/>
        <v>3248134.9409056231</v>
      </c>
      <c r="L618" s="5">
        <f t="shared" si="282"/>
        <v>2425794157.6605144</v>
      </c>
      <c r="M618" s="5">
        <f>K618/((1+'How much will I make'!$C$5/12)^(Calculations!$B$1*12-Calculations!$A618))</f>
        <v>6922928.0886986237</v>
      </c>
      <c r="N618" s="5">
        <f t="shared" si="283"/>
        <v>1703079429.8313622</v>
      </c>
      <c r="O618" s="5">
        <f t="shared" si="272"/>
        <v>1538251.9155229658</v>
      </c>
      <c r="P618" s="5">
        <f t="shared" si="284"/>
        <v>5687742027.3155546</v>
      </c>
      <c r="Q618" s="5">
        <f>O618/((1+'How much will I make'!$C$5/12)^(Calculations!$B$1*12-Calculations!$A618))</f>
        <v>3278560.6470214138</v>
      </c>
      <c r="R618" s="5">
        <f t="shared" si="285"/>
        <v>2407463236.1446452</v>
      </c>
      <c r="S618" s="5">
        <f t="shared" si="273"/>
        <v>730715.80982000532</v>
      </c>
      <c r="T618" s="5">
        <f t="shared" si="286"/>
        <v>18959354285.617626</v>
      </c>
      <c r="U618" s="5">
        <f>S618/((1+'How much will I make'!$C$5/12)^(Calculations!$B$1*12-Calculations!$A618))</f>
        <v>1557414.669246668</v>
      </c>
      <c r="V618" s="5">
        <f t="shared" si="287"/>
        <v>5588663494.9743948</v>
      </c>
      <c r="W618" s="5">
        <f t="shared" si="274"/>
        <v>348166.00592535897</v>
      </c>
      <c r="X618" s="5">
        <f t="shared" si="288"/>
        <v>75937799121.752487</v>
      </c>
      <c r="Y618" s="5">
        <f>W618/((1+'How much will I make'!$C$5/12)^(Calculations!$B$1*12-Calculations!$A618))</f>
        <v>742065.29771778744</v>
      </c>
      <c r="Z618" s="5">
        <f t="shared" si="289"/>
        <v>18449007152.661171</v>
      </c>
      <c r="AA618" s="5">
        <f t="shared" si="275"/>
        <v>166391.20425605343</v>
      </c>
      <c r="AB618" s="5">
        <f t="shared" si="290"/>
        <v>333792584214.961</v>
      </c>
      <c r="AC618" s="5">
        <f>AA618/((1+'How much will I make'!$C$5/12)^(Calculations!$B$1*12-Calculations!$A618))</f>
        <v>354638.69654856558</v>
      </c>
      <c r="AD618" s="5">
        <f t="shared" si="291"/>
        <v>73258610658.816406</v>
      </c>
      <c r="AE618" s="5">
        <f t="shared" si="276"/>
        <v>79757.208972327033</v>
      </c>
      <c r="AF618" s="5">
        <f t="shared" si="292"/>
        <v>1544498326482.2664</v>
      </c>
      <c r="AG618" s="5">
        <f>AE618/((1+'How much will I make'!$C$5/12)^(Calculations!$B$1*12-Calculations!$A618))</f>
        <v>169990.91242089251</v>
      </c>
      <c r="AH618" s="5">
        <f t="shared" si="293"/>
        <v>319467939194.54224</v>
      </c>
    </row>
    <row r="619" spans="1:34" x14ac:dyDescent="0.25">
      <c r="A619">
        <f t="shared" si="277"/>
        <v>615</v>
      </c>
      <c r="B619">
        <f>B618</f>
        <v>31155151.445538666</v>
      </c>
      <c r="C619" s="5">
        <f t="shared" si="269"/>
        <v>14556880.228861883</v>
      </c>
      <c r="D619" s="5">
        <f t="shared" si="278"/>
        <v>1856264092.9790623</v>
      </c>
      <c r="E619" s="5">
        <f>$C619/((1+'How much will I make'!$C$5/12)^(Calculations!$B$1*12-Calculations!$A619))</f>
        <v>31155151.445538666</v>
      </c>
      <c r="F619" s="5">
        <f t="shared" si="279"/>
        <v>2583877569.9797144</v>
      </c>
      <c r="G619" s="5">
        <f t="shared" si="270"/>
        <v>6822996.1388426851</v>
      </c>
      <c r="H619" s="5">
        <f t="shared" si="280"/>
        <v>1711401341.2729826</v>
      </c>
      <c r="I619" s="5">
        <f>G619/((1+'How much will I make'!$C$5/12)^(Calculations!$B$1*12-Calculations!$A619))</f>
        <v>14602818.370141191</v>
      </c>
      <c r="J619" s="5">
        <f t="shared" si="281"/>
        <v>1858064745.4183106</v>
      </c>
      <c r="K619" s="5">
        <f t="shared" si="271"/>
        <v>3208034.5095364181</v>
      </c>
      <c r="L619" s="5">
        <f t="shared" si="282"/>
        <v>2429002192.1700506</v>
      </c>
      <c r="M619" s="5">
        <f>K619/((1+'How much will I make'!$C$5/12)^(Calculations!$B$1*12-Calculations!$A619))</f>
        <v>6865949.2566928752</v>
      </c>
      <c r="N619" s="5">
        <f t="shared" si="283"/>
        <v>1709945379.0880551</v>
      </c>
      <c r="O619" s="5">
        <f t="shared" si="272"/>
        <v>1513034.6710061966</v>
      </c>
      <c r="P619" s="5">
        <f t="shared" si="284"/>
        <v>5689255061.9865608</v>
      </c>
      <c r="Q619" s="5">
        <f>O619/((1+'How much will I make'!$C$5/12)^(Calculations!$B$1*12-Calculations!$A619))</f>
        <v>3238250.4751318088</v>
      </c>
      <c r="R619" s="5">
        <f t="shared" si="285"/>
        <v>2410701486.6197772</v>
      </c>
      <c r="S619" s="5">
        <f t="shared" si="273"/>
        <v>715803.24227265839</v>
      </c>
      <c r="T619" s="5">
        <f t="shared" si="286"/>
        <v>18960070088.859898</v>
      </c>
      <c r="U619" s="5">
        <f>S619/((1+'How much will I make'!$C$5/12)^(Calculations!$B$1*12-Calculations!$A619))</f>
        <v>1531987.4909732535</v>
      </c>
      <c r="V619" s="5">
        <f t="shared" si="287"/>
        <v>5590195482.4653683</v>
      </c>
      <c r="W619" s="5">
        <f t="shared" si="274"/>
        <v>339674.1521223014</v>
      </c>
      <c r="X619" s="5">
        <f t="shared" si="288"/>
        <v>75938138795.904602</v>
      </c>
      <c r="Y619" s="5">
        <f>W619/((1+'How much will I make'!$C$5/12)^(Calculations!$B$1*12-Calculations!$A619))</f>
        <v>726982.66971539345</v>
      </c>
      <c r="Z619" s="5">
        <f t="shared" si="289"/>
        <v>18449734135.330887</v>
      </c>
      <c r="AA619" s="5">
        <f t="shared" si="275"/>
        <v>161675.66405446487</v>
      </c>
      <c r="AB619" s="5">
        <f t="shared" si="290"/>
        <v>333792745890.62506</v>
      </c>
      <c r="AC619" s="5">
        <f>AA619/((1+'How much will I make'!$C$5/12)^(Calculations!$B$1*12-Calculations!$A619))</f>
        <v>346023.99136924825</v>
      </c>
      <c r="AD619" s="5">
        <f t="shared" si="291"/>
        <v>73258956682.80777</v>
      </c>
      <c r="AE619" s="5">
        <f t="shared" si="276"/>
        <v>77184.395779671322</v>
      </c>
      <c r="AF619" s="5">
        <f t="shared" si="292"/>
        <v>1544498403666.6621</v>
      </c>
      <c r="AG619" s="5">
        <f>AE619/((1+'How much will I make'!$C$5/12)^(Calculations!$B$1*12-Calculations!$A619))</f>
        <v>165192.78182836736</v>
      </c>
      <c r="AH619" s="5">
        <f t="shared" si="293"/>
        <v>319468104387.32404</v>
      </c>
    </row>
    <row r="620" spans="1:34" x14ac:dyDescent="0.25">
      <c r="A620">
        <f t="shared" si="277"/>
        <v>616</v>
      </c>
      <c r="B620">
        <f>B619</f>
        <v>31155151.445538666</v>
      </c>
      <c r="C620" s="5">
        <f t="shared" si="269"/>
        <v>14496478.236211009</v>
      </c>
      <c r="D620" s="5">
        <f t="shared" si="278"/>
        <v>1870760571.2152734</v>
      </c>
      <c r="E620" s="5">
        <f>$C620/((1+'How much will I make'!$C$5/12)^(Calculations!$B$1*12-Calculations!$A620))</f>
        <v>31155151.445538666</v>
      </c>
      <c r="F620" s="5">
        <f t="shared" si="279"/>
        <v>2615032721.4252529</v>
      </c>
      <c r="G620" s="5">
        <f t="shared" si="270"/>
        <v>6766607.7410010099</v>
      </c>
      <c r="H620" s="5">
        <f t="shared" si="280"/>
        <v>1718167949.0139837</v>
      </c>
      <c r="I620" s="5">
        <f>G620/((1+'How much will I make'!$C$5/12)^(Calculations!$B$1*12-Calculations!$A620))</f>
        <v>14542476.145471182</v>
      </c>
      <c r="J620" s="5">
        <f t="shared" si="281"/>
        <v>1872607221.5637817</v>
      </c>
      <c r="K620" s="5">
        <f t="shared" si="271"/>
        <v>3168429.1452211537</v>
      </c>
      <c r="L620" s="5">
        <f t="shared" si="282"/>
        <v>2432170621.3152719</v>
      </c>
      <c r="M620" s="5">
        <f>K620/((1+'How much will I make'!$C$5/12)^(Calculations!$B$1*12-Calculations!$A620))</f>
        <v>6809439.3862674171</v>
      </c>
      <c r="N620" s="5">
        <f t="shared" si="283"/>
        <v>1716754818.4743226</v>
      </c>
      <c r="O620" s="5">
        <f t="shared" si="272"/>
        <v>1488230.8239405209</v>
      </c>
      <c r="P620" s="5">
        <f t="shared" si="284"/>
        <v>5690743292.8105011</v>
      </c>
      <c r="Q620" s="5">
        <f>O620/((1+'How much will I make'!$C$5/12)^(Calculations!$B$1*12-Calculations!$A620))</f>
        <v>3198435.9201096944</v>
      </c>
      <c r="R620" s="5">
        <f t="shared" si="285"/>
        <v>2413899922.539887</v>
      </c>
      <c r="S620" s="5">
        <f t="shared" si="273"/>
        <v>701195.01283852267</v>
      </c>
      <c r="T620" s="5">
        <f t="shared" si="286"/>
        <v>18960771283.872738</v>
      </c>
      <c r="U620" s="5">
        <f>S620/((1+'How much will I make'!$C$5/12)^(Calculations!$B$1*12-Calculations!$A620))</f>
        <v>1506975.4503043024</v>
      </c>
      <c r="V620" s="5">
        <f t="shared" si="287"/>
        <v>5591702457.9156723</v>
      </c>
      <c r="W620" s="5">
        <f t="shared" si="274"/>
        <v>331389.41670468426</v>
      </c>
      <c r="X620" s="5">
        <f t="shared" si="288"/>
        <v>75938470185.321304</v>
      </c>
      <c r="Y620" s="5">
        <f>W620/((1+'How much will I make'!$C$5/12)^(Calculations!$B$1*12-Calculations!$A620))</f>
        <v>712206.59919272258</v>
      </c>
      <c r="Z620" s="5">
        <f t="shared" si="289"/>
        <v>18450446341.93008</v>
      </c>
      <c r="AA620" s="5">
        <f t="shared" si="275"/>
        <v>157093.7626440145</v>
      </c>
      <c r="AB620" s="5">
        <f t="shared" si="290"/>
        <v>333792902984.3877</v>
      </c>
      <c r="AC620" s="5">
        <f>AA620/((1+'How much will I make'!$C$5/12)^(Calculations!$B$1*12-Calculations!$A620))</f>
        <v>337618.55028335558</v>
      </c>
      <c r="AD620" s="5">
        <f t="shared" si="291"/>
        <v>73259294301.358047</v>
      </c>
      <c r="AE620" s="5">
        <f t="shared" si="276"/>
        <v>74694.576560972229</v>
      </c>
      <c r="AF620" s="5">
        <f t="shared" si="292"/>
        <v>1544498478361.2388</v>
      </c>
      <c r="AG620" s="5">
        <f>AE620/((1+'How much will I make'!$C$5/12)^(Calculations!$B$1*12-Calculations!$A620))</f>
        <v>160530.08234127625</v>
      </c>
      <c r="AH620" s="5">
        <f t="shared" si="293"/>
        <v>319468264917.40637</v>
      </c>
    </row>
    <row r="621" spans="1:34" x14ac:dyDescent="0.25">
      <c r="A621">
        <f t="shared" si="277"/>
        <v>617</v>
      </c>
      <c r="B621">
        <f t="shared" ref="B621:B628" si="297">B620</f>
        <v>31155151.445538666</v>
      </c>
      <c r="C621" s="5">
        <f t="shared" si="269"/>
        <v>14436326.87423503</v>
      </c>
      <c r="D621" s="5">
        <f t="shared" si="278"/>
        <v>1885196898.0895083</v>
      </c>
      <c r="E621" s="5">
        <f>$C621/((1+'How much will I make'!$C$5/12)^(Calculations!$B$1*12-Calculations!$A621))</f>
        <v>31155151.445538666</v>
      </c>
      <c r="F621" s="5">
        <f t="shared" si="279"/>
        <v>2646187872.8707914</v>
      </c>
      <c r="G621" s="5">
        <f t="shared" si="270"/>
        <v>6710685.3629762083</v>
      </c>
      <c r="H621" s="5">
        <f t="shared" si="280"/>
        <v>1724878634.37696</v>
      </c>
      <c r="I621" s="5">
        <f>G621/((1+'How much will I make'!$C$5/12)^(Calculations!$B$1*12-Calculations!$A621))</f>
        <v>14482383.268837001</v>
      </c>
      <c r="J621" s="5">
        <f t="shared" si="281"/>
        <v>1887089604.8326187</v>
      </c>
      <c r="K621" s="5">
        <f t="shared" si="271"/>
        <v>3129312.7360208929</v>
      </c>
      <c r="L621" s="5">
        <f t="shared" si="282"/>
        <v>2435299934.0512929</v>
      </c>
      <c r="M621" s="5">
        <f>K621/((1+'How much will I make'!$C$5/12)^(Calculations!$B$1*12-Calculations!$A621))</f>
        <v>6753394.6176561629</v>
      </c>
      <c r="N621" s="5">
        <f t="shared" si="283"/>
        <v>1723508213.0919788</v>
      </c>
      <c r="O621" s="5">
        <f t="shared" si="272"/>
        <v>1463833.5973185457</v>
      </c>
      <c r="P621" s="5">
        <f t="shared" si="284"/>
        <v>5692207126.4078197</v>
      </c>
      <c r="Q621" s="5">
        <f>O621/((1+'How much will I make'!$C$5/12)^(Calculations!$B$1*12-Calculations!$A621))</f>
        <v>3159110.888305068</v>
      </c>
      <c r="R621" s="5">
        <f t="shared" si="285"/>
        <v>2417059033.4281921</v>
      </c>
      <c r="S621" s="5">
        <f t="shared" si="273"/>
        <v>686884.91053569561</v>
      </c>
      <c r="T621" s="5">
        <f t="shared" si="286"/>
        <v>18961458168.783272</v>
      </c>
      <c r="U621" s="5">
        <f>S621/((1+'How much will I make'!$C$5/12)^(Calculations!$B$1*12-Calculations!$A621))</f>
        <v>1482371.7694830073</v>
      </c>
      <c r="V621" s="5">
        <f t="shared" si="287"/>
        <v>5593184829.6851549</v>
      </c>
      <c r="W621" s="5">
        <f t="shared" si="274"/>
        <v>323306.74800457008</v>
      </c>
      <c r="X621" s="5">
        <f t="shared" si="288"/>
        <v>75938793492.069305</v>
      </c>
      <c r="Y621" s="5">
        <f>W621/((1+'How much will I make'!$C$5/12)^(Calculations!$B$1*12-Calculations!$A621))</f>
        <v>697730.85530669172</v>
      </c>
      <c r="Z621" s="5">
        <f t="shared" si="289"/>
        <v>18451144072.785389</v>
      </c>
      <c r="AA621" s="5">
        <f t="shared" si="275"/>
        <v>152641.71269054041</v>
      </c>
      <c r="AB621" s="5">
        <f t="shared" si="290"/>
        <v>333793055626.1004</v>
      </c>
      <c r="AC621" s="5">
        <f>AA621/((1+'How much will I make'!$C$5/12)^(Calculations!$B$1*12-Calculations!$A621))</f>
        <v>329417.28995258582</v>
      </c>
      <c r="AD621" s="5">
        <f t="shared" si="291"/>
        <v>73259623718.647995</v>
      </c>
      <c r="AE621" s="5">
        <f t="shared" si="276"/>
        <v>72285.074091263436</v>
      </c>
      <c r="AF621" s="5">
        <f t="shared" si="292"/>
        <v>1544498550646.3127</v>
      </c>
      <c r="AG621" s="5">
        <f>AE621/((1+'How much will I make'!$C$5/12)^(Calculations!$B$1*12-Calculations!$A621))</f>
        <v>155998.99130744988</v>
      </c>
      <c r="AH621" s="5">
        <f t="shared" si="293"/>
        <v>319468420916.39771</v>
      </c>
    </row>
    <row r="622" spans="1:34" x14ac:dyDescent="0.25">
      <c r="A622">
        <f t="shared" si="277"/>
        <v>618</v>
      </c>
      <c r="B622">
        <f t="shared" si="297"/>
        <v>31155151.445538666</v>
      </c>
      <c r="C622" s="5">
        <f t="shared" si="269"/>
        <v>14376425.10297264</v>
      </c>
      <c r="D622" s="5">
        <f t="shared" si="278"/>
        <v>1899573323.192481</v>
      </c>
      <c r="E622" s="5">
        <f>$C622/((1+'How much will I make'!$C$5/12)^(Calculations!$B$1*12-Calculations!$A622))</f>
        <v>31155151.445538666</v>
      </c>
      <c r="F622" s="5">
        <f t="shared" si="279"/>
        <v>2677343024.31633</v>
      </c>
      <c r="G622" s="5">
        <f t="shared" si="270"/>
        <v>6655225.1533648353</v>
      </c>
      <c r="H622" s="5">
        <f t="shared" si="280"/>
        <v>1731533859.5303249</v>
      </c>
      <c r="I622" s="5">
        <f>G622/((1+'How much will I make'!$C$5/12)^(Calculations!$B$1*12-Calculations!$A622))</f>
        <v>14422538.709874872</v>
      </c>
      <c r="J622" s="5">
        <f t="shared" si="281"/>
        <v>1901512143.5424936</v>
      </c>
      <c r="K622" s="5">
        <f t="shared" si="271"/>
        <v>3090679.2454527328</v>
      </c>
      <c r="L622" s="5">
        <f t="shared" si="282"/>
        <v>2438390613.2967458</v>
      </c>
      <c r="M622" s="5">
        <f>K622/((1+'How much will I make'!$C$5/12)^(Calculations!$B$1*12-Calculations!$A622))</f>
        <v>6697811.1228606394</v>
      </c>
      <c r="N622" s="5">
        <f t="shared" si="283"/>
        <v>1730206024.2148395</v>
      </c>
      <c r="O622" s="5">
        <f t="shared" si="272"/>
        <v>1439836.3252313561</v>
      </c>
      <c r="P622" s="5">
        <f t="shared" si="284"/>
        <v>5693646962.7330513</v>
      </c>
      <c r="Q622" s="5">
        <f>O622/((1+'How much will I make'!$C$5/12)^(Calculations!$B$1*12-Calculations!$A622))</f>
        <v>3120269.3609898421</v>
      </c>
      <c r="R622" s="5">
        <f t="shared" si="285"/>
        <v>2420179302.7891822</v>
      </c>
      <c r="S622" s="5">
        <f t="shared" si="273"/>
        <v>672866.85113700817</v>
      </c>
      <c r="T622" s="5">
        <f t="shared" si="286"/>
        <v>18962131035.634407</v>
      </c>
      <c r="U622" s="5">
        <f>S622/((1+'How much will I make'!$C$5/12)^(Calculations!$B$1*12-Calculations!$A622))</f>
        <v>1458169.7814098164</v>
      </c>
      <c r="V622" s="5">
        <f t="shared" si="287"/>
        <v>5594642999.4665651</v>
      </c>
      <c r="W622" s="5">
        <f t="shared" si="274"/>
        <v>315421.21756543423</v>
      </c>
      <c r="X622" s="5">
        <f t="shared" si="288"/>
        <v>75939108913.286865</v>
      </c>
      <c r="Y622" s="5">
        <f>W622/((1+'How much will I make'!$C$5/12)^(Calculations!$B$1*12-Calculations!$A622))</f>
        <v>683549.33385736891</v>
      </c>
      <c r="Z622" s="5">
        <f t="shared" si="289"/>
        <v>18451827622.119247</v>
      </c>
      <c r="AA622" s="5">
        <f t="shared" si="275"/>
        <v>148315.83419323765</v>
      </c>
      <c r="AB622" s="5">
        <f t="shared" si="290"/>
        <v>333793203941.93457</v>
      </c>
      <c r="AC622" s="5">
        <f>AA622/((1+'How much will I make'!$C$5/12)^(Calculations!$B$1*12-Calculations!$A622))</f>
        <v>321415.2505205393</v>
      </c>
      <c r="AD622" s="5">
        <f t="shared" si="291"/>
        <v>73259945133.898514</v>
      </c>
      <c r="AE622" s="5">
        <f t="shared" si="276"/>
        <v>69953.297507674288</v>
      </c>
      <c r="AF622" s="5">
        <f t="shared" si="292"/>
        <v>1544498620599.6104</v>
      </c>
      <c r="AG622" s="5">
        <f>AE622/((1+'How much will I make'!$C$5/12)^(Calculations!$B$1*12-Calculations!$A622))</f>
        <v>151595.79397215898</v>
      </c>
      <c r="AH622" s="5">
        <f t="shared" si="293"/>
        <v>319468572512.19165</v>
      </c>
    </row>
    <row r="623" spans="1:34" x14ac:dyDescent="0.25">
      <c r="A623">
        <f t="shared" si="277"/>
        <v>619</v>
      </c>
      <c r="B623">
        <f t="shared" si="297"/>
        <v>31155151.445538666</v>
      </c>
      <c r="C623" s="5">
        <f t="shared" si="269"/>
        <v>14316771.886777736</v>
      </c>
      <c r="D623" s="5">
        <f t="shared" si="278"/>
        <v>1913890095.0792587</v>
      </c>
      <c r="E623" s="5">
        <f>$C623/((1+'How much will I make'!$C$5/12)^(Calculations!$B$1*12-Calculations!$A623))</f>
        <v>31155151.445538666</v>
      </c>
      <c r="F623" s="5">
        <f t="shared" si="279"/>
        <v>2708498175.7618685</v>
      </c>
      <c r="G623" s="5">
        <f t="shared" si="270"/>
        <v>6600223.292593224</v>
      </c>
      <c r="H623" s="5">
        <f t="shared" si="280"/>
        <v>1738134082.8229182</v>
      </c>
      <c r="I623" s="5">
        <f>G623/((1+'How much will I make'!$C$5/12)^(Calculations!$B$1*12-Calculations!$A623))</f>
        <v>14362941.442478688</v>
      </c>
      <c r="J623" s="5">
        <f t="shared" si="281"/>
        <v>1915875084.9849722</v>
      </c>
      <c r="K623" s="5">
        <f t="shared" si="271"/>
        <v>3052522.7115582554</v>
      </c>
      <c r="L623" s="5">
        <f t="shared" si="282"/>
        <v>2441443136.0083041</v>
      </c>
      <c r="M623" s="5">
        <f>K623/((1+'How much will I make'!$C$5/12)^(Calculations!$B$1*12-Calculations!$A623))</f>
        <v>6642685.1053885352</v>
      </c>
      <c r="N623" s="5">
        <f t="shared" si="283"/>
        <v>1736848709.3202281</v>
      </c>
      <c r="O623" s="5">
        <f t="shared" si="272"/>
        <v>1416232.4510472359</v>
      </c>
      <c r="P623" s="5">
        <f t="shared" si="284"/>
        <v>5695063195.1840982</v>
      </c>
      <c r="Q623" s="5">
        <f>O623/((1+'How much will I make'!$C$5/12)^(Calculations!$B$1*12-Calculations!$A623))</f>
        <v>3081905.3934366885</v>
      </c>
      <c r="R623" s="5">
        <f t="shared" si="285"/>
        <v>2423261208.1826191</v>
      </c>
      <c r="S623" s="5">
        <f t="shared" si="273"/>
        <v>659134.87458319159</v>
      </c>
      <c r="T623" s="5">
        <f t="shared" si="286"/>
        <v>18962790170.508991</v>
      </c>
      <c r="U623" s="5">
        <f>S623/((1+'How much will I make'!$C$5/12)^(Calculations!$B$1*12-Calculations!$A623))</f>
        <v>1434362.9278357779</v>
      </c>
      <c r="V623" s="5">
        <f t="shared" si="287"/>
        <v>5596077362.3944006</v>
      </c>
      <c r="W623" s="5">
        <f t="shared" si="274"/>
        <v>307728.01713700907</v>
      </c>
      <c r="X623" s="5">
        <f t="shared" si="288"/>
        <v>75939416641.304001</v>
      </c>
      <c r="Y623" s="5">
        <f>W623/((1+'How much will I make'!$C$5/12)^(Calculations!$B$1*12-Calculations!$A623))</f>
        <v>669656.05471392639</v>
      </c>
      <c r="Z623" s="5">
        <f t="shared" si="289"/>
        <v>18452497278.173962</v>
      </c>
      <c r="AA623" s="5">
        <f t="shared" si="275"/>
        <v>144112.55144282206</v>
      </c>
      <c r="AB623" s="5">
        <f t="shared" si="290"/>
        <v>333793348054.48602</v>
      </c>
      <c r="AC623" s="5">
        <f>AA623/((1+'How much will I make'!$C$5/12)^(Calculations!$B$1*12-Calculations!$A623))</f>
        <v>313607.59261315782</v>
      </c>
      <c r="AD623" s="5">
        <f t="shared" si="291"/>
        <v>73260258741.491119</v>
      </c>
      <c r="AE623" s="5">
        <f t="shared" si="276"/>
        <v>67696.739523555763</v>
      </c>
      <c r="AF623" s="5">
        <f t="shared" si="292"/>
        <v>1544498688296.3499</v>
      </c>
      <c r="AG623" s="5">
        <f>AE623/((1+'How much will I make'!$C$5/12)^(Calculations!$B$1*12-Calculations!$A623))</f>
        <v>147316.88043262222</v>
      </c>
      <c r="AH623" s="5">
        <f t="shared" si="293"/>
        <v>319468719829.07208</v>
      </c>
    </row>
    <row r="624" spans="1:34" x14ac:dyDescent="0.25">
      <c r="A624">
        <f t="shared" si="277"/>
        <v>620</v>
      </c>
      <c r="B624">
        <f t="shared" si="297"/>
        <v>31155151.445538666</v>
      </c>
      <c r="C624" s="5">
        <f t="shared" si="269"/>
        <v>14257366.194301479</v>
      </c>
      <c r="D624" s="5">
        <f t="shared" si="278"/>
        <v>1928147461.27356</v>
      </c>
      <c r="E624" s="5">
        <f>$C624/((1+'How much will I make'!$C$5/12)^(Calculations!$B$1*12-Calculations!$A624))</f>
        <v>31155151.445538666</v>
      </c>
      <c r="F624" s="5">
        <f t="shared" si="279"/>
        <v>2739653327.207407</v>
      </c>
      <c r="G624" s="5">
        <f t="shared" si="270"/>
        <v>6545675.9926544372</v>
      </c>
      <c r="H624" s="5">
        <f t="shared" si="280"/>
        <v>1744679758.8155725</v>
      </c>
      <c r="I624" s="5">
        <f>G624/((1+'How much will I make'!$C$5/12)^(Calculations!$B$1*12-Calculations!$A624))</f>
        <v>14303590.444782497</v>
      </c>
      <c r="J624" s="5">
        <f t="shared" si="281"/>
        <v>1930178675.4297547</v>
      </c>
      <c r="K624" s="5">
        <f t="shared" si="271"/>
        <v>3014837.2459834623</v>
      </c>
      <c r="L624" s="5">
        <f t="shared" si="282"/>
        <v>2444457973.2542877</v>
      </c>
      <c r="M624" s="5">
        <f>K624/((1+'How much will I make'!$C$5/12)^(Calculations!$B$1*12-Calculations!$A624))</f>
        <v>6588012.7999943923</v>
      </c>
      <c r="N624" s="5">
        <f t="shared" si="283"/>
        <v>1743436722.1202226</v>
      </c>
      <c r="O624" s="5">
        <f t="shared" si="272"/>
        <v>1393015.5256202321</v>
      </c>
      <c r="P624" s="5">
        <f t="shared" si="284"/>
        <v>5696456210.7097187</v>
      </c>
      <c r="Q624" s="5">
        <f>O624/((1+'How much will I make'!$C$5/12)^(Calculations!$B$1*12-Calculations!$A624))</f>
        <v>3044013.1140091885</v>
      </c>
      <c r="R624" s="5">
        <f t="shared" si="285"/>
        <v>2426305221.2966285</v>
      </c>
      <c r="S624" s="5">
        <f t="shared" si="273"/>
        <v>645683.1424488409</v>
      </c>
      <c r="T624" s="5">
        <f t="shared" si="286"/>
        <v>18963435853.65144</v>
      </c>
      <c r="U624" s="5">
        <f>S624/((1+'How much will I make'!$C$5/12)^(Calculations!$B$1*12-Calculations!$A624))</f>
        <v>1410944.7575853984</v>
      </c>
      <c r="V624" s="5">
        <f t="shared" si="287"/>
        <v>5597488307.1519861</v>
      </c>
      <c r="W624" s="5">
        <f t="shared" si="274"/>
        <v>300222.45574342349</v>
      </c>
      <c r="X624" s="5">
        <f t="shared" si="288"/>
        <v>75939716863.75975</v>
      </c>
      <c r="Y624" s="5">
        <f>W624/((1+'How much will I make'!$C$5/12)^(Calculations!$B$1*12-Calculations!$A624))</f>
        <v>656045.15929291176</v>
      </c>
      <c r="Z624" s="5">
        <f t="shared" si="289"/>
        <v>18453153323.333256</v>
      </c>
      <c r="AA624" s="5">
        <f t="shared" si="275"/>
        <v>140028.39006589999</v>
      </c>
      <c r="AB624" s="5">
        <f t="shared" si="290"/>
        <v>333793488082.8761</v>
      </c>
      <c r="AC624" s="5">
        <f>AA624/((1+'How much will I make'!$C$5/12)^(Calculations!$B$1*12-Calculations!$A624))</f>
        <v>305989.59441202856</v>
      </c>
      <c r="AD624" s="5">
        <f t="shared" si="291"/>
        <v>73260564731.085526</v>
      </c>
      <c r="AE624" s="5">
        <f t="shared" si="276"/>
        <v>65512.9737324733</v>
      </c>
      <c r="AF624" s="5">
        <f t="shared" si="292"/>
        <v>1544498753809.3235</v>
      </c>
      <c r="AG624" s="5">
        <f>AE624/((1+'How much will I make'!$C$5/12)^(Calculations!$B$1*12-Calculations!$A624))</f>
        <v>143158.7426784756</v>
      </c>
      <c r="AH624" s="5">
        <f t="shared" si="293"/>
        <v>319468862987.81476</v>
      </c>
    </row>
    <row r="625" spans="1:34" x14ac:dyDescent="0.25">
      <c r="A625">
        <f t="shared" si="277"/>
        <v>621</v>
      </c>
      <c r="B625">
        <f t="shared" si="297"/>
        <v>31155151.445538666</v>
      </c>
      <c r="C625" s="5">
        <f t="shared" si="269"/>
        <v>14198206.998474503</v>
      </c>
      <c r="D625" s="5">
        <f t="shared" si="278"/>
        <v>1942345668.2720346</v>
      </c>
      <c r="E625" s="5">
        <f>$C625/((1+'How much will I make'!$C$5/12)^(Calculations!$B$1*12-Calculations!$A625))</f>
        <v>31155151.445538666</v>
      </c>
      <c r="F625" s="5">
        <f t="shared" si="279"/>
        <v>2770808478.6529455</v>
      </c>
      <c r="G625" s="5">
        <f t="shared" si="270"/>
        <v>6491579.4968473772</v>
      </c>
      <c r="H625" s="5">
        <f t="shared" si="280"/>
        <v>1751171338.3124199</v>
      </c>
      <c r="I625" s="5">
        <f>G625/((1+'How much will I make'!$C$5/12)^(Calculations!$B$1*12-Calculations!$A625))</f>
        <v>14244484.699142901</v>
      </c>
      <c r="J625" s="5">
        <f t="shared" si="281"/>
        <v>1944423160.1288977</v>
      </c>
      <c r="K625" s="5">
        <f t="shared" si="271"/>
        <v>2977617.033070086</v>
      </c>
      <c r="L625" s="5">
        <f t="shared" si="282"/>
        <v>2447435590.2873578</v>
      </c>
      <c r="M625" s="5">
        <f>K625/((1+'How much will I make'!$C$5/12)^(Calculations!$B$1*12-Calculations!$A625))</f>
        <v>6533790.472422421</v>
      </c>
      <c r="N625" s="5">
        <f t="shared" si="283"/>
        <v>1749970512.5926449</v>
      </c>
      <c r="O625" s="5">
        <f t="shared" si="272"/>
        <v>1370179.2055280968</v>
      </c>
      <c r="P625" s="5">
        <f t="shared" si="284"/>
        <v>5697826389.915247</v>
      </c>
      <c r="Q625" s="5">
        <f>O625/((1+'How much will I make'!$C$5/12)^(Calculations!$B$1*12-Calculations!$A625))</f>
        <v>3006586.7232631729</v>
      </c>
      <c r="R625" s="5">
        <f t="shared" si="285"/>
        <v>2429311808.0198917</v>
      </c>
      <c r="S625" s="5">
        <f t="shared" si="273"/>
        <v>632505.93546008901</v>
      </c>
      <c r="T625" s="5">
        <f t="shared" si="286"/>
        <v>18964068359.586899</v>
      </c>
      <c r="U625" s="5">
        <f>S625/((1+'How much will I make'!$C$5/12)^(Calculations!$B$1*12-Calculations!$A625))</f>
        <v>1387908.9248084936</v>
      </c>
      <c r="V625" s="5">
        <f t="shared" si="287"/>
        <v>5598876216.0767946</v>
      </c>
      <c r="W625" s="5">
        <f t="shared" si="274"/>
        <v>292899.95682285214</v>
      </c>
      <c r="X625" s="5">
        <f t="shared" si="288"/>
        <v>75940009763.716568</v>
      </c>
      <c r="Y625" s="5">
        <f>W625/((1+'How much will I make'!$C$5/12)^(Calculations!$B$1*12-Calculations!$A625))</f>
        <v>642710.90808777104</v>
      </c>
      <c r="Z625" s="5">
        <f t="shared" si="289"/>
        <v>18453796034.241344</v>
      </c>
      <c r="AA625" s="5">
        <f t="shared" si="275"/>
        <v>136059.97415310124</v>
      </c>
      <c r="AB625" s="5">
        <f t="shared" si="290"/>
        <v>333793624142.85028</v>
      </c>
      <c r="AC625" s="5">
        <f>AA625/((1+'How much will I make'!$C$5/12)^(Calculations!$B$1*12-Calculations!$A625))</f>
        <v>298556.64879878092</v>
      </c>
      <c r="AD625" s="5">
        <f t="shared" si="291"/>
        <v>73260863287.734329</v>
      </c>
      <c r="AE625" s="5">
        <f t="shared" si="276"/>
        <v>63399.65199916772</v>
      </c>
      <c r="AF625" s="5">
        <f t="shared" si="292"/>
        <v>1544498817208.9756</v>
      </c>
      <c r="AG625" s="5">
        <f>AE625/((1+'How much will I make'!$C$5/12)^(Calculations!$B$1*12-Calculations!$A625))</f>
        <v>139117.97171577669</v>
      </c>
      <c r="AH625" s="5">
        <f t="shared" si="293"/>
        <v>319469002105.7865</v>
      </c>
    </row>
    <row r="626" spans="1:34" x14ac:dyDescent="0.25">
      <c r="A626">
        <f t="shared" si="277"/>
        <v>622</v>
      </c>
      <c r="B626">
        <f t="shared" si="297"/>
        <v>31155151.445538666</v>
      </c>
      <c r="C626" s="5">
        <f t="shared" si="269"/>
        <v>14139293.276489131</v>
      </c>
      <c r="D626" s="5">
        <f t="shared" si="278"/>
        <v>1956484961.5485237</v>
      </c>
      <c r="E626" s="5">
        <f>$C626/((1+'How much will I make'!$C$5/12)^(Calculations!$B$1*12-Calculations!$A626))</f>
        <v>31155151.445538666</v>
      </c>
      <c r="F626" s="5">
        <f t="shared" si="279"/>
        <v>2801963630.098484</v>
      </c>
      <c r="G626" s="5">
        <f t="shared" si="270"/>
        <v>6437930.0795180593</v>
      </c>
      <c r="H626" s="5">
        <f t="shared" si="280"/>
        <v>1757609268.391938</v>
      </c>
      <c r="I626" s="5">
        <f>G626/((1+'How much will I make'!$C$5/12)^(Calculations!$B$1*12-Calculations!$A626))</f>
        <v>14185623.192121649</v>
      </c>
      <c r="J626" s="5">
        <f t="shared" si="281"/>
        <v>1958608783.3210194</v>
      </c>
      <c r="K626" s="5">
        <f t="shared" si="271"/>
        <v>2940856.3289581095</v>
      </c>
      <c r="L626" s="5">
        <f t="shared" si="282"/>
        <v>2450376446.6163158</v>
      </c>
      <c r="M626" s="5">
        <f>K626/((1+'How much will I make'!$C$5/12)^(Calculations!$B$1*12-Calculations!$A626))</f>
        <v>6480014.4191514542</v>
      </c>
      <c r="N626" s="5">
        <f t="shared" si="283"/>
        <v>1756450527.0117965</v>
      </c>
      <c r="O626" s="5">
        <f t="shared" si="272"/>
        <v>1347717.2513391117</v>
      </c>
      <c r="P626" s="5">
        <f t="shared" si="284"/>
        <v>5699174107.1665859</v>
      </c>
      <c r="Q626" s="5">
        <f>O626/((1+'How much will I make'!$C$5/12)^(Calculations!$B$1*12-Calculations!$A626))</f>
        <v>2969620.4930591178</v>
      </c>
      <c r="R626" s="5">
        <f t="shared" si="285"/>
        <v>2432281428.5129509</v>
      </c>
      <c r="S626" s="5">
        <f t="shared" si="273"/>
        <v>619597.65106294455</v>
      </c>
      <c r="T626" s="5">
        <f t="shared" si="286"/>
        <v>18964687957.237961</v>
      </c>
      <c r="U626" s="5">
        <f>S626/((1+'How much will I make'!$C$5/12)^(Calculations!$B$1*12-Calculations!$A626))</f>
        <v>1365249.1872606005</v>
      </c>
      <c r="V626" s="5">
        <f t="shared" si="287"/>
        <v>5600241465.2640553</v>
      </c>
      <c r="W626" s="5">
        <f t="shared" si="274"/>
        <v>285756.05543692899</v>
      </c>
      <c r="X626" s="5">
        <f t="shared" si="288"/>
        <v>75940295519.772003</v>
      </c>
      <c r="Y626" s="5">
        <f>W626/((1+'How much will I make'!$C$5/12)^(Calculations!$B$1*12-Calculations!$A626))</f>
        <v>629647.67824858893</v>
      </c>
      <c r="Z626" s="5">
        <f t="shared" si="289"/>
        <v>18454425681.919594</v>
      </c>
      <c r="AA626" s="5">
        <f t="shared" si="275"/>
        <v>132204.02346860038</v>
      </c>
      <c r="AB626" s="5">
        <f t="shared" si="290"/>
        <v>333793756346.87378</v>
      </c>
      <c r="AC626" s="5">
        <f>AA626/((1+'How much will I make'!$C$5/12)^(Calculations!$B$1*12-Calculations!$A626))</f>
        <v>291304.26056885102</v>
      </c>
      <c r="AD626" s="5">
        <f t="shared" si="291"/>
        <v>73261154591.994904</v>
      </c>
      <c r="AE626" s="5">
        <f t="shared" si="276"/>
        <v>61354.501934678432</v>
      </c>
      <c r="AF626" s="5">
        <f t="shared" si="292"/>
        <v>1544498878563.4775</v>
      </c>
      <c r="AG626" s="5">
        <f>AE626/((1+'How much will I make'!$C$5/12)^(Calculations!$B$1*12-Calculations!$A626))</f>
        <v>135191.25477218622</v>
      </c>
      <c r="AH626" s="5">
        <f t="shared" si="293"/>
        <v>319469137297.04126</v>
      </c>
    </row>
    <row r="627" spans="1:34" x14ac:dyDescent="0.25">
      <c r="A627">
        <f t="shared" si="277"/>
        <v>623</v>
      </c>
      <c r="B627">
        <f t="shared" si="297"/>
        <v>31155151.445538666</v>
      </c>
      <c r="C627" s="5">
        <f t="shared" si="269"/>
        <v>14080624.0097817</v>
      </c>
      <c r="D627" s="5">
        <f t="shared" si="278"/>
        <v>1970565585.5583053</v>
      </c>
      <c r="E627" s="5">
        <f>$C627/((1+'How much will I make'!$C$5/12)^(Calculations!$B$1*12-Calculations!$A627))</f>
        <v>31155151.445538666</v>
      </c>
      <c r="F627" s="5">
        <f t="shared" si="279"/>
        <v>2833118781.5440226</v>
      </c>
      <c r="G627" s="5">
        <f t="shared" si="270"/>
        <v>6384724.0458030347</v>
      </c>
      <c r="H627" s="5">
        <f t="shared" si="280"/>
        <v>1763993992.437741</v>
      </c>
      <c r="I627" s="5">
        <f>G627/((1+'How much will I make'!$C$5/12)^(Calculations!$B$1*12-Calculations!$A627))</f>
        <v>14127004.914468264</v>
      </c>
      <c r="J627" s="5">
        <f t="shared" si="281"/>
        <v>1972735788.2354877</v>
      </c>
      <c r="K627" s="5">
        <f t="shared" si="271"/>
        <v>2904549.4606993673</v>
      </c>
      <c r="L627" s="5">
        <f t="shared" si="282"/>
        <v>2453280996.0770154</v>
      </c>
      <c r="M627" s="5">
        <f>K627/((1+'How much will I make'!$C$5/12)^(Calculations!$B$1*12-Calculations!$A627))</f>
        <v>6426680.9671419812</v>
      </c>
      <c r="N627" s="5">
        <f t="shared" si="283"/>
        <v>1762877207.9789383</v>
      </c>
      <c r="O627" s="5">
        <f t="shared" si="272"/>
        <v>1325623.5259073235</v>
      </c>
      <c r="P627" s="5">
        <f t="shared" si="284"/>
        <v>5700499730.6924934</v>
      </c>
      <c r="Q627" s="5">
        <f>O627/((1+'How much will I make'!$C$5/12)^(Calculations!$B$1*12-Calculations!$A627))</f>
        <v>2933108.7656854428</v>
      </c>
      <c r="R627" s="5">
        <f t="shared" si="285"/>
        <v>2435214537.2786365</v>
      </c>
      <c r="S627" s="5">
        <f t="shared" si="273"/>
        <v>606952.80104125186</v>
      </c>
      <c r="T627" s="5">
        <f t="shared" si="286"/>
        <v>18965294910.039001</v>
      </c>
      <c r="U627" s="5">
        <f>S627/((1+'How much will I make'!$C$5/12)^(Calculations!$B$1*12-Calculations!$A627))</f>
        <v>1342959.4046114488</v>
      </c>
      <c r="V627" s="5">
        <f t="shared" si="287"/>
        <v>5601584424.6686668</v>
      </c>
      <c r="W627" s="5">
        <f t="shared" si="274"/>
        <v>278786.39554822329</v>
      </c>
      <c r="X627" s="5">
        <f t="shared" si="288"/>
        <v>75940574306.167557</v>
      </c>
      <c r="Y627" s="5">
        <f>W627/((1+'How much will I make'!$C$5/12)^(Calculations!$B$1*12-Calculations!$A627))</f>
        <v>616849.96121101605</v>
      </c>
      <c r="Z627" s="5">
        <f t="shared" si="289"/>
        <v>18455042531.880806</v>
      </c>
      <c r="AA627" s="5">
        <f t="shared" si="275"/>
        <v>128457.35073872104</v>
      </c>
      <c r="AB627" s="5">
        <f t="shared" si="290"/>
        <v>333793884804.22455</v>
      </c>
      <c r="AC627" s="5">
        <f>AA627/((1+'How much will I make'!$C$5/12)^(Calculations!$B$1*12-Calculations!$A627))</f>
        <v>284228.04371292773</v>
      </c>
      <c r="AD627" s="5">
        <f t="shared" si="291"/>
        <v>73261438820.03862</v>
      </c>
      <c r="AE627" s="5">
        <f t="shared" si="276"/>
        <v>59375.32445291461</v>
      </c>
      <c r="AF627" s="5">
        <f t="shared" si="292"/>
        <v>1544498937938.802</v>
      </c>
      <c r="AG627" s="5">
        <f>AE627/((1+'How much will I make'!$C$5/12)^(Calculations!$B$1*12-Calculations!$A627))</f>
        <v>131375.37258103586</v>
      </c>
      <c r="AH627" s="5">
        <f t="shared" si="293"/>
        <v>319469268672.41382</v>
      </c>
    </row>
    <row r="628" spans="1:34" x14ac:dyDescent="0.25">
      <c r="A628">
        <f t="shared" si="277"/>
        <v>624</v>
      </c>
      <c r="B628">
        <f t="shared" si="297"/>
        <v>31155151.445538666</v>
      </c>
      <c r="C628" s="5">
        <f t="shared" si="269"/>
        <v>14022198.184014978</v>
      </c>
      <c r="D628" s="5">
        <f t="shared" si="278"/>
        <v>1984587783.7423203</v>
      </c>
      <c r="E628" s="5">
        <f>$C628/((1+'How much will I make'!$C$5/12)^(Calculations!$B$1*12-Calculations!$A628))</f>
        <v>31155151.44553867</v>
      </c>
      <c r="F628" s="5">
        <f t="shared" si="279"/>
        <v>2864273932.9895611</v>
      </c>
      <c r="G628" s="5">
        <f t="shared" si="270"/>
        <v>6331957.731374911</v>
      </c>
      <c r="H628" s="5">
        <f t="shared" si="280"/>
        <v>1770325950.169116</v>
      </c>
      <c r="I628" s="5">
        <f>G628/((1+'How much will I make'!$C$5/12)^(Calculations!$B$1*12-Calculations!$A628))</f>
        <v>14068628.861102687</v>
      </c>
      <c r="J628" s="5">
        <f t="shared" si="281"/>
        <v>1986804417.0965903</v>
      </c>
      <c r="K628" s="5">
        <f t="shared" si="271"/>
        <v>2868690.8253820911</v>
      </c>
      <c r="L628" s="5">
        <f t="shared" si="282"/>
        <v>2456149686.9023976</v>
      </c>
      <c r="M628" s="5">
        <f>K628/((1+'How much will I make'!$C$5/12)^(Calculations!$B$1*12-Calculations!$A628))</f>
        <v>6373786.4735852536</v>
      </c>
      <c r="N628" s="5">
        <f t="shared" si="283"/>
        <v>1769250994.4525237</v>
      </c>
      <c r="O628" s="5">
        <f t="shared" si="272"/>
        <v>1303891.9926957281</v>
      </c>
      <c r="P628" s="5">
        <f t="shared" si="284"/>
        <v>5701803622.6851892</v>
      </c>
      <c r="Q628" s="5">
        <f>O628/((1+'How much will I make'!$C$5/12)^(Calculations!$B$1*12-Calculations!$A628))</f>
        <v>2897045.9529925878</v>
      </c>
      <c r="R628" s="5">
        <f t="shared" si="285"/>
        <v>2438111583.2316289</v>
      </c>
      <c r="S628" s="5">
        <f t="shared" si="273"/>
        <v>594566.00918326713</v>
      </c>
      <c r="T628" s="5">
        <f t="shared" si="286"/>
        <v>18965889476.048183</v>
      </c>
      <c r="U628" s="5">
        <f>S628/((1+'How much will I make'!$C$5/12)^(Calculations!$B$1*12-Calculations!$A628))</f>
        <v>1321033.536781057</v>
      </c>
      <c r="V628" s="5">
        <f t="shared" si="287"/>
        <v>5602905458.2054482</v>
      </c>
      <c r="W628" s="5">
        <f t="shared" si="274"/>
        <v>271986.72736412036</v>
      </c>
      <c r="X628" s="5">
        <f t="shared" si="288"/>
        <v>75940846292.894928</v>
      </c>
      <c r="Y628" s="5">
        <f>W628/((1+'How much will I make'!$C$5/12)^(Calculations!$B$1*12-Calculations!$A628))</f>
        <v>604312.36037339375</v>
      </c>
      <c r="Z628" s="5">
        <f t="shared" si="289"/>
        <v>18455646844.24118</v>
      </c>
      <c r="AA628" s="5">
        <f t="shared" si="275"/>
        <v>124816.8590173808</v>
      </c>
      <c r="AB628" s="5">
        <f t="shared" si="290"/>
        <v>333794009621.08356</v>
      </c>
      <c r="AC628" s="5">
        <f>AA628/((1+'How much will I make'!$C$5/12)^(Calculations!$B$1*12-Calculations!$A628))</f>
        <v>277323.7187644355</v>
      </c>
      <c r="AD628" s="5">
        <f t="shared" si="291"/>
        <v>73261716143.757385</v>
      </c>
      <c r="AE628" s="5">
        <f t="shared" si="276"/>
        <v>57459.991406046378</v>
      </c>
      <c r="AF628" s="5">
        <f t="shared" si="292"/>
        <v>1544498995398.7935</v>
      </c>
      <c r="AG628" s="5">
        <f>AE628/((1+'How much will I make'!$C$5/12)^(Calculations!$B$1*12-Calculations!$A628))</f>
        <v>127667.1967420549</v>
      </c>
      <c r="AH628" s="5">
        <f t="shared" si="293"/>
        <v>319469396339.61053</v>
      </c>
    </row>
    <row r="629" spans="1:34" x14ac:dyDescent="0.25">
      <c r="A629">
        <f t="shared" si="277"/>
        <v>625</v>
      </c>
      <c r="B629">
        <f>B628*(1+'How much will I make'!$C$4)</f>
        <v>35828424.16236946</v>
      </c>
      <c r="C629" s="5">
        <f t="shared" si="269"/>
        <v>16058617.007419638</v>
      </c>
      <c r="D629" s="5">
        <f t="shared" si="278"/>
        <v>2000646400.7497399</v>
      </c>
      <c r="E629" s="5">
        <f>$C629/((1+'How much will I make'!$C$5/12)^(Calculations!$B$1*12-Calculations!$A629))</f>
        <v>35828424.16236946</v>
      </c>
      <c r="F629" s="5">
        <f t="shared" si="279"/>
        <v>2900102357.1519303</v>
      </c>
      <c r="G629" s="5">
        <f t="shared" si="270"/>
        <v>7221571.6275184928</v>
      </c>
      <c r="H629" s="5">
        <f t="shared" si="280"/>
        <v>1777547521.7966344</v>
      </c>
      <c r="I629" s="5">
        <f>G629/((1+'How much will I make'!$C$5/12)^(Calculations!$B$1*12-Calculations!$A629))</f>
        <v>16112068.13576285</v>
      </c>
      <c r="J629" s="5">
        <f t="shared" si="281"/>
        <v>2002916485.2323532</v>
      </c>
      <c r="K629" s="5">
        <f t="shared" si="271"/>
        <v>3258266.1226562015</v>
      </c>
      <c r="L629" s="5">
        <f t="shared" si="282"/>
        <v>2459407953.025054</v>
      </c>
      <c r="M629" s="5">
        <f>K629/((1+'How much will I make'!$C$5/12)^(Calculations!$B$1*12-Calculations!$A629))</f>
        <v>7269526.4245026857</v>
      </c>
      <c r="N629" s="5">
        <f t="shared" si="283"/>
        <v>1776520520.8770263</v>
      </c>
      <c r="O629" s="5">
        <f t="shared" si="272"/>
        <v>1474894.2212459871</v>
      </c>
      <c r="P629" s="5">
        <f t="shared" si="284"/>
        <v>5703278516.906435</v>
      </c>
      <c r="Q629" s="5">
        <f>O629/((1+'How much will I make'!$C$5/12)^(Calculations!$B$1*12-Calculations!$A629))</f>
        <v>3290640.5158684244</v>
      </c>
      <c r="R629" s="5">
        <f t="shared" si="285"/>
        <v>2441402223.7474971</v>
      </c>
      <c r="S629" s="5">
        <f t="shared" si="273"/>
        <v>669796.81034523144</v>
      </c>
      <c r="T629" s="5">
        <f t="shared" si="286"/>
        <v>18966559272.858528</v>
      </c>
      <c r="U629" s="5">
        <f>S629/((1+'How much will I make'!$C$5/12)^(Calculations!$B$1*12-Calculations!$A629))</f>
        <v>1494385.4886484486</v>
      </c>
      <c r="V629" s="5">
        <f t="shared" si="287"/>
        <v>5604399843.6940966</v>
      </c>
      <c r="W629" s="5">
        <f t="shared" si="274"/>
        <v>305155.84045730578</v>
      </c>
      <c r="X629" s="5">
        <f t="shared" si="288"/>
        <v>75941151448.735382</v>
      </c>
      <c r="Y629" s="5">
        <f>W629/((1+'How much will I make'!$C$5/12)^(Calculations!$B$1*12-Calculations!$A629))</f>
        <v>680834.02714425232</v>
      </c>
      <c r="Z629" s="5">
        <f t="shared" si="289"/>
        <v>18456327678.268326</v>
      </c>
      <c r="AA629" s="5">
        <f t="shared" si="275"/>
        <v>139471.46999512997</v>
      </c>
      <c r="AB629" s="5">
        <f t="shared" si="290"/>
        <v>333794149092.55353</v>
      </c>
      <c r="AC629" s="5">
        <f>AA629/((1+'How much will I make'!$C$5/12)^(Calculations!$B$1*12-Calculations!$A629))</f>
        <v>311175.17674317124</v>
      </c>
      <c r="AD629" s="5">
        <f t="shared" si="291"/>
        <v>73262027318.934128</v>
      </c>
      <c r="AE629" s="5">
        <f t="shared" si="276"/>
        <v>63947.409790599988</v>
      </c>
      <c r="AF629" s="5">
        <f t="shared" si="292"/>
        <v>1544499059346.2034</v>
      </c>
      <c r="AG629" s="5">
        <f>AE629/((1+'How much will I make'!$C$5/12)^(Calculations!$B$1*12-Calculations!$A629))</f>
        <v>142673.24023008271</v>
      </c>
      <c r="AH629" s="5">
        <f t="shared" si="293"/>
        <v>319469539012.85077</v>
      </c>
    </row>
    <row r="630" spans="1:34" x14ac:dyDescent="0.25">
      <c r="A630">
        <f t="shared" si="277"/>
        <v>626</v>
      </c>
      <c r="B630">
        <f>B629</f>
        <v>35828424.16236946</v>
      </c>
      <c r="C630" s="5">
        <f t="shared" si="269"/>
        <v>15991983.741828686</v>
      </c>
      <c r="D630" s="5">
        <f t="shared" si="278"/>
        <v>2016638384.4915686</v>
      </c>
      <c r="E630" s="5">
        <f>$C630/((1+'How much will I make'!$C$5/12)^(Calculations!$B$1*12-Calculations!$A630))</f>
        <v>35828424.16236946</v>
      </c>
      <c r="F630" s="5">
        <f t="shared" si="279"/>
        <v>2935930781.3142996</v>
      </c>
      <c r="G630" s="5">
        <f t="shared" si="270"/>
        <v>7161889.217373712</v>
      </c>
      <c r="H630" s="5">
        <f t="shared" si="280"/>
        <v>1784709411.014008</v>
      </c>
      <c r="I630" s="5">
        <f>G630/((1+'How much will I make'!$C$5/12)^(Calculations!$B$1*12-Calculations!$A630))</f>
        <v>16045489.341813417</v>
      </c>
      <c r="J630" s="5">
        <f t="shared" si="281"/>
        <v>2018961974.5741665</v>
      </c>
      <c r="K630" s="5">
        <f t="shared" si="271"/>
        <v>3218040.6149690878</v>
      </c>
      <c r="L630" s="5">
        <f t="shared" si="282"/>
        <v>2462625993.6400232</v>
      </c>
      <c r="M630" s="5">
        <f>K630/((1+'How much will I make'!$C$5/12)^(Calculations!$B$1*12-Calculations!$A630))</f>
        <v>7209694.9312969027</v>
      </c>
      <c r="N630" s="5">
        <f t="shared" si="283"/>
        <v>1783730215.8083231</v>
      </c>
      <c r="O630" s="5">
        <f t="shared" si="272"/>
        <v>1450715.6274550692</v>
      </c>
      <c r="P630" s="5">
        <f t="shared" si="284"/>
        <v>5704729232.5338898</v>
      </c>
      <c r="Q630" s="5">
        <f>O630/((1+'How much will I make'!$C$5/12)^(Calculations!$B$1*12-Calculations!$A630))</f>
        <v>3250181.8210011898</v>
      </c>
      <c r="R630" s="5">
        <f t="shared" si="285"/>
        <v>2444652405.5684981</v>
      </c>
      <c r="S630" s="5">
        <f t="shared" si="273"/>
        <v>656127.48768512486</v>
      </c>
      <c r="T630" s="5">
        <f t="shared" si="286"/>
        <v>18967215400.346214</v>
      </c>
      <c r="U630" s="5">
        <f>S630/((1+'How much will I make'!$C$5/12)^(Calculations!$B$1*12-Calculations!$A630))</f>
        <v>1469987.3582215356</v>
      </c>
      <c r="V630" s="5">
        <f t="shared" si="287"/>
        <v>5605869831.0523186</v>
      </c>
      <c r="W630" s="5">
        <f t="shared" si="274"/>
        <v>297713.0150802983</v>
      </c>
      <c r="X630" s="5">
        <f t="shared" si="288"/>
        <v>75941449161.750458</v>
      </c>
      <c r="Y630" s="5">
        <f>W630/((1+'How much will I make'!$C$5/12)^(Calculations!$B$1*12-Calculations!$A630))</f>
        <v>666995.9371616455</v>
      </c>
      <c r="Z630" s="5">
        <f t="shared" si="289"/>
        <v>18456994674.205486</v>
      </c>
      <c r="AA630" s="5">
        <f t="shared" si="275"/>
        <v>135518.83724223153</v>
      </c>
      <c r="AB630" s="5">
        <f t="shared" si="290"/>
        <v>333794284611.39075</v>
      </c>
      <c r="AC630" s="5">
        <f>AA630/((1+'How much will I make'!$C$5/12)^(Calculations!$B$1*12-Calculations!$A630))</f>
        <v>303616.26556722372</v>
      </c>
      <c r="AD630" s="5">
        <f t="shared" si="291"/>
        <v>73262330935.199692</v>
      </c>
      <c r="AE630" s="5">
        <f t="shared" si="276"/>
        <v>61884.59011993547</v>
      </c>
      <c r="AF630" s="5">
        <f t="shared" si="292"/>
        <v>1544499121230.7935</v>
      </c>
      <c r="AG630" s="5">
        <f>AE630/((1+'How much will I make'!$C$5/12)^(Calculations!$B$1*12-Calculations!$A630))</f>
        <v>138646.17296552393</v>
      </c>
      <c r="AH630" s="5">
        <f t="shared" si="293"/>
        <v>319469677659.02374</v>
      </c>
    </row>
    <row r="631" spans="1:34" x14ac:dyDescent="0.25">
      <c r="A631">
        <f t="shared" si="277"/>
        <v>627</v>
      </c>
      <c r="B631">
        <f>B630</f>
        <v>35828424.16236946</v>
      </c>
      <c r="C631" s="5">
        <f t="shared" si="269"/>
        <v>15925626.962816946</v>
      </c>
      <c r="D631" s="5">
        <f t="shared" si="278"/>
        <v>2032564011.4543855</v>
      </c>
      <c r="E631" s="5">
        <f>$C631/((1+'How much will I make'!$C$5/12)^(Calculations!$B$1*12-Calculations!$A631))</f>
        <v>35828424.16236946</v>
      </c>
      <c r="F631" s="5">
        <f t="shared" si="279"/>
        <v>2971759205.4766688</v>
      </c>
      <c r="G631" s="5">
        <f t="shared" si="270"/>
        <v>7102700.0502879787</v>
      </c>
      <c r="H631" s="5">
        <f t="shared" si="280"/>
        <v>1791812111.064296</v>
      </c>
      <c r="I631" s="5">
        <f>G631/((1+'How much will I make'!$C$5/12)^(Calculations!$B$1*12-Calculations!$A631))</f>
        <v>15979185.666847248</v>
      </c>
      <c r="J631" s="5">
        <f t="shared" si="281"/>
        <v>2034941160.2410138</v>
      </c>
      <c r="K631" s="5">
        <f t="shared" si="271"/>
        <v>3178311.7184879887</v>
      </c>
      <c r="L631" s="5">
        <f t="shared" si="282"/>
        <v>2465804305.3585114</v>
      </c>
      <c r="M631" s="5">
        <f>K631/((1+'How much will I make'!$C$5/12)^(Calculations!$B$1*12-Calculations!$A631))</f>
        <v>7150355.8783644205</v>
      </c>
      <c r="N631" s="5">
        <f t="shared" si="283"/>
        <v>1790880571.6866875</v>
      </c>
      <c r="O631" s="5">
        <f t="shared" si="272"/>
        <v>1426933.4040541667</v>
      </c>
      <c r="P631" s="5">
        <f t="shared" si="284"/>
        <v>5706156165.9379444</v>
      </c>
      <c r="Q631" s="5">
        <f>O631/((1+'How much will I make'!$C$5/12)^(Calculations!$B$1*12-Calculations!$A631))</f>
        <v>3210220.5691036349</v>
      </c>
      <c r="R631" s="5">
        <f t="shared" si="285"/>
        <v>2447862626.1376019</v>
      </c>
      <c r="S631" s="5">
        <f t="shared" si="273"/>
        <v>642737.13079359184</v>
      </c>
      <c r="T631" s="5">
        <f t="shared" si="286"/>
        <v>18967858137.477009</v>
      </c>
      <c r="U631" s="5">
        <f>S631/((1+'How much will I make'!$C$5/12)^(Calculations!$B$1*12-Calculations!$A631))</f>
        <v>1445987.5646179193</v>
      </c>
      <c r="V631" s="5">
        <f t="shared" si="287"/>
        <v>5607315818.6169367</v>
      </c>
      <c r="W631" s="5">
        <f t="shared" si="274"/>
        <v>290451.72202955931</v>
      </c>
      <c r="X631" s="5">
        <f t="shared" si="288"/>
        <v>75941739613.472488</v>
      </c>
      <c r="Y631" s="5">
        <f>W631/((1+'How much will I make'!$C$5/12)^(Calculations!$B$1*12-Calculations!$A631))</f>
        <v>653439.10917055525</v>
      </c>
      <c r="Z631" s="5">
        <f t="shared" si="289"/>
        <v>18457648113.314655</v>
      </c>
      <c r="AA631" s="5">
        <f t="shared" si="275"/>
        <v>131678.2224216015</v>
      </c>
      <c r="AB631" s="5">
        <f t="shared" si="290"/>
        <v>333794416289.61316</v>
      </c>
      <c r="AC631" s="5">
        <f>AA631/((1+'How much will I make'!$C$5/12)^(Calculations!$B$1*12-Calculations!$A631))</f>
        <v>296240.97166680545</v>
      </c>
      <c r="AD631" s="5">
        <f t="shared" si="291"/>
        <v>73262627176.171356</v>
      </c>
      <c r="AE631" s="5">
        <f t="shared" si="276"/>
        <v>59888.313019292393</v>
      </c>
      <c r="AF631" s="5">
        <f t="shared" si="292"/>
        <v>1544499181119.1064</v>
      </c>
      <c r="AG631" s="5">
        <f>AE631/((1+'How much will I make'!$C$5/12)^(Calculations!$B$1*12-Calculations!$A631))</f>
        <v>134732.77292214223</v>
      </c>
      <c r="AH631" s="5">
        <f t="shared" si="293"/>
        <v>319469812391.79669</v>
      </c>
    </row>
    <row r="632" spans="1:34" x14ac:dyDescent="0.25">
      <c r="A632">
        <f t="shared" si="277"/>
        <v>628</v>
      </c>
      <c r="B632">
        <f>B631</f>
        <v>35828424.16236946</v>
      </c>
      <c r="C632" s="5">
        <f t="shared" si="269"/>
        <v>15859545.523137208</v>
      </c>
      <c r="D632" s="5">
        <f t="shared" si="278"/>
        <v>2048423556.9775226</v>
      </c>
      <c r="E632" s="5">
        <f>$C632/((1+'How much will I make'!$C$5/12)^(Calculations!$B$1*12-Calculations!$A632))</f>
        <v>35828424.16236946</v>
      </c>
      <c r="F632" s="5">
        <f t="shared" si="279"/>
        <v>3007587629.6390381</v>
      </c>
      <c r="G632" s="5">
        <f t="shared" si="270"/>
        <v>7044000.049872377</v>
      </c>
      <c r="H632" s="5">
        <f t="shared" si="280"/>
        <v>1798856111.1141684</v>
      </c>
      <c r="I632" s="5">
        <f>G632/((1+'How much will I make'!$C$5/12)^(Calculations!$B$1*12-Calculations!$A632))</f>
        <v>15913155.974009037</v>
      </c>
      <c r="J632" s="5">
        <f t="shared" si="281"/>
        <v>2050854316.2150228</v>
      </c>
      <c r="K632" s="5">
        <f t="shared" si="271"/>
        <v>3139073.3022103589</v>
      </c>
      <c r="L632" s="5">
        <f t="shared" si="282"/>
        <v>2468943378.6607218</v>
      </c>
      <c r="M632" s="5">
        <f>K632/((1+'How much will I make'!$C$5/12)^(Calculations!$B$1*12-Calculations!$A632))</f>
        <v>7091505.2126988685</v>
      </c>
      <c r="N632" s="5">
        <f t="shared" si="283"/>
        <v>1797972076.8993864</v>
      </c>
      <c r="O632" s="5">
        <f t="shared" si="272"/>
        <v>1403541.0531680326</v>
      </c>
      <c r="P632" s="5">
        <f t="shared" si="284"/>
        <v>5707559706.9911127</v>
      </c>
      <c r="Q632" s="5">
        <f>O632/((1+'How much will I make'!$C$5/12)^(Calculations!$B$1*12-Calculations!$A632))</f>
        <v>3170750.6440736712</v>
      </c>
      <c r="R632" s="5">
        <f t="shared" si="285"/>
        <v>2451033376.7816753</v>
      </c>
      <c r="S632" s="5">
        <f t="shared" si="273"/>
        <v>629620.04649168183</v>
      </c>
      <c r="T632" s="5">
        <f t="shared" si="286"/>
        <v>18968487757.523502</v>
      </c>
      <c r="U632" s="5">
        <f>S632/((1+'How much will I make'!$C$5/12)^(Calculations!$B$1*12-Calculations!$A632))</f>
        <v>1422379.6043792593</v>
      </c>
      <c r="V632" s="5">
        <f t="shared" si="287"/>
        <v>5608738198.2213163</v>
      </c>
      <c r="W632" s="5">
        <f t="shared" si="274"/>
        <v>283367.53368737496</v>
      </c>
      <c r="X632" s="5">
        <f t="shared" si="288"/>
        <v>75942022981.00618</v>
      </c>
      <c r="Y632" s="5">
        <f>W632/((1+'How much will I make'!$C$5/12)^(Calculations!$B$1*12-Calculations!$A632))</f>
        <v>640157.82646383671</v>
      </c>
      <c r="Z632" s="5">
        <f t="shared" si="289"/>
        <v>18458288271.141121</v>
      </c>
      <c r="AA632" s="5">
        <f t="shared" si="275"/>
        <v>127946.4509359691</v>
      </c>
      <c r="AB632" s="5">
        <f t="shared" si="290"/>
        <v>333794544236.06409</v>
      </c>
      <c r="AC632" s="5">
        <f>AA632/((1+'How much will I make'!$C$5/12)^(Calculations!$B$1*12-Calculations!$A632))</f>
        <v>289044.83470323932</v>
      </c>
      <c r="AD632" s="5">
        <f t="shared" si="291"/>
        <v>73262916221.006058</v>
      </c>
      <c r="AE632" s="5">
        <f t="shared" si="276"/>
        <v>57956.431954153915</v>
      </c>
      <c r="AF632" s="5">
        <f t="shared" si="292"/>
        <v>1544499239075.5383</v>
      </c>
      <c r="AG632" s="5">
        <f>AE632/((1+'How much will I make'!$C$5/12)^(Calculations!$B$1*12-Calculations!$A632))</f>
        <v>130929.83175095268</v>
      </c>
      <c r="AH632" s="5">
        <f t="shared" si="293"/>
        <v>319469943321.62842</v>
      </c>
    </row>
    <row r="633" spans="1:34" x14ac:dyDescent="0.25">
      <c r="A633">
        <f t="shared" si="277"/>
        <v>629</v>
      </c>
      <c r="B633">
        <f t="shared" ref="B633:B640" si="298">B632</f>
        <v>35828424.16236946</v>
      </c>
      <c r="C633" s="5">
        <f t="shared" si="269"/>
        <v>15793738.280302618</v>
      </c>
      <c r="D633" s="5">
        <f t="shared" si="278"/>
        <v>2064217295.2578251</v>
      </c>
      <c r="E633" s="5">
        <f>$C633/((1+'How much will I make'!$C$5/12)^(Calculations!$B$1*12-Calculations!$A633))</f>
        <v>35828424.16236946</v>
      </c>
      <c r="F633" s="5">
        <f t="shared" si="279"/>
        <v>3043416053.8014073</v>
      </c>
      <c r="G633" s="5">
        <f t="shared" si="270"/>
        <v>6985785.1734271506</v>
      </c>
      <c r="H633" s="5">
        <f t="shared" si="280"/>
        <v>1805841896.2875955</v>
      </c>
      <c r="I633" s="5">
        <f>G633/((1+'How much will I make'!$C$5/12)^(Calculations!$B$1*12-Calculations!$A633))</f>
        <v>15847399.131141227</v>
      </c>
      <c r="J633" s="5">
        <f t="shared" si="281"/>
        <v>2066701715.346164</v>
      </c>
      <c r="K633" s="5">
        <f t="shared" si="271"/>
        <v>3100319.3108250466</v>
      </c>
      <c r="L633" s="5">
        <f t="shared" si="282"/>
        <v>2472043697.9715466</v>
      </c>
      <c r="M633" s="5">
        <f>K633/((1+'How much will I make'!$C$5/12)^(Calculations!$B$1*12-Calculations!$A633))</f>
        <v>7033138.9146519639</v>
      </c>
      <c r="N633" s="5">
        <f t="shared" si="283"/>
        <v>1805005215.8140383</v>
      </c>
      <c r="O633" s="5">
        <f t="shared" si="272"/>
        <v>1380532.1834439663</v>
      </c>
      <c r="P633" s="5">
        <f t="shared" si="284"/>
        <v>5708940239.1745567</v>
      </c>
      <c r="Q633" s="5">
        <f>O633/((1+'How much will I make'!$C$5/12)^(Calculations!$B$1*12-Calculations!$A633))</f>
        <v>3131766.0050071906</v>
      </c>
      <c r="R633" s="5">
        <f t="shared" si="285"/>
        <v>2454165142.7866826</v>
      </c>
      <c r="S633" s="5">
        <f t="shared" si="273"/>
        <v>616770.65778776992</v>
      </c>
      <c r="T633" s="5">
        <f t="shared" si="286"/>
        <v>18969104528.18129</v>
      </c>
      <c r="U633" s="5">
        <f>S633/((1+'How much will I make'!$C$5/12)^(Calculations!$B$1*12-Calculations!$A633))</f>
        <v>1399157.0802261282</v>
      </c>
      <c r="V633" s="5">
        <f t="shared" si="287"/>
        <v>5610137355.3015423</v>
      </c>
      <c r="W633" s="5">
        <f t="shared" si="274"/>
        <v>276456.13042670739</v>
      </c>
      <c r="X633" s="5">
        <f t="shared" si="288"/>
        <v>75942299437.136612</v>
      </c>
      <c r="Y633" s="5">
        <f>W633/((1+'How much will I make'!$C$5/12)^(Calculations!$B$1*12-Calculations!$A633))</f>
        <v>627146.48852757993</v>
      </c>
      <c r="Z633" s="5">
        <f t="shared" si="289"/>
        <v>18458915417.62965</v>
      </c>
      <c r="AA633" s="5">
        <f t="shared" si="275"/>
        <v>124320.43815640724</v>
      </c>
      <c r="AB633" s="5">
        <f t="shared" si="290"/>
        <v>333794668556.50226</v>
      </c>
      <c r="AC633" s="5">
        <f>AA633/((1+'How much will I make'!$C$5/12)^(Calculations!$B$1*12-Calculations!$A633))</f>
        <v>282023.50268615654</v>
      </c>
      <c r="AD633" s="5">
        <f t="shared" si="291"/>
        <v>73263198244.508743</v>
      </c>
      <c r="AE633" s="5">
        <f t="shared" si="276"/>
        <v>56086.869633052178</v>
      </c>
      <c r="AF633" s="5">
        <f t="shared" si="292"/>
        <v>1544499295162.408</v>
      </c>
      <c r="AG633" s="5">
        <f>AE633/((1+'How much will I make'!$C$5/12)^(Calculations!$B$1*12-Calculations!$A633))</f>
        <v>127234.23166120802</v>
      </c>
      <c r="AH633" s="5">
        <f t="shared" si="293"/>
        <v>319470070555.86011</v>
      </c>
    </row>
    <row r="634" spans="1:34" x14ac:dyDescent="0.25">
      <c r="A634">
        <f t="shared" si="277"/>
        <v>630</v>
      </c>
      <c r="B634">
        <f t="shared" si="298"/>
        <v>35828424.16236946</v>
      </c>
      <c r="C634" s="5">
        <f t="shared" si="269"/>
        <v>15728204.096566921</v>
      </c>
      <c r="D634" s="5">
        <f t="shared" si="278"/>
        <v>2079945499.3543921</v>
      </c>
      <c r="E634" s="5">
        <f>$C634/((1+'How much will I make'!$C$5/12)^(Calculations!$B$1*12-Calculations!$A634))</f>
        <v>35828424.16236946</v>
      </c>
      <c r="F634" s="5">
        <f t="shared" si="279"/>
        <v>3079244477.9637766</v>
      </c>
      <c r="G634" s="5">
        <f t="shared" si="270"/>
        <v>6928051.411663291</v>
      </c>
      <c r="H634" s="5">
        <f t="shared" si="280"/>
        <v>1812769947.6992588</v>
      </c>
      <c r="I634" s="5">
        <f>G634/((1+'How much will I make'!$C$5/12)^(Calculations!$B$1*12-Calculations!$A634))</f>
        <v>15781914.010764616</v>
      </c>
      <c r="J634" s="5">
        <f t="shared" si="281"/>
        <v>2082483629.3569286</v>
      </c>
      <c r="K634" s="5">
        <f t="shared" si="271"/>
        <v>3062043.7637778232</v>
      </c>
      <c r="L634" s="5">
        <f t="shared" si="282"/>
        <v>2475105741.7353244</v>
      </c>
      <c r="M634" s="5">
        <f>K634/((1+'How much will I make'!$C$5/12)^(Calculations!$B$1*12-Calculations!$A634))</f>
        <v>6975252.9976589428</v>
      </c>
      <c r="N634" s="5">
        <f t="shared" si="283"/>
        <v>1811980468.8116972</v>
      </c>
      <c r="O634" s="5">
        <f t="shared" si="272"/>
        <v>1357900.508305541</v>
      </c>
      <c r="P634" s="5">
        <f t="shared" si="284"/>
        <v>5710298139.6828623</v>
      </c>
      <c r="Q634" s="5">
        <f>O634/((1+'How much will I make'!$C$5/12)^(Calculations!$B$1*12-Calculations!$A634))</f>
        <v>3093260.6852734969</v>
      </c>
      <c r="R634" s="5">
        <f t="shared" si="285"/>
        <v>2457258403.4719563</v>
      </c>
      <c r="S634" s="5">
        <f t="shared" si="273"/>
        <v>604183.50150638691</v>
      </c>
      <c r="T634" s="5">
        <f t="shared" si="286"/>
        <v>18969708711.682796</v>
      </c>
      <c r="U634" s="5">
        <f>S634/((1+'How much will I make'!$C$5/12)^(Calculations!$B$1*12-Calculations!$A634))</f>
        <v>1376313.6993244775</v>
      </c>
      <c r="V634" s="5">
        <f t="shared" si="287"/>
        <v>5611513669.0008669</v>
      </c>
      <c r="W634" s="5">
        <f t="shared" si="274"/>
        <v>269713.29797727551</v>
      </c>
      <c r="X634" s="5">
        <f t="shared" si="288"/>
        <v>75942569150.434586</v>
      </c>
      <c r="Y634" s="5">
        <f>W634/((1+'How much will I make'!$C$5/12)^(Calculations!$B$1*12-Calculations!$A634))</f>
        <v>614399.6086794585</v>
      </c>
      <c r="Z634" s="5">
        <f t="shared" si="289"/>
        <v>18459529817.238331</v>
      </c>
      <c r="AA634" s="5">
        <f t="shared" si="275"/>
        <v>120797.18687262242</v>
      </c>
      <c r="AB634" s="5">
        <f t="shared" si="290"/>
        <v>333794789353.68915</v>
      </c>
      <c r="AC634" s="5">
        <f>AA634/((1+'How much will I make'!$C$5/12)^(Calculations!$B$1*12-Calculations!$A634))</f>
        <v>275172.72934155364</v>
      </c>
      <c r="AD634" s="5">
        <f t="shared" si="291"/>
        <v>73263473417.238083</v>
      </c>
      <c r="AE634" s="5">
        <f t="shared" si="276"/>
        <v>54277.615773921461</v>
      </c>
      <c r="AF634" s="5">
        <f t="shared" si="292"/>
        <v>1544499349440.0237</v>
      </c>
      <c r="AG634" s="5">
        <f>AE634/((1+'How much will I make'!$C$5/12)^(Calculations!$B$1*12-Calculations!$A634))</f>
        <v>123642.94286431911</v>
      </c>
      <c r="AH634" s="5">
        <f t="shared" si="293"/>
        <v>319470194198.80298</v>
      </c>
    </row>
    <row r="635" spans="1:34" x14ac:dyDescent="0.25">
      <c r="A635">
        <f t="shared" si="277"/>
        <v>631</v>
      </c>
      <c r="B635">
        <f t="shared" si="298"/>
        <v>35828424.16236946</v>
      </c>
      <c r="C635" s="5">
        <f t="shared" si="269"/>
        <v>15662941.838904813</v>
      </c>
      <c r="D635" s="5">
        <f t="shared" si="278"/>
        <v>2095608441.1932969</v>
      </c>
      <c r="E635" s="5">
        <f>$C635/((1+'How much will I make'!$C$5/12)^(Calculations!$B$1*12-Calculations!$A635))</f>
        <v>35828424.16236946</v>
      </c>
      <c r="F635" s="5">
        <f t="shared" si="279"/>
        <v>3115072902.1261458</v>
      </c>
      <c r="G635" s="5">
        <f t="shared" si="270"/>
        <v>6870794.7884264039</v>
      </c>
      <c r="H635" s="5">
        <f t="shared" si="280"/>
        <v>1819640742.4876852</v>
      </c>
      <c r="I635" s="5">
        <f>G635/((1+'How much will I make'!$C$5/12)^(Calculations!$B$1*12-Calculations!$A635))</f>
        <v>15716699.490058979</v>
      </c>
      <c r="J635" s="5">
        <f t="shared" si="281"/>
        <v>2098200328.8469875</v>
      </c>
      <c r="K635" s="5">
        <f t="shared" si="271"/>
        <v>3024240.754348468</v>
      </c>
      <c r="L635" s="5">
        <f t="shared" si="282"/>
        <v>2478129982.4896727</v>
      </c>
      <c r="M635" s="5">
        <f>K635/((1+'How much will I make'!$C$5/12)^(Calculations!$B$1*12-Calculations!$A635))</f>
        <v>6917843.5079662809</v>
      </c>
      <c r="N635" s="5">
        <f t="shared" si="283"/>
        <v>1818898312.3196635</v>
      </c>
      <c r="O635" s="5">
        <f t="shared" si="272"/>
        <v>1335639.8442349585</v>
      </c>
      <c r="P635" s="5">
        <f t="shared" si="284"/>
        <v>5711633779.5270977</v>
      </c>
      <c r="Q635" s="5">
        <f>O635/((1+'How much will I make'!$C$5/12)^(Calculations!$B$1*12-Calculations!$A635))</f>
        <v>3055228.791602103</v>
      </c>
      <c r="R635" s="5">
        <f t="shared" si="285"/>
        <v>2460313632.2635584</v>
      </c>
      <c r="S635" s="5">
        <f t="shared" si="273"/>
        <v>591853.22596544027</v>
      </c>
      <c r="T635" s="5">
        <f t="shared" si="286"/>
        <v>18970300564.90876</v>
      </c>
      <c r="U635" s="5">
        <f>S635/((1+'How much will I make'!$C$5/12)^(Calculations!$B$1*12-Calculations!$A635))</f>
        <v>1353843.2715804046</v>
      </c>
      <c r="V635" s="5">
        <f t="shared" si="287"/>
        <v>5612867512.2724476</v>
      </c>
      <c r="W635" s="5">
        <f t="shared" si="274"/>
        <v>263134.92485587846</v>
      </c>
      <c r="X635" s="5">
        <f t="shared" si="288"/>
        <v>75942832285.359436</v>
      </c>
      <c r="Y635" s="5">
        <f>W635/((1+'How much will I make'!$C$5/12)^(Calculations!$B$1*12-Calculations!$A635))</f>
        <v>601911.81175507919</v>
      </c>
      <c r="Z635" s="5">
        <f t="shared" si="289"/>
        <v>18460131729.050087</v>
      </c>
      <c r="AA635" s="5">
        <f t="shared" si="275"/>
        <v>117373.78481550358</v>
      </c>
      <c r="AB635" s="5">
        <f t="shared" si="290"/>
        <v>333794906727.47394</v>
      </c>
      <c r="AC635" s="5">
        <f>AA635/((1+'How much will I make'!$C$5/12)^(Calculations!$B$1*12-Calculations!$A635))</f>
        <v>268488.37154378317</v>
      </c>
      <c r="AD635" s="5">
        <f t="shared" si="291"/>
        <v>73263741905.609619</v>
      </c>
      <c r="AE635" s="5">
        <f t="shared" si="276"/>
        <v>52526.724942504625</v>
      </c>
      <c r="AF635" s="5">
        <f t="shared" si="292"/>
        <v>1544499401966.7485</v>
      </c>
      <c r="AG635" s="5">
        <f>AE635/((1+'How much will I make'!$C$5/12)^(Calculations!$B$1*12-Calculations!$A635))</f>
        <v>120153.021089923</v>
      </c>
      <c r="AH635" s="5">
        <f t="shared" si="293"/>
        <v>319470314351.8241</v>
      </c>
    </row>
    <row r="636" spans="1:34" x14ac:dyDescent="0.25">
      <c r="A636">
        <f t="shared" si="277"/>
        <v>632</v>
      </c>
      <c r="B636">
        <f t="shared" si="298"/>
        <v>35828424.16236946</v>
      </c>
      <c r="C636" s="5">
        <f t="shared" si="269"/>
        <v>15597950.378992347</v>
      </c>
      <c r="D636" s="5">
        <f t="shared" si="278"/>
        <v>2111206391.5722892</v>
      </c>
      <c r="E636" s="5">
        <f>$C636/((1+'How much will I make'!$C$5/12)^(Calculations!$B$1*12-Calculations!$A636))</f>
        <v>35828424.16236946</v>
      </c>
      <c r="F636" s="5">
        <f t="shared" si="279"/>
        <v>3150901326.2885151</v>
      </c>
      <c r="G636" s="5">
        <f t="shared" si="270"/>
        <v>6814011.3604228795</v>
      </c>
      <c r="H636" s="5">
        <f t="shared" si="280"/>
        <v>1826454753.8481081</v>
      </c>
      <c r="I636" s="5">
        <f>G636/((1+'How much will I make'!$C$5/12)^(Calculations!$B$1*12-Calculations!$A636))</f>
        <v>15651754.450843858</v>
      </c>
      <c r="J636" s="5">
        <f t="shared" si="281"/>
        <v>2113852083.2978313</v>
      </c>
      <c r="K636" s="5">
        <f t="shared" si="271"/>
        <v>2986904.4487392269</v>
      </c>
      <c r="L636" s="5">
        <f t="shared" si="282"/>
        <v>2481116886.9384117</v>
      </c>
      <c r="M636" s="5">
        <f>K636/((1+'How much will I make'!$C$5/12)^(Calculations!$B$1*12-Calculations!$A636))</f>
        <v>6860906.5243616169</v>
      </c>
      <c r="N636" s="5">
        <f t="shared" si="283"/>
        <v>1825759218.8440251</v>
      </c>
      <c r="O636" s="5">
        <f t="shared" si="272"/>
        <v>1313744.1090835657</v>
      </c>
      <c r="P636" s="5">
        <f t="shared" si="284"/>
        <v>5712947523.6361809</v>
      </c>
      <c r="Q636" s="5">
        <f>O636/((1+'How much will I make'!$C$5/12)^(Calculations!$B$1*12-Calculations!$A636))</f>
        <v>3017664.5031807651</v>
      </c>
      <c r="R636" s="5">
        <f t="shared" si="285"/>
        <v>2463331296.7667394</v>
      </c>
      <c r="S636" s="5">
        <f t="shared" si="273"/>
        <v>579774.58870083967</v>
      </c>
      <c r="T636" s="5">
        <f t="shared" si="286"/>
        <v>18970880339.497459</v>
      </c>
      <c r="U636" s="5">
        <f>S636/((1+'How much will I make'!$C$5/12)^(Calculations!$B$1*12-Calculations!$A636))</f>
        <v>1331739.7079627658</v>
      </c>
      <c r="V636" s="5">
        <f t="shared" si="287"/>
        <v>5614199251.9804106</v>
      </c>
      <c r="W636" s="5">
        <f t="shared" si="274"/>
        <v>256716.99985939369</v>
      </c>
      <c r="X636" s="5">
        <f t="shared" si="288"/>
        <v>75943089002.359299</v>
      </c>
      <c r="Y636" s="5">
        <f>W636/((1+'How much will I make'!$C$5/12)^(Calculations!$B$1*12-Calculations!$A636))</f>
        <v>589677.83184135822</v>
      </c>
      <c r="Z636" s="5">
        <f t="shared" si="289"/>
        <v>18460721406.881927</v>
      </c>
      <c r="AA636" s="5">
        <f t="shared" si="275"/>
        <v>114047.40224988204</v>
      </c>
      <c r="AB636" s="5">
        <f t="shared" si="290"/>
        <v>333795020774.87616</v>
      </c>
      <c r="AC636" s="5">
        <f>AA636/((1+'How much will I make'!$C$5/12)^(Calculations!$B$1*12-Calculations!$A636))</f>
        <v>261966.38680992613</v>
      </c>
      <c r="AD636" s="5">
        <f t="shared" si="291"/>
        <v>73264003871.996429</v>
      </c>
      <c r="AE636" s="5">
        <f t="shared" si="276"/>
        <v>50832.314460488335</v>
      </c>
      <c r="AF636" s="5">
        <f t="shared" si="292"/>
        <v>1544499452799.063</v>
      </c>
      <c r="AG636" s="5">
        <f>AE636/((1+'How much will I make'!$C$5/12)^(Calculations!$B$1*12-Calculations!$A636))</f>
        <v>116761.60517206223</v>
      </c>
      <c r="AH636" s="5">
        <f t="shared" si="293"/>
        <v>319470431113.42926</v>
      </c>
    </row>
    <row r="637" spans="1:34" x14ac:dyDescent="0.25">
      <c r="A637">
        <f t="shared" si="277"/>
        <v>633</v>
      </c>
      <c r="B637">
        <f t="shared" si="298"/>
        <v>35828424.16236946</v>
      </c>
      <c r="C637" s="5">
        <f t="shared" si="269"/>
        <v>15533228.593187399</v>
      </c>
      <c r="D637" s="5">
        <f t="shared" si="278"/>
        <v>2126739620.1654766</v>
      </c>
      <c r="E637" s="5">
        <f>$C637/((1+'How much will I make'!$C$5/12)^(Calculations!$B$1*12-Calculations!$A637))</f>
        <v>35828424.16236946</v>
      </c>
      <c r="F637" s="5">
        <f t="shared" si="279"/>
        <v>3186729750.4508843</v>
      </c>
      <c r="G637" s="5">
        <f t="shared" si="270"/>
        <v>6757697.2169483118</v>
      </c>
      <c r="H637" s="5">
        <f t="shared" si="280"/>
        <v>1833212451.0650563</v>
      </c>
      <c r="I637" s="5">
        <f>G637/((1+'How much will I make'!$C$5/12)^(Calculations!$B$1*12-Calculations!$A637))</f>
        <v>15587077.779559381</v>
      </c>
      <c r="J637" s="5">
        <f t="shared" si="281"/>
        <v>2129439161.0773907</v>
      </c>
      <c r="K637" s="5">
        <f t="shared" si="271"/>
        <v>2950029.0851745461</v>
      </c>
      <c r="L637" s="5">
        <f t="shared" si="282"/>
        <v>2484066916.0235863</v>
      </c>
      <c r="M637" s="5">
        <f>K637/((1+'How much will I make'!$C$5/12)^(Calculations!$B$1*12-Calculations!$A637))</f>
        <v>6804438.1579059679</v>
      </c>
      <c r="N637" s="5">
        <f t="shared" si="283"/>
        <v>1832563657.0019312</v>
      </c>
      <c r="O637" s="5">
        <f t="shared" si="272"/>
        <v>1292207.3204100647</v>
      </c>
      <c r="P637" s="5">
        <f t="shared" si="284"/>
        <v>5714239730.9565907</v>
      </c>
      <c r="Q637" s="5">
        <f>O637/((1+'How much will I make'!$C$5/12)^(Calculations!$B$1*12-Calculations!$A637))</f>
        <v>2980562.0707646082</v>
      </c>
      <c r="R637" s="5">
        <f t="shared" si="285"/>
        <v>2466311858.8375039</v>
      </c>
      <c r="S637" s="5">
        <f t="shared" si="273"/>
        <v>567942.45423755713</v>
      </c>
      <c r="T637" s="5">
        <f t="shared" si="286"/>
        <v>18971448281.951698</v>
      </c>
      <c r="U637" s="5">
        <f>S637/((1+'How much will I make'!$C$5/12)^(Calculations!$B$1*12-Calculations!$A637))</f>
        <v>1309997.0188531694</v>
      </c>
      <c r="V637" s="5">
        <f t="shared" si="287"/>
        <v>5615509248.9992638</v>
      </c>
      <c r="W637" s="5">
        <f t="shared" si="274"/>
        <v>250455.60961892069</v>
      </c>
      <c r="X637" s="5">
        <f t="shared" si="288"/>
        <v>75943339457.968918</v>
      </c>
      <c r="Y637" s="5">
        <f>W637/((1+'How much will I make'!$C$5/12)^(Calculations!$B$1*12-Calculations!$A637))</f>
        <v>577692.51005596481</v>
      </c>
      <c r="Z637" s="5">
        <f t="shared" si="289"/>
        <v>18461299099.391983</v>
      </c>
      <c r="AA637" s="5">
        <f t="shared" si="275"/>
        <v>110815.28963551293</v>
      </c>
      <c r="AB637" s="5">
        <f t="shared" si="290"/>
        <v>333795131590.16577</v>
      </c>
      <c r="AC637" s="5">
        <f>AA637/((1+'How much will I make'!$C$5/12)^(Calculations!$B$1*12-Calculations!$A637))</f>
        <v>255602.83085502917</v>
      </c>
      <c r="AD637" s="5">
        <f t="shared" si="291"/>
        <v>73264259474.827286</v>
      </c>
      <c r="AE637" s="5">
        <f t="shared" si="276"/>
        <v>49192.562381117743</v>
      </c>
      <c r="AF637" s="5">
        <f t="shared" si="292"/>
        <v>1544499501991.6255</v>
      </c>
      <c r="AG637" s="5">
        <f>AE637/((1+'How much will I make'!$C$5/12)^(Calculations!$B$1*12-Calculations!$A637))</f>
        <v>113465.91470349596</v>
      </c>
      <c r="AH637" s="5">
        <f t="shared" si="293"/>
        <v>319470544579.34399</v>
      </c>
    </row>
    <row r="638" spans="1:34" x14ac:dyDescent="0.25">
      <c r="A638">
        <f t="shared" si="277"/>
        <v>634</v>
      </c>
      <c r="B638">
        <f t="shared" si="298"/>
        <v>35828424.16236946</v>
      </c>
      <c r="C638" s="5">
        <f t="shared" si="269"/>
        <v>15468775.362510271</v>
      </c>
      <c r="D638" s="5">
        <f t="shared" si="278"/>
        <v>2142208395.5279868</v>
      </c>
      <c r="E638" s="5">
        <f>$C638/((1+'How much will I make'!$C$5/12)^(Calculations!$B$1*12-Calculations!$A638))</f>
        <v>35828424.16236946</v>
      </c>
      <c r="F638" s="5">
        <f t="shared" si="279"/>
        <v>3222558174.6132536</v>
      </c>
      <c r="G638" s="5">
        <f t="shared" si="270"/>
        <v>6701848.4796181591</v>
      </c>
      <c r="H638" s="5">
        <f t="shared" si="280"/>
        <v>1839914299.5446744</v>
      </c>
      <c r="I638" s="5">
        <f>G638/((1+'How much will I make'!$C$5/12)^(Calculations!$B$1*12-Calculations!$A638))</f>
        <v>15522668.367247151</v>
      </c>
      <c r="J638" s="5">
        <f t="shared" si="281"/>
        <v>2144961829.4446378</v>
      </c>
      <c r="K638" s="5">
        <f t="shared" si="271"/>
        <v>2913608.9730118969</v>
      </c>
      <c r="L638" s="5">
        <f t="shared" si="282"/>
        <v>2486980524.9965982</v>
      </c>
      <c r="M638" s="5">
        <f>K638/((1+'How much will I make'!$C$5/12)^(Calculations!$B$1*12-Calculations!$A638))</f>
        <v>6748434.5516680591</v>
      </c>
      <c r="N638" s="5">
        <f t="shared" si="283"/>
        <v>1839312091.5535994</v>
      </c>
      <c r="O638" s="5">
        <f t="shared" si="272"/>
        <v>1271023.5938459653</v>
      </c>
      <c r="P638" s="5">
        <f t="shared" si="284"/>
        <v>5715510754.550437</v>
      </c>
      <c r="Q638" s="5">
        <f>O638/((1+'How much will I make'!$C$5/12)^(Calculations!$B$1*12-Calculations!$A638))</f>
        <v>2943915.8157961913</v>
      </c>
      <c r="R638" s="5">
        <f t="shared" si="285"/>
        <v>2469255774.6533003</v>
      </c>
      <c r="S638" s="5">
        <f t="shared" si="273"/>
        <v>556351.7919061787</v>
      </c>
      <c r="T638" s="5">
        <f t="shared" si="286"/>
        <v>18972004633.743603</v>
      </c>
      <c r="U638" s="5">
        <f>S638/((1+'How much will I make'!$C$5/12)^(Calculations!$B$1*12-Calculations!$A638))</f>
        <v>1288609.3124229144</v>
      </c>
      <c r="V638" s="5">
        <f t="shared" si="287"/>
        <v>5616797858.3116865</v>
      </c>
      <c r="W638" s="5">
        <f t="shared" si="274"/>
        <v>244346.93621358115</v>
      </c>
      <c r="X638" s="5">
        <f t="shared" si="288"/>
        <v>75943583804.905136</v>
      </c>
      <c r="Y638" s="5">
        <f>W638/((1+'How much will I make'!$C$5/12)^(Calculations!$B$1*12-Calculations!$A638))</f>
        <v>565950.79237190052</v>
      </c>
      <c r="Z638" s="5">
        <f t="shared" si="289"/>
        <v>18461865050.184357</v>
      </c>
      <c r="AA638" s="5">
        <f t="shared" si="275"/>
        <v>107674.77535434454</v>
      </c>
      <c r="AB638" s="5">
        <f t="shared" si="290"/>
        <v>333795239264.9411</v>
      </c>
      <c r="AC638" s="5">
        <f>AA638/((1+'How much will I make'!$C$5/12)^(Calculations!$B$1*12-Calculations!$A638))</f>
        <v>249393.85520672888</v>
      </c>
      <c r="AD638" s="5">
        <f t="shared" si="291"/>
        <v>73264508868.682495</v>
      </c>
      <c r="AE638" s="5">
        <f t="shared" si="276"/>
        <v>47605.705530113955</v>
      </c>
      <c r="AF638" s="5">
        <f t="shared" si="292"/>
        <v>1544499549597.3311</v>
      </c>
      <c r="AG638" s="5">
        <f>AE638/((1+'How much will I make'!$C$5/12)^(Calculations!$B$1*12-Calculations!$A638))</f>
        <v>110263.24775621989</v>
      </c>
      <c r="AH638" s="5">
        <f t="shared" si="293"/>
        <v>319470654842.59174</v>
      </c>
    </row>
    <row r="639" spans="1:34" x14ac:dyDescent="0.25">
      <c r="A639">
        <f t="shared" si="277"/>
        <v>635</v>
      </c>
      <c r="B639">
        <f t="shared" si="298"/>
        <v>35828424.16236946</v>
      </c>
      <c r="C639" s="5">
        <f t="shared" si="269"/>
        <v>15404589.572624339</v>
      </c>
      <c r="D639" s="5">
        <f t="shared" si="278"/>
        <v>2157612985.1006112</v>
      </c>
      <c r="E639" s="5">
        <f>$C639/((1+'How much will I make'!$C$5/12)^(Calculations!$B$1*12-Calculations!$A639))</f>
        <v>35828424.16236946</v>
      </c>
      <c r="F639" s="5">
        <f t="shared" si="279"/>
        <v>3258386598.7756228</v>
      </c>
      <c r="G639" s="5">
        <f t="shared" si="270"/>
        <v>6646461.3021006547</v>
      </c>
      <c r="H639" s="5">
        <f t="shared" si="280"/>
        <v>1846560760.8467751</v>
      </c>
      <c r="I639" s="5">
        <f>G639/((1+'How much will I make'!$C$5/12)^(Calculations!$B$1*12-Calculations!$A639))</f>
        <v>15458525.109531254</v>
      </c>
      <c r="J639" s="5">
        <f t="shared" si="281"/>
        <v>2160420354.5541692</v>
      </c>
      <c r="K639" s="5">
        <f t="shared" si="271"/>
        <v>2877638.4918636023</v>
      </c>
      <c r="L639" s="5">
        <f t="shared" si="282"/>
        <v>2489858163.488462</v>
      </c>
      <c r="M639" s="5">
        <f>K639/((1+'How much will I make'!$C$5/12)^(Calculations!$B$1*12-Calculations!$A639))</f>
        <v>6692891.8804609142</v>
      </c>
      <c r="N639" s="5">
        <f t="shared" si="283"/>
        <v>1846004983.4340603</v>
      </c>
      <c r="O639" s="5">
        <f t="shared" si="272"/>
        <v>1250187.141487835</v>
      </c>
      <c r="P639" s="5">
        <f t="shared" si="284"/>
        <v>5716760941.691925</v>
      </c>
      <c r="Q639" s="5">
        <f>O639/((1+'How much will I make'!$C$5/12)^(Calculations!$B$1*12-Calculations!$A639))</f>
        <v>2907720.1295364019</v>
      </c>
      <c r="R639" s="5">
        <f t="shared" si="285"/>
        <v>2472163494.7828369</v>
      </c>
      <c r="S639" s="5">
        <f t="shared" si="273"/>
        <v>544997.67370401183</v>
      </c>
      <c r="T639" s="5">
        <f t="shared" si="286"/>
        <v>18972549631.417305</v>
      </c>
      <c r="U639" s="5">
        <f>S639/((1+'How much will I make'!$C$5/12)^(Calculations!$B$1*12-Calculations!$A639))</f>
        <v>1267570.7930364176</v>
      </c>
      <c r="V639" s="5">
        <f t="shared" si="287"/>
        <v>5618065429.104723</v>
      </c>
      <c r="W639" s="5">
        <f t="shared" si="274"/>
        <v>238387.25484251822</v>
      </c>
      <c r="X639" s="5">
        <f t="shared" si="288"/>
        <v>75943822192.159973</v>
      </c>
      <c r="Y639" s="5">
        <f>W639/((1+'How much will I make'!$C$5/12)^(Calculations!$B$1*12-Calculations!$A639))</f>
        <v>554447.72748629272</v>
      </c>
      <c r="Z639" s="5">
        <f t="shared" si="289"/>
        <v>18462419497.911842</v>
      </c>
      <c r="AA639" s="5">
        <f t="shared" si="275"/>
        <v>104623.26350219712</v>
      </c>
      <c r="AB639" s="5">
        <f t="shared" si="290"/>
        <v>333795343888.20459</v>
      </c>
      <c r="AC639" s="5">
        <f>AA639/((1+'How much will I make'!$C$5/12)^(Calculations!$B$1*12-Calculations!$A639))</f>
        <v>243335.70487782042</v>
      </c>
      <c r="AD639" s="5">
        <f t="shared" si="291"/>
        <v>73264752204.387375</v>
      </c>
      <c r="AE639" s="5">
        <f t="shared" si="276"/>
        <v>46070.037609787687</v>
      </c>
      <c r="AF639" s="5">
        <f t="shared" si="292"/>
        <v>1544499595667.3687</v>
      </c>
      <c r="AG639" s="5">
        <f>AE639/((1+'How much will I make'!$C$5/12)^(Calculations!$B$1*12-Calculations!$A639))</f>
        <v>107150.97866632654</v>
      </c>
      <c r="AH639" s="5">
        <f t="shared" si="293"/>
        <v>319470761993.57037</v>
      </c>
    </row>
    <row r="640" spans="1:34" x14ac:dyDescent="0.25">
      <c r="A640">
        <f t="shared" si="277"/>
        <v>636</v>
      </c>
      <c r="B640">
        <f t="shared" si="298"/>
        <v>35828424.16236946</v>
      </c>
      <c r="C640" s="5">
        <f t="shared" si="269"/>
        <v>15340670.113816768</v>
      </c>
      <c r="D640" s="5">
        <f t="shared" si="278"/>
        <v>2172953655.2144279</v>
      </c>
      <c r="E640" s="5">
        <f>$C640/((1+'How much will I make'!$C$5/12)^(Calculations!$B$1*12-Calculations!$A640))</f>
        <v>35828424.16236946</v>
      </c>
      <c r="F640" s="5">
        <f t="shared" si="279"/>
        <v>3294215022.9379921</v>
      </c>
      <c r="G640" s="5">
        <f t="shared" si="270"/>
        <v>6591531.8698518891</v>
      </c>
      <c r="H640" s="5">
        <f t="shared" si="280"/>
        <v>1853152292.7166269</v>
      </c>
      <c r="I640" s="5">
        <f>G640/((1+'How much will I make'!$C$5/12)^(Calculations!$B$1*12-Calculations!$A640))</f>
        <v>15394646.906599307</v>
      </c>
      <c r="J640" s="5">
        <f t="shared" si="281"/>
        <v>2175815001.4607687</v>
      </c>
      <c r="K640" s="5">
        <f t="shared" si="271"/>
        <v>2842112.0907294829</v>
      </c>
      <c r="L640" s="5">
        <f t="shared" si="282"/>
        <v>2492700275.5791917</v>
      </c>
      <c r="M640" s="5">
        <f>K640/((1+'How much will I make'!$C$5/12)^(Calculations!$B$1*12-Calculations!$A640))</f>
        <v>6637806.3505805759</v>
      </c>
      <c r="N640" s="5">
        <f t="shared" si="283"/>
        <v>1852642789.784641</v>
      </c>
      <c r="O640" s="5">
        <f t="shared" si="272"/>
        <v>1229692.2703159032</v>
      </c>
      <c r="P640" s="5">
        <f t="shared" si="284"/>
        <v>5717990633.9622412</v>
      </c>
      <c r="Q640" s="5">
        <f>O640/((1+'How much will I make'!$C$5/12)^(Calculations!$B$1*12-Calculations!$A640))</f>
        <v>2871969.4722060366</v>
      </c>
      <c r="R640" s="5">
        <f t="shared" si="285"/>
        <v>2475035464.255043</v>
      </c>
      <c r="S640" s="5">
        <f t="shared" si="273"/>
        <v>533875.27219984832</v>
      </c>
      <c r="T640" s="5">
        <f t="shared" si="286"/>
        <v>18973083506.689507</v>
      </c>
      <c r="U640" s="5">
        <f>S640/((1+'How much will I make'!$C$5/12)^(Calculations!$B$1*12-Calculations!$A640))</f>
        <v>1246875.7596807212</v>
      </c>
      <c r="V640" s="5">
        <f t="shared" si="287"/>
        <v>5619312304.8644037</v>
      </c>
      <c r="W640" s="5">
        <f t="shared" si="274"/>
        <v>232572.93155367635</v>
      </c>
      <c r="X640" s="5">
        <f t="shared" si="288"/>
        <v>75944054765.091522</v>
      </c>
      <c r="Y640" s="5">
        <f>W640/((1+'How much will I make'!$C$5/12)^(Calculations!$B$1*12-Calculations!$A640))</f>
        <v>543178.46473250643</v>
      </c>
      <c r="Z640" s="5">
        <f t="shared" si="289"/>
        <v>18462962676.376575</v>
      </c>
      <c r="AA640" s="5">
        <f t="shared" si="275"/>
        <v>101658.23174302559</v>
      </c>
      <c r="AB640" s="5">
        <f t="shared" si="290"/>
        <v>333795445546.43634</v>
      </c>
      <c r="AC640" s="5">
        <f>AA640/((1+'How much will I make'!$C$5/12)^(Calculations!$B$1*12-Calculations!$A640))</f>
        <v>237424.71609536337</v>
      </c>
      <c r="AD640" s="5">
        <f t="shared" si="291"/>
        <v>73264989629.10347</v>
      </c>
      <c r="AE640" s="5">
        <f t="shared" si="276"/>
        <v>44583.907364310646</v>
      </c>
      <c r="AF640" s="5">
        <f t="shared" si="292"/>
        <v>1544499640251.2761</v>
      </c>
      <c r="AG640" s="5">
        <f>AE640/((1+'How much will I make'!$C$5/12)^(Calculations!$B$1*12-Calculations!$A640))</f>
        <v>104126.55588138987</v>
      </c>
      <c r="AH640" s="5">
        <f t="shared" si="293"/>
        <v>319470866120.12628</v>
      </c>
    </row>
    <row r="641" spans="1:34" x14ac:dyDescent="0.25">
      <c r="A641">
        <f t="shared" si="277"/>
        <v>637</v>
      </c>
      <c r="B641">
        <f>B640*(1+'How much will I make'!$C$4)</f>
        <v>41202687.786724873</v>
      </c>
      <c r="C641" s="5">
        <f t="shared" si="269"/>
        <v>17568568.263126258</v>
      </c>
      <c r="D641" s="5">
        <f t="shared" si="278"/>
        <v>2190522223.4775543</v>
      </c>
      <c r="E641" s="5">
        <f>$C641/((1+'How much will I make'!$C$5/12)^(Calculations!$B$1*12-Calculations!$A641))</f>
        <v>41202687.786724873</v>
      </c>
      <c r="F641" s="5">
        <f t="shared" si="279"/>
        <v>3335417710.7247171</v>
      </c>
      <c r="G641" s="5">
        <f t="shared" si="270"/>
        <v>7517614.8598310798</v>
      </c>
      <c r="H641" s="5">
        <f t="shared" si="280"/>
        <v>1860669907.576458</v>
      </c>
      <c r="I641" s="5">
        <f>G641/((1+'How much will I make'!$C$5/12)^(Calculations!$B$1*12-Calculations!$A641))</f>
        <v>17630687.562661149</v>
      </c>
      <c r="J641" s="5">
        <f t="shared" si="281"/>
        <v>2193445689.0234299</v>
      </c>
      <c r="K641" s="5">
        <f t="shared" si="271"/>
        <v>3228077.9302112651</v>
      </c>
      <c r="L641" s="5">
        <f t="shared" si="282"/>
        <v>2495928353.5094028</v>
      </c>
      <c r="M641" s="5">
        <f>K641/((1+'How much will I make'!$C$5/12)^(Calculations!$B$1*12-Calculations!$A641))</f>
        <v>7570650.3294790396</v>
      </c>
      <c r="N641" s="5">
        <f t="shared" si="283"/>
        <v>1860213440.11412</v>
      </c>
      <c r="O641" s="5">
        <f t="shared" si="272"/>
        <v>1390963.3877343819</v>
      </c>
      <c r="P641" s="5">
        <f t="shared" si="284"/>
        <v>5719381597.3499756</v>
      </c>
      <c r="Q641" s="5">
        <f>O641/((1+'How much will I make'!$C$5/12)^(Calculations!$B$1*12-Calculations!$A641))</f>
        <v>3262157.1279586176</v>
      </c>
      <c r="R641" s="5">
        <f t="shared" si="285"/>
        <v>2478297621.3830018</v>
      </c>
      <c r="S641" s="5">
        <f t="shared" si="273"/>
        <v>601426.83725370641</v>
      </c>
      <c r="T641" s="5">
        <f t="shared" si="286"/>
        <v>18973684933.52676</v>
      </c>
      <c r="U641" s="5">
        <f>S641/((1+'How much will I make'!$C$5/12)^(Calculations!$B$1*12-Calculations!$A641))</f>
        <v>1410496.395083721</v>
      </c>
      <c r="V641" s="5">
        <f t="shared" si="287"/>
        <v>5620722801.2594872</v>
      </c>
      <c r="W641" s="5">
        <f t="shared" si="274"/>
        <v>260935.48418217344</v>
      </c>
      <c r="X641" s="5">
        <f t="shared" si="288"/>
        <v>75944315700.575699</v>
      </c>
      <c r="Y641" s="5">
        <f>W641/((1+'How much will I make'!$C$5/12)^(Calculations!$B$1*12-Calculations!$A641))</f>
        <v>611958.98983989481</v>
      </c>
      <c r="Z641" s="5">
        <f t="shared" si="289"/>
        <v>18463574635.366417</v>
      </c>
      <c r="AA641" s="5">
        <f t="shared" si="275"/>
        <v>113593.81360759136</v>
      </c>
      <c r="AB641" s="5">
        <f t="shared" si="290"/>
        <v>333795559140.24994</v>
      </c>
      <c r="AC641" s="5">
        <f>AA641/((1+'How much will I make'!$C$5/12)^(Calculations!$B$1*12-Calculations!$A641))</f>
        <v>266405.91119769216</v>
      </c>
      <c r="AD641" s="5">
        <f t="shared" si="291"/>
        <v>73265256035.014664</v>
      </c>
      <c r="AE641" s="5">
        <f t="shared" si="276"/>
        <v>49617.57432479733</v>
      </c>
      <c r="AF641" s="5">
        <f t="shared" si="292"/>
        <v>1544499689868.8503</v>
      </c>
      <c r="AG641" s="5">
        <f>AE641/((1+'How much will I make'!$C$5/12)^(Calculations!$B$1*12-Calculations!$A641))</f>
        <v>116365.6248489</v>
      </c>
      <c r="AH641" s="5">
        <f t="shared" si="293"/>
        <v>319470982485.75116</v>
      </c>
    </row>
    <row r="642" spans="1:34" x14ac:dyDescent="0.25">
      <c r="A642">
        <f t="shared" si="277"/>
        <v>638</v>
      </c>
      <c r="B642">
        <f>B641</f>
        <v>41202687.786724873</v>
      </c>
      <c r="C642" s="5">
        <f t="shared" si="269"/>
        <v>17495669.639627807</v>
      </c>
      <c r="D642" s="5">
        <f t="shared" si="278"/>
        <v>2208017893.1171823</v>
      </c>
      <c r="E642" s="5">
        <f>$C642/((1+'How much will I make'!$C$5/12)^(Calculations!$B$1*12-Calculations!$A642))</f>
        <v>41202687.786724873</v>
      </c>
      <c r="F642" s="5">
        <f t="shared" si="279"/>
        <v>3376620398.5114422</v>
      </c>
      <c r="G642" s="5">
        <f t="shared" si="270"/>
        <v>7455485.8114027232</v>
      </c>
      <c r="H642" s="5">
        <f t="shared" si="280"/>
        <v>1868125393.3878608</v>
      </c>
      <c r="I642" s="5">
        <f>G642/((1+'How much will I make'!$C$5/12)^(Calculations!$B$1*12-Calculations!$A642))</f>
        <v>17557833.481823705</v>
      </c>
      <c r="J642" s="5">
        <f t="shared" si="281"/>
        <v>2211003522.5052538</v>
      </c>
      <c r="K642" s="5">
        <f t="shared" si="271"/>
        <v>3188225.1162580382</v>
      </c>
      <c r="L642" s="5">
        <f t="shared" si="282"/>
        <v>2499116578.6256609</v>
      </c>
      <c r="M642" s="5">
        <f>K642/((1+'How much will I make'!$C$5/12)^(Calculations!$B$1*12-Calculations!$A642))</f>
        <v>7508340.4502240652</v>
      </c>
      <c r="N642" s="5">
        <f t="shared" si="283"/>
        <v>1867721780.5643442</v>
      </c>
      <c r="O642" s="5">
        <f t="shared" si="272"/>
        <v>1368160.709246933</v>
      </c>
      <c r="P642" s="5">
        <f t="shared" si="284"/>
        <v>5720749758.0592222</v>
      </c>
      <c r="Q642" s="5">
        <f>O642/((1+'How much will I make'!$C$5/12)^(Calculations!$B$1*12-Calculations!$A642))</f>
        <v>3222048.638680438</v>
      </c>
      <c r="R642" s="5">
        <f t="shared" si="285"/>
        <v>2481519670.0216823</v>
      </c>
      <c r="S642" s="5">
        <f t="shared" si="273"/>
        <v>589152.82016689633</v>
      </c>
      <c r="T642" s="5">
        <f t="shared" si="286"/>
        <v>18974274086.346928</v>
      </c>
      <c r="U642" s="5">
        <f>S642/((1+'How much will I make'!$C$5/12)^(Calculations!$B$1*12-Calculations!$A642))</f>
        <v>1387467.8825109263</v>
      </c>
      <c r="V642" s="5">
        <f t="shared" si="287"/>
        <v>5622110269.1419983</v>
      </c>
      <c r="W642" s="5">
        <f t="shared" si="274"/>
        <v>254571.20408016923</v>
      </c>
      <c r="X642" s="5">
        <f t="shared" si="288"/>
        <v>75944570271.779785</v>
      </c>
      <c r="Y642" s="5">
        <f>W642/((1+'How much will I make'!$C$5/12)^(Calculations!$B$1*12-Calculations!$A642))</f>
        <v>599520.79898949049</v>
      </c>
      <c r="Z642" s="5">
        <f t="shared" si="289"/>
        <v>18464174156.165405</v>
      </c>
      <c r="AA642" s="5">
        <f t="shared" si="275"/>
        <v>110374.55573207256</v>
      </c>
      <c r="AB642" s="5">
        <f t="shared" si="290"/>
        <v>333795669514.80566</v>
      </c>
      <c r="AC642" s="5">
        <f>AA642/((1+'How much will I make'!$C$5/12)^(Calculations!$B$1*12-Calculations!$A642))</f>
        <v>259934.51254511662</v>
      </c>
      <c r="AD642" s="5">
        <f t="shared" si="291"/>
        <v>73265515969.527206</v>
      </c>
      <c r="AE642" s="5">
        <f t="shared" si="276"/>
        <v>48017.007411094186</v>
      </c>
      <c r="AF642" s="5">
        <f t="shared" si="292"/>
        <v>1544499737885.8577</v>
      </c>
      <c r="AG642" s="5">
        <f>AE642/((1+'How much will I make'!$C$5/12)^(Calculations!$B$1*12-Calculations!$A642))</f>
        <v>113081.11124429395</v>
      </c>
      <c r="AH642" s="5">
        <f t="shared" si="293"/>
        <v>319471095566.86243</v>
      </c>
    </row>
    <row r="643" spans="1:34" x14ac:dyDescent="0.25">
      <c r="A643">
        <f t="shared" si="277"/>
        <v>639</v>
      </c>
      <c r="B643">
        <f>B642</f>
        <v>41202687.786724873</v>
      </c>
      <c r="C643" s="5">
        <f t="shared" si="269"/>
        <v>17423073.500044283</v>
      </c>
      <c r="D643" s="5">
        <f t="shared" si="278"/>
        <v>2225440966.6172266</v>
      </c>
      <c r="E643" s="5">
        <f>$C643/((1+'How much will I make'!$C$5/12)^(Calculations!$B$1*12-Calculations!$A643))</f>
        <v>41202687.786724873</v>
      </c>
      <c r="F643" s="5">
        <f t="shared" si="279"/>
        <v>3417823086.2981672</v>
      </c>
      <c r="G643" s="5">
        <f t="shared" si="270"/>
        <v>7393870.2261845199</v>
      </c>
      <c r="H643" s="5">
        <f t="shared" si="280"/>
        <v>1875519263.6140454</v>
      </c>
      <c r="I643" s="5">
        <f>G643/((1+'How much will I make'!$C$5/12)^(Calculations!$B$1*12-Calculations!$A643))</f>
        <v>17485280.450907085</v>
      </c>
      <c r="J643" s="5">
        <f t="shared" si="281"/>
        <v>2228488802.956161</v>
      </c>
      <c r="K643" s="5">
        <f t="shared" si="271"/>
        <v>3148864.3123536194</v>
      </c>
      <c r="L643" s="5">
        <f t="shared" si="282"/>
        <v>2502265442.9380145</v>
      </c>
      <c r="M643" s="5">
        <f>K643/((1+'How much will I make'!$C$5/12)^(Calculations!$B$1*12-Calculations!$A643))</f>
        <v>7446543.4094814863</v>
      </c>
      <c r="N643" s="5">
        <f t="shared" si="283"/>
        <v>1875168323.9738257</v>
      </c>
      <c r="O643" s="5">
        <f t="shared" si="272"/>
        <v>1345731.8451609183</v>
      </c>
      <c r="P643" s="5">
        <f t="shared" si="284"/>
        <v>5722095489.9043827</v>
      </c>
      <c r="Q643" s="5">
        <f>O643/((1+'How much will I make'!$C$5/12)^(Calculations!$B$1*12-Calculations!$A643))</f>
        <v>3182433.2865655171</v>
      </c>
      <c r="R643" s="5">
        <f t="shared" si="285"/>
        <v>2484702103.3082476</v>
      </c>
      <c r="S643" s="5">
        <f t="shared" si="273"/>
        <v>577129.29322471493</v>
      </c>
      <c r="T643" s="5">
        <f t="shared" si="286"/>
        <v>18974851215.640152</v>
      </c>
      <c r="U643" s="5">
        <f>S643/((1+'How much will I make'!$C$5/12)^(Calculations!$B$1*12-Calculations!$A643))</f>
        <v>1364815.3456536059</v>
      </c>
      <c r="V643" s="5">
        <f t="shared" si="287"/>
        <v>5623475084.4876518</v>
      </c>
      <c r="W643" s="5">
        <f t="shared" si="274"/>
        <v>248362.15032211627</v>
      </c>
      <c r="X643" s="5">
        <f t="shared" si="288"/>
        <v>75944818633.930115</v>
      </c>
      <c r="Y643" s="5">
        <f>W643/((1+'How much will I make'!$C$5/12)^(Calculations!$B$1*12-Calculations!$A643))</f>
        <v>587335.41689620819</v>
      </c>
      <c r="Z643" s="5">
        <f t="shared" si="289"/>
        <v>18464761491.582302</v>
      </c>
      <c r="AA643" s="5">
        <f t="shared" si="275"/>
        <v>107246.53188541465</v>
      </c>
      <c r="AB643" s="5">
        <f t="shared" si="290"/>
        <v>333795776761.33752</v>
      </c>
      <c r="AC643" s="5">
        <f>AA643/((1+'How much will I make'!$C$5/12)^(Calculations!$B$1*12-Calculations!$A643))</f>
        <v>253620.31385981024</v>
      </c>
      <c r="AD643" s="5">
        <f t="shared" si="291"/>
        <v>73265769589.841064</v>
      </c>
      <c r="AE643" s="5">
        <f t="shared" si="276"/>
        <v>46468.071688155658</v>
      </c>
      <c r="AF643" s="5">
        <f t="shared" si="292"/>
        <v>1544499784353.9294</v>
      </c>
      <c r="AG643" s="5">
        <f>AE643/((1+'How much will I make'!$C$5/12)^(Calculations!$B$1*12-Calculations!$A643))</f>
        <v>109889.30568497922</v>
      </c>
      <c r="AH643" s="5">
        <f t="shared" si="293"/>
        <v>319471205456.16809</v>
      </c>
    </row>
    <row r="644" spans="1:34" x14ac:dyDescent="0.25">
      <c r="A644">
        <f t="shared" si="277"/>
        <v>640</v>
      </c>
      <c r="B644">
        <f>B643</f>
        <v>41202687.786724873</v>
      </c>
      <c r="C644" s="5">
        <f t="shared" si="269"/>
        <v>17350778.58925572</v>
      </c>
      <c r="D644" s="5">
        <f t="shared" si="278"/>
        <v>2242791745.2064824</v>
      </c>
      <c r="E644" s="5">
        <f>$C644/((1+'How much will I make'!$C$5/12)^(Calculations!$B$1*12-Calculations!$A644))</f>
        <v>41202687.786724873</v>
      </c>
      <c r="F644" s="5">
        <f t="shared" si="279"/>
        <v>3459025774.0848923</v>
      </c>
      <c r="G644" s="5">
        <f t="shared" si="270"/>
        <v>7332763.8606788628</v>
      </c>
      <c r="H644" s="5">
        <f t="shared" si="280"/>
        <v>1882852027.4747243</v>
      </c>
      <c r="I644" s="5">
        <f>G644/((1+'How much will I make'!$C$5/12)^(Calculations!$B$1*12-Calculations!$A644))</f>
        <v>17413027.225903336</v>
      </c>
      <c r="J644" s="5">
        <f t="shared" si="281"/>
        <v>2245901830.1820645</v>
      </c>
      <c r="K644" s="5">
        <f t="shared" si="271"/>
        <v>3109989.4442998702</v>
      </c>
      <c r="L644" s="5">
        <f t="shared" si="282"/>
        <v>2505375432.3823142</v>
      </c>
      <c r="M644" s="5">
        <f>K644/((1+'How much will I make'!$C$5/12)^(Calculations!$B$1*12-Calculations!$A644))</f>
        <v>7385254.9863581788</v>
      </c>
      <c r="N644" s="5">
        <f t="shared" si="283"/>
        <v>1882553578.9601839</v>
      </c>
      <c r="O644" s="5">
        <f t="shared" si="272"/>
        <v>1323670.6673713948</v>
      </c>
      <c r="P644" s="5">
        <f t="shared" si="284"/>
        <v>5723419160.5717545</v>
      </c>
      <c r="Q644" s="5">
        <f>O644/((1+'How much will I make'!$C$5/12)^(Calculations!$B$1*12-Calculations!$A644))</f>
        <v>3143305.0084520057</v>
      </c>
      <c r="R644" s="5">
        <f t="shared" si="285"/>
        <v>2487845408.3166995</v>
      </c>
      <c r="S644" s="5">
        <f t="shared" si="273"/>
        <v>565351.14438339416</v>
      </c>
      <c r="T644" s="5">
        <f t="shared" si="286"/>
        <v>18975416566.784534</v>
      </c>
      <c r="U644" s="5">
        <f>S644/((1+'How much will I make'!$C$5/12)^(Calculations!$B$1*12-Calculations!$A644))</f>
        <v>1342532.6461327304</v>
      </c>
      <c r="V644" s="5">
        <f t="shared" si="287"/>
        <v>5624817617.1337843</v>
      </c>
      <c r="W644" s="5">
        <f t="shared" si="274"/>
        <v>242304.53689962567</v>
      </c>
      <c r="X644" s="5">
        <f t="shared" si="288"/>
        <v>75945060938.46701</v>
      </c>
      <c r="Y644" s="5">
        <f>W644/((1+'How much will I make'!$C$5/12)^(Calculations!$B$1*12-Calculations!$A644))</f>
        <v>575397.70517067553</v>
      </c>
      <c r="Z644" s="5">
        <f t="shared" si="289"/>
        <v>18465336889.287472</v>
      </c>
      <c r="AA644" s="5">
        <f t="shared" si="275"/>
        <v>104207.15648785232</v>
      </c>
      <c r="AB644" s="5">
        <f t="shared" si="290"/>
        <v>333795880968.49402</v>
      </c>
      <c r="AC644" s="5">
        <f>AA644/((1+'How much will I make'!$C$5/12)^(Calculations!$B$1*12-Calculations!$A644))</f>
        <v>247459.49651908615</v>
      </c>
      <c r="AD644" s="5">
        <f t="shared" si="291"/>
        <v>73266017049.337585</v>
      </c>
      <c r="AE644" s="5">
        <f t="shared" si="276"/>
        <v>44969.101633699021</v>
      </c>
      <c r="AF644" s="5">
        <f t="shared" si="292"/>
        <v>1544499829323.031</v>
      </c>
      <c r="AG644" s="5">
        <f>AE644/((1+'How much will I make'!$C$5/12)^(Calculations!$B$1*12-Calculations!$A644))</f>
        <v>106787.59141161286</v>
      </c>
      <c r="AH644" s="5">
        <f t="shared" si="293"/>
        <v>319471312243.75952</v>
      </c>
    </row>
    <row r="645" spans="1:34" x14ac:dyDescent="0.25">
      <c r="A645">
        <f t="shared" si="277"/>
        <v>641</v>
      </c>
      <c r="B645">
        <f t="shared" ref="B645:B652" si="299">B644</f>
        <v>41202687.786724873</v>
      </c>
      <c r="C645" s="5">
        <f t="shared" si="269"/>
        <v>17278783.657350097</v>
      </c>
      <c r="D645" s="5">
        <f t="shared" si="278"/>
        <v>2260070528.8638325</v>
      </c>
      <c r="E645" s="5">
        <f>$C645/((1+'How much will I make'!$C$5/12)^(Calculations!$B$1*12-Calculations!$A645))</f>
        <v>41202687.786724873</v>
      </c>
      <c r="F645" s="5">
        <f t="shared" si="279"/>
        <v>3500228461.8716173</v>
      </c>
      <c r="G645" s="5">
        <f t="shared" si="270"/>
        <v>7272162.5064583765</v>
      </c>
      <c r="H645" s="5">
        <f t="shared" si="280"/>
        <v>1890124189.9811826</v>
      </c>
      <c r="I645" s="5">
        <f>G645/((1+'How much will I make'!$C$5/12)^(Calculations!$B$1*12-Calculations!$A645))</f>
        <v>17341072.567945056</v>
      </c>
      <c r="J645" s="5">
        <f t="shared" si="281"/>
        <v>2263242902.7500095</v>
      </c>
      <c r="K645" s="5">
        <f t="shared" si="271"/>
        <v>3071594.5128887608</v>
      </c>
      <c r="L645" s="5">
        <f t="shared" si="282"/>
        <v>2508447026.8952031</v>
      </c>
      <c r="M645" s="5">
        <f>K645/((1+'How much will I make'!$C$5/12)^(Calculations!$B$1*12-Calculations!$A645))</f>
        <v>7324470.9947009096</v>
      </c>
      <c r="N645" s="5">
        <f t="shared" si="283"/>
        <v>1889878049.9548848</v>
      </c>
      <c r="O645" s="5">
        <f t="shared" si="272"/>
        <v>1301971.148234159</v>
      </c>
      <c r="P645" s="5">
        <f t="shared" si="284"/>
        <v>5724721131.7199888</v>
      </c>
      <c r="Q645" s="5">
        <f>O645/((1+'How much will I make'!$C$5/12)^(Calculations!$B$1*12-Calculations!$A645))</f>
        <v>3104657.815725137</v>
      </c>
      <c r="R645" s="5">
        <f t="shared" si="285"/>
        <v>2490950066.1324248</v>
      </c>
      <c r="S645" s="5">
        <f t="shared" si="273"/>
        <v>553813.36592659028</v>
      </c>
      <c r="T645" s="5">
        <f t="shared" si="286"/>
        <v>18975970380.150459</v>
      </c>
      <c r="U645" s="5">
        <f>S645/((1+'How much will I make'!$C$5/12)^(Calculations!$B$1*12-Calculations!$A645))</f>
        <v>1320613.7457877062</v>
      </c>
      <c r="V645" s="5">
        <f t="shared" si="287"/>
        <v>5626138230.8795719</v>
      </c>
      <c r="W645" s="5">
        <f t="shared" si="274"/>
        <v>236394.67014597627</v>
      </c>
      <c r="X645" s="5">
        <f t="shared" si="288"/>
        <v>75945297333.137161</v>
      </c>
      <c r="Y645" s="5">
        <f>W645/((1+'How much will I make'!$C$5/12)^(Calculations!$B$1*12-Calculations!$A645))</f>
        <v>563702.62986232841</v>
      </c>
      <c r="Z645" s="5">
        <f t="shared" si="289"/>
        <v>18465900591.917336</v>
      </c>
      <c r="AA645" s="5">
        <f t="shared" si="275"/>
        <v>101253.91723516014</v>
      </c>
      <c r="AB645" s="5">
        <f t="shared" si="290"/>
        <v>333795982222.41125</v>
      </c>
      <c r="AC645" s="5">
        <f>AA645/((1+'How much will I make'!$C$5/12)^(Calculations!$B$1*12-Calculations!$A645))</f>
        <v>241448.3346603229</v>
      </c>
      <c r="AD645" s="5">
        <f t="shared" si="291"/>
        <v>73266258497.672241</v>
      </c>
      <c r="AE645" s="5">
        <f t="shared" si="276"/>
        <v>43518.485451966793</v>
      </c>
      <c r="AF645" s="5">
        <f t="shared" si="292"/>
        <v>1544499872841.5164</v>
      </c>
      <c r="AG645" s="5">
        <f>AE645/((1+'How much will I make'!$C$5/12)^(Calculations!$B$1*12-Calculations!$A645))</f>
        <v>103773.42552499473</v>
      </c>
      <c r="AH645" s="5">
        <f t="shared" si="293"/>
        <v>319471416017.18506</v>
      </c>
    </row>
    <row r="646" spans="1:34" x14ac:dyDescent="0.25">
      <c r="A646">
        <f t="shared" si="277"/>
        <v>642</v>
      </c>
      <c r="B646">
        <f t="shared" si="299"/>
        <v>41202687.786724873</v>
      </c>
      <c r="C646" s="5">
        <f t="shared" ref="C646:C654" si="300">$B646*(1+$C$3/12)^($B$1*12-$A646)</f>
        <v>17207087.45960176</v>
      </c>
      <c r="D646" s="5">
        <f t="shared" si="278"/>
        <v>2277277616.3234344</v>
      </c>
      <c r="E646" s="5">
        <f>$C646/((1+'How much will I make'!$C$5/12)^(Calculations!$B$1*12-Calculations!$A646))</f>
        <v>41202687.78672488</v>
      </c>
      <c r="F646" s="5">
        <f t="shared" si="279"/>
        <v>3541431149.6583424</v>
      </c>
      <c r="G646" s="5">
        <f t="shared" ref="G646:G654" si="301">$B646*(1+G$3/12)^($B$1*12-$A646)</f>
        <v>7212061.9898760747</v>
      </c>
      <c r="H646" s="5">
        <f t="shared" si="280"/>
        <v>1897336251.9710586</v>
      </c>
      <c r="I646" s="5">
        <f>G646/((1+'How much will I make'!$C$5/12)^(Calculations!$B$1*12-Calculations!$A646))</f>
        <v>17269415.243284121</v>
      </c>
      <c r="J646" s="5">
        <f t="shared" si="281"/>
        <v>2280512317.9932938</v>
      </c>
      <c r="K646" s="5">
        <f t="shared" ref="K646:K654" si="302">$B646*(1+K$3/12)^($B$1*12-$A646)</f>
        <v>3033673.5929765534</v>
      </c>
      <c r="L646" s="5">
        <f t="shared" si="282"/>
        <v>2511480700.4881797</v>
      </c>
      <c r="M646" s="5">
        <f>K646/((1+'How much will I make'!$C$5/12)^(Calculations!$B$1*12-Calculations!$A646))</f>
        <v>7264187.2828103648</v>
      </c>
      <c r="N646" s="5">
        <f t="shared" si="283"/>
        <v>1897142237.2376952</v>
      </c>
      <c r="O646" s="5">
        <f t="shared" ref="O646:O654" si="303">$B646*(1+O$3/12)^($B$1*12-$A646)</f>
        <v>1280627.358918845</v>
      </c>
      <c r="P646" s="5">
        <f t="shared" si="284"/>
        <v>5726001759.078908</v>
      </c>
      <c r="Q646" s="5">
        <f>O646/((1+'How much will I make'!$C$5/12)^(Calculations!$B$1*12-Calculations!$A646))</f>
        <v>3066485.7934006471</v>
      </c>
      <c r="R646" s="5">
        <f t="shared" si="285"/>
        <v>2494016551.9258256</v>
      </c>
      <c r="S646" s="5">
        <f t="shared" ref="S646:S654" si="304">$B646*(1+S$3/12)^($B$1*12-$A646)</f>
        <v>542511.05233625183</v>
      </c>
      <c r="T646" s="5">
        <f t="shared" si="286"/>
        <v>18976512891.202797</v>
      </c>
      <c r="U646" s="5">
        <f>S646/((1+'How much will I make'!$C$5/12)^(Calculations!$B$1*12-Calculations!$A646))</f>
        <v>1299052.705040152</v>
      </c>
      <c r="V646" s="5">
        <f t="shared" si="287"/>
        <v>5627437283.5846119</v>
      </c>
      <c r="W646" s="5">
        <f t="shared" ref="W646:W654" si="305">$B646*(1+W$3/12)^($B$1*12-$A646)</f>
        <v>230628.94648387929</v>
      </c>
      <c r="X646" s="5">
        <f t="shared" si="288"/>
        <v>75945527962.083649</v>
      </c>
      <c r="Y646" s="5">
        <f>W646/((1+'How much will I make'!$C$5/12)^(Calculations!$B$1*12-Calculations!$A646))</f>
        <v>552245.25933667133</v>
      </c>
      <c r="Z646" s="5">
        <f t="shared" si="289"/>
        <v>18466452837.176674</v>
      </c>
      <c r="AA646" s="5">
        <f t="shared" ref="AA646:AA654" si="306">$B646*(1+AA$3/12)^($B$1*12-$A646)</f>
        <v>98384.373022017971</v>
      </c>
      <c r="AB646" s="5">
        <f t="shared" si="290"/>
        <v>333796080606.7843</v>
      </c>
      <c r="AC646" s="5">
        <f>AA646/((1+'How much will I make'!$C$5/12)^(Calculations!$B$1*12-Calculations!$A646))</f>
        <v>235583.19292768347</v>
      </c>
      <c r="AD646" s="5">
        <f t="shared" si="291"/>
        <v>73266494080.865173</v>
      </c>
      <c r="AE646" s="5">
        <f t="shared" ref="AE646:AE654" si="307">$B646*(1+AE$3/12)^($B$1*12-$A646)</f>
        <v>42114.663340613013</v>
      </c>
      <c r="AF646" s="5">
        <f t="shared" si="292"/>
        <v>1544499914956.1797</v>
      </c>
      <c r="AG646" s="5">
        <f>AE646/((1+'How much will I make'!$C$5/12)^(Calculations!$B$1*12-Calculations!$A646))</f>
        <v>100844.33690130532</v>
      </c>
      <c r="AH646" s="5">
        <f t="shared" si="293"/>
        <v>319471516861.52197</v>
      </c>
    </row>
    <row r="647" spans="1:34" x14ac:dyDescent="0.25">
      <c r="A647">
        <f t="shared" ref="A647:A654" si="308">A646+1</f>
        <v>643</v>
      </c>
      <c r="B647">
        <f t="shared" si="299"/>
        <v>41202687.786724873</v>
      </c>
      <c r="C647" s="5">
        <f t="shared" si="300"/>
        <v>17135688.756449878</v>
      </c>
      <c r="D647" s="5">
        <f t="shared" ref="D647:D654" si="309">C647+D646</f>
        <v>2294413305.0798841</v>
      </c>
      <c r="E647" s="5">
        <f>$C647/((1+'How much will I make'!$C$5/12)^(Calculations!$B$1*12-Calculations!$A647))</f>
        <v>41202687.786724873</v>
      </c>
      <c r="F647" s="5">
        <f t="shared" ref="F647:F654" si="310">E647+F646</f>
        <v>3582633837.4450674</v>
      </c>
      <c r="G647" s="5">
        <f t="shared" si="301"/>
        <v>7152458.1717779273</v>
      </c>
      <c r="H647" s="5">
        <f t="shared" ref="H647:H654" si="311">G647+H646</f>
        <v>1904488710.1428366</v>
      </c>
      <c r="I647" s="5">
        <f>G647/((1+'How much will I make'!$C$5/12)^(Calculations!$B$1*12-Calculations!$A647))</f>
        <v>17198054.023270559</v>
      </c>
      <c r="J647" s="5">
        <f t="shared" ref="J647:J654" si="312">I647+J646</f>
        <v>2297710372.0165644</v>
      </c>
      <c r="K647" s="5">
        <f t="shared" si="302"/>
        <v>2996220.8325694357</v>
      </c>
      <c r="L647" s="5">
        <f t="shared" ref="L647:L654" si="313">K647+L646</f>
        <v>2514476921.3207493</v>
      </c>
      <c r="M647" s="5">
        <f>K647/((1+'How much will I make'!$C$5/12)^(Calculations!$B$1*12-Calculations!$A647))</f>
        <v>7204399.7331576077</v>
      </c>
      <c r="N647" s="5">
        <f t="shared" ref="N647:N654" si="314">M647+N646</f>
        <v>1904346636.9708529</v>
      </c>
      <c r="O647" s="5">
        <f t="shared" si="303"/>
        <v>1259633.4677890281</v>
      </c>
      <c r="P647" s="5">
        <f t="shared" ref="P647:P654" si="315">O647+P646</f>
        <v>5727261392.5466967</v>
      </c>
      <c r="Q647" s="5">
        <f>O647/((1+'How much will I make'!$C$5/12)^(Calculations!$B$1*12-Calculations!$A647))</f>
        <v>3028783.0992194931</v>
      </c>
      <c r="R647" s="5">
        <f t="shared" ref="R647:R654" si="316">Q647+R646</f>
        <v>2497045335.0250449</v>
      </c>
      <c r="S647" s="5">
        <f t="shared" si="304"/>
        <v>531439.39820694062</v>
      </c>
      <c r="T647" s="5">
        <f t="shared" ref="T647:T654" si="317">S647+T646</f>
        <v>18977044330.601006</v>
      </c>
      <c r="U647" s="5">
        <f>S647/((1+'How much will I make'!$C$5/12)^(Calculations!$B$1*12-Calculations!$A647))</f>
        <v>1277843.681284395</v>
      </c>
      <c r="V647" s="5">
        <f t="shared" ref="V647:V654" si="318">U647+V646</f>
        <v>5628715127.2658958</v>
      </c>
      <c r="W647" s="5">
        <f t="shared" si="305"/>
        <v>225003.85022817488</v>
      </c>
      <c r="X647" s="5">
        <f t="shared" ref="X647:X654" si="319">W647+X646</f>
        <v>75945752965.933884</v>
      </c>
      <c r="Y647" s="5">
        <f>W647/((1+'How much will I make'!$C$5/12)^(Calculations!$B$1*12-Calculations!$A647))</f>
        <v>541020.76219568215</v>
      </c>
      <c r="Z647" s="5">
        <f t="shared" ref="Z647:Z654" si="320">Y647+Z646</f>
        <v>18466993857.938869</v>
      </c>
      <c r="AA647" s="5">
        <f t="shared" si="306"/>
        <v>95596.15192422799</v>
      </c>
      <c r="AB647" s="5">
        <f t="shared" ref="AB647:AB654" si="321">AA647+AB646</f>
        <v>333796176202.93622</v>
      </c>
      <c r="AC647" s="5">
        <f>AA647/((1+'How much will I make'!$C$5/12)^(Calculations!$B$1*12-Calculations!$A647))</f>
        <v>229860.52427356978</v>
      </c>
      <c r="AD647" s="5">
        <f t="shared" ref="AD647:AD654" si="322">AC647+AD646</f>
        <v>73266723941.38945</v>
      </c>
      <c r="AE647" s="5">
        <f t="shared" si="307"/>
        <v>40756.125813496474</v>
      </c>
      <c r="AF647" s="5">
        <f t="shared" ref="AF647:AF654" si="323">AE647+AF646</f>
        <v>1544499955712.3054</v>
      </c>
      <c r="AG647" s="5">
        <f>AE647/((1+'How much will I make'!$C$5/12)^(Calculations!$B$1*12-Calculations!$A647))</f>
        <v>97997.924166187877</v>
      </c>
      <c r="AH647" s="5">
        <f t="shared" ref="AH647:AH654" si="324">AG647+AH646</f>
        <v>319471614859.44617</v>
      </c>
    </row>
    <row r="648" spans="1:34" x14ac:dyDescent="0.25">
      <c r="A648">
        <f t="shared" si="308"/>
        <v>644</v>
      </c>
      <c r="B648">
        <f t="shared" si="299"/>
        <v>41202687.786724873</v>
      </c>
      <c r="C648" s="5">
        <f t="shared" si="300"/>
        <v>17064586.313477058</v>
      </c>
      <c r="D648" s="5">
        <f t="shared" si="309"/>
        <v>2311477891.3933611</v>
      </c>
      <c r="E648" s="5">
        <f>$C648/((1+'How much will I make'!$C$5/12)^(Calculations!$B$1*12-Calculations!$A648))</f>
        <v>41202687.786724873</v>
      </c>
      <c r="F648" s="5">
        <f t="shared" si="310"/>
        <v>3623836525.2317924</v>
      </c>
      <c r="G648" s="5">
        <f t="shared" si="301"/>
        <v>7093346.9472177792</v>
      </c>
      <c r="H648" s="5">
        <f t="shared" si="311"/>
        <v>1911582057.0900543</v>
      </c>
      <c r="I648" s="5">
        <f>G648/((1+'How much will I make'!$C$5/12)^(Calculations!$B$1*12-Calculations!$A648))</f>
        <v>17126987.684331425</v>
      </c>
      <c r="J648" s="5">
        <f t="shared" si="312"/>
        <v>2314837359.7008958</v>
      </c>
      <c r="K648" s="5">
        <f t="shared" si="302"/>
        <v>2959230.4519204311</v>
      </c>
      <c r="L648" s="5">
        <f t="shared" si="313"/>
        <v>2517436151.7726698</v>
      </c>
      <c r="M648" s="5">
        <f>K648/((1+'How much will I make'!$C$5/12)^(Calculations!$B$1*12-Calculations!$A648))</f>
        <v>7145104.2621028144</v>
      </c>
      <c r="N648" s="5">
        <f t="shared" si="314"/>
        <v>1911491741.2329557</v>
      </c>
      <c r="O648" s="5">
        <f t="shared" si="303"/>
        <v>1238983.7388088799</v>
      </c>
      <c r="P648" s="5">
        <f t="shared" si="315"/>
        <v>5728500376.2855053</v>
      </c>
      <c r="Q648" s="5">
        <f>O648/((1+'How much will I make'!$C$5/12)^(Calculations!$B$1*12-Calculations!$A648))</f>
        <v>2991543.9627536791</v>
      </c>
      <c r="R648" s="5">
        <f t="shared" si="316"/>
        <v>2500036878.9877987</v>
      </c>
      <c r="S648" s="5">
        <f t="shared" si="304"/>
        <v>520593.69620271737</v>
      </c>
      <c r="T648" s="5">
        <f t="shared" si="317"/>
        <v>18977564924.297207</v>
      </c>
      <c r="U648" s="5">
        <f>S648/((1+'How much will I make'!$C$5/12)^(Calculations!$B$1*12-Calculations!$A648))</f>
        <v>1256980.9273042416</v>
      </c>
      <c r="V648" s="5">
        <f t="shared" si="318"/>
        <v>5629972108.1932001</v>
      </c>
      <c r="W648" s="5">
        <f t="shared" si="305"/>
        <v>219515.95144212191</v>
      </c>
      <c r="X648" s="5">
        <f t="shared" si="319"/>
        <v>75945972481.88533</v>
      </c>
      <c r="Y648" s="5">
        <f>W648/((1+'How much will I make'!$C$5/12)^(Calculations!$B$1*12-Calculations!$A648))</f>
        <v>530024.40524048556</v>
      </c>
      <c r="Z648" s="5">
        <f t="shared" si="320"/>
        <v>18467523882.344109</v>
      </c>
      <c r="AA648" s="5">
        <f t="shared" si="306"/>
        <v>92886.949238116285</v>
      </c>
      <c r="AB648" s="5">
        <f t="shared" si="321"/>
        <v>333796269089.88544</v>
      </c>
      <c r="AC648" s="5">
        <f>AA648/((1+'How much will I make'!$C$5/12)^(Calculations!$B$1*12-Calculations!$A648))</f>
        <v>224276.86781348311</v>
      </c>
      <c r="AD648" s="5">
        <f t="shared" si="322"/>
        <v>73266948218.257263</v>
      </c>
      <c r="AE648" s="5">
        <f t="shared" si="307"/>
        <v>39441.412077577217</v>
      </c>
      <c r="AF648" s="5">
        <f t="shared" si="323"/>
        <v>1544499995153.7175</v>
      </c>
      <c r="AG648" s="5">
        <f>AE648/((1+'How much will I make'!$C$5/12)^(Calculations!$B$1*12-Calculations!$A648))</f>
        <v>95231.853726013185</v>
      </c>
      <c r="AH648" s="5">
        <f t="shared" si="324"/>
        <v>319471710091.29987</v>
      </c>
    </row>
    <row r="649" spans="1:34" x14ac:dyDescent="0.25">
      <c r="A649">
        <f t="shared" si="308"/>
        <v>645</v>
      </c>
      <c r="B649">
        <f t="shared" si="299"/>
        <v>41202687.786724873</v>
      </c>
      <c r="C649" s="5">
        <f t="shared" si="300"/>
        <v>16993778.901387941</v>
      </c>
      <c r="D649" s="5">
        <f t="shared" si="309"/>
        <v>2328471670.2947493</v>
      </c>
      <c r="E649" s="5">
        <f>$C649/((1+'How much will I make'!$C$5/12)^(Calculations!$B$1*12-Calculations!$A649))</f>
        <v>41202687.786724873</v>
      </c>
      <c r="F649" s="5">
        <f t="shared" si="310"/>
        <v>3665039213.0185175</v>
      </c>
      <c r="G649" s="5">
        <f t="shared" si="301"/>
        <v>7034724.2451746576</v>
      </c>
      <c r="H649" s="5">
        <f t="shared" si="311"/>
        <v>1918616781.3352289</v>
      </c>
      <c r="I649" s="5">
        <f>G649/((1+'How much will I make'!$C$5/12)^(Calculations!$B$1*12-Calculations!$A649))</f>
        <v>17056215.007949892</v>
      </c>
      <c r="J649" s="5">
        <f t="shared" si="312"/>
        <v>2331893574.7088456</v>
      </c>
      <c r="K649" s="5">
        <f t="shared" si="302"/>
        <v>2922696.7426374629</v>
      </c>
      <c r="L649" s="5">
        <f t="shared" si="313"/>
        <v>2520358848.5153074</v>
      </c>
      <c r="M649" s="5">
        <f>K649/((1+'How much will I make'!$C$5/12)^(Calculations!$B$1*12-Calculations!$A649))</f>
        <v>7086296.8196163718</v>
      </c>
      <c r="N649" s="5">
        <f t="shared" si="314"/>
        <v>1918578038.052572</v>
      </c>
      <c r="O649" s="5">
        <f t="shared" si="303"/>
        <v>1218672.5299759477</v>
      </c>
      <c r="P649" s="5">
        <f t="shared" si="315"/>
        <v>5729719048.8154812</v>
      </c>
      <c r="Q649" s="5">
        <f>O649/((1+'How much will I make'!$C$5/12)^(Calculations!$B$1*12-Calculations!$A649))</f>
        <v>2954762.6845231019</v>
      </c>
      <c r="R649" s="5">
        <f t="shared" si="316"/>
        <v>2502991641.6723218</v>
      </c>
      <c r="S649" s="5">
        <f t="shared" si="304"/>
        <v>509969.33505572326</v>
      </c>
      <c r="T649" s="5">
        <f t="shared" si="317"/>
        <v>18978074893.632263</v>
      </c>
      <c r="U649" s="5">
        <f>S649/((1+'How much will I make'!$C$5/12)^(Calculations!$B$1*12-Calculations!$A649))</f>
        <v>1236458.7897156014</v>
      </c>
      <c r="V649" s="5">
        <f t="shared" si="318"/>
        <v>5631208566.9829159</v>
      </c>
      <c r="W649" s="5">
        <f t="shared" si="305"/>
        <v>214161.90384597259</v>
      </c>
      <c r="X649" s="5">
        <f t="shared" si="319"/>
        <v>75946186643.789169</v>
      </c>
      <c r="Y649" s="5">
        <f>W649/((1+'How much will I make'!$C$5/12)^(Calculations!$B$1*12-Calculations!$A649))</f>
        <v>519251.55147543497</v>
      </c>
      <c r="Z649" s="5">
        <f t="shared" si="320"/>
        <v>18468043133.895584</v>
      </c>
      <c r="AA649" s="5">
        <f t="shared" si="306"/>
        <v>90254.52557549761</v>
      </c>
      <c r="AB649" s="5">
        <f t="shared" si="321"/>
        <v>333796359344.41101</v>
      </c>
      <c r="AC649" s="5">
        <f>AA649/((1+'How much will I make'!$C$5/12)^(Calculations!$B$1*12-Calculations!$A649))</f>
        <v>218828.84673299367</v>
      </c>
      <c r="AD649" s="5">
        <f t="shared" si="322"/>
        <v>73267167047.103989</v>
      </c>
      <c r="AE649" s="5">
        <f t="shared" si="307"/>
        <v>38169.108462171498</v>
      </c>
      <c r="AF649" s="5">
        <f t="shared" si="323"/>
        <v>1544500033322.8259</v>
      </c>
      <c r="AG649" s="5">
        <f>AE649/((1+'How much will I make'!$C$5/12)^(Calculations!$B$1*12-Calculations!$A649))</f>
        <v>92543.857854714413</v>
      </c>
      <c r="AH649" s="5">
        <f t="shared" si="324"/>
        <v>319471802635.15771</v>
      </c>
    </row>
    <row r="650" spans="1:34" x14ac:dyDescent="0.25">
      <c r="A650">
        <f t="shared" si="308"/>
        <v>646</v>
      </c>
      <c r="B650">
        <f t="shared" si="299"/>
        <v>41202687.786724873</v>
      </c>
      <c r="C650" s="5">
        <f t="shared" si="300"/>
        <v>16923265.295987993</v>
      </c>
      <c r="D650" s="5">
        <f t="shared" si="309"/>
        <v>2345394935.5907373</v>
      </c>
      <c r="E650" s="5">
        <f>$C650/((1+'How much will I make'!$C$5/12)^(Calculations!$B$1*12-Calculations!$A650))</f>
        <v>41202687.786724873</v>
      </c>
      <c r="F650" s="5">
        <f t="shared" si="310"/>
        <v>3706241900.8052425</v>
      </c>
      <c r="G650" s="5">
        <f t="shared" si="301"/>
        <v>6976586.0282723857</v>
      </c>
      <c r="H650" s="5">
        <f t="shared" si="311"/>
        <v>1925593367.3635013</v>
      </c>
      <c r="I650" s="5">
        <f>G650/((1+'How much will I make'!$C$5/12)^(Calculations!$B$1*12-Calculations!$A650))</f>
        <v>16985734.780644305</v>
      </c>
      <c r="J650" s="5">
        <f t="shared" si="312"/>
        <v>2348879309.48949</v>
      </c>
      <c r="K650" s="5">
        <f t="shared" si="302"/>
        <v>2886614.0668024323</v>
      </c>
      <c r="L650" s="5">
        <f t="shared" si="313"/>
        <v>2523245462.5821099</v>
      </c>
      <c r="M650" s="5">
        <f>K650/((1+'How much will I make'!$C$5/12)^(Calculations!$B$1*12-Calculations!$A650))</f>
        <v>7027973.389002244</v>
      </c>
      <c r="N650" s="5">
        <f t="shared" si="314"/>
        <v>1925606011.4415743</v>
      </c>
      <c r="O650" s="5">
        <f t="shared" si="303"/>
        <v>1198694.2917796203</v>
      </c>
      <c r="P650" s="5">
        <f t="shared" si="315"/>
        <v>5730917743.1072607</v>
      </c>
      <c r="Q650" s="5">
        <f>O650/((1+'How much will I make'!$C$5/12)^(Calculations!$B$1*12-Calculations!$A650))</f>
        <v>2918433.6351232263</v>
      </c>
      <c r="R650" s="5">
        <f t="shared" si="316"/>
        <v>2505910075.307445</v>
      </c>
      <c r="S650" s="5">
        <f t="shared" si="304"/>
        <v>499561.79760560638</v>
      </c>
      <c r="T650" s="5">
        <f t="shared" si="317"/>
        <v>18978574455.429871</v>
      </c>
      <c r="U650" s="5">
        <f>S650/((1+'How much will I make'!$C$5/12)^(Calculations!$B$1*12-Calculations!$A650))</f>
        <v>1216271.7074345299</v>
      </c>
      <c r="V650" s="5">
        <f t="shared" si="318"/>
        <v>5632424838.6903505</v>
      </c>
      <c r="W650" s="5">
        <f t="shared" si="305"/>
        <v>208938.44277655863</v>
      </c>
      <c r="X650" s="5">
        <f t="shared" si="319"/>
        <v>75946395582.231949</v>
      </c>
      <c r="Y650" s="5">
        <f>W650/((1+'How much will I make'!$C$5/12)^(Calculations!$B$1*12-Calculations!$A650))</f>
        <v>508697.6581527635</v>
      </c>
      <c r="Z650" s="5">
        <f t="shared" si="320"/>
        <v>18468551831.553738</v>
      </c>
      <c r="AA650" s="5">
        <f t="shared" si="306"/>
        <v>87696.705012629274</v>
      </c>
      <c r="AB650" s="5">
        <f t="shared" si="321"/>
        <v>333796447041.11603</v>
      </c>
      <c r="AC650" s="5">
        <f>AA650/((1+'How much will I make'!$C$5/12)^(Calculations!$B$1*12-Calculations!$A650))</f>
        <v>213513.16624555254</v>
      </c>
      <c r="AD650" s="5">
        <f t="shared" si="322"/>
        <v>73267380560.270233</v>
      </c>
      <c r="AE650" s="5">
        <f t="shared" si="307"/>
        <v>36937.846898875643</v>
      </c>
      <c r="AF650" s="5">
        <f t="shared" si="323"/>
        <v>1544500070260.6729</v>
      </c>
      <c r="AG650" s="5">
        <f>AE650/((1+'How much will I make'!$C$5/12)^(Calculations!$B$1*12-Calculations!$A650))</f>
        <v>89931.732834621667</v>
      </c>
      <c r="AH650" s="5">
        <f t="shared" si="324"/>
        <v>319471892566.89056</v>
      </c>
    </row>
    <row r="651" spans="1:34" x14ac:dyDescent="0.25">
      <c r="A651">
        <f t="shared" si="308"/>
        <v>647</v>
      </c>
      <c r="B651">
        <f t="shared" si="299"/>
        <v>41202687.786724873</v>
      </c>
      <c r="C651" s="5">
        <f t="shared" si="300"/>
        <v>16853044.278162308</v>
      </c>
      <c r="D651" s="5">
        <f t="shared" si="309"/>
        <v>2362247979.8688998</v>
      </c>
      <c r="E651" s="5">
        <f>$C651/((1+'How much will I make'!$C$5/12)^(Calculations!$B$1*12-Calculations!$A651))</f>
        <v>41202687.786724865</v>
      </c>
      <c r="F651" s="5">
        <f t="shared" si="310"/>
        <v>3747444588.5919676</v>
      </c>
      <c r="G651" s="5">
        <f t="shared" si="301"/>
        <v>6918928.2925015418</v>
      </c>
      <c r="H651" s="5">
        <f t="shared" si="311"/>
        <v>1932512295.6560028</v>
      </c>
      <c r="I651" s="5">
        <f>G651/((1+'How much will I make'!$C$5/12)^(Calculations!$B$1*12-Calculations!$A651))</f>
        <v>16915545.793947443</v>
      </c>
      <c r="J651" s="5">
        <f t="shared" si="312"/>
        <v>2365794855.2834373</v>
      </c>
      <c r="K651" s="5">
        <f t="shared" si="302"/>
        <v>2850976.8561011679</v>
      </c>
      <c r="L651" s="5">
        <f t="shared" si="313"/>
        <v>2526096439.438211</v>
      </c>
      <c r="M651" s="5">
        <f>K651/((1+'How much will I make'!$C$5/12)^(Calculations!$B$1*12-Calculations!$A651))</f>
        <v>6970129.9866236281</v>
      </c>
      <c r="N651" s="5">
        <f t="shared" si="314"/>
        <v>1932576141.4281979</v>
      </c>
      <c r="O651" s="5">
        <f t="shared" si="303"/>
        <v>1179043.5656848727</v>
      </c>
      <c r="P651" s="5">
        <f t="shared" si="315"/>
        <v>5732096786.672946</v>
      </c>
      <c r="Q651" s="5">
        <f>O651/((1+'How much will I make'!$C$5/12)^(Calculations!$B$1*12-Calculations!$A651))</f>
        <v>2882551.2543635163</v>
      </c>
      <c r="R651" s="5">
        <f t="shared" si="316"/>
        <v>2508792626.5618086</v>
      </c>
      <c r="S651" s="5">
        <f t="shared" si="304"/>
        <v>489366.65887896146</v>
      </c>
      <c r="T651" s="5">
        <f t="shared" si="317"/>
        <v>18979063822.088749</v>
      </c>
      <c r="U651" s="5">
        <f>S651/((1+'How much will I make'!$C$5/12)^(Calculations!$B$1*12-Calculations!$A651))</f>
        <v>1196414.2101702935</v>
      </c>
      <c r="V651" s="5">
        <f t="shared" si="318"/>
        <v>5633621252.9005213</v>
      </c>
      <c r="W651" s="5">
        <f t="shared" si="305"/>
        <v>203842.38319664259</v>
      </c>
      <c r="X651" s="5">
        <f t="shared" si="319"/>
        <v>75946599424.615143</v>
      </c>
      <c r="Y651" s="5">
        <f>W651/((1+'How much will I make'!$C$5/12)^(Calculations!$B$1*12-Calculations!$A651))</f>
        <v>498358.27485697588</v>
      </c>
      <c r="Z651" s="5">
        <f t="shared" si="320"/>
        <v>18469050189.828594</v>
      </c>
      <c r="AA651" s="5">
        <f t="shared" si="306"/>
        <v>85211.373291623575</v>
      </c>
      <c r="AB651" s="5">
        <f t="shared" si="321"/>
        <v>333796532252.48932</v>
      </c>
      <c r="AC651" s="5">
        <f>AA651/((1+'How much will I make'!$C$5/12)^(Calculations!$B$1*12-Calculations!$A651))</f>
        <v>208326.61159991164</v>
      </c>
      <c r="AD651" s="5">
        <f t="shared" si="322"/>
        <v>73267588886.881836</v>
      </c>
      <c r="AE651" s="5">
        <f t="shared" si="307"/>
        <v>35746.303450524807</v>
      </c>
      <c r="AF651" s="5">
        <f t="shared" si="323"/>
        <v>1544500106006.9763</v>
      </c>
      <c r="AG651" s="5">
        <f>AE651/((1+'How much will I make'!$C$5/12)^(Calculations!$B$1*12-Calculations!$A651))</f>
        <v>87393.337149773492</v>
      </c>
      <c r="AH651" s="5">
        <f t="shared" si="324"/>
        <v>319471979960.22772</v>
      </c>
    </row>
    <row r="652" spans="1:34" x14ac:dyDescent="0.25">
      <c r="A652">
        <f t="shared" si="308"/>
        <v>648</v>
      </c>
      <c r="B652">
        <f t="shared" si="299"/>
        <v>41202687.786724873</v>
      </c>
      <c r="C652" s="5">
        <f t="shared" si="300"/>
        <v>16783114.633854583</v>
      </c>
      <c r="D652" s="5">
        <f t="shared" si="309"/>
        <v>2379031094.5027542</v>
      </c>
      <c r="E652" s="5">
        <f>$C652/((1+'How much will I make'!$C$5/12)^(Calculations!$B$1*12-Calculations!$A652))</f>
        <v>41202687.786724873</v>
      </c>
      <c r="F652" s="5">
        <f t="shared" si="310"/>
        <v>3788647276.3786926</v>
      </c>
      <c r="G652" s="5">
        <f t="shared" si="301"/>
        <v>6861747.0669436781</v>
      </c>
      <c r="H652" s="5">
        <f t="shared" si="311"/>
        <v>1939374042.7229464</v>
      </c>
      <c r="I652" s="5">
        <f>G652/((1+'How much will I make'!$C$5/12)^(Calculations!$B$1*12-Calculations!$A652))</f>
        <v>16845646.844385672</v>
      </c>
      <c r="J652" s="5">
        <f t="shared" si="312"/>
        <v>2382640502.1278229</v>
      </c>
      <c r="K652" s="5">
        <f t="shared" si="302"/>
        <v>2815779.6109641162</v>
      </c>
      <c r="L652" s="5">
        <f t="shared" si="313"/>
        <v>2528912219.0491753</v>
      </c>
      <c r="M652" s="5">
        <f>K652/((1+'How much will I make'!$C$5/12)^(Calculations!$B$1*12-Calculations!$A652))</f>
        <v>6912762.6616308391</v>
      </c>
      <c r="N652" s="5">
        <f t="shared" si="314"/>
        <v>1939488904.0898287</v>
      </c>
      <c r="O652" s="5">
        <f t="shared" si="303"/>
        <v>1159714.9826408583</v>
      </c>
      <c r="P652" s="5">
        <f t="shared" si="315"/>
        <v>5733256501.6555872</v>
      </c>
      <c r="Q652" s="5">
        <f>O652/((1+'How much will I make'!$C$5/12)^(Calculations!$B$1*12-Calculations!$A652))</f>
        <v>2847110.0504164235</v>
      </c>
      <c r="R652" s="5">
        <f t="shared" si="316"/>
        <v>2511639736.6122251</v>
      </c>
      <c r="S652" s="5">
        <f t="shared" si="304"/>
        <v>479379.58420796227</v>
      </c>
      <c r="T652" s="5">
        <f t="shared" si="317"/>
        <v>18979543201.672958</v>
      </c>
      <c r="U652" s="5">
        <f>S652/((1+'How much will I make'!$C$5/12)^(Calculations!$B$1*12-Calculations!$A652))</f>
        <v>1176880.9169430232</v>
      </c>
      <c r="V652" s="5">
        <f t="shared" si="318"/>
        <v>5634798133.8174639</v>
      </c>
      <c r="W652" s="5">
        <f t="shared" si="305"/>
        <v>198870.61775282206</v>
      </c>
      <c r="X652" s="5">
        <f t="shared" si="319"/>
        <v>75946798295.232895</v>
      </c>
      <c r="Y652" s="5">
        <f>W652/((1+'How much will I make'!$C$5/12)^(Calculations!$B$1*12-Calculations!$A652))</f>
        <v>488229.04162817553</v>
      </c>
      <c r="Z652" s="5">
        <f t="shared" si="320"/>
        <v>18469538418.870224</v>
      </c>
      <c r="AA652" s="5">
        <f t="shared" si="306"/>
        <v>82796.476072832651</v>
      </c>
      <c r="AB652" s="5">
        <f t="shared" si="321"/>
        <v>333796615048.96539</v>
      </c>
      <c r="AC652" s="5">
        <f>AA652/((1+'How much will I make'!$C$5/12)^(Calculations!$B$1*12-Calculations!$A652))</f>
        <v>203266.04613594621</v>
      </c>
      <c r="AD652" s="5">
        <f t="shared" si="322"/>
        <v>73267792152.927979</v>
      </c>
      <c r="AE652" s="5">
        <f t="shared" si="307"/>
        <v>34593.196887604652</v>
      </c>
      <c r="AF652" s="5">
        <f t="shared" si="323"/>
        <v>1544500140600.1731</v>
      </c>
      <c r="AG652" s="5">
        <f>AE652/((1+'How much will I make'!$C$5/12)^(Calculations!$B$1*12-Calculations!$A652))</f>
        <v>84926.589730223423</v>
      </c>
      <c r="AH652" s="5">
        <f t="shared" si="324"/>
        <v>319472064886.81744</v>
      </c>
    </row>
    <row r="653" spans="1:34" x14ac:dyDescent="0.25">
      <c r="A653">
        <f t="shared" si="308"/>
        <v>649</v>
      </c>
      <c r="B653">
        <f>B652*(1+'How much will I make'!$C$4)</f>
        <v>47383090.954733603</v>
      </c>
      <c r="C653" s="5">
        <f t="shared" si="300"/>
        <v>19220496.427152973</v>
      </c>
      <c r="D653" s="5">
        <f t="shared" si="309"/>
        <v>2398251590.9299073</v>
      </c>
      <c r="E653" s="5">
        <f>$C653/((1+'How much will I make'!$C$5/12)^(Calculations!$B$1*12-Calculations!$A653))</f>
        <v>47383090.954733595</v>
      </c>
      <c r="F653" s="5">
        <f t="shared" si="310"/>
        <v>3836030367.333426</v>
      </c>
      <c r="G653" s="5">
        <f t="shared" si="301"/>
        <v>7825794.1755225426</v>
      </c>
      <c r="H653" s="5">
        <f t="shared" si="311"/>
        <v>1947199836.898469</v>
      </c>
      <c r="I653" s="5">
        <f>G653/((1+'How much will I make'!$C$5/12)^(Calculations!$B$1*12-Calculations!$A653))</f>
        <v>19292442.243477225</v>
      </c>
      <c r="J653" s="5">
        <f t="shared" si="312"/>
        <v>2401932944.3713002</v>
      </c>
      <c r="K653" s="5">
        <f t="shared" si="302"/>
        <v>3198169.4346752926</v>
      </c>
      <c r="L653" s="5">
        <f t="shared" si="313"/>
        <v>2532110388.4838505</v>
      </c>
      <c r="M653" s="5">
        <f>K653/((1+'How much will I make'!$C$5/12)^(Calculations!$B$1*12-Calculations!$A653))</f>
        <v>7884247.6200452121</v>
      </c>
      <c r="N653" s="5">
        <f t="shared" si="314"/>
        <v>1947373151.7098739</v>
      </c>
      <c r="O653" s="5">
        <f t="shared" si="303"/>
        <v>1311808.7508560531</v>
      </c>
      <c r="P653" s="5">
        <f t="shared" si="315"/>
        <v>5734568310.4064436</v>
      </c>
      <c r="Q653" s="5">
        <f>O653/((1+'How much will I make'!$C$5/12)^(Calculations!$B$1*12-Calculations!$A653))</f>
        <v>3233920.2888234085</v>
      </c>
      <c r="R653" s="5">
        <f t="shared" si="316"/>
        <v>2514873656.9010487</v>
      </c>
      <c r="S653" s="5">
        <f t="shared" si="304"/>
        <v>540035.77649550035</v>
      </c>
      <c r="T653" s="5">
        <f t="shared" si="317"/>
        <v>18980083237.449455</v>
      </c>
      <c r="U653" s="5">
        <f>S653/((1+'How much will I make'!$C$5/12)^(Calculations!$B$1*12-Calculations!$A653))</f>
        <v>1331316.5148194234</v>
      </c>
      <c r="V653" s="5">
        <f t="shared" si="318"/>
        <v>5636129450.332283</v>
      </c>
      <c r="W653" s="5">
        <f t="shared" si="305"/>
        <v>223123.13211292232</v>
      </c>
      <c r="X653" s="5">
        <f t="shared" si="319"/>
        <v>75947021418.365005</v>
      </c>
      <c r="Y653" s="5">
        <f>W653/((1+'How much will I make'!$C$5/12)^(Calculations!$B$1*12-Calculations!$A653))</f>
        <v>550051.54019206832</v>
      </c>
      <c r="Z653" s="5">
        <f t="shared" si="320"/>
        <v>18470088470.410416</v>
      </c>
      <c r="AA653" s="5">
        <f t="shared" si="306"/>
        <v>92517.519822274538</v>
      </c>
      <c r="AB653" s="5">
        <f t="shared" si="321"/>
        <v>333796707566.48523</v>
      </c>
      <c r="AC653" s="5">
        <f>AA653/((1+'How much will I make'!$C$5/12)^(Calculations!$B$1*12-Calculations!$A653))</f>
        <v>228077.67079586021</v>
      </c>
      <c r="AD653" s="5">
        <f t="shared" si="322"/>
        <v>73268020230.59877</v>
      </c>
      <c r="AE653" s="5">
        <f t="shared" si="307"/>
        <v>38498.880407172903</v>
      </c>
      <c r="AF653" s="5">
        <f t="shared" si="323"/>
        <v>1544500179099.0535</v>
      </c>
      <c r="AG653" s="5">
        <f>AE653/((1+'How much will I make'!$C$5/12)^(Calculations!$B$1*12-Calculations!$A653))</f>
        <v>94908.888482787908</v>
      </c>
      <c r="AH653" s="5">
        <f t="shared" si="324"/>
        <v>319472159795.70593</v>
      </c>
    </row>
    <row r="654" spans="1:34" x14ac:dyDescent="0.25">
      <c r="A654">
        <f t="shared" si="308"/>
        <v>650</v>
      </c>
      <c r="B654">
        <f>B653</f>
        <v>47383090.954733603</v>
      </c>
      <c r="C654" s="5">
        <f t="shared" si="300"/>
        <v>19140743.329944864</v>
      </c>
      <c r="D654" s="5">
        <f t="shared" si="309"/>
        <v>2417392334.2598524</v>
      </c>
      <c r="E654" s="5">
        <f>$C654/((1+'How much will I make'!$C$5/12)^(Calculations!$B$1*12-Calculations!$A654))</f>
        <v>47383090.954733603</v>
      </c>
      <c r="F654" s="5">
        <f t="shared" si="310"/>
        <v>3883413458.2881594</v>
      </c>
      <c r="G654" s="5">
        <f t="shared" si="301"/>
        <v>7761118.1906008692</v>
      </c>
      <c r="H654" s="5">
        <f t="shared" si="311"/>
        <v>1954960955.0890698</v>
      </c>
      <c r="I654" s="5">
        <f>G654/((1+'How much will I make'!$C$5/12)^(Calculations!$B$1*12-Calculations!$A654))</f>
        <v>19212721.407760385</v>
      </c>
      <c r="J654" s="5">
        <f t="shared" si="312"/>
        <v>2421145665.7790608</v>
      </c>
      <c r="K654" s="5">
        <f t="shared" si="302"/>
        <v>3158685.8614076958</v>
      </c>
      <c r="L654" s="5">
        <f t="shared" si="313"/>
        <v>2535269074.3452582</v>
      </c>
      <c r="M654" s="5">
        <f>K654/((1+'How much will I make'!$C$5/12)^(Calculations!$B$1*12-Calculations!$A654))</f>
        <v>7819356.6931312606</v>
      </c>
      <c r="N654" s="5">
        <f t="shared" si="314"/>
        <v>1955192508.4030051</v>
      </c>
      <c r="O654" s="5">
        <f t="shared" si="303"/>
        <v>1290303.6893666096</v>
      </c>
      <c r="P654" s="5">
        <f t="shared" si="315"/>
        <v>5735858614.0958099</v>
      </c>
      <c r="Q654" s="5">
        <f>O654/((1+'How much will I make'!$C$5/12)^(Calculations!$B$1*12-Calculations!$A654))</f>
        <v>3194158.973796892</v>
      </c>
      <c r="R654" s="5">
        <f t="shared" si="316"/>
        <v>2518067815.8748455</v>
      </c>
      <c r="S654" s="5">
        <f t="shared" si="304"/>
        <v>529014.63819967397</v>
      </c>
      <c r="T654" s="5">
        <f t="shared" si="317"/>
        <v>18980612252.087654</v>
      </c>
      <c r="U654" s="5">
        <f>S654/((1+'How much will I make'!$C$5/12)^(Calculations!$B$1*12-Calculations!$A654))</f>
        <v>1309580.7349856379</v>
      </c>
      <c r="V654" s="5">
        <f t="shared" si="318"/>
        <v>5637439031.0672684</v>
      </c>
      <c r="W654" s="5">
        <f t="shared" si="305"/>
        <v>217681.10450041204</v>
      </c>
      <c r="X654" s="5">
        <f t="shared" si="319"/>
        <v>75947239099.469513</v>
      </c>
      <c r="Y654" s="5">
        <f>W654/((1+'How much will I make'!$C$5/12)^(Calculations!$B$1*12-Calculations!$A654))</f>
        <v>538871.63083857123</v>
      </c>
      <c r="Z654" s="5">
        <f t="shared" si="320"/>
        <v>18470627342.041256</v>
      </c>
      <c r="AA654" s="5">
        <f t="shared" si="306"/>
        <v>89895.565819214127</v>
      </c>
      <c r="AB654" s="5">
        <f t="shared" si="321"/>
        <v>333796797462.05103</v>
      </c>
      <c r="AC654" s="5">
        <f>AA654/((1+'How much will I make'!$C$5/12)^(Calculations!$B$1*12-Calculations!$A654))</f>
        <v>222537.32251741836</v>
      </c>
      <c r="AD654" s="5">
        <f t="shared" si="322"/>
        <v>73268242767.921295</v>
      </c>
      <c r="AE654" s="5">
        <f t="shared" si="307"/>
        <v>37256.9810391996</v>
      </c>
      <c r="AF654" s="5">
        <f t="shared" si="323"/>
        <v>1544500216356.0344</v>
      </c>
      <c r="AG654" s="5">
        <f>AE654/((1+'How much will I make'!$C$5/12)^(Calculations!$B$1*12-Calculations!$A654))</f>
        <v>92230.008565935103</v>
      </c>
      <c r="AH654" s="5">
        <f t="shared" si="324"/>
        <v>319472252025.71448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How much will I make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Warikoo</dc:creator>
  <cp:lastModifiedBy>Mayuresh</cp:lastModifiedBy>
  <dcterms:created xsi:type="dcterms:W3CDTF">2021-01-05T07:45:59Z</dcterms:created>
  <dcterms:modified xsi:type="dcterms:W3CDTF">2021-06-06T09:49:01Z</dcterms:modified>
</cp:coreProperties>
</file>