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SkillAssure/Software Testing/"/>
    </mc:Choice>
  </mc:AlternateContent>
  <xr:revisionPtr revIDLastSave="494" documentId="13_ncr:1_{4E03C48D-DEF1-6A4D-B8F1-6AC563EC2D49}" xr6:coauthVersionLast="47" xr6:coauthVersionMax="47" xr10:uidLastSave="{AA5B0AD4-CAAA-4226-B703-C618795079D4}"/>
  <bookViews>
    <workbookView xWindow="-110" yWindow="-110" windowWidth="19420" windowHeight="11020" xr2:uid="{18B3852E-7BB3-4084-AA91-811B61286B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7" i="1" l="1"/>
  <c r="L48" i="1"/>
  <c r="L49" i="1"/>
  <c r="L46" i="1"/>
  <c r="K46" i="1" a="1"/>
  <c r="K46" i="1" s="1"/>
  <c r="L42" i="1"/>
  <c r="L43" i="1"/>
  <c r="L41" i="1"/>
  <c r="K41" i="1" a="1"/>
  <c r="K41" i="1" s="1"/>
  <c r="L38" i="1"/>
  <c r="K38" i="1" a="1"/>
  <c r="K38" i="1" s="1"/>
  <c r="L34" i="1"/>
  <c r="L35" i="1"/>
  <c r="L33" i="1"/>
  <c r="K33" i="1" a="1"/>
  <c r="K33" i="1" s="1"/>
  <c r="L28" i="1"/>
  <c r="L29" i="1"/>
  <c r="L30" i="1"/>
  <c r="L27" i="1"/>
  <c r="L22" i="1"/>
  <c r="K27" i="1" a="1"/>
  <c r="K27" i="1" s="1"/>
  <c r="K22" i="1" a="1"/>
  <c r="K22" i="1" s="1"/>
  <c r="L23" i="1"/>
  <c r="L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<sst xmlns="http://schemas.openxmlformats.org/spreadsheetml/2006/main" count="171" uniqueCount="95">
  <si>
    <t>Failed Test Case ID</t>
  </si>
  <si>
    <t>Bug ID</t>
  </si>
  <si>
    <t>Bug Title</t>
  </si>
  <si>
    <t>Bug Description (Optional)</t>
  </si>
  <si>
    <t>Reproduction Steps</t>
  </si>
  <si>
    <t>Actual Result</t>
  </si>
  <si>
    <t>Expected Result</t>
  </si>
  <si>
    <t>State</t>
  </si>
  <si>
    <t>Assigend To</t>
  </si>
  <si>
    <t>Severity</t>
  </si>
  <si>
    <t>Priority</t>
  </si>
  <si>
    <t>Tags</t>
  </si>
  <si>
    <t>Createde By</t>
  </si>
  <si>
    <t>Created Date</t>
  </si>
  <si>
    <t>ScreenShot</t>
  </si>
  <si>
    <t>Background And Foreground Colors Do Not Have A Sufficient Contrast Ratio</t>
  </si>
  <si>
    <t>1. Go To The Ixigo Website
2. Click Over Login/Signup</t>
  </si>
  <si>
    <t>Low-Contrast Text Is Difficult Or Impossible For Many Users To Read</t>
  </si>
  <si>
    <t>Sufficent Contrast Ratio Is To Be Maintained For Users To Read The Content</t>
  </si>
  <si>
    <t>New</t>
  </si>
  <si>
    <t>Developer 1</t>
  </si>
  <si>
    <t>1-Critical</t>
  </si>
  <si>
    <t xml:space="preserve">iOS, Android, Desktop </t>
  </si>
  <si>
    <t>QA1</t>
  </si>
  <si>
    <t>25th August 2022</t>
  </si>
  <si>
    <t>https://drive.google.com/file/d/1rl8MYRC6YX30h0nURTvJ9yhZHO6RSABZ/view?usp=sharing</t>
  </si>
  <si>
    <t>Each Time One Login's, OTP Has To Be Sent And Verified</t>
  </si>
  <si>
    <t>OTP Is Sent Each Time User Tries To Log In</t>
  </si>
  <si>
    <t>OTP Should Be Sent Once And Cookies Should Be Used For Saving In Cache</t>
  </si>
  <si>
    <t>Developer 2</t>
  </si>
  <si>
    <t>2-High</t>
  </si>
  <si>
    <t>https://drive.google.com/file/d/1Hzp8OtjJP0B3R11Lu20xbWNtsxnXavHG/view?usp=sharing</t>
  </si>
  <si>
    <t>Hard Reload Required For Mobile-Desktop View</t>
  </si>
  <si>
    <t>Website Stays On Desktop View When Viewed In Mobile And Requires Hard Reload</t>
  </si>
  <si>
    <t>Website Should Automatically Get To Know It's Viewport Width And Height And Show Desktop/Mobile View</t>
  </si>
  <si>
    <t>Developer 3</t>
  </si>
  <si>
    <t>4-Low</t>
  </si>
  <si>
    <t>https://drive.google.com/file/d/1DyPMcgWljwZk_GuY7Y571QV9FuR3QL2L/view?usp=sharing</t>
  </si>
  <si>
    <t>Image Elements Do Not Have Alt Attributes</t>
  </si>
  <si>
    <t>Image Without Alt Attribute Is A Bad Practice For SEO And Page Ranking</t>
  </si>
  <si>
    <t>Image Should Have Alt Attribute For Better SEO And Page Ranking</t>
  </si>
  <si>
    <t>3-Medium</t>
  </si>
  <si>
    <t>https://drive.google.com/file/d/1mprLErhKgG_2QhOdf-pSi5Qr-vRJNV_p/view?usp=sharing</t>
  </si>
  <si>
    <t>Documents Don't Use Legible Font Sizes</t>
  </si>
  <si>
    <t>Font Sizes Less Than 12px Are Too Small To be Legible And Require Mobile Visitors To Pinch To Zoom</t>
  </si>
  <si>
    <t>Strive To Have &gt;60% Of Page Text &gt;=12px</t>
  </si>
  <si>
    <t>https://drive.google.com/file/d/1ZEVyVjwI-kDUUDCByfhMf06bqRSit6sm/view?usp=sharing</t>
  </si>
  <si>
    <t>When Google Sign In Is Closed, Keeps The Page Loading</t>
  </si>
  <si>
    <t>Website Doesn’t Respond And Keeps Loading When Google Sign In Is Closed</t>
  </si>
  <si>
    <t>Website Should Get To The Login Page With Various Options To Login</t>
  </si>
  <si>
    <t>QA2</t>
  </si>
  <si>
    <t>Server Images With Low Resolution</t>
  </si>
  <si>
    <t>Images Natural Dimensions Should Be Proportional To The Display Size And The Pixel Ratio To Maximize Image Clarity</t>
  </si>
  <si>
    <t>Images Natural Dimensions Is Not Proportional To The Display Size And The Pixel Ratio To Maximize Image Clarity</t>
  </si>
  <si>
    <t>https://drive.google.com/file/d/1onjSz-pOmC70dy3rIN4Q7GrJ6sy2SmNh/view?usp=sharing</t>
  </si>
  <si>
    <t>Desktop Header Visible In Mobile View</t>
  </si>
  <si>
    <t>On Checking Responsiveness, Desktop's Header Stays Back Visible</t>
  </si>
  <si>
    <t>On Checking Responsiveness, Desktop's Header Has To Disappear</t>
  </si>
  <si>
    <t>https://drive.google.com/file/d/1HCRbJ0O2TFqBmUqn1D-o4XYqaNt2uToN/view?usp=sharing</t>
  </si>
  <si>
    <t>Multiple Login's From Different Devices Leads To Single Login And No OTP</t>
  </si>
  <si>
    <t>On Trying To Login From 2 Different Devices, OTP Is Sent To One Device And Other Device Doesn't Get Any Notification</t>
  </si>
  <si>
    <t>On Trying To Login From 2 Different Devices, A Notification Should Be Sent To Any Of The Users And Other The OTP</t>
  </si>
  <si>
    <t>https://drive.google.com/file/d/1QSULtQdmR5-h1OEo4MkdxsQ-NJi5Vl3Z/view?usp=sharing</t>
  </si>
  <si>
    <t>HTML Element Does Not Have A Lang Attribute</t>
  </si>
  <si>
    <t>A Page Without Specific Lang Is Assumed To Have No Default Language, Screen Radar Might Not Announce Text Correctly</t>
  </si>
  <si>
    <t>A Page With Specific Lang Helps The Screen Radar To Announce Text Correctly And Have Different Regional Languages</t>
  </si>
  <si>
    <t>https://drive.google.com/file/d/1ZDENcZfnqcNIJke-N5LfGFiFJzy3m_pt/view?usp=sharing</t>
  </si>
  <si>
    <t>Mobile Verification Works For Numbers With Random 10 Digit Numbers</t>
  </si>
  <si>
    <t>Mobile Number Login Works With Random-Dummy Number</t>
  </si>
  <si>
    <t>Mobile Number Should Have A Legit And Patterns To Validate</t>
  </si>
  <si>
    <t>QA3</t>
  </si>
  <si>
    <t>https://drive.google.com/file/d/1c1K60HFcgqq3cIpGWvVSvT5mpE6CkVLR/view?usp=sharing</t>
  </si>
  <si>
    <t>Mobile Verification Works For Numbers With More Than 10 Digits In US Region</t>
  </si>
  <si>
    <t>Mobile Number Login Works With More Than Valid Length For US Region</t>
  </si>
  <si>
    <t>Mobile Number Should Have A Legit And Patterns To Validate for Each Region</t>
  </si>
  <si>
    <t>https://drive.google.com/file/d/1AVILQ7wiCLOt-tSe5gG1SyVmTvOQVau-/view?usp=sharing</t>
  </si>
  <si>
    <t>Direct Login Using Phone Number Without Registering</t>
  </si>
  <si>
    <t>Website Allows To Directly Login Without Signing Up</t>
  </si>
  <si>
    <t>The User Has To initially Register In Order To Be Able To Login</t>
  </si>
  <si>
    <t>https://drive.google.com/file/d/1dCLdUEytV7e3rLnYpGDXmWJKMf7EfBQw/view?usp=sharing</t>
  </si>
  <si>
    <t>Facebook Sign In Button Missing Due To Low Bandwidth</t>
  </si>
  <si>
    <t>The Latency Factory Doesn't Show The Button Even Existed</t>
  </si>
  <si>
    <t>The Button Should Be Shown Even In Case Of Any Latency, Or Has To Be Already Rendered</t>
  </si>
  <si>
    <t>https://drive.google.com/file/d/1zAly5unMoQNp-_VAeci9n9cK18R-XcIG/view?usp=sharing</t>
  </si>
  <si>
    <t>Created By</t>
  </si>
  <si>
    <t>Removed</t>
  </si>
  <si>
    <t xml:space="preserve">Commited </t>
  </si>
  <si>
    <t>Done</t>
  </si>
  <si>
    <t>Assigned To</t>
  </si>
  <si>
    <t>Sprint 1- Chart</t>
  </si>
  <si>
    <t>Defects Vs State</t>
  </si>
  <si>
    <t>Defects Vs Assigned To</t>
  </si>
  <si>
    <t>Defect Vs Density</t>
  </si>
  <si>
    <t>Defects Vs Priority</t>
  </si>
  <si>
    <t>Defects Vs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</si>
</sst>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</font>
    <font>
      <sz val="11"/>
      <color rgb="FFFFFFFF"/>
      <name val="Calibri"/>
      <family val="2"/>
      <scheme val="minor"/>
    </font>
    <font>
      <b/>
      <sz val="14"/>
      <color rgb="FFFFFFFF"/>
      <name val="MS PGothic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2" xfId="0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0" fillId="0" borderId="1" xfId="0" applyBorder="1"/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/>
    <xf numFmtId="0" fontId="4" fillId="10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11" borderId="1" xfId="0" applyFill="1" applyBorder="1"/>
    <xf numFmtId="0" fontId="4" fillId="12" borderId="1" xfId="0" applyFont="1" applyFill="1" applyBorder="1"/>
    <xf numFmtId="0" fontId="1" fillId="13" borderId="1" xfId="1" applyFill="1" applyBorder="1"/>
  </cellXfs>
  <cellStyles count="2">
    <cellStyle name="Hyperlink" xfId="1" builtinId="8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FFFFFF"/>
      </font>
      <fill>
        <patternFill patternType="solid">
          <bgColor rgb="FF00B050"/>
        </patternFill>
      </fill>
    </dxf>
    <dxf>
      <font>
        <color rgb="FFFFFFFF"/>
      </font>
      <fill>
        <patternFill patternType="solid">
          <bgColor rgb="FF0070C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Sheet1!$L$21</c:f>
              <c:strCache>
                <c:ptCount val="1"/>
                <c:pt idx="0">
                  <c:v>Sprint 1- Chart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4F-4303-8A03-BE9C75A9CC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4F-4303-8A03-BE9C75A9CC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4F-4303-8A03-BE9C75A9CC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Sheet1!$K$22:$K$24</c:f>
              <c:strCache>
                <c:ptCount val="3"/>
                <c:pt idx="0">
                  <c:v>QA1</c:v>
                </c:pt>
                <c:pt idx="1">
                  <c:v>QA2</c:v>
                </c:pt>
                <c:pt idx="2">
                  <c:v>QA3</c:v>
                </c:pt>
              </c:strCache>
            </c:strRef>
          </c:cat>
          <c:val>
            <c:numRef>
              <c:f>Sheet1!$L$22:$L$24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33-4FBB-9602-9459F3CD7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Sheet1!$L$26</c:f>
              <c:strCache>
                <c:ptCount val="1"/>
                <c:pt idx="0">
                  <c:v>Defects Vs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68-4C4D-B0F2-5448A8D66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68-4C4D-B0F2-5448A8D66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68-4C4D-B0F2-5448A8D66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68-4C4D-B0F2-5448A8D663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Sheet1!$K$27:$K$30</c:f>
              <c:strCache>
                <c:ptCount val="4"/>
                <c:pt idx="0">
                  <c:v>New</c:v>
                </c:pt>
                <c:pt idx="1">
                  <c:v>Removed</c:v>
                </c:pt>
                <c:pt idx="2">
                  <c:v>Commited </c:v>
                </c:pt>
                <c:pt idx="3">
                  <c:v>Done</c:v>
                </c:pt>
              </c:strCache>
            </c:strRef>
          </c:cat>
          <c:val>
            <c:numRef>
              <c:f>Sheet1!$L$27:$L$30</c:f>
              <c:numCache>
                <c:formatCode>General</c:formatCode>
                <c:ptCount val="4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6-4106-B4A3-886351386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Sheet1!$L$32</c:f>
              <c:strCache>
                <c:ptCount val="1"/>
                <c:pt idx="0">
                  <c:v>Defects Vs Assigned 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EF-40FB-A445-049F8B032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EF-40FB-A445-049F8B032D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EF-40FB-A445-049F8B032D00}"/>
              </c:ext>
            </c:extLst>
          </c:dPt>
          <c:cat>
            <c:strRef>
              <c:f>Sheet1!$K$33:$K$35</c:f>
              <c:strCache>
                <c:ptCount val="3"/>
                <c:pt idx="0">
                  <c:v>Developer 1</c:v>
                </c:pt>
                <c:pt idx="1">
                  <c:v>Developer 2</c:v>
                </c:pt>
                <c:pt idx="2">
                  <c:v>Developer 3</c:v>
                </c:pt>
              </c:strCache>
            </c:strRef>
          </c:cat>
          <c:val>
            <c:numRef>
              <c:f>Sheet1!$L$33:$L$35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6-4347-8892-FCC9B4F1C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Vs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Sheet1!$K$38</c:f>
              <c:strCache>
                <c:ptCount val="1"/>
                <c:pt idx="0">
                  <c:v>25th August 2022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EB-4F69-9676-F6D276DB59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Sheet1!$L$37</c:f>
              <c:strCache>
                <c:ptCount val="1"/>
                <c:pt idx="0">
                  <c:v>25th August 2022</c:v>
                </c:pt>
              </c:strCache>
            </c:strRef>
          </c:cat>
          <c:val>
            <c:numRef>
              <c:f>Sheet1!$L$38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90-4659-9638-203D81C81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1"/>
          <c:order val="0"/>
          <c:tx>
            <c:strRef>
              <c:f>Sheet1!$L$40</c:f>
              <c:strCache>
                <c:ptCount val="1"/>
                <c:pt idx="0">
                  <c:v>Defects Vs Priority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B0-4B8E-8DC9-060DAA323B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B0-4B8E-8DC9-060DAA323B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B0-4B8E-8DC9-060DAA323B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Sheet1!$L$41:$L$43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93-43F3-B712-2987E32D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Sheet1!$L$45</c:f>
              <c:strCache>
                <c:ptCount val="1"/>
                <c:pt idx="0">
                  <c:v>Defects Vs Severity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1E-40C7-AB15-5465608B7B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1E-40C7-AB15-5465608B7B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1E-40C7-AB15-5465608B7B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1E-40C7-AB15-5465608B7B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Sheet1!$K$46:$K$49</c:f>
              <c:strCache>
                <c:ptCount val="4"/>
                <c:pt idx="0">
                  <c:v>1-Critical</c:v>
                </c:pt>
                <c:pt idx="1">
                  <c:v>2-High</c:v>
                </c:pt>
                <c:pt idx="2">
                  <c:v>4-Low</c:v>
                </c:pt>
                <c:pt idx="3">
                  <c:v>3-Medium</c:v>
                </c:pt>
              </c:strCache>
            </c:strRef>
          </c:cat>
          <c:val>
            <c:numRef>
              <c:f>Sheet1!$L$46:$L$49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C-4530-B374-B1A53C59D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1038225</xdr:colOff>
      <xdr:row>18</xdr:row>
      <xdr:rowOff>95250</xdr:rowOff>
    </xdr:from>
    <xdr:to>
      <xdr:col>15</xdr:col>
      <xdr:colOff>2133600</xdr:colOff>
      <xdr:row>33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305ADE-06A3-BBDC-C51D-11158EADFF67}"/>
            </a:ext>
            <a:ext uri="{147F2762-F138-4A5C-976F-8EAC2B608ADB}">
              <a16:predDERef xmlns:a16="http://schemas.microsoft.com/office/drawing/2014/main" pred="{B80424C8-9487-A366-F161-A6A187991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1066800</xdr:colOff>
      <xdr:row>34</xdr:row>
      <xdr:rowOff>104775</xdr:rowOff>
    </xdr:from>
    <xdr:to>
      <xdr:col>15</xdr:col>
      <xdr:colOff>2162175</xdr:colOff>
      <xdr:row>49</xdr:row>
      <xdr:rowOff>133350</xdr:rowOff>
    </xdr:to>
    <xdr:graphicFrame macro="">
      <xdr:nvGraphicFramePr>
        <xdr:cNvPr id="8" name="Chart 6">
          <a:extLst>
            <a:ext uri="{FF2B5EF4-FFF2-40B4-BE49-F238E27FC236}">
              <a16:creationId xmlns:a16="http://schemas.microsoft.com/office/drawing/2014/main" id="{DEEBBC9B-4457-A890-492F-29A838BC69C5}"/>
            </a:ext>
            <a:ext uri="{147F2762-F138-4A5C-976F-8EAC2B608ADB}">
              <a16:predDERef xmlns:a16="http://schemas.microsoft.com/office/drawing/2014/main" pred="{F0305ADE-06A3-BBDC-C51D-11158EAD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1133475</xdr:colOff>
      <xdr:row>53</xdr:row>
      <xdr:rowOff>66675</xdr:rowOff>
    </xdr:from>
    <xdr:to>
      <xdr:col>15</xdr:col>
      <xdr:colOff>2228850</xdr:colOff>
      <xdr:row>68</xdr:row>
      <xdr:rowOff>95250</xdr:rowOff>
    </xdr:to>
    <xdr:graphicFrame macro="">
      <xdr:nvGraphicFramePr>
        <xdr:cNvPr id="10" name="Chart 7">
          <a:extLst>
            <a:ext uri="{FF2B5EF4-FFF2-40B4-BE49-F238E27FC236}">
              <a16:creationId xmlns:a16="http://schemas.microsoft.com/office/drawing/2014/main" id="{BE047256-94EF-98DD-462E-67ACC6747E92}"/>
            </a:ext>
            <a:ext uri="{147F2762-F138-4A5C-976F-8EAC2B608ADB}">
              <a16:predDERef xmlns:a16="http://schemas.microsoft.com/office/drawing/2014/main" pred="{DEEBBC9B-4457-A890-492F-29A838BC6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2333625</xdr:colOff>
      <xdr:row>18</xdr:row>
      <xdr:rowOff>104775</xdr:rowOff>
    </xdr:from>
    <xdr:to>
      <xdr:col>18</xdr:col>
      <xdr:colOff>152400</xdr:colOff>
      <xdr:row>33</xdr:row>
      <xdr:rowOff>95250</xdr:rowOff>
    </xdr:to>
    <xdr:graphicFrame macro="">
      <xdr:nvGraphicFramePr>
        <xdr:cNvPr id="21" name="Chart 9">
          <a:extLst>
            <a:ext uri="{FF2B5EF4-FFF2-40B4-BE49-F238E27FC236}">
              <a16:creationId xmlns:a16="http://schemas.microsoft.com/office/drawing/2014/main" id="{DADE77C0-3986-E1CE-E21D-49CC9308767C}"/>
            </a:ext>
            <a:ext uri="{147F2762-F138-4A5C-976F-8EAC2B608ADB}">
              <a16:predDERef xmlns:a16="http://schemas.microsoft.com/office/drawing/2014/main" pred="{BE047256-94EF-98DD-462E-67ACC6747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2609850</xdr:colOff>
      <xdr:row>34</xdr:row>
      <xdr:rowOff>171450</xdr:rowOff>
    </xdr:from>
    <xdr:to>
      <xdr:col>18</xdr:col>
      <xdr:colOff>428625</xdr:colOff>
      <xdr:row>50</xdr:row>
      <xdr:rowOff>19050</xdr:rowOff>
    </xdr:to>
    <xdr:graphicFrame macro="">
      <xdr:nvGraphicFramePr>
        <xdr:cNvPr id="25" name="Chart 10">
          <a:extLst>
            <a:ext uri="{FF2B5EF4-FFF2-40B4-BE49-F238E27FC236}">
              <a16:creationId xmlns:a16="http://schemas.microsoft.com/office/drawing/2014/main" id="{C83503EA-244D-72EA-B840-22BABD3ECD15}"/>
            </a:ext>
            <a:ext uri="{147F2762-F138-4A5C-976F-8EAC2B608ADB}">
              <a16:predDERef xmlns:a16="http://schemas.microsoft.com/office/drawing/2014/main" pred="{DADE77C0-3986-E1CE-E21D-49CC93087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2638425</xdr:colOff>
      <xdr:row>53</xdr:row>
      <xdr:rowOff>19050</xdr:rowOff>
    </xdr:from>
    <xdr:to>
      <xdr:col>18</xdr:col>
      <xdr:colOff>457200</xdr:colOff>
      <xdr:row>68</xdr:row>
      <xdr:rowOff>47625</xdr:rowOff>
    </xdr:to>
    <xdr:graphicFrame macro="">
      <xdr:nvGraphicFramePr>
        <xdr:cNvPr id="28" name="Chart 11">
          <a:extLst>
            <a:ext uri="{FF2B5EF4-FFF2-40B4-BE49-F238E27FC236}">
              <a16:creationId xmlns:a16="http://schemas.microsoft.com/office/drawing/2014/main" id="{657038B4-536C-0BA6-3815-A782171AE7C9}"/>
            </a:ext>
            <a:ext uri="{147F2762-F138-4A5C-976F-8EAC2B608ADB}">
              <a16:predDERef xmlns:a16="http://schemas.microsoft.com/office/drawing/2014/main" pred="{C83503EA-244D-72EA-B840-22BABD3EC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SULtQdmR5-h1OEo4MkdxsQ-NJi5Vl3Z/view?usp=sharing" TargetMode="External"/><Relationship Id="rId13" Type="http://schemas.openxmlformats.org/officeDocument/2006/relationships/hyperlink" Target="https://drive.google.com/file/d/1zAly5unMoQNp-_VAeci9n9cK18R-XcIG/view?usp=sharing" TargetMode="External"/><Relationship Id="rId3" Type="http://schemas.openxmlformats.org/officeDocument/2006/relationships/hyperlink" Target="https://drive.google.com/file/d/1DyPMcgWljwZk_GuY7Y571QV9FuR3QL2L/view?usp=sharing" TargetMode="External"/><Relationship Id="rId7" Type="http://schemas.openxmlformats.org/officeDocument/2006/relationships/hyperlink" Target="https://drive.google.com/file/d/1HCRbJ0O2TFqBmUqn1D-o4XYqaNt2uToN/view?usp=sharing" TargetMode="External"/><Relationship Id="rId12" Type="http://schemas.openxmlformats.org/officeDocument/2006/relationships/hyperlink" Target="https://drive.google.com/file/d/1dCLdUEytV7e3rLnYpGDXmWJKMf7EfBQw/view?usp=sharing" TargetMode="External"/><Relationship Id="rId2" Type="http://schemas.openxmlformats.org/officeDocument/2006/relationships/hyperlink" Target="https://drive.google.com/file/d/1Hzp8OtjJP0B3R11Lu20xbWNtsxnXavHG/view?usp=sharing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drive.google.com/file/d/1rl8MYRC6YX30h0nURTvJ9yhZHO6RSABZ/view?usp=sharing" TargetMode="External"/><Relationship Id="rId6" Type="http://schemas.openxmlformats.org/officeDocument/2006/relationships/hyperlink" Target="https://drive.google.com/file/d/1Hzp8OtjJP0B3R11Lu20xbWNtsxnXavHG/view?usp=sharing" TargetMode="External"/><Relationship Id="rId11" Type="http://schemas.openxmlformats.org/officeDocument/2006/relationships/hyperlink" Target="https://drive.google.com/file/d/1AVILQ7wiCLOt-tSe5gG1SyVmTvOQVau-/view?usp=sharing" TargetMode="External"/><Relationship Id="rId5" Type="http://schemas.openxmlformats.org/officeDocument/2006/relationships/hyperlink" Target="https://drive.google.com/file/d/1ZEVyVjwI-kDUUDCByfhMf06bqRSit6sm/view?usp=sha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c1K60HFcgqq3cIpGWvVSvT5mpE6CkVLR/view?usp=sharing" TargetMode="External"/><Relationship Id="rId4" Type="http://schemas.openxmlformats.org/officeDocument/2006/relationships/hyperlink" Target="https://drive.google.com/file/d/1mprLErhKgG_2QhOdf-pSi5Qr-vRJNV_p/view?usp=sharing" TargetMode="External"/><Relationship Id="rId9" Type="http://schemas.openxmlformats.org/officeDocument/2006/relationships/hyperlink" Target="https://drive.google.com/file/d/1ZDENcZfnqcNIJke-N5LfGFiFJzy3m_pt/view?usp=sharing" TargetMode="External"/><Relationship Id="rId14" Type="http://schemas.openxmlformats.org/officeDocument/2006/relationships/hyperlink" Target="https://drive.google.com/file/d/1onjSz-pOmC70dy3rIN4Q7GrJ6sy2SmN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DD24-2C31-4E0A-A2AB-B7BD2E1D17E1}">
  <dimension ref="B2:P53"/>
  <sheetViews>
    <sheetView tabSelected="1" topLeftCell="I1" zoomScale="58" zoomScaleNormal="100" workbookViewId="0">
      <selection activeCell="N3" sqref="N3"/>
    </sheetView>
  </sheetViews>
  <sheetFormatPr defaultColWidth="8.81640625" defaultRowHeight="14.5" x14ac:dyDescent="0.35"/>
  <cols>
    <col min="2" max="2" width="29.90625" bestFit="1" customWidth="1"/>
    <col min="3" max="3" width="10.7265625" bestFit="1" customWidth="1"/>
    <col min="4" max="4" width="71.08984375" bestFit="1" customWidth="1"/>
    <col min="5" max="5" width="39.7265625" bestFit="1" customWidth="1"/>
    <col min="6" max="6" width="29.90625" bestFit="1" customWidth="1"/>
    <col min="7" max="7" width="106.81640625" bestFit="1" customWidth="1"/>
    <col min="8" max="8" width="104.1796875" bestFit="1" customWidth="1"/>
    <col min="9" max="9" width="9" bestFit="1" customWidth="1"/>
    <col min="10" max="10" width="18.7265625" bestFit="1" customWidth="1"/>
    <col min="11" max="11" width="16.26953125" bestFit="1" customWidth="1"/>
    <col min="12" max="12" width="20.81640625" bestFit="1" customWidth="1"/>
    <col min="13" max="13" width="20.453125" bestFit="1" customWidth="1"/>
    <col min="14" max="14" width="19.36328125" bestFit="1" customWidth="1"/>
    <col min="15" max="15" width="20.6328125" bestFit="1" customWidth="1"/>
    <col min="16" max="16" width="83" bestFit="1" customWidth="1"/>
  </cols>
  <sheetData>
    <row r="2" spans="2:16" ht="27.75" customHeight="1" x14ac:dyDescent="0.3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2:16" ht="29.15" customHeight="1" x14ac:dyDescent="0.35">
      <c r="B3" s="7">
        <v>1001</v>
      </c>
      <c r="C3" s="8">
        <v>100</v>
      </c>
      <c r="D3" s="9" t="s">
        <v>15</v>
      </c>
      <c r="E3" s="10"/>
      <c r="F3" s="11" t="s">
        <v>16</v>
      </c>
      <c r="G3" s="12" t="s">
        <v>17</v>
      </c>
      <c r="H3" s="13" t="s">
        <v>18</v>
      </c>
      <c r="I3" s="14" t="s">
        <v>19</v>
      </c>
      <c r="J3" s="15" t="s">
        <v>20</v>
      </c>
      <c r="K3" s="10" t="s">
        <v>21</v>
      </c>
      <c r="L3" s="10">
        <v>1</v>
      </c>
      <c r="M3" s="17" t="s">
        <v>22</v>
      </c>
      <c r="N3" s="15" t="s">
        <v>23</v>
      </c>
      <c r="O3" s="16" t="s">
        <v>24</v>
      </c>
      <c r="P3" s="18" t="s">
        <v>25</v>
      </c>
    </row>
    <row r="4" spans="2:16" x14ac:dyDescent="0.35">
      <c r="B4" s="7">
        <v>1002</v>
      </c>
      <c r="C4" s="8">
        <v>101</v>
      </c>
      <c r="D4" s="9" t="s">
        <v>26</v>
      </c>
      <c r="E4" s="10"/>
      <c r="F4" s="11"/>
      <c r="G4" s="12" t="s">
        <v>27</v>
      </c>
      <c r="H4" s="13" t="s">
        <v>28</v>
      </c>
      <c r="I4" s="14" t="s">
        <v>19</v>
      </c>
      <c r="J4" s="15" t="s">
        <v>29</v>
      </c>
      <c r="K4" s="10" t="s">
        <v>30</v>
      </c>
      <c r="L4" s="10">
        <v>2</v>
      </c>
      <c r="M4" s="17" t="s">
        <v>22</v>
      </c>
      <c r="N4" s="15" t="s">
        <v>23</v>
      </c>
      <c r="O4" s="16" t="s">
        <v>24</v>
      </c>
      <c r="P4" s="18" t="s">
        <v>31</v>
      </c>
    </row>
    <row r="5" spans="2:16" x14ac:dyDescent="0.35">
      <c r="B5" s="7">
        <v>1003</v>
      </c>
      <c r="C5" s="8">
        <v>102</v>
      </c>
      <c r="D5" s="9" t="s">
        <v>32</v>
      </c>
      <c r="E5" s="10"/>
      <c r="F5" s="11"/>
      <c r="G5" s="12" t="s">
        <v>33</v>
      </c>
      <c r="H5" s="13" t="s">
        <v>34</v>
      </c>
      <c r="I5" s="14" t="s">
        <v>19</v>
      </c>
      <c r="J5" s="15" t="s">
        <v>35</v>
      </c>
      <c r="K5" s="10" t="s">
        <v>36</v>
      </c>
      <c r="L5" s="10">
        <v>3</v>
      </c>
      <c r="M5" s="17" t="s">
        <v>22</v>
      </c>
      <c r="N5" s="15" t="s">
        <v>23</v>
      </c>
      <c r="O5" s="16" t="s">
        <v>24</v>
      </c>
      <c r="P5" s="18" t="s">
        <v>37</v>
      </c>
    </row>
    <row r="6" spans="2:16" x14ac:dyDescent="0.35">
      <c r="B6" s="7">
        <v>1004</v>
      </c>
      <c r="C6" s="8">
        <v>103</v>
      </c>
      <c r="D6" s="9" t="s">
        <v>38</v>
      </c>
      <c r="E6" s="10"/>
      <c r="F6" s="11"/>
      <c r="G6" s="12" t="s">
        <v>39</v>
      </c>
      <c r="H6" s="13" t="s">
        <v>40</v>
      </c>
      <c r="I6" s="14" t="s">
        <v>19</v>
      </c>
      <c r="J6" s="15" t="s">
        <v>20</v>
      </c>
      <c r="K6" s="10" t="s">
        <v>41</v>
      </c>
      <c r="L6" s="10">
        <v>3</v>
      </c>
      <c r="M6" s="17" t="s">
        <v>22</v>
      </c>
      <c r="N6" s="15" t="s">
        <v>23</v>
      </c>
      <c r="O6" s="16" t="s">
        <v>24</v>
      </c>
      <c r="P6" s="18" t="s">
        <v>42</v>
      </c>
    </row>
    <row r="7" spans="2:16" x14ac:dyDescent="0.35">
      <c r="B7" s="7">
        <v>1005</v>
      </c>
      <c r="C7" s="8">
        <v>104</v>
      </c>
      <c r="D7" s="9" t="s">
        <v>43</v>
      </c>
      <c r="E7" s="10"/>
      <c r="F7" s="11"/>
      <c r="G7" s="12" t="s">
        <v>44</v>
      </c>
      <c r="H7" s="13" t="s">
        <v>45</v>
      </c>
      <c r="I7" s="14" t="s">
        <v>19</v>
      </c>
      <c r="J7" s="15" t="s">
        <v>29</v>
      </c>
      <c r="K7" s="10" t="s">
        <v>41</v>
      </c>
      <c r="L7" s="10">
        <v>3</v>
      </c>
      <c r="M7" s="17" t="s">
        <v>22</v>
      </c>
      <c r="N7" s="15" t="s">
        <v>23</v>
      </c>
      <c r="O7" s="16" t="s">
        <v>24</v>
      </c>
      <c r="P7" s="18" t="s">
        <v>46</v>
      </c>
    </row>
    <row r="8" spans="2:16" x14ac:dyDescent="0.35">
      <c r="B8" s="7">
        <v>1006</v>
      </c>
      <c r="C8" s="8">
        <v>105</v>
      </c>
      <c r="D8" s="9" t="s">
        <v>47</v>
      </c>
      <c r="E8" s="10"/>
      <c r="F8" s="11"/>
      <c r="G8" s="12" t="s">
        <v>48</v>
      </c>
      <c r="H8" s="13" t="s">
        <v>49</v>
      </c>
      <c r="I8" s="14" t="s">
        <v>19</v>
      </c>
      <c r="J8" s="15" t="s">
        <v>35</v>
      </c>
      <c r="K8" s="10" t="s">
        <v>41</v>
      </c>
      <c r="L8" s="10">
        <v>3</v>
      </c>
      <c r="M8" s="17" t="s">
        <v>22</v>
      </c>
      <c r="N8" s="15" t="s">
        <v>50</v>
      </c>
      <c r="O8" s="16" t="s">
        <v>24</v>
      </c>
      <c r="P8" s="18" t="s">
        <v>31</v>
      </c>
    </row>
    <row r="9" spans="2:16" x14ac:dyDescent="0.35">
      <c r="B9" s="7">
        <v>1007</v>
      </c>
      <c r="C9" s="8">
        <v>106</v>
      </c>
      <c r="D9" s="9" t="s">
        <v>51</v>
      </c>
      <c r="E9" s="10"/>
      <c r="F9" s="11"/>
      <c r="G9" s="12" t="s">
        <v>52</v>
      </c>
      <c r="H9" s="13" t="s">
        <v>53</v>
      </c>
      <c r="I9" s="14" t="s">
        <v>19</v>
      </c>
      <c r="J9" s="15" t="s">
        <v>20</v>
      </c>
      <c r="K9" s="10" t="s">
        <v>21</v>
      </c>
      <c r="L9" s="10">
        <v>1</v>
      </c>
      <c r="M9" s="17" t="s">
        <v>22</v>
      </c>
      <c r="N9" s="15" t="s">
        <v>50</v>
      </c>
      <c r="O9" s="16" t="s">
        <v>24</v>
      </c>
      <c r="P9" s="18" t="s">
        <v>54</v>
      </c>
    </row>
    <row r="10" spans="2:16" x14ac:dyDescent="0.35">
      <c r="B10" s="7">
        <v>1008</v>
      </c>
      <c r="C10" s="8">
        <v>107</v>
      </c>
      <c r="D10" s="9" t="s">
        <v>55</v>
      </c>
      <c r="E10" s="10"/>
      <c r="F10" s="11"/>
      <c r="G10" s="12" t="s">
        <v>56</v>
      </c>
      <c r="H10" s="13" t="s">
        <v>57</v>
      </c>
      <c r="I10" s="14" t="s">
        <v>19</v>
      </c>
      <c r="J10" s="15" t="s">
        <v>29</v>
      </c>
      <c r="K10" s="10" t="s">
        <v>36</v>
      </c>
      <c r="L10" s="10">
        <v>3</v>
      </c>
      <c r="M10" s="17" t="s">
        <v>22</v>
      </c>
      <c r="N10" s="15" t="s">
        <v>50</v>
      </c>
      <c r="O10" s="16" t="s">
        <v>24</v>
      </c>
      <c r="P10" s="18" t="s">
        <v>58</v>
      </c>
    </row>
    <row r="11" spans="2:16" x14ac:dyDescent="0.35">
      <c r="B11" s="7">
        <v>1009</v>
      </c>
      <c r="C11" s="8">
        <v>108</v>
      </c>
      <c r="D11" s="9" t="s">
        <v>59</v>
      </c>
      <c r="E11" s="10"/>
      <c r="F11" s="11"/>
      <c r="G11" s="12" t="s">
        <v>60</v>
      </c>
      <c r="H11" s="13" t="s">
        <v>61</v>
      </c>
      <c r="I11" s="14" t="s">
        <v>19</v>
      </c>
      <c r="J11" s="15" t="s">
        <v>35</v>
      </c>
      <c r="K11" s="10" t="s">
        <v>36</v>
      </c>
      <c r="L11" s="10">
        <v>3</v>
      </c>
      <c r="M11" s="17" t="s">
        <v>22</v>
      </c>
      <c r="N11" s="15" t="s">
        <v>50</v>
      </c>
      <c r="O11" s="16" t="s">
        <v>24</v>
      </c>
      <c r="P11" s="18" t="s">
        <v>62</v>
      </c>
    </row>
    <row r="12" spans="2:16" x14ac:dyDescent="0.35">
      <c r="B12" s="7">
        <v>1010</v>
      </c>
      <c r="C12" s="8">
        <v>109</v>
      </c>
      <c r="D12" s="9" t="s">
        <v>63</v>
      </c>
      <c r="E12" s="10"/>
      <c r="F12" s="11"/>
      <c r="G12" s="12" t="s">
        <v>64</v>
      </c>
      <c r="H12" s="13" t="s">
        <v>65</v>
      </c>
      <c r="I12" s="14" t="s">
        <v>19</v>
      </c>
      <c r="J12" s="15" t="s">
        <v>20</v>
      </c>
      <c r="K12" s="10" t="s">
        <v>41</v>
      </c>
      <c r="L12" s="10">
        <v>2</v>
      </c>
      <c r="M12" s="17" t="s">
        <v>22</v>
      </c>
      <c r="N12" s="15" t="s">
        <v>50</v>
      </c>
      <c r="O12" s="16" t="s">
        <v>24</v>
      </c>
      <c r="P12" s="18" t="s">
        <v>66</v>
      </c>
    </row>
    <row r="13" spans="2:16" x14ac:dyDescent="0.35">
      <c r="B13" s="7">
        <v>1011</v>
      </c>
      <c r="C13" s="8">
        <v>110</v>
      </c>
      <c r="D13" s="9" t="s">
        <v>67</v>
      </c>
      <c r="E13" s="10"/>
      <c r="F13" s="11"/>
      <c r="G13" s="12" t="s">
        <v>68</v>
      </c>
      <c r="H13" s="13" t="s">
        <v>69</v>
      </c>
      <c r="I13" s="14" t="s">
        <v>19</v>
      </c>
      <c r="J13" s="15" t="s">
        <v>29</v>
      </c>
      <c r="K13" s="10" t="s">
        <v>21</v>
      </c>
      <c r="L13" s="10">
        <v>1</v>
      </c>
      <c r="M13" s="17" t="s">
        <v>22</v>
      </c>
      <c r="N13" s="15" t="s">
        <v>70</v>
      </c>
      <c r="O13" s="16" t="s">
        <v>24</v>
      </c>
      <c r="P13" s="18" t="s">
        <v>71</v>
      </c>
    </row>
    <row r="14" spans="2:16" x14ac:dyDescent="0.35">
      <c r="B14" s="7">
        <v>1012</v>
      </c>
      <c r="C14" s="8">
        <v>111</v>
      </c>
      <c r="D14" s="9" t="s">
        <v>72</v>
      </c>
      <c r="E14" s="10"/>
      <c r="F14" s="11"/>
      <c r="G14" s="12" t="s">
        <v>73</v>
      </c>
      <c r="H14" s="13" t="s">
        <v>74</v>
      </c>
      <c r="I14" s="14" t="s">
        <v>19</v>
      </c>
      <c r="J14" s="15" t="s">
        <v>35</v>
      </c>
      <c r="K14" s="10" t="s">
        <v>30</v>
      </c>
      <c r="L14" s="10">
        <v>2</v>
      </c>
      <c r="M14" s="17" t="s">
        <v>22</v>
      </c>
      <c r="N14" s="15" t="s">
        <v>70</v>
      </c>
      <c r="O14" s="16" t="s">
        <v>24</v>
      </c>
      <c r="P14" s="18" t="s">
        <v>75</v>
      </c>
    </row>
    <row r="15" spans="2:16" x14ac:dyDescent="0.35">
      <c r="B15" s="7">
        <v>1013</v>
      </c>
      <c r="C15" s="8">
        <v>112</v>
      </c>
      <c r="D15" s="9" t="s">
        <v>76</v>
      </c>
      <c r="E15" s="10"/>
      <c r="F15" s="11"/>
      <c r="G15" s="12" t="s">
        <v>77</v>
      </c>
      <c r="H15" s="13" t="s">
        <v>78</v>
      </c>
      <c r="I15" s="14" t="s">
        <v>19</v>
      </c>
      <c r="J15" s="15" t="s">
        <v>20</v>
      </c>
      <c r="K15" s="10" t="s">
        <v>30</v>
      </c>
      <c r="L15" s="10">
        <v>2</v>
      </c>
      <c r="M15" s="17" t="s">
        <v>22</v>
      </c>
      <c r="N15" s="15" t="s">
        <v>70</v>
      </c>
      <c r="O15" s="16" t="s">
        <v>24</v>
      </c>
      <c r="P15" s="18" t="s">
        <v>79</v>
      </c>
    </row>
    <row r="16" spans="2:16" x14ac:dyDescent="0.35">
      <c r="B16" s="7">
        <v>1014</v>
      </c>
      <c r="C16" s="8">
        <v>113</v>
      </c>
      <c r="D16" s="9" t="s">
        <v>80</v>
      </c>
      <c r="E16" s="10"/>
      <c r="F16" s="11"/>
      <c r="G16" s="12" t="s">
        <v>81</v>
      </c>
      <c r="H16" s="13" t="s">
        <v>82</v>
      </c>
      <c r="I16" s="14" t="s">
        <v>19</v>
      </c>
      <c r="J16" s="15" t="s">
        <v>29</v>
      </c>
      <c r="K16" s="10" t="s">
        <v>41</v>
      </c>
      <c r="L16" s="10">
        <v>3</v>
      </c>
      <c r="M16" s="17" t="s">
        <v>22</v>
      </c>
      <c r="N16" s="15" t="s">
        <v>70</v>
      </c>
      <c r="O16" s="16" t="s">
        <v>24</v>
      </c>
      <c r="P16" s="18" t="s">
        <v>83</v>
      </c>
    </row>
    <row r="17" spans="10:13" x14ac:dyDescent="0.35">
      <c r="J17" s="5"/>
    </row>
    <row r="21" spans="10:13" x14ac:dyDescent="0.35">
      <c r="K21" s="4" t="s">
        <v>84</v>
      </c>
      <c r="L21" s="4" t="s">
        <v>89</v>
      </c>
    </row>
    <row r="22" spans="10:13" x14ac:dyDescent="0.35">
      <c r="K22" s="1" t="str" cm="1">
        <f t="array" ref="K22:K24">_xlfn.UNIQUE(N3:N16)</f>
        <v>QA1</v>
      </c>
      <c r="L22" s="1">
        <f>COUNTIF(N3:N16,K22)</f>
        <v>5</v>
      </c>
    </row>
    <row r="23" spans="10:13" x14ac:dyDescent="0.35">
      <c r="K23" s="1" t="str">
        <v>QA2</v>
      </c>
      <c r="L23" s="1">
        <f t="shared" ref="L23:L24" si="0">COUNTIF(N4:N17,K23)</f>
        <v>5</v>
      </c>
    </row>
    <row r="24" spans="10:13" x14ac:dyDescent="0.35">
      <c r="K24" s="1" t="str">
        <v>QA3</v>
      </c>
      <c r="L24" s="1">
        <f t="shared" si="0"/>
        <v>4</v>
      </c>
    </row>
    <row r="25" spans="10:13" x14ac:dyDescent="0.35">
      <c r="K25" s="3"/>
      <c r="L25" s="3"/>
      <c r="M25" s="3"/>
    </row>
    <row r="26" spans="10:13" x14ac:dyDescent="0.35">
      <c r="K26" s="4" t="s">
        <v>7</v>
      </c>
      <c r="L26" s="4" t="s">
        <v>90</v>
      </c>
    </row>
    <row r="27" spans="10:13" x14ac:dyDescent="0.35">
      <c r="K27" s="1" t="str" cm="1">
        <f t="array" ref="K27">_xlfn.UNIQUE(I3:I16)</f>
        <v>New</v>
      </c>
      <c r="L27" s="2">
        <f>COUNTIF(I3:I16,K27)</f>
        <v>14</v>
      </c>
    </row>
    <row r="28" spans="10:13" x14ac:dyDescent="0.35">
      <c r="K28" s="1" t="s">
        <v>85</v>
      </c>
      <c r="L28" s="2">
        <f>COUNTIF(I4:I17,K28)</f>
        <v>0</v>
      </c>
    </row>
    <row r="29" spans="10:13" x14ac:dyDescent="0.35">
      <c r="K29" s="1" t="s">
        <v>86</v>
      </c>
      <c r="L29" s="2">
        <f>COUNTIF(I5:I18,K29)</f>
        <v>0</v>
      </c>
    </row>
    <row r="30" spans="10:13" x14ac:dyDescent="0.35">
      <c r="K30" s="1" t="s">
        <v>87</v>
      </c>
      <c r="L30" s="2">
        <f>COUNTIF(I6:I19,K30)</f>
        <v>0</v>
      </c>
    </row>
    <row r="31" spans="10:13" x14ac:dyDescent="0.35">
      <c r="J31" s="3"/>
      <c r="K31" s="3"/>
      <c r="L31" s="3"/>
    </row>
    <row r="32" spans="10:13" x14ac:dyDescent="0.35">
      <c r="K32" s="4" t="s">
        <v>88</v>
      </c>
      <c r="L32" s="4" t="s">
        <v>91</v>
      </c>
    </row>
    <row r="33" spans="10:12" x14ac:dyDescent="0.35">
      <c r="K33" s="1" t="str" cm="1">
        <f t="array" ref="K33:K35">_xlfn.UNIQUE(J3:J16)</f>
        <v>Developer 1</v>
      </c>
      <c r="L33" s="1">
        <f>COUNTIF(J3:J16,K33)</f>
        <v>5</v>
      </c>
    </row>
    <row r="34" spans="10:12" x14ac:dyDescent="0.35">
      <c r="K34" s="1" t="str">
        <v>Developer 2</v>
      </c>
      <c r="L34" s="1">
        <f>COUNTIF(J4:J17,K34)</f>
        <v>5</v>
      </c>
    </row>
    <row r="35" spans="10:12" x14ac:dyDescent="0.35">
      <c r="K35" s="1" t="str">
        <v>Developer 3</v>
      </c>
      <c r="L35" s="1">
        <f>COUNTIF(J5:J18,K35)</f>
        <v>4</v>
      </c>
    </row>
    <row r="36" spans="10:12" x14ac:dyDescent="0.35">
      <c r="K36" s="3"/>
      <c r="L36" s="3"/>
    </row>
    <row r="37" spans="10:12" x14ac:dyDescent="0.35">
      <c r="K37" s="4" t="s">
        <v>92</v>
      </c>
      <c r="L37" s="4" t="s">
        <v>24</v>
      </c>
    </row>
    <row r="38" spans="10:12" x14ac:dyDescent="0.35">
      <c r="K38" s="1" t="str" cm="1">
        <f t="array" ref="K38">_xlfn.UNIQUE(O3:O16)</f>
        <v>25th August 2022</v>
      </c>
      <c r="L38" s="1">
        <f>COUNTIF(O3:O16,K38)</f>
        <v>14</v>
      </c>
    </row>
    <row r="39" spans="10:12" x14ac:dyDescent="0.35">
      <c r="J39" s="3"/>
      <c r="K39" s="3"/>
      <c r="L39" s="3"/>
    </row>
    <row r="40" spans="10:12" x14ac:dyDescent="0.35">
      <c r="K40" s="4" t="s">
        <v>10</v>
      </c>
      <c r="L40" s="4" t="s">
        <v>93</v>
      </c>
    </row>
    <row r="41" spans="10:12" x14ac:dyDescent="0.35">
      <c r="K41" s="1" cm="1">
        <f t="array" ref="K41:K43">_xlfn.UNIQUE(L3:L16)</f>
        <v>1</v>
      </c>
      <c r="L41" s="1">
        <f>COUNTIF(L3:L16,K41)</f>
        <v>3</v>
      </c>
    </row>
    <row r="42" spans="10:12" x14ac:dyDescent="0.35">
      <c r="K42" s="1">
        <v>2</v>
      </c>
      <c r="L42" s="1">
        <f>COUNTIF(L4:L17,K42)</f>
        <v>4</v>
      </c>
    </row>
    <row r="43" spans="10:12" x14ac:dyDescent="0.35">
      <c r="K43" s="1">
        <v>3</v>
      </c>
      <c r="L43" s="1">
        <f>COUNTIF(L5:L18,K43)</f>
        <v>7</v>
      </c>
    </row>
    <row r="44" spans="10:12" x14ac:dyDescent="0.35">
      <c r="J44" s="3"/>
      <c r="K44" s="3"/>
      <c r="L44" s="3"/>
    </row>
    <row r="45" spans="10:12" x14ac:dyDescent="0.35">
      <c r="K45" s="4" t="s">
        <v>9</v>
      </c>
      <c r="L45" s="4" t="s">
        <v>94</v>
      </c>
    </row>
    <row r="46" spans="10:12" x14ac:dyDescent="0.35">
      <c r="K46" s="1" t="str" cm="1">
        <f t="array" ref="K46:K49">_xlfn.UNIQUE(K3:K16)</f>
        <v>1-Critical</v>
      </c>
      <c r="L46" s="1">
        <f>COUNTIF(K3:K16,K46)</f>
        <v>3</v>
      </c>
    </row>
    <row r="47" spans="10:12" x14ac:dyDescent="0.35">
      <c r="K47" s="1" t="str">
        <v>2-High</v>
      </c>
      <c r="L47" s="1">
        <f>COUNTIF(K4:K17,K47)</f>
        <v>3</v>
      </c>
    </row>
    <row r="48" spans="10:12" x14ac:dyDescent="0.35">
      <c r="K48" s="1" t="str">
        <v>4-Low</v>
      </c>
      <c r="L48" s="1">
        <f>COUNTIF(K5:K18,K48)</f>
        <v>3</v>
      </c>
    </row>
    <row r="49" spans="11:12" x14ac:dyDescent="0.35">
      <c r="K49" s="1" t="str">
        <v>3-Medium</v>
      </c>
      <c r="L49" s="1">
        <f>COUNTIF(K6:K19,K49)</f>
        <v>5</v>
      </c>
    </row>
    <row r="53" spans="11:12" x14ac:dyDescent="0.35">
      <c r="K53" s="4"/>
    </row>
  </sheetData>
  <mergeCells count="1">
    <mergeCell ref="F3:F16"/>
  </mergeCells>
  <phoneticPr fontId="2" type="noConversion"/>
  <conditionalFormatting sqref="K21:L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L3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:L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L3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L4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L4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6">
    <cfRule type="containsText" dxfId="9" priority="13" operator="containsText" text="1">
      <formula>NOT(ISERROR(SEARCH("1",K3)))</formula>
    </cfRule>
  </conditionalFormatting>
  <conditionalFormatting sqref="K3:K16">
    <cfRule type="containsText" dxfId="8" priority="12" operator="containsText" text="2">
      <formula>NOT(ISERROR(SEARCH("2",K3)))</formula>
    </cfRule>
  </conditionalFormatting>
  <conditionalFormatting sqref="K3:K16">
    <cfRule type="containsText" dxfId="7" priority="11" operator="containsText" text="3">
      <formula>NOT(ISERROR(SEARCH("3",K3)))</formula>
    </cfRule>
  </conditionalFormatting>
  <conditionalFormatting sqref="K3:K16">
    <cfRule type="containsText" dxfId="6" priority="10" operator="containsText" text="4">
      <formula>NOT(ISERROR(SEARCH("4",K3)))</formula>
    </cfRule>
  </conditionalFormatting>
  <conditionalFormatting sqref="J3:J16">
    <cfRule type="containsText" dxfId="5" priority="8" operator="containsText" text="Developer 1">
      <formula>NOT(ISERROR(SEARCH("Developer 1",J3)))</formula>
    </cfRule>
  </conditionalFormatting>
  <conditionalFormatting sqref="J3:J16">
    <cfRule type="containsText" dxfId="4" priority="6" operator="containsText" text="Developer 2">
      <formula>NOT(ISERROR(SEARCH("Developer 2",J3)))</formula>
    </cfRule>
  </conditionalFormatting>
  <conditionalFormatting sqref="J3:J16">
    <cfRule type="containsText" dxfId="3" priority="5" operator="containsText" text="Developer 3">
      <formula>NOT(ISERROR(SEARCH("Developer 3",J3)))</formula>
    </cfRule>
  </conditionalFormatting>
  <conditionalFormatting sqref="L3:L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6">
    <cfRule type="containsText" dxfId="2" priority="3" operator="containsText" text="QA1">
      <formula>NOT(ISERROR(SEARCH("QA1",N3)))</formula>
    </cfRule>
  </conditionalFormatting>
  <conditionalFormatting sqref="N3:N16">
    <cfRule type="containsText" dxfId="1" priority="2" operator="containsText" text="QA2">
      <formula>NOT(ISERROR(SEARCH("QA2",N3)))</formula>
    </cfRule>
  </conditionalFormatting>
  <conditionalFormatting sqref="N3:N16">
    <cfRule type="containsText" dxfId="0" priority="1" operator="containsText" text="QA3">
      <formula>NOT(ISERROR(SEARCH("QA3",N3)))</formula>
    </cfRule>
  </conditionalFormatting>
  <hyperlinks>
    <hyperlink ref="P3" r:id="rId1" xr:uid="{0F189496-E99E-48B4-A12A-A9A5AD34EE66}"/>
    <hyperlink ref="P4" r:id="rId2" xr:uid="{1BE429EA-4605-4C64-A370-3365C195942D}"/>
    <hyperlink ref="P5" r:id="rId3" xr:uid="{18634D03-6F7B-418D-B3D4-32955A6B1F01}"/>
    <hyperlink ref="P6" r:id="rId4" xr:uid="{0C6DD3E3-35D6-4676-B803-203948727713}"/>
    <hyperlink ref="P7" r:id="rId5" xr:uid="{67BEBC70-7276-45B5-8A24-E122EF5C4247}"/>
    <hyperlink ref="P8" r:id="rId6" xr:uid="{F5CF68CE-4023-45E1-9991-ECEE219ADFDA}"/>
    <hyperlink ref="P10" r:id="rId7" xr:uid="{C74111BD-B7C1-4026-8C23-4DD8D758E34A}"/>
    <hyperlink ref="P11" r:id="rId8" xr:uid="{ABCE1A93-CD92-4286-80A4-0B29FB1C98A6}"/>
    <hyperlink ref="P12" r:id="rId9" xr:uid="{CA44547F-4590-4A75-AB8C-FB5B050DACE2}"/>
    <hyperlink ref="P13" r:id="rId10" xr:uid="{0A98F076-93DC-413A-8D2E-79EA4208BB1F}"/>
    <hyperlink ref="P14" r:id="rId11" xr:uid="{E68EE18C-C85C-4D43-942F-813E365B056D}"/>
    <hyperlink ref="P15" r:id="rId12" xr:uid="{CD882C2E-DA43-4361-B046-FC2632656EC7}"/>
    <hyperlink ref="P16" r:id="rId13" xr:uid="{A660453F-D175-4B04-9514-662BFFFD81A1}"/>
    <hyperlink ref="P9" r:id="rId14" xr:uid="{1CAFC7D2-53A0-439E-9DB9-5A7E3C2FF520}"/>
  </hyperlinks>
  <pageMargins left="0.7" right="0.7" top="0.75" bottom="0.75" header="0.3" footer="0.3"/>
  <pageSetup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Chanchal Soni</dc:creator>
  <cp:keywords/>
  <dc:description/>
  <cp:lastModifiedBy>Bantwal Hebbahalasinakate, Mayur Pai</cp:lastModifiedBy>
  <cp:revision/>
  <dcterms:created xsi:type="dcterms:W3CDTF">2020-08-20T05:19:17Z</dcterms:created>
  <dcterms:modified xsi:type="dcterms:W3CDTF">2022-08-25T12:40:26Z</dcterms:modified>
  <cp:category/>
  <cp:contentStatus/>
</cp:coreProperties>
</file>