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R\Desktop\"/>
    </mc:Choice>
  </mc:AlternateContent>
  <bookViews>
    <workbookView xWindow="0" yWindow="0" windowWidth="20490" windowHeight="7755"/>
  </bookViews>
  <sheets>
    <sheet name="Forecasting" sheetId="1" r:id="rId1"/>
  </sheets>
  <definedNames>
    <definedName name="SocialMediaMentions">Forecasting!$B$4:$B$103</definedName>
    <definedName name="WebsiteVisits">Forecasting!$C$4:$C$103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1" i="1" l="1"/>
  <c r="G112" i="1"/>
  <c r="G110" i="1"/>
  <c r="H105" i="1"/>
  <c r="H104" i="1"/>
  <c r="H48" i="1"/>
  <c r="H45" i="1"/>
  <c r="H42" i="1"/>
  <c r="H39" i="1"/>
  <c r="H16" i="1"/>
  <c r="F32" i="1" l="1"/>
  <c r="F30" i="1"/>
  <c r="F31" i="1" s="1"/>
  <c r="F24" i="1"/>
  <c r="F25" i="1"/>
  <c r="F26" i="1" s="1"/>
  <c r="F27" i="1" s="1"/>
  <c r="F28" i="1" s="1"/>
  <c r="F29" i="1" s="1"/>
  <c r="F23" i="1"/>
  <c r="F22" i="1"/>
  <c r="H11" i="1"/>
  <c r="H10" i="1"/>
  <c r="H4" i="1"/>
</calcChain>
</file>

<file path=xl/sharedStrings.xml><?xml version="1.0" encoding="utf-8"?>
<sst xmlns="http://schemas.openxmlformats.org/spreadsheetml/2006/main" count="36" uniqueCount="36">
  <si>
    <t>SocialMediaMentions</t>
  </si>
  <si>
    <t>WebsiteVisits</t>
  </si>
  <si>
    <t>Calculate the standard deviation of SocialMedia Mentions</t>
  </si>
  <si>
    <t>Plot a histogram of the SocialMedia Mentions</t>
  </si>
  <si>
    <t>Calculate the minimum and maximum values for the plot</t>
  </si>
  <si>
    <t>Create bins for the histogram</t>
  </si>
  <si>
    <t>=STDEV.S()</t>
  </si>
  <si>
    <t>MIN()</t>
  </si>
  <si>
    <t>MAX()</t>
  </si>
  <si>
    <t>Bin Count</t>
  </si>
  <si>
    <t>Bin Size</t>
  </si>
  <si>
    <t>Bins</t>
  </si>
  <si>
    <t>Data Analysis ToolPak Output</t>
  </si>
  <si>
    <t>Bin</t>
  </si>
  <si>
    <t>More</t>
  </si>
  <si>
    <t>Frequency</t>
  </si>
  <si>
    <t>Calculate the variance SocialMedia Mentions</t>
  </si>
  <si>
    <t>=VAR.S()</t>
  </si>
  <si>
    <t>Calculate the variance SocialMedia Mentions and Website Visits</t>
  </si>
  <si>
    <t>=COVARIANCE.S()</t>
  </si>
  <si>
    <t>Calculate the correlation between SocialMedia Mentions and Website Visits</t>
  </si>
  <si>
    <t>=CORREL()</t>
  </si>
  <si>
    <t>Calculate the R-Squared between SocialMedia Mentions and Website Visits</t>
  </si>
  <si>
    <t>=RSQ()</t>
  </si>
  <si>
    <t>Plot a scatter plot of the SocialMedia Mentions on the x-axis and the Website Visits on the y-axis</t>
  </si>
  <si>
    <t xml:space="preserve">Add a trendline and the line's equation to the plot </t>
  </si>
  <si>
    <t xml:space="preserve">Forecast the trendline forward 300 periods </t>
  </si>
  <si>
    <t>Q.</t>
  </si>
  <si>
    <t>Use Excel functions to calculate the intercept and slope of the line</t>
  </si>
  <si>
    <t>=SLOPE()</t>
  </si>
  <si>
    <t>=INTERCEPT()</t>
  </si>
  <si>
    <t>Use the forecast function to predict values of y (Website Visits)</t>
  </si>
  <si>
    <t>=FORECAST()</t>
  </si>
  <si>
    <t>x</t>
  </si>
  <si>
    <t>y</t>
  </si>
  <si>
    <t>Look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</si>
</sst>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1" applyFont="1"/>
    <xf numFmtId="0" fontId="2" fillId="2" borderId="0" xfId="0" applyFont="1" applyFill="1"/>
    <xf numFmtId="0" fontId="0" fillId="2" borderId="0" xfId="0" applyFill="1"/>
    <xf numFmtId="0" fontId="5" fillId="2" borderId="0" xfId="1" applyFont="1" applyFill="1"/>
    <xf numFmtId="0" fontId="6" fillId="2" borderId="0" xfId="1" applyFont="1" applyFill="1"/>
    <xf numFmtId="0" fontId="1" fillId="2" borderId="0" xfId="0" applyFont="1" applyFill="1"/>
    <xf numFmtId="0" fontId="0" fillId="2" borderId="0" xfId="0" applyFont="1" applyFill="1"/>
    <xf numFmtId="0" fontId="3" fillId="0" borderId="0" xfId="1" quotePrefix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5" fillId="6" borderId="0" xfId="1" applyFont="1" applyFill="1"/>
    <xf numFmtId="0" fontId="6" fillId="6" borderId="0" xfId="1" applyFont="1" applyFill="1"/>
    <xf numFmtId="0" fontId="1" fillId="6" borderId="0" xfId="0" applyFont="1" applyFill="1"/>
    <xf numFmtId="0" fontId="0" fillId="5" borderId="0" xfId="0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Forecasting!$I$21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Forecasting!$H$22:$H$33</c:f>
              <c:numCache>
                <c:formatCode>General</c:formatCode>
                <c:ptCount val="12"/>
                <c:pt idx="0">
                  <c:v>114</c:v>
                </c:pt>
                <c:pt idx="1">
                  <c:v>228</c:v>
                </c:pt>
                <c:pt idx="2">
                  <c:v>342</c:v>
                </c:pt>
                <c:pt idx="3">
                  <c:v>456</c:v>
                </c:pt>
                <c:pt idx="4">
                  <c:v>570</c:v>
                </c:pt>
                <c:pt idx="5">
                  <c:v>684</c:v>
                </c:pt>
                <c:pt idx="6">
                  <c:v>798</c:v>
                </c:pt>
                <c:pt idx="7">
                  <c:v>912</c:v>
                </c:pt>
                <c:pt idx="8">
                  <c:v>1026</c:v>
                </c:pt>
                <c:pt idx="9">
                  <c:v>1140</c:v>
                </c:pt>
                <c:pt idx="10">
                  <c:v>1254</c:v>
                </c:pt>
                <c:pt idx="11">
                  <c:v>1368</c:v>
                </c:pt>
              </c:numCache>
            </c:numRef>
          </c:cat>
          <c:val>
            <c:numRef>
              <c:f>Forecasting!$I$22:$I$33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15</c:v>
                </c:pt>
                <c:pt idx="6">
                  <c:v>18</c:v>
                </c:pt>
                <c:pt idx="7">
                  <c:v>12</c:v>
                </c:pt>
                <c:pt idx="8">
                  <c:v>9</c:v>
                </c:pt>
                <c:pt idx="9">
                  <c:v>13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415464"/>
        <c:axId val="381410760"/>
      </c:barChart>
      <c:catAx>
        <c:axId val="38141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0760"/>
        <c:crosses val="autoZero"/>
        <c:auto val="1"/>
        <c:lblAlgn val="ctr"/>
        <c:lblOffset val="100"/>
        <c:noMultiLvlLbl val="0"/>
      </c:catAx>
      <c:valAx>
        <c:axId val="3814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Forecasting!$C$3</c:f>
              <c:strCache>
                <c:ptCount val="1"/>
                <c:pt idx="0">
                  <c:v>WebsiteVisits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464566929133856E-2"/>
                  <c:y val="0.289319772528433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Forecasting!$B$4:$B$103</c:f>
              <c:numCache>
                <c:formatCode>General</c:formatCode>
                <c:ptCount val="100"/>
                <c:pt idx="0">
                  <c:v>610</c:v>
                </c:pt>
                <c:pt idx="1">
                  <c:v>1135</c:v>
                </c:pt>
                <c:pt idx="2">
                  <c:v>725</c:v>
                </c:pt>
                <c:pt idx="3">
                  <c:v>325</c:v>
                </c:pt>
                <c:pt idx="4">
                  <c:v>1114</c:v>
                </c:pt>
                <c:pt idx="5">
                  <c:v>1031</c:v>
                </c:pt>
                <c:pt idx="6">
                  <c:v>856</c:v>
                </c:pt>
                <c:pt idx="7">
                  <c:v>713</c:v>
                </c:pt>
                <c:pt idx="8">
                  <c:v>544</c:v>
                </c:pt>
                <c:pt idx="9">
                  <c:v>1353</c:v>
                </c:pt>
                <c:pt idx="10">
                  <c:v>1246</c:v>
                </c:pt>
                <c:pt idx="11">
                  <c:v>664</c:v>
                </c:pt>
                <c:pt idx="12">
                  <c:v>709</c:v>
                </c:pt>
                <c:pt idx="13">
                  <c:v>491</c:v>
                </c:pt>
                <c:pt idx="14">
                  <c:v>733</c:v>
                </c:pt>
                <c:pt idx="15">
                  <c:v>1036</c:v>
                </c:pt>
                <c:pt idx="16">
                  <c:v>1044</c:v>
                </c:pt>
                <c:pt idx="17">
                  <c:v>1034</c:v>
                </c:pt>
                <c:pt idx="18">
                  <c:v>543</c:v>
                </c:pt>
                <c:pt idx="19">
                  <c:v>766</c:v>
                </c:pt>
                <c:pt idx="20">
                  <c:v>582</c:v>
                </c:pt>
                <c:pt idx="21">
                  <c:v>774</c:v>
                </c:pt>
                <c:pt idx="22">
                  <c:v>579</c:v>
                </c:pt>
                <c:pt idx="23">
                  <c:v>608</c:v>
                </c:pt>
                <c:pt idx="24">
                  <c:v>564</c:v>
                </c:pt>
                <c:pt idx="25">
                  <c:v>891</c:v>
                </c:pt>
                <c:pt idx="26">
                  <c:v>439</c:v>
                </c:pt>
                <c:pt idx="27">
                  <c:v>694</c:v>
                </c:pt>
                <c:pt idx="28">
                  <c:v>473</c:v>
                </c:pt>
                <c:pt idx="29">
                  <c:v>1081</c:v>
                </c:pt>
                <c:pt idx="30">
                  <c:v>591</c:v>
                </c:pt>
                <c:pt idx="31">
                  <c:v>505</c:v>
                </c:pt>
                <c:pt idx="32">
                  <c:v>707</c:v>
                </c:pt>
                <c:pt idx="33">
                  <c:v>806</c:v>
                </c:pt>
                <c:pt idx="34">
                  <c:v>836</c:v>
                </c:pt>
                <c:pt idx="35">
                  <c:v>985</c:v>
                </c:pt>
                <c:pt idx="36">
                  <c:v>510</c:v>
                </c:pt>
                <c:pt idx="37">
                  <c:v>700</c:v>
                </c:pt>
                <c:pt idx="38">
                  <c:v>449</c:v>
                </c:pt>
                <c:pt idx="39">
                  <c:v>1096</c:v>
                </c:pt>
                <c:pt idx="40">
                  <c:v>747</c:v>
                </c:pt>
                <c:pt idx="41">
                  <c:v>128</c:v>
                </c:pt>
                <c:pt idx="42">
                  <c:v>524</c:v>
                </c:pt>
                <c:pt idx="43">
                  <c:v>844</c:v>
                </c:pt>
                <c:pt idx="44">
                  <c:v>633</c:v>
                </c:pt>
                <c:pt idx="45">
                  <c:v>1041</c:v>
                </c:pt>
                <c:pt idx="46">
                  <c:v>581</c:v>
                </c:pt>
                <c:pt idx="47">
                  <c:v>1331</c:v>
                </c:pt>
                <c:pt idx="48">
                  <c:v>551</c:v>
                </c:pt>
                <c:pt idx="49">
                  <c:v>413</c:v>
                </c:pt>
                <c:pt idx="50">
                  <c:v>357</c:v>
                </c:pt>
                <c:pt idx="51">
                  <c:v>630</c:v>
                </c:pt>
                <c:pt idx="52">
                  <c:v>511</c:v>
                </c:pt>
                <c:pt idx="53">
                  <c:v>858</c:v>
                </c:pt>
                <c:pt idx="54">
                  <c:v>1376</c:v>
                </c:pt>
                <c:pt idx="55">
                  <c:v>557</c:v>
                </c:pt>
                <c:pt idx="56">
                  <c:v>812</c:v>
                </c:pt>
                <c:pt idx="57">
                  <c:v>776</c:v>
                </c:pt>
                <c:pt idx="58">
                  <c:v>821</c:v>
                </c:pt>
                <c:pt idx="59">
                  <c:v>846</c:v>
                </c:pt>
                <c:pt idx="60">
                  <c:v>694</c:v>
                </c:pt>
                <c:pt idx="61">
                  <c:v>737</c:v>
                </c:pt>
                <c:pt idx="62">
                  <c:v>285</c:v>
                </c:pt>
                <c:pt idx="63">
                  <c:v>586</c:v>
                </c:pt>
                <c:pt idx="64">
                  <c:v>1362</c:v>
                </c:pt>
                <c:pt idx="65">
                  <c:v>544</c:v>
                </c:pt>
                <c:pt idx="66">
                  <c:v>572</c:v>
                </c:pt>
                <c:pt idx="67">
                  <c:v>449</c:v>
                </c:pt>
                <c:pt idx="68">
                  <c:v>944</c:v>
                </c:pt>
                <c:pt idx="69">
                  <c:v>752</c:v>
                </c:pt>
                <c:pt idx="70">
                  <c:v>871</c:v>
                </c:pt>
                <c:pt idx="71">
                  <c:v>927</c:v>
                </c:pt>
                <c:pt idx="72">
                  <c:v>633</c:v>
                </c:pt>
                <c:pt idx="73">
                  <c:v>1031</c:v>
                </c:pt>
                <c:pt idx="74">
                  <c:v>210</c:v>
                </c:pt>
                <c:pt idx="75">
                  <c:v>607</c:v>
                </c:pt>
                <c:pt idx="76">
                  <c:v>589</c:v>
                </c:pt>
                <c:pt idx="77">
                  <c:v>352</c:v>
                </c:pt>
                <c:pt idx="78">
                  <c:v>917</c:v>
                </c:pt>
                <c:pt idx="79">
                  <c:v>826</c:v>
                </c:pt>
                <c:pt idx="80">
                  <c:v>734</c:v>
                </c:pt>
                <c:pt idx="81">
                  <c:v>1048</c:v>
                </c:pt>
                <c:pt idx="82">
                  <c:v>1085</c:v>
                </c:pt>
                <c:pt idx="83">
                  <c:v>534</c:v>
                </c:pt>
                <c:pt idx="84">
                  <c:v>779</c:v>
                </c:pt>
                <c:pt idx="85">
                  <c:v>543</c:v>
                </c:pt>
                <c:pt idx="86">
                  <c:v>350</c:v>
                </c:pt>
                <c:pt idx="87">
                  <c:v>1001</c:v>
                </c:pt>
                <c:pt idx="88">
                  <c:v>306</c:v>
                </c:pt>
                <c:pt idx="89">
                  <c:v>976</c:v>
                </c:pt>
                <c:pt idx="90">
                  <c:v>958</c:v>
                </c:pt>
                <c:pt idx="91">
                  <c:v>922</c:v>
                </c:pt>
                <c:pt idx="92">
                  <c:v>572</c:v>
                </c:pt>
                <c:pt idx="93">
                  <c:v>1324</c:v>
                </c:pt>
                <c:pt idx="94">
                  <c:v>1150</c:v>
                </c:pt>
                <c:pt idx="95">
                  <c:v>688</c:v>
                </c:pt>
                <c:pt idx="96">
                  <c:v>1022</c:v>
                </c:pt>
                <c:pt idx="97">
                  <c:v>811</c:v>
                </c:pt>
                <c:pt idx="98">
                  <c:v>1037</c:v>
                </c:pt>
                <c:pt idx="99">
                  <c:v>739</c:v>
                </c:pt>
              </c:numCache>
            </c:numRef>
          </c:xVal>
          <c:yVal>
            <c:numRef>
              <c:f>Forecasting!$C$4:$C$103</c:f>
              <c:numCache>
                <c:formatCode>General</c:formatCode>
                <c:ptCount val="100"/>
                <c:pt idx="0">
                  <c:v>16211</c:v>
                </c:pt>
                <c:pt idx="1">
                  <c:v>33564</c:v>
                </c:pt>
                <c:pt idx="2">
                  <c:v>13596</c:v>
                </c:pt>
                <c:pt idx="3">
                  <c:v>6516</c:v>
                </c:pt>
                <c:pt idx="4">
                  <c:v>28869</c:v>
                </c:pt>
                <c:pt idx="5">
                  <c:v>20657</c:v>
                </c:pt>
                <c:pt idx="6">
                  <c:v>28396</c:v>
                </c:pt>
                <c:pt idx="7">
                  <c:v>28863</c:v>
                </c:pt>
                <c:pt idx="8">
                  <c:v>23748</c:v>
                </c:pt>
                <c:pt idx="9">
                  <c:v>35529</c:v>
                </c:pt>
                <c:pt idx="10">
                  <c:v>31512</c:v>
                </c:pt>
                <c:pt idx="11">
                  <c:v>15828</c:v>
                </c:pt>
                <c:pt idx="12">
                  <c:v>21825</c:v>
                </c:pt>
                <c:pt idx="13">
                  <c:v>16702</c:v>
                </c:pt>
                <c:pt idx="14">
                  <c:v>22022</c:v>
                </c:pt>
                <c:pt idx="15">
                  <c:v>25165</c:v>
                </c:pt>
                <c:pt idx="16">
                  <c:v>19478</c:v>
                </c:pt>
                <c:pt idx="17">
                  <c:v>24126</c:v>
                </c:pt>
                <c:pt idx="18">
                  <c:v>12011</c:v>
                </c:pt>
                <c:pt idx="19">
                  <c:v>23548</c:v>
                </c:pt>
                <c:pt idx="20">
                  <c:v>15179</c:v>
                </c:pt>
                <c:pt idx="21">
                  <c:v>20239</c:v>
                </c:pt>
                <c:pt idx="22">
                  <c:v>14604</c:v>
                </c:pt>
                <c:pt idx="23">
                  <c:v>23984</c:v>
                </c:pt>
                <c:pt idx="24">
                  <c:v>13886</c:v>
                </c:pt>
                <c:pt idx="25">
                  <c:v>20208</c:v>
                </c:pt>
                <c:pt idx="26">
                  <c:v>7648</c:v>
                </c:pt>
                <c:pt idx="27">
                  <c:v>23363</c:v>
                </c:pt>
                <c:pt idx="28">
                  <c:v>17564</c:v>
                </c:pt>
                <c:pt idx="29">
                  <c:v>26423</c:v>
                </c:pt>
                <c:pt idx="30">
                  <c:v>9159</c:v>
                </c:pt>
                <c:pt idx="31">
                  <c:v>10359</c:v>
                </c:pt>
                <c:pt idx="32">
                  <c:v>18196</c:v>
                </c:pt>
                <c:pt idx="33">
                  <c:v>18907</c:v>
                </c:pt>
                <c:pt idx="34">
                  <c:v>31227</c:v>
                </c:pt>
                <c:pt idx="35">
                  <c:v>25332</c:v>
                </c:pt>
                <c:pt idx="36">
                  <c:v>6866</c:v>
                </c:pt>
                <c:pt idx="37">
                  <c:v>23184</c:v>
                </c:pt>
                <c:pt idx="38">
                  <c:v>17631</c:v>
                </c:pt>
                <c:pt idx="39">
                  <c:v>31239</c:v>
                </c:pt>
                <c:pt idx="40">
                  <c:v>7774</c:v>
                </c:pt>
                <c:pt idx="41">
                  <c:v>6918</c:v>
                </c:pt>
                <c:pt idx="42">
                  <c:v>21821</c:v>
                </c:pt>
                <c:pt idx="43">
                  <c:v>19865</c:v>
                </c:pt>
                <c:pt idx="44">
                  <c:v>11124</c:v>
                </c:pt>
                <c:pt idx="45">
                  <c:v>24879</c:v>
                </c:pt>
                <c:pt idx="46">
                  <c:v>14125</c:v>
                </c:pt>
                <c:pt idx="47">
                  <c:v>42990</c:v>
                </c:pt>
                <c:pt idx="48">
                  <c:v>13641</c:v>
                </c:pt>
                <c:pt idx="49">
                  <c:v>7582</c:v>
                </c:pt>
                <c:pt idx="50">
                  <c:v>6681</c:v>
                </c:pt>
                <c:pt idx="51">
                  <c:v>17233</c:v>
                </c:pt>
                <c:pt idx="52">
                  <c:v>11035</c:v>
                </c:pt>
                <c:pt idx="53">
                  <c:v>23923</c:v>
                </c:pt>
                <c:pt idx="54">
                  <c:v>30318</c:v>
                </c:pt>
                <c:pt idx="55">
                  <c:v>20609</c:v>
                </c:pt>
                <c:pt idx="56">
                  <c:v>19226</c:v>
                </c:pt>
                <c:pt idx="57">
                  <c:v>24259</c:v>
                </c:pt>
                <c:pt idx="58">
                  <c:v>21590</c:v>
                </c:pt>
                <c:pt idx="59">
                  <c:v>12145</c:v>
                </c:pt>
                <c:pt idx="60">
                  <c:v>18937</c:v>
                </c:pt>
                <c:pt idx="61">
                  <c:v>21651</c:v>
                </c:pt>
                <c:pt idx="62">
                  <c:v>6042</c:v>
                </c:pt>
                <c:pt idx="63">
                  <c:v>16913</c:v>
                </c:pt>
                <c:pt idx="64">
                  <c:v>28918</c:v>
                </c:pt>
                <c:pt idx="65">
                  <c:v>8576</c:v>
                </c:pt>
                <c:pt idx="66">
                  <c:v>10169</c:v>
                </c:pt>
                <c:pt idx="67">
                  <c:v>7947</c:v>
                </c:pt>
                <c:pt idx="68">
                  <c:v>25512</c:v>
                </c:pt>
                <c:pt idx="69">
                  <c:v>16355</c:v>
                </c:pt>
                <c:pt idx="70">
                  <c:v>20529</c:v>
                </c:pt>
                <c:pt idx="71">
                  <c:v>30236</c:v>
                </c:pt>
                <c:pt idx="72">
                  <c:v>12748</c:v>
                </c:pt>
                <c:pt idx="73">
                  <c:v>22205</c:v>
                </c:pt>
                <c:pt idx="74">
                  <c:v>1991</c:v>
                </c:pt>
                <c:pt idx="75">
                  <c:v>31919</c:v>
                </c:pt>
                <c:pt idx="76">
                  <c:v>9521</c:v>
                </c:pt>
                <c:pt idx="77">
                  <c:v>14238</c:v>
                </c:pt>
                <c:pt idx="78">
                  <c:v>21714</c:v>
                </c:pt>
                <c:pt idx="79">
                  <c:v>24143</c:v>
                </c:pt>
                <c:pt idx="80">
                  <c:v>16728</c:v>
                </c:pt>
                <c:pt idx="81">
                  <c:v>29774</c:v>
                </c:pt>
                <c:pt idx="82">
                  <c:v>24263</c:v>
                </c:pt>
                <c:pt idx="83">
                  <c:v>23612</c:v>
                </c:pt>
                <c:pt idx="84">
                  <c:v>20990</c:v>
                </c:pt>
                <c:pt idx="85">
                  <c:v>8486</c:v>
                </c:pt>
                <c:pt idx="86">
                  <c:v>13111</c:v>
                </c:pt>
                <c:pt idx="87">
                  <c:v>28203</c:v>
                </c:pt>
                <c:pt idx="88">
                  <c:v>15731</c:v>
                </c:pt>
                <c:pt idx="89">
                  <c:v>28684</c:v>
                </c:pt>
                <c:pt idx="90">
                  <c:v>23090</c:v>
                </c:pt>
                <c:pt idx="91">
                  <c:v>28440</c:v>
                </c:pt>
                <c:pt idx="92">
                  <c:v>13455</c:v>
                </c:pt>
                <c:pt idx="93">
                  <c:v>22624</c:v>
                </c:pt>
                <c:pt idx="94">
                  <c:v>31787</c:v>
                </c:pt>
                <c:pt idx="95">
                  <c:v>23261</c:v>
                </c:pt>
                <c:pt idx="96">
                  <c:v>37393</c:v>
                </c:pt>
                <c:pt idx="97">
                  <c:v>25225</c:v>
                </c:pt>
                <c:pt idx="98">
                  <c:v>26127</c:v>
                </c:pt>
                <c:pt idx="99">
                  <c:v>20104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10368"/>
        <c:axId val="381415856"/>
      </c:scatterChart>
      <c:valAx>
        <c:axId val="38141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5856"/>
        <c:crosses val="autoZero"/>
        <c:crossBetween val="midCat"/>
      </c:valAx>
      <c:valAx>
        <c:axId val="3814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266699</xdr:colOff>
      <xdr:row>19</xdr:row>
      <xdr:rowOff>152399</xdr:rowOff>
    </xdr:from>
    <xdr:to>
      <xdr:col>16</xdr:col>
      <xdr:colOff>390524</xdr:colOff>
      <xdr:row>32</xdr:row>
      <xdr:rowOff>100011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85</xdr:row>
      <xdr:rowOff>4762</xdr:rowOff>
    </xdr:from>
    <xdr:to>
      <xdr:col>12</xdr:col>
      <xdr:colOff>76200</xdr:colOff>
      <xdr:row>99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C103" totalsRowShown="0">
  <autoFilter ref="B3:C103"/>
  <tableColumns count="2">
    <tableColumn id="1" name="SocialMediaMentions"/>
    <tableColumn id="2" name="WebsiteVisi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12"/>
  <sheetViews>
    <sheetView showGridLines="0" tabSelected="1" workbookViewId="0">
      <selection activeCell="I57" sqref="I57"/>
    </sheetView>
  </sheetViews>
  <sheetFormatPr defaultRowHeight="15" x14ac:dyDescent="0.25"/>
  <cols>
    <col min="2" max="2" width="22.28515625" customWidth="1"/>
    <col min="3" max="3" width="15.42578125" customWidth="1"/>
  </cols>
  <sheetData>
    <row r="3" spans="2:11" x14ac:dyDescent="0.25">
      <c r="B3" t="s">
        <v>0</v>
      </c>
      <c r="C3" t="s">
        <v>1</v>
      </c>
      <c r="F3" s="6" t="s">
        <v>2</v>
      </c>
      <c r="G3" s="6"/>
      <c r="H3" s="6"/>
      <c r="I3" s="6"/>
      <c r="J3" s="6"/>
      <c r="K3" s="4"/>
    </row>
    <row r="4" spans="2:11" x14ac:dyDescent="0.25">
      <c r="B4">
        <v>610</v>
      </c>
      <c r="C4">
        <v>16211</v>
      </c>
      <c r="F4" s="10" t="s">
        <v>6</v>
      </c>
      <c r="H4">
        <f>_xlfn.STDEV.S(Table1[SocialMediaMentions])</f>
        <v>269.63280006091043</v>
      </c>
    </row>
    <row r="5" spans="2:11" x14ac:dyDescent="0.25">
      <c r="B5">
        <v>1135</v>
      </c>
      <c r="C5">
        <v>33564</v>
      </c>
    </row>
    <row r="6" spans="2:11" x14ac:dyDescent="0.25">
      <c r="B6">
        <v>725</v>
      </c>
      <c r="C6">
        <v>13596</v>
      </c>
    </row>
    <row r="7" spans="2:11" x14ac:dyDescent="0.25">
      <c r="B7">
        <v>325</v>
      </c>
      <c r="C7">
        <v>6516</v>
      </c>
    </row>
    <row r="8" spans="2:11" x14ac:dyDescent="0.25">
      <c r="B8">
        <v>1114</v>
      </c>
      <c r="C8">
        <v>28869</v>
      </c>
      <c r="F8" s="6" t="s">
        <v>3</v>
      </c>
      <c r="G8" s="7"/>
      <c r="H8" s="7"/>
      <c r="I8" s="8"/>
      <c r="J8" s="8"/>
      <c r="K8" s="8"/>
    </row>
    <row r="9" spans="2:11" x14ac:dyDescent="0.25">
      <c r="B9">
        <v>1031</v>
      </c>
      <c r="C9">
        <v>20657</v>
      </c>
      <c r="F9" s="6" t="s">
        <v>4</v>
      </c>
      <c r="G9" s="7"/>
      <c r="H9" s="7"/>
      <c r="I9" s="8"/>
      <c r="J9" s="8"/>
      <c r="K9" s="8"/>
    </row>
    <row r="10" spans="2:11" x14ac:dyDescent="0.25">
      <c r="B10">
        <v>856</v>
      </c>
      <c r="C10">
        <v>28396</v>
      </c>
      <c r="F10" t="s">
        <v>7</v>
      </c>
      <c r="H10">
        <f>MIN(Table1[SocialMediaMentions])</f>
        <v>128</v>
      </c>
    </row>
    <row r="11" spans="2:11" x14ac:dyDescent="0.25">
      <c r="B11">
        <v>713</v>
      </c>
      <c r="C11">
        <v>28863</v>
      </c>
      <c r="F11" t="s">
        <v>8</v>
      </c>
      <c r="H11">
        <f>MAX(Table1[SocialMediaMentions])</f>
        <v>1376</v>
      </c>
    </row>
    <row r="12" spans="2:11" x14ac:dyDescent="0.25">
      <c r="B12">
        <v>544</v>
      </c>
      <c r="C12">
        <v>23748</v>
      </c>
    </row>
    <row r="13" spans="2:11" x14ac:dyDescent="0.25">
      <c r="B13">
        <v>1353</v>
      </c>
      <c r="C13">
        <v>35529</v>
      </c>
    </row>
    <row r="14" spans="2:11" x14ac:dyDescent="0.25">
      <c r="B14">
        <v>1246</v>
      </c>
      <c r="C14">
        <v>31512</v>
      </c>
      <c r="E14" s="2"/>
      <c r="F14" s="6" t="s">
        <v>5</v>
      </c>
      <c r="G14" s="7"/>
      <c r="H14" s="9"/>
    </row>
    <row r="15" spans="2:11" x14ac:dyDescent="0.25">
      <c r="B15">
        <v>664</v>
      </c>
      <c r="C15">
        <v>15828</v>
      </c>
      <c r="F15" s="1" t="s">
        <v>9</v>
      </c>
      <c r="H15">
        <v>12</v>
      </c>
    </row>
    <row r="16" spans="2:11" x14ac:dyDescent="0.25">
      <c r="B16">
        <v>709</v>
      </c>
      <c r="C16">
        <v>21825</v>
      </c>
      <c r="F16" s="1" t="s">
        <v>10</v>
      </c>
      <c r="H16">
        <f>INT(H11/H15)</f>
        <v>114</v>
      </c>
    </row>
    <row r="17" spans="2:11" x14ac:dyDescent="0.25">
      <c r="B17">
        <v>491</v>
      </c>
      <c r="C17">
        <v>16702</v>
      </c>
    </row>
    <row r="18" spans="2:11" x14ac:dyDescent="0.25">
      <c r="B18">
        <v>733</v>
      </c>
      <c r="C18">
        <v>22022</v>
      </c>
    </row>
    <row r="19" spans="2:11" x14ac:dyDescent="0.25">
      <c r="B19">
        <v>1036</v>
      </c>
      <c r="C19">
        <v>25165</v>
      </c>
      <c r="F19" t="s">
        <v>11</v>
      </c>
      <c r="H19" s="3" t="s">
        <v>12</v>
      </c>
      <c r="I19" s="3"/>
      <c r="K19" s="1"/>
    </row>
    <row r="20" spans="2:11" ht="15.75" thickBot="1" x14ac:dyDescent="0.3">
      <c r="B20">
        <v>1044</v>
      </c>
      <c r="C20">
        <v>19478</v>
      </c>
    </row>
    <row r="21" spans="2:11" x14ac:dyDescent="0.25">
      <c r="B21">
        <v>1034</v>
      </c>
      <c r="C21">
        <v>24126</v>
      </c>
      <c r="F21">
        <v>114</v>
      </c>
      <c r="H21" s="14" t="s">
        <v>13</v>
      </c>
      <c r="I21" s="14" t="s">
        <v>15</v>
      </c>
    </row>
    <row r="22" spans="2:11" x14ac:dyDescent="0.25">
      <c r="B22">
        <v>543</v>
      </c>
      <c r="C22">
        <v>12011</v>
      </c>
      <c r="F22">
        <f>F21+$F$21</f>
        <v>228</v>
      </c>
      <c r="H22" s="11">
        <v>114</v>
      </c>
      <c r="I22" s="12">
        <v>0</v>
      </c>
    </row>
    <row r="23" spans="2:11" x14ac:dyDescent="0.25">
      <c r="B23">
        <v>766</v>
      </c>
      <c r="C23">
        <v>23548</v>
      </c>
      <c r="F23">
        <f>F22+$F$21</f>
        <v>342</v>
      </c>
      <c r="H23" s="11">
        <v>228</v>
      </c>
      <c r="I23" s="12">
        <v>2</v>
      </c>
    </row>
    <row r="24" spans="2:11" x14ac:dyDescent="0.25">
      <c r="B24">
        <v>582</v>
      </c>
      <c r="C24">
        <v>15179</v>
      </c>
      <c r="F24">
        <f t="shared" ref="F24:F29" si="0">F23+$F$21</f>
        <v>456</v>
      </c>
      <c r="H24" s="11">
        <v>342</v>
      </c>
      <c r="I24" s="12">
        <v>3</v>
      </c>
    </row>
    <row r="25" spans="2:11" x14ac:dyDescent="0.25">
      <c r="B25">
        <v>774</v>
      </c>
      <c r="C25">
        <v>20239</v>
      </c>
      <c r="F25">
        <f t="shared" si="0"/>
        <v>570</v>
      </c>
      <c r="H25" s="11">
        <v>456</v>
      </c>
      <c r="I25" s="12">
        <v>7</v>
      </c>
    </row>
    <row r="26" spans="2:11" x14ac:dyDescent="0.25">
      <c r="B26">
        <v>579</v>
      </c>
      <c r="C26">
        <v>14604</v>
      </c>
      <c r="F26">
        <f t="shared" si="0"/>
        <v>684</v>
      </c>
      <c r="H26" s="11">
        <v>570</v>
      </c>
      <c r="I26" s="12">
        <v>14</v>
      </c>
    </row>
    <row r="27" spans="2:11" x14ac:dyDescent="0.25">
      <c r="B27">
        <v>608</v>
      </c>
      <c r="C27">
        <v>23984</v>
      </c>
      <c r="F27">
        <f t="shared" si="0"/>
        <v>798</v>
      </c>
      <c r="H27" s="11">
        <v>684</v>
      </c>
      <c r="I27" s="12">
        <v>15</v>
      </c>
    </row>
    <row r="28" spans="2:11" x14ac:dyDescent="0.25">
      <c r="B28">
        <v>564</v>
      </c>
      <c r="C28">
        <v>13886</v>
      </c>
      <c r="F28">
        <f t="shared" si="0"/>
        <v>912</v>
      </c>
      <c r="H28" s="11">
        <v>798</v>
      </c>
      <c r="I28" s="12">
        <v>18</v>
      </c>
    </row>
    <row r="29" spans="2:11" x14ac:dyDescent="0.25">
      <c r="B29">
        <v>891</v>
      </c>
      <c r="C29">
        <v>20208</v>
      </c>
      <c r="F29">
        <f t="shared" si="0"/>
        <v>1026</v>
      </c>
      <c r="H29" s="11">
        <v>912</v>
      </c>
      <c r="I29" s="12">
        <v>12</v>
      </c>
    </row>
    <row r="30" spans="2:11" x14ac:dyDescent="0.25">
      <c r="B30">
        <v>439</v>
      </c>
      <c r="C30">
        <v>7648</v>
      </c>
      <c r="F30">
        <f>F29+$F$21</f>
        <v>1140</v>
      </c>
      <c r="H30" s="11">
        <v>1026</v>
      </c>
      <c r="I30" s="12">
        <v>9</v>
      </c>
    </row>
    <row r="31" spans="2:11" x14ac:dyDescent="0.25">
      <c r="B31">
        <v>694</v>
      </c>
      <c r="C31">
        <v>23363</v>
      </c>
      <c r="F31">
        <f>F30+$F$21</f>
        <v>1254</v>
      </c>
      <c r="H31" s="11">
        <v>1140</v>
      </c>
      <c r="I31" s="12">
        <v>13</v>
      </c>
    </row>
    <row r="32" spans="2:11" x14ac:dyDescent="0.25">
      <c r="B32">
        <v>473</v>
      </c>
      <c r="C32">
        <v>17564</v>
      </c>
      <c r="F32">
        <f>F31+$F$21</f>
        <v>1368</v>
      </c>
      <c r="H32" s="11">
        <v>1254</v>
      </c>
      <c r="I32" s="12">
        <v>2</v>
      </c>
    </row>
    <row r="33" spans="2:13" x14ac:dyDescent="0.25">
      <c r="B33">
        <v>1081</v>
      </c>
      <c r="C33">
        <v>26423</v>
      </c>
      <c r="H33" s="11">
        <v>1368</v>
      </c>
      <c r="I33" s="12">
        <v>4</v>
      </c>
    </row>
    <row r="34" spans="2:13" ht="15.75" thickBot="1" x14ac:dyDescent="0.3">
      <c r="B34">
        <v>591</v>
      </c>
      <c r="C34">
        <v>9159</v>
      </c>
      <c r="H34" s="13" t="s">
        <v>14</v>
      </c>
      <c r="I34" s="13">
        <v>1</v>
      </c>
    </row>
    <row r="35" spans="2:13" x14ac:dyDescent="0.25">
      <c r="B35">
        <v>505</v>
      </c>
      <c r="C35">
        <v>10359</v>
      </c>
    </row>
    <row r="36" spans="2:13" x14ac:dyDescent="0.25">
      <c r="B36">
        <v>707</v>
      </c>
      <c r="C36">
        <v>18196</v>
      </c>
    </row>
    <row r="37" spans="2:13" x14ac:dyDescent="0.25">
      <c r="B37">
        <v>806</v>
      </c>
      <c r="C37">
        <v>18907</v>
      </c>
    </row>
    <row r="38" spans="2:13" x14ac:dyDescent="0.25">
      <c r="B38">
        <v>836</v>
      </c>
      <c r="C38">
        <v>31227</v>
      </c>
      <c r="F38" s="5" t="s">
        <v>16</v>
      </c>
      <c r="G38" s="5"/>
      <c r="H38" s="5"/>
      <c r="I38" s="5"/>
      <c r="J38" s="5"/>
    </row>
    <row r="39" spans="2:13" x14ac:dyDescent="0.25">
      <c r="B39">
        <v>985</v>
      </c>
      <c r="C39">
        <v>25332</v>
      </c>
      <c r="F39" t="s">
        <v>17</v>
      </c>
      <c r="H39">
        <f>_xlfn.VAR.S(SocialMediaMentions)</f>
        <v>72701.846868686902</v>
      </c>
    </row>
    <row r="40" spans="2:13" x14ac:dyDescent="0.25">
      <c r="B40">
        <v>510</v>
      </c>
      <c r="C40">
        <v>6866</v>
      </c>
    </row>
    <row r="41" spans="2:13" x14ac:dyDescent="0.25">
      <c r="B41">
        <v>700</v>
      </c>
      <c r="C41">
        <v>23184</v>
      </c>
      <c r="F41" s="5" t="s">
        <v>18</v>
      </c>
      <c r="G41" s="5"/>
      <c r="H41" s="5"/>
      <c r="I41" s="5"/>
      <c r="J41" s="5"/>
      <c r="K41" s="5"/>
      <c r="L41" s="5"/>
    </row>
    <row r="42" spans="2:13" x14ac:dyDescent="0.25">
      <c r="B42">
        <v>449</v>
      </c>
      <c r="C42">
        <v>17631</v>
      </c>
      <c r="F42" t="s">
        <v>19</v>
      </c>
      <c r="H42">
        <f>_xlfn.COVARIANCE.S(SocialMediaMentions,Table1[WebsiteVisits])</f>
        <v>1715989.3147474739</v>
      </c>
    </row>
    <row r="43" spans="2:13" x14ac:dyDescent="0.25">
      <c r="B43">
        <v>1096</v>
      </c>
      <c r="C43">
        <v>31239</v>
      </c>
    </row>
    <row r="44" spans="2:13" x14ac:dyDescent="0.25">
      <c r="B44">
        <v>747</v>
      </c>
      <c r="C44">
        <v>7774</v>
      </c>
      <c r="F44" s="5" t="s">
        <v>20</v>
      </c>
      <c r="G44" s="5"/>
      <c r="H44" s="5"/>
      <c r="I44" s="5"/>
      <c r="J44" s="5"/>
      <c r="K44" s="5"/>
      <c r="L44" s="5"/>
      <c r="M44" s="5"/>
    </row>
    <row r="45" spans="2:13" x14ac:dyDescent="0.25">
      <c r="B45">
        <v>128</v>
      </c>
      <c r="C45">
        <v>6918</v>
      </c>
      <c r="F45" t="s">
        <v>21</v>
      </c>
      <c r="H45">
        <f>CORREL(SocialMediaMentions,WebsiteVisits)</f>
        <v>0.78718999527188227</v>
      </c>
    </row>
    <row r="46" spans="2:13" x14ac:dyDescent="0.25">
      <c r="B46">
        <v>524</v>
      </c>
      <c r="C46">
        <v>21821</v>
      </c>
    </row>
    <row r="47" spans="2:13" x14ac:dyDescent="0.25">
      <c r="B47">
        <v>844</v>
      </c>
      <c r="C47">
        <v>19865</v>
      </c>
      <c r="F47" s="5" t="s">
        <v>22</v>
      </c>
      <c r="G47" s="5"/>
      <c r="H47" s="5"/>
      <c r="I47" s="5"/>
      <c r="J47" s="5"/>
      <c r="K47" s="5"/>
      <c r="L47" s="5"/>
      <c r="M47" s="5"/>
    </row>
    <row r="48" spans="2:13" x14ac:dyDescent="0.25">
      <c r="B48">
        <v>633</v>
      </c>
      <c r="C48">
        <v>11124</v>
      </c>
      <c r="F48" t="s">
        <v>23</v>
      </c>
      <c r="H48">
        <f>RSQ(SocialMediaMentions,WebsiteVisits)</f>
        <v>0.61966808865614598</v>
      </c>
    </row>
    <row r="49" spans="2:15" x14ac:dyDescent="0.25">
      <c r="B49">
        <v>1041</v>
      </c>
      <c r="C49">
        <v>24879</v>
      </c>
    </row>
    <row r="50" spans="2:15" x14ac:dyDescent="0.25">
      <c r="B50">
        <v>581</v>
      </c>
      <c r="C50">
        <v>14125</v>
      </c>
    </row>
    <row r="51" spans="2:15" x14ac:dyDescent="0.25">
      <c r="B51">
        <v>1331</v>
      </c>
      <c r="C51">
        <v>42990</v>
      </c>
    </row>
    <row r="52" spans="2:15" x14ac:dyDescent="0.25">
      <c r="B52">
        <v>551</v>
      </c>
      <c r="C52">
        <v>13641</v>
      </c>
      <c r="E52" s="15" t="s">
        <v>27</v>
      </c>
      <c r="F52" s="17" t="s">
        <v>24</v>
      </c>
      <c r="G52" s="18"/>
      <c r="H52" s="18"/>
      <c r="I52" s="18"/>
      <c r="J52" s="18"/>
      <c r="K52" s="18"/>
      <c r="L52" s="18"/>
      <c r="M52" s="18"/>
      <c r="N52" s="18"/>
      <c r="O52" s="19"/>
    </row>
    <row r="53" spans="2:15" x14ac:dyDescent="0.25">
      <c r="B53">
        <v>413</v>
      </c>
      <c r="C53">
        <v>7582</v>
      </c>
      <c r="F53" s="17" t="s">
        <v>25</v>
      </c>
      <c r="G53" s="18"/>
      <c r="H53" s="18"/>
      <c r="I53" s="18"/>
      <c r="J53" s="18"/>
      <c r="K53" s="18"/>
      <c r="L53" s="18"/>
      <c r="M53" s="18"/>
      <c r="N53" s="18"/>
      <c r="O53" s="19"/>
    </row>
    <row r="54" spans="2:15" x14ac:dyDescent="0.25">
      <c r="B54">
        <v>357</v>
      </c>
      <c r="C54">
        <v>6681</v>
      </c>
      <c r="F54" s="17" t="s">
        <v>26</v>
      </c>
      <c r="G54" s="18"/>
      <c r="H54" s="18"/>
      <c r="I54" s="18"/>
      <c r="J54" s="18"/>
      <c r="K54" s="18"/>
      <c r="L54" s="18"/>
      <c r="M54" s="18"/>
      <c r="N54" s="18"/>
      <c r="O54" s="19"/>
    </row>
    <row r="55" spans="2:15" x14ac:dyDescent="0.25">
      <c r="B55">
        <v>630</v>
      </c>
      <c r="C55">
        <v>17233</v>
      </c>
    </row>
    <row r="56" spans="2:15" x14ac:dyDescent="0.25">
      <c r="B56">
        <v>511</v>
      </c>
      <c r="C56">
        <v>11035</v>
      </c>
    </row>
    <row r="57" spans="2:15" x14ac:dyDescent="0.25">
      <c r="B57">
        <v>858</v>
      </c>
      <c r="C57">
        <v>23923</v>
      </c>
    </row>
    <row r="58" spans="2:15" x14ac:dyDescent="0.25">
      <c r="B58">
        <v>1376</v>
      </c>
      <c r="C58">
        <v>30318</v>
      </c>
      <c r="F58" s="5" t="s">
        <v>35</v>
      </c>
      <c r="G58" s="5"/>
    </row>
    <row r="59" spans="2:15" x14ac:dyDescent="0.25">
      <c r="B59">
        <v>557</v>
      </c>
      <c r="C59">
        <v>20609</v>
      </c>
    </row>
    <row r="60" spans="2:15" x14ac:dyDescent="0.25">
      <c r="B60">
        <v>812</v>
      </c>
      <c r="C60">
        <v>19226</v>
      </c>
    </row>
    <row r="61" spans="2:15" x14ac:dyDescent="0.25">
      <c r="B61">
        <v>776</v>
      </c>
      <c r="C61">
        <v>24259</v>
      </c>
    </row>
    <row r="62" spans="2:15" x14ac:dyDescent="0.25">
      <c r="B62">
        <v>821</v>
      </c>
      <c r="C62">
        <v>21590</v>
      </c>
    </row>
    <row r="63" spans="2:15" x14ac:dyDescent="0.25">
      <c r="B63">
        <v>846</v>
      </c>
      <c r="C63">
        <v>12145</v>
      </c>
    </row>
    <row r="64" spans="2:15" x14ac:dyDescent="0.25">
      <c r="B64">
        <v>694</v>
      </c>
      <c r="C64">
        <v>18937</v>
      </c>
    </row>
    <row r="65" spans="2:3" x14ac:dyDescent="0.25">
      <c r="B65">
        <v>737</v>
      </c>
      <c r="C65">
        <v>21651</v>
      </c>
    </row>
    <row r="66" spans="2:3" x14ac:dyDescent="0.25">
      <c r="B66">
        <v>285</v>
      </c>
      <c r="C66">
        <v>6042</v>
      </c>
    </row>
    <row r="67" spans="2:3" x14ac:dyDescent="0.25">
      <c r="B67">
        <v>586</v>
      </c>
      <c r="C67">
        <v>16913</v>
      </c>
    </row>
    <row r="68" spans="2:3" x14ac:dyDescent="0.25">
      <c r="B68">
        <v>1362</v>
      </c>
      <c r="C68">
        <v>28918</v>
      </c>
    </row>
    <row r="69" spans="2:3" x14ac:dyDescent="0.25">
      <c r="B69">
        <v>544</v>
      </c>
      <c r="C69">
        <v>8576</v>
      </c>
    </row>
    <row r="70" spans="2:3" x14ac:dyDescent="0.25">
      <c r="B70">
        <v>572</v>
      </c>
      <c r="C70">
        <v>10169</v>
      </c>
    </row>
    <row r="71" spans="2:3" x14ac:dyDescent="0.25">
      <c r="B71">
        <v>449</v>
      </c>
      <c r="C71">
        <v>7947</v>
      </c>
    </row>
    <row r="72" spans="2:3" x14ac:dyDescent="0.25">
      <c r="B72">
        <v>944</v>
      </c>
      <c r="C72">
        <v>25512</v>
      </c>
    </row>
    <row r="73" spans="2:3" x14ac:dyDescent="0.25">
      <c r="B73">
        <v>752</v>
      </c>
      <c r="C73">
        <v>16355</v>
      </c>
    </row>
    <row r="74" spans="2:3" x14ac:dyDescent="0.25">
      <c r="B74">
        <v>871</v>
      </c>
      <c r="C74">
        <v>20529</v>
      </c>
    </row>
    <row r="75" spans="2:3" x14ac:dyDescent="0.25">
      <c r="B75">
        <v>927</v>
      </c>
      <c r="C75">
        <v>30236</v>
      </c>
    </row>
    <row r="76" spans="2:3" x14ac:dyDescent="0.25">
      <c r="B76">
        <v>633</v>
      </c>
      <c r="C76">
        <v>12748</v>
      </c>
    </row>
    <row r="77" spans="2:3" x14ac:dyDescent="0.25">
      <c r="B77">
        <v>1031</v>
      </c>
      <c r="C77">
        <v>22205</v>
      </c>
    </row>
    <row r="78" spans="2:3" x14ac:dyDescent="0.25">
      <c r="B78">
        <v>210</v>
      </c>
      <c r="C78">
        <v>1991</v>
      </c>
    </row>
    <row r="79" spans="2:3" x14ac:dyDescent="0.25">
      <c r="B79">
        <v>607</v>
      </c>
      <c r="C79">
        <v>31919</v>
      </c>
    </row>
    <row r="80" spans="2:3" x14ac:dyDescent="0.25">
      <c r="B80">
        <v>589</v>
      </c>
      <c r="C80">
        <v>9521</v>
      </c>
    </row>
    <row r="81" spans="2:3" x14ac:dyDescent="0.25">
      <c r="B81">
        <v>352</v>
      </c>
      <c r="C81">
        <v>14238</v>
      </c>
    </row>
    <row r="82" spans="2:3" x14ac:dyDescent="0.25">
      <c r="B82">
        <v>917</v>
      </c>
      <c r="C82">
        <v>21714</v>
      </c>
    </row>
    <row r="83" spans="2:3" x14ac:dyDescent="0.25">
      <c r="B83">
        <v>826</v>
      </c>
      <c r="C83">
        <v>24143</v>
      </c>
    </row>
    <row r="84" spans="2:3" x14ac:dyDescent="0.25">
      <c r="B84">
        <v>734</v>
      </c>
      <c r="C84">
        <v>16728</v>
      </c>
    </row>
    <row r="85" spans="2:3" x14ac:dyDescent="0.25">
      <c r="B85">
        <v>1048</v>
      </c>
      <c r="C85">
        <v>29774</v>
      </c>
    </row>
    <row r="86" spans="2:3" x14ac:dyDescent="0.25">
      <c r="B86">
        <v>1085</v>
      </c>
      <c r="C86">
        <v>24263</v>
      </c>
    </row>
    <row r="87" spans="2:3" x14ac:dyDescent="0.25">
      <c r="B87">
        <v>534</v>
      </c>
      <c r="C87">
        <v>23612</v>
      </c>
    </row>
    <row r="88" spans="2:3" x14ac:dyDescent="0.25">
      <c r="B88">
        <v>779</v>
      </c>
      <c r="C88">
        <v>20990</v>
      </c>
    </row>
    <row r="89" spans="2:3" x14ac:dyDescent="0.25">
      <c r="B89">
        <v>543</v>
      </c>
      <c r="C89">
        <v>8486</v>
      </c>
    </row>
    <row r="90" spans="2:3" x14ac:dyDescent="0.25">
      <c r="B90">
        <v>350</v>
      </c>
      <c r="C90">
        <v>13111</v>
      </c>
    </row>
    <row r="91" spans="2:3" x14ac:dyDescent="0.25">
      <c r="B91">
        <v>1001</v>
      </c>
      <c r="C91">
        <v>28203</v>
      </c>
    </row>
    <row r="92" spans="2:3" x14ac:dyDescent="0.25">
      <c r="B92">
        <v>306</v>
      </c>
      <c r="C92">
        <v>15731</v>
      </c>
    </row>
    <row r="93" spans="2:3" x14ac:dyDescent="0.25">
      <c r="B93">
        <v>976</v>
      </c>
      <c r="C93">
        <v>28684</v>
      </c>
    </row>
    <row r="94" spans="2:3" x14ac:dyDescent="0.25">
      <c r="B94">
        <v>958</v>
      </c>
      <c r="C94">
        <v>23090</v>
      </c>
    </row>
    <row r="95" spans="2:3" x14ac:dyDescent="0.25">
      <c r="B95">
        <v>922</v>
      </c>
      <c r="C95">
        <v>28440</v>
      </c>
    </row>
    <row r="96" spans="2:3" x14ac:dyDescent="0.25">
      <c r="B96">
        <v>572</v>
      </c>
      <c r="C96">
        <v>13455</v>
      </c>
    </row>
    <row r="97" spans="2:12" x14ac:dyDescent="0.25">
      <c r="B97">
        <v>1324</v>
      </c>
      <c r="C97">
        <v>22624</v>
      </c>
    </row>
    <row r="98" spans="2:12" x14ac:dyDescent="0.25">
      <c r="B98">
        <v>1150</v>
      </c>
      <c r="C98">
        <v>31787</v>
      </c>
    </row>
    <row r="99" spans="2:12" x14ac:dyDescent="0.25">
      <c r="B99">
        <v>688</v>
      </c>
      <c r="C99">
        <v>23261</v>
      </c>
    </row>
    <row r="100" spans="2:12" x14ac:dyDescent="0.25">
      <c r="B100">
        <v>1022</v>
      </c>
      <c r="C100">
        <v>37393</v>
      </c>
    </row>
    <row r="101" spans="2:12" x14ac:dyDescent="0.25">
      <c r="B101">
        <v>811</v>
      </c>
      <c r="C101">
        <v>25225</v>
      </c>
    </row>
    <row r="102" spans="2:12" x14ac:dyDescent="0.25">
      <c r="B102">
        <v>1037</v>
      </c>
      <c r="C102">
        <v>26127</v>
      </c>
    </row>
    <row r="103" spans="2:12" x14ac:dyDescent="0.25">
      <c r="B103">
        <v>739</v>
      </c>
      <c r="C103">
        <v>20104</v>
      </c>
      <c r="F103" s="5" t="s">
        <v>28</v>
      </c>
      <c r="G103" s="5"/>
      <c r="H103" s="5"/>
      <c r="I103" s="5"/>
      <c r="J103" s="5"/>
      <c r="K103" s="5"/>
      <c r="L103" s="5"/>
    </row>
    <row r="104" spans="2:12" x14ac:dyDescent="0.25">
      <c r="F104" t="s">
        <v>29</v>
      </c>
      <c r="H104">
        <f>SLOPE(WebsiteVisits,SocialMediaMentions)</f>
        <v>23.603104854363224</v>
      </c>
    </row>
    <row r="105" spans="2:12" x14ac:dyDescent="0.25">
      <c r="F105" t="s">
        <v>30</v>
      </c>
      <c r="H105">
        <f>INTERCEPT(WebsiteVisits,SocialMediaMentions)</f>
        <v>2140.5446164314853</v>
      </c>
    </row>
    <row r="107" spans="2:12" x14ac:dyDescent="0.25">
      <c r="F107" s="5" t="s">
        <v>31</v>
      </c>
      <c r="G107" s="5"/>
      <c r="H107" s="5"/>
      <c r="I107" s="5"/>
      <c r="J107" s="5"/>
      <c r="K107" s="5"/>
      <c r="L107" s="5"/>
    </row>
    <row r="108" spans="2:12" x14ac:dyDescent="0.25">
      <c r="F108" t="s">
        <v>32</v>
      </c>
    </row>
    <row r="109" spans="2:12" x14ac:dyDescent="0.25">
      <c r="F109" s="16" t="s">
        <v>33</v>
      </c>
      <c r="G109" s="16" t="s">
        <v>34</v>
      </c>
    </row>
    <row r="110" spans="2:12" x14ac:dyDescent="0.25">
      <c r="F110" s="20">
        <v>100</v>
      </c>
      <c r="G110" s="21">
        <f>FORECAST(F110,WebsiteVisits,SocialMediaMentions)</f>
        <v>4500.8551018678081</v>
      </c>
    </row>
    <row r="111" spans="2:12" x14ac:dyDescent="0.25">
      <c r="F111" s="20">
        <v>1500</v>
      </c>
      <c r="G111" s="21">
        <f>FORECAST(F111,WebsiteVisits,SocialMediaMentions)</f>
        <v>37545.201897976323</v>
      </c>
    </row>
    <row r="112" spans="2:12" x14ac:dyDescent="0.25">
      <c r="F112" s="20">
        <v>300</v>
      </c>
      <c r="G112" s="21">
        <f>FORECAST(F112,WebsiteVisits,SocialMediaMentions)</f>
        <v>9221.4760727404537</v>
      </c>
    </row>
  </sheetData>
  <sortState ref="H22:H33">
    <sortCondition ref="H2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Forecasting</vt:lpstr>
      <vt:lpstr>SocialMediaMentions</vt:lpstr>
      <vt:lpstr>WebsiteVisits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PankajR</dc:creator>
  <cp:lastModifiedBy>PankajR</cp:lastModifiedBy>
  <dcterms:created xsi:type="dcterms:W3CDTF">2019-08-31T14:22:00Z</dcterms:created>
  <dcterms:modified xsi:type="dcterms:W3CDTF">2019-09-06T15:25:02Z</dcterms:modified>
</cp:coreProperties>
</file>