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zhar\sheets\"/>
    </mc:Choice>
  </mc:AlternateContent>
  <bookViews>
    <workbookView xWindow="0" yWindow="0" windowWidth="15360" windowHeight="7755" tabRatio="411"/>
  </bookViews>
  <sheets>
    <sheet name="Sheet1" sheetId="1" r:id="rId1"/>
    <sheet name="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C41" i="1"/>
  <c r="E41" i="1"/>
  <c r="D22" i="1"/>
  <c r="E22" i="1"/>
  <c r="F22" i="1" s="1"/>
  <c r="E21" i="1" l="1"/>
  <c r="D21" i="1"/>
  <c r="E20" i="1"/>
  <c r="F20" i="1"/>
  <c r="D20" i="1"/>
  <c r="F21" i="1" l="1"/>
  <c r="E19" i="1"/>
  <c r="F19" i="1" s="1"/>
  <c r="D19" i="1"/>
  <c r="E18" i="1" l="1"/>
  <c r="F18" i="1" s="1"/>
  <c r="D18" i="1"/>
  <c r="D17" i="1" l="1"/>
  <c r="E17" i="1"/>
  <c r="F17" i="1" s="1"/>
  <c r="D16" i="1"/>
  <c r="E16" i="1"/>
  <c r="F16" i="1" s="1"/>
  <c r="E15" i="1" l="1"/>
  <c r="F15" i="1" s="1"/>
  <c r="D15" i="1"/>
  <c r="E14" i="1" l="1"/>
  <c r="F14" i="1" s="1"/>
  <c r="D14" i="1"/>
  <c r="E13" i="1" l="1"/>
  <c r="F13" i="1" s="1"/>
  <c r="D13" i="1"/>
  <c r="F2" i="1"/>
  <c r="E12" i="1" l="1"/>
  <c r="F12" i="1" s="1"/>
  <c r="D12" i="1"/>
  <c r="E11" i="1" l="1"/>
  <c r="F11" i="1" s="1"/>
  <c r="D11" i="1"/>
  <c r="E10" i="1" l="1"/>
  <c r="F10" i="1" s="1"/>
  <c r="D10" i="1"/>
  <c r="E9" i="1"/>
  <c r="F9" i="1" s="1"/>
  <c r="D9" i="1" l="1"/>
  <c r="E4" i="1" l="1"/>
  <c r="F4" i="1" s="1"/>
  <c r="E5" i="1"/>
  <c r="F5" i="1" s="1"/>
  <c r="E6" i="1"/>
  <c r="F6" i="1" s="1"/>
  <c r="E7" i="1"/>
  <c r="F7" i="1" s="1"/>
  <c r="E8" i="1"/>
  <c r="F8" i="1" s="1"/>
  <c r="E3" i="1"/>
  <c r="E23" i="1" s="1"/>
  <c r="D3" i="1"/>
  <c r="D4" i="1"/>
  <c r="D5" i="1"/>
  <c r="D6" i="1"/>
  <c r="D7" i="1"/>
  <c r="D8" i="1"/>
  <c r="D2" i="1"/>
  <c r="F23" i="1" l="1"/>
  <c r="C23" i="1"/>
  <c r="D23" i="1" s="1"/>
  <c r="F3" i="1"/>
</calcChain>
</file>

<file path=xl/sharedStrings.xml><?xml version="1.0" encoding="utf-8"?>
<sst xmlns="http://schemas.openxmlformats.org/spreadsheetml/2006/main" count="48" uniqueCount="47">
  <si>
    <t>Date</t>
  </si>
  <si>
    <t>Amount</t>
  </si>
  <si>
    <t>16/7/2018</t>
  </si>
  <si>
    <t>13/7/2018</t>
  </si>
  <si>
    <t>millions</t>
  </si>
  <si>
    <t>17/7/2018</t>
  </si>
  <si>
    <t>Amount Added</t>
  </si>
  <si>
    <t>18/7/2018</t>
  </si>
  <si>
    <t>19/7/2018</t>
  </si>
  <si>
    <t>Mean</t>
  </si>
  <si>
    <t>SD.S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</si>
  <si>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</si>
  <si>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</si>
  <si>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</si>
  <si>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</si>
  <si>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</si>
  <si>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</si>
  <si>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</si>
  <si>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</si>
  <si>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</si>
  <si>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</si>
  <si>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</si>
  <si>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</si>
  <si>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</si>
  <si>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</si>
  <si>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</si>
  <si>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</si>
  <si>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</si>
  <si>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</si>
  <si>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</si>
  <si>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</si>
  <si>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</si>
  <si>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</si>
  <si>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</si>
  <si>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</si>
  <si>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</si>
  <si>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20/7/2018</t>
  </si>
  <si>
    <t>Added (mln)</t>
  </si>
  <si>
    <t>23/7/2018</t>
  </si>
  <si>
    <t>24/7/2018</t>
  </si>
  <si>
    <t>25/7/2018</t>
  </si>
  <si>
    <t>26/7/2018</t>
  </si>
  <si>
    <t>27/7/2018</t>
  </si>
  <si>
    <t>30/7/2018</t>
  </si>
  <si>
    <t>31/7/2018</t>
  </si>
  <si>
    <t>Gauss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</si>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</sst>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/>
    <xf numFmtId="0" fontId="3" fillId="3" borderId="0" xfId="0" applyFont="1" applyFill="1"/>
    <xf numFmtId="164" fontId="3" fillId="3" borderId="0" xfId="0" applyNumberFormat="1" applyFont="1" applyFill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Funding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xVal>
            <c:strRef>
              <c:f>Sheet1!$B$2:$B$23</c:f>
              <c:strCache>
                <c:ptCount val="22"/>
                <c:pt idx="0">
                  <c:v>6/7/2018</c:v>
                </c:pt>
                <c:pt idx="1">
                  <c:v>9/7/2018</c:v>
                </c:pt>
                <c:pt idx="2">
                  <c:v>10/7/2018</c:v>
                </c:pt>
                <c:pt idx="3">
                  <c:v>11/7/2018</c:v>
                </c:pt>
                <c:pt idx="4">
                  <c:v>12/7/2018</c:v>
                </c:pt>
                <c:pt idx="5">
                  <c:v>13/7/2018</c:v>
                </c:pt>
                <c:pt idx="6">
                  <c:v>16/7/2018</c:v>
                </c:pt>
                <c:pt idx="7">
                  <c:v>17/7/2018</c:v>
                </c:pt>
                <c:pt idx="8">
                  <c:v>18/7/2018</c:v>
                </c:pt>
                <c:pt idx="9">
                  <c:v>19/7/2018</c:v>
                </c:pt>
                <c:pt idx="10">
                  <c:v>20/7/2018</c:v>
                </c:pt>
                <c:pt idx="11">
                  <c:v>23/7/2018</c:v>
                </c:pt>
                <c:pt idx="12">
                  <c:v>24/7/2018</c:v>
                </c:pt>
                <c:pt idx="13">
                  <c:v>25/7/2018</c:v>
                </c:pt>
                <c:pt idx="14">
                  <c:v>26/7/2018</c:v>
                </c:pt>
                <c:pt idx="15">
                  <c:v>27/7/2018</c:v>
                </c:pt>
                <c:pt idx="16">
                  <c:v>30/7/2018</c:v>
                </c:pt>
                <c:pt idx="17">
                  <c:v>31/7/2018</c:v>
                </c:pt>
                <c:pt idx="18">
                  <c:v>1/8/2018</c:v>
                </c:pt>
                <c:pt idx="19">
                  <c:v>2/8/2018</c:v>
                </c:pt>
                <c:pt idx="20">
                  <c:v>3/9/2018</c:v>
                </c:pt>
                <c:pt idx="21">
                  <c:v>3/10/2018</c:v>
                </c:pt>
              </c:strCache>
            </c:str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1201150</c:v>
                </c:pt>
                <c:pt idx="1">
                  <c:v>2547411</c:v>
                </c:pt>
                <c:pt idx="2">
                  <c:v>7922047</c:v>
                </c:pt>
                <c:pt idx="3">
                  <c:v>34788017</c:v>
                </c:pt>
                <c:pt idx="4">
                  <c:v>64992458</c:v>
                </c:pt>
                <c:pt idx="5">
                  <c:v>91136296</c:v>
                </c:pt>
                <c:pt idx="6">
                  <c:v>125431437</c:v>
                </c:pt>
                <c:pt idx="7">
                  <c:v>185963538</c:v>
                </c:pt>
                <c:pt idx="8">
                  <c:v>225959908</c:v>
                </c:pt>
                <c:pt idx="9">
                  <c:v>259266158</c:v>
                </c:pt>
                <c:pt idx="10">
                  <c:v>276749412</c:v>
                </c:pt>
                <c:pt idx="11">
                  <c:v>290774442</c:v>
                </c:pt>
                <c:pt idx="12">
                  <c:v>310688663</c:v>
                </c:pt>
                <c:pt idx="13">
                  <c:v>334150273</c:v>
                </c:pt>
                <c:pt idx="14">
                  <c:v>368228681</c:v>
                </c:pt>
                <c:pt idx="15">
                  <c:v>382206999</c:v>
                </c:pt>
                <c:pt idx="16">
                  <c:v>441645770</c:v>
                </c:pt>
                <c:pt idx="17">
                  <c:v>507646926</c:v>
                </c:pt>
                <c:pt idx="18">
                  <c:v>546189883</c:v>
                </c:pt>
                <c:pt idx="19">
                  <c:v>570325173</c:v>
                </c:pt>
                <c:pt idx="20">
                  <c:v>574521291</c:v>
                </c:pt>
                <c:pt idx="21">
                  <c:v>615453305.72030079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6712"/>
        <c:axId val="249951616"/>
      </c:scatterChart>
      <c:valAx>
        <c:axId val="2499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616"/>
        <c:crosses val="autoZero"/>
        <c:crossBetween val="midCat"/>
      </c:valAx>
      <c:valAx>
        <c:axId val="249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increasing/ decreasing % from Previous Amount &amp; Amount Added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Sheet1!$B$2:$B$23</c:f>
              <c:strCache>
                <c:ptCount val="22"/>
                <c:pt idx="0">
                  <c:v>6/7/2018</c:v>
                </c:pt>
                <c:pt idx="1">
                  <c:v>9/7/2018</c:v>
                </c:pt>
                <c:pt idx="2">
                  <c:v>10/7/2018</c:v>
                </c:pt>
                <c:pt idx="3">
                  <c:v>11/7/2018</c:v>
                </c:pt>
                <c:pt idx="4">
                  <c:v>12/7/2018</c:v>
                </c:pt>
                <c:pt idx="5">
                  <c:v>13/7/2018</c:v>
                </c:pt>
                <c:pt idx="6">
                  <c:v>16/7/2018</c:v>
                </c:pt>
                <c:pt idx="7">
                  <c:v>17/7/2018</c:v>
                </c:pt>
                <c:pt idx="8">
                  <c:v>18/7/2018</c:v>
                </c:pt>
                <c:pt idx="9">
                  <c:v>19/7/2018</c:v>
                </c:pt>
                <c:pt idx="10">
                  <c:v>20/7/2018</c:v>
                </c:pt>
                <c:pt idx="11">
                  <c:v>23/7/2018</c:v>
                </c:pt>
                <c:pt idx="12">
                  <c:v>24/7/2018</c:v>
                </c:pt>
                <c:pt idx="13">
                  <c:v>25/7/2018</c:v>
                </c:pt>
                <c:pt idx="14">
                  <c:v>26/7/2018</c:v>
                </c:pt>
                <c:pt idx="15">
                  <c:v>27/7/2018</c:v>
                </c:pt>
                <c:pt idx="16">
                  <c:v>30/7/2018</c:v>
                </c:pt>
                <c:pt idx="17">
                  <c:v>31/7/2018</c:v>
                </c:pt>
                <c:pt idx="18">
                  <c:v>1/8/2018</c:v>
                </c:pt>
                <c:pt idx="19">
                  <c:v>2/8/2018</c:v>
                </c:pt>
                <c:pt idx="20">
                  <c:v>3/9/2018</c:v>
                </c:pt>
                <c:pt idx="21">
                  <c:v>3/10/2018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1201150</c:v>
                </c:pt>
                <c:pt idx="1">
                  <c:v>1346261</c:v>
                </c:pt>
                <c:pt idx="2">
                  <c:v>5374636</c:v>
                </c:pt>
                <c:pt idx="3">
                  <c:v>26865970</c:v>
                </c:pt>
                <c:pt idx="4">
                  <c:v>30204441</c:v>
                </c:pt>
                <c:pt idx="5">
                  <c:v>26143838</c:v>
                </c:pt>
                <c:pt idx="6">
                  <c:v>34295141</c:v>
                </c:pt>
                <c:pt idx="7">
                  <c:v>60532101</c:v>
                </c:pt>
                <c:pt idx="8">
                  <c:v>39996370</c:v>
                </c:pt>
                <c:pt idx="9">
                  <c:v>33306250</c:v>
                </c:pt>
                <c:pt idx="10">
                  <c:v>17483254</c:v>
                </c:pt>
                <c:pt idx="11">
                  <c:v>14025030</c:v>
                </c:pt>
                <c:pt idx="12">
                  <c:v>19914221</c:v>
                </c:pt>
                <c:pt idx="13">
                  <c:v>23461610</c:v>
                </c:pt>
                <c:pt idx="14">
                  <c:v>34078408</c:v>
                </c:pt>
                <c:pt idx="15">
                  <c:v>13978318</c:v>
                </c:pt>
                <c:pt idx="16">
                  <c:v>59438771</c:v>
                </c:pt>
                <c:pt idx="17">
                  <c:v>66001156</c:v>
                </c:pt>
                <c:pt idx="18">
                  <c:v>38542957</c:v>
                </c:pt>
                <c:pt idx="19">
                  <c:v>24135290</c:v>
                </c:pt>
                <c:pt idx="20">
                  <c:v>4196118</c:v>
                </c:pt>
                <c:pt idx="21">
                  <c:v>45128132.720300764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56320"/>
        <c:axId val="249953184"/>
      </c:barChart>
      <c:catAx>
        <c:axId val="2499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3184"/>
        <c:crosses val="autoZero"/>
        <c:auto val="1"/>
        <c:lblAlgn val="ctr"/>
        <c:lblOffset val="100"/>
        <c:noMultiLvlLbl val="0"/>
      </c:catAx>
      <c:valAx>
        <c:axId val="2499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Sheet1!$B$2:$B$22</c:f>
              <c:strCache>
                <c:ptCount val="21"/>
                <c:pt idx="0">
                  <c:v>6/7/2018</c:v>
                </c:pt>
                <c:pt idx="1">
                  <c:v>9/7/2018</c:v>
                </c:pt>
                <c:pt idx="2">
                  <c:v>10/7/2018</c:v>
                </c:pt>
                <c:pt idx="3">
                  <c:v>11/7/2018</c:v>
                </c:pt>
                <c:pt idx="4">
                  <c:v>12/7/2018</c:v>
                </c:pt>
                <c:pt idx="5">
                  <c:v>13/7/2018</c:v>
                </c:pt>
                <c:pt idx="6">
                  <c:v>16/7/2018</c:v>
                </c:pt>
                <c:pt idx="7">
                  <c:v>17/7/2018</c:v>
                </c:pt>
                <c:pt idx="8">
                  <c:v>18/7/2018</c:v>
                </c:pt>
                <c:pt idx="9">
                  <c:v>19/7/2018</c:v>
                </c:pt>
                <c:pt idx="10">
                  <c:v>20/7/2018</c:v>
                </c:pt>
                <c:pt idx="11">
                  <c:v>23/7/2018</c:v>
                </c:pt>
                <c:pt idx="12">
                  <c:v>24/7/2018</c:v>
                </c:pt>
                <c:pt idx="13">
                  <c:v>25/7/2018</c:v>
                </c:pt>
                <c:pt idx="14">
                  <c:v>26/7/2018</c:v>
                </c:pt>
                <c:pt idx="15">
                  <c:v>27/7/2018</c:v>
                </c:pt>
                <c:pt idx="16">
                  <c:v>30/7/2018</c:v>
                </c:pt>
                <c:pt idx="17">
                  <c:v>31/7/2018</c:v>
                </c:pt>
                <c:pt idx="18">
                  <c:v>1/8/2018</c:v>
                </c:pt>
                <c:pt idx="19">
                  <c:v>2/8/2018</c:v>
                </c:pt>
                <c:pt idx="20">
                  <c:v>3/9/2018</c:v>
                </c:pt>
              </c:strCache>
            </c:str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0.14931902841456335</c:v>
                </c:pt>
                <c:pt idx="1">
                  <c:v>0.11839834467812191</c:v>
                </c:pt>
                <c:pt idx="2">
                  <c:v>0.13448893909045753</c:v>
                </c:pt>
                <c:pt idx="3">
                  <c:v>0.37901084461295587</c:v>
                </c:pt>
                <c:pt idx="4">
                  <c:v>0.39537909208082012</c:v>
                </c:pt>
                <c:pt idx="5">
                  <c:v>0.37276135238610669</c:v>
                </c:pt>
                <c:pt idx="6">
                  <c:v>0.39797106893750178</c:v>
                </c:pt>
                <c:pt idx="7">
                  <c:v>0.13475036003283192</c:v>
                </c:pt>
                <c:pt idx="8">
                  <c:v>0.35058782431799085</c:v>
                </c:pt>
                <c:pt idx="9">
                  <c:v>0.39351883295799894</c:v>
                </c:pt>
                <c:pt idx="10">
                  <c:v>0.32117812702423532</c:v>
                </c:pt>
                <c:pt idx="11">
                  <c:v>0.27156792167798399</c:v>
                </c:pt>
                <c:pt idx="12">
                  <c:v>0.32130010998636316</c:v>
                </c:pt>
                <c:pt idx="13">
                  <c:v>0.34591527660372495</c:v>
                </c:pt>
                <c:pt idx="14">
                  <c:v>0.39780694447349074</c:v>
                </c:pt>
                <c:pt idx="15">
                  <c:v>0.25321266495473072</c:v>
                </c:pt>
                <c:pt idx="16">
                  <c:v>0.27356293139967036</c:v>
                </c:pt>
                <c:pt idx="17">
                  <c:v>0.16827912726260766</c:v>
                </c:pt>
                <c:pt idx="18">
                  <c:v>0.33688900544686634</c:v>
                </c:pt>
                <c:pt idx="19">
                  <c:v>0.39888355131484965</c:v>
                </c:pt>
                <c:pt idx="20">
                  <c:v>0.31069656037692778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53576"/>
        <c:axId val="249957496"/>
      </c:lineChart>
      <c:catAx>
        <c:axId val="2499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7496"/>
        <c:crosses val="autoZero"/>
        <c:auto val="1"/>
        <c:lblAlgn val="ctr"/>
        <c:lblOffset val="100"/>
        <c:noMultiLvlLbl val="0"/>
      </c:catAx>
      <c:valAx>
        <c:axId val="2499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104375</xdr:colOff>
      <xdr:row>13</xdr:row>
      <xdr:rowOff>59391</xdr:rowOff>
    </xdr:from>
    <xdr:to>
      <xdr:col>12</xdr:col>
      <xdr:colOff>194276</xdr:colOff>
      <xdr:row>34</xdr:row>
      <xdr:rowOff>117956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114299</xdr:colOff>
      <xdr:row>0</xdr:row>
      <xdr:rowOff>28575</xdr:rowOff>
    </xdr:from>
    <xdr:to>
      <xdr:col>12</xdr:col>
      <xdr:colOff>38100</xdr:colOff>
      <xdr:row>13</xdr:row>
      <xdr:rowOff>52388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35</xdr:row>
      <xdr:rowOff>33337</xdr:rowOff>
    </xdr:from>
    <xdr:to>
      <xdr:col>14</xdr:col>
      <xdr:colOff>361950</xdr:colOff>
      <xdr:row>49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selection activeCell="B24" sqref="B24"/>
    </sheetView>
  </sheetViews>
  <sheetFormatPr defaultRowHeight="15" x14ac:dyDescent="0.25"/>
  <cols>
    <col min="2" max="2" width="13.140625" style="1" customWidth="1"/>
    <col min="3" max="3" width="16.5703125" customWidth="1"/>
    <col min="5" max="5" width="16.7109375" customWidth="1"/>
    <col min="6" max="6" width="12.85546875" customWidth="1"/>
  </cols>
  <sheetData>
    <row r="1" spans="1:7" s="3" customFormat="1" ht="15.75" x14ac:dyDescent="0.25">
      <c r="B1" s="2" t="s">
        <v>0</v>
      </c>
      <c r="C1" s="3" t="s">
        <v>1</v>
      </c>
      <c r="D1" s="3" t="s">
        <v>4</v>
      </c>
      <c r="E1" s="3" t="s">
        <v>6</v>
      </c>
      <c r="F1" s="3" t="s">
        <v>37</v>
      </c>
      <c r="G1" s="3" t="s">
        <v>46</v>
      </c>
    </row>
    <row r="2" spans="1:7" x14ac:dyDescent="0.25">
      <c r="A2">
        <v>1</v>
      </c>
      <c r="B2" s="1">
        <v>43258</v>
      </c>
      <c r="C2">
        <v>1201150</v>
      </c>
      <c r="D2">
        <f>C2/1000000</f>
        <v>1.2011499999999999</v>
      </c>
      <c r="E2">
        <v>1201150</v>
      </c>
      <c r="F2">
        <f>E2/1000000</f>
        <v>1.2011499999999999</v>
      </c>
      <c r="G2">
        <f>_xlfn.NORM.S.DIST(STANDARDIZE(F2,AVERAGE(F2:F22),_xlfn.STDEV.S(F2:F22)),FALSE)</f>
        <v>0.14931902841456335</v>
      </c>
    </row>
    <row r="3" spans="1:7" x14ac:dyDescent="0.25">
      <c r="A3">
        <v>2</v>
      </c>
      <c r="B3" s="1">
        <v>43350</v>
      </c>
      <c r="C3">
        <v>2547411</v>
      </c>
      <c r="D3">
        <f t="shared" ref="D3:D11" si="0">C3/1000000</f>
        <v>2.5474109999999999</v>
      </c>
      <c r="E3">
        <f t="shared" ref="E3:E16" si="1">C3-C2</f>
        <v>1346261</v>
      </c>
      <c r="F3">
        <f t="shared" ref="F3:F16" si="2">E3/1000000</f>
        <v>1.3462609999999999</v>
      </c>
      <c r="G3">
        <f t="shared" ref="G3:G22" si="3">_xlfn.NORM.S.DIST(STANDARDIZE(F3,AVERAGE(F3:F23),_xlfn.STDEV.S(F3:F23)),FALSE)</f>
        <v>0.11839834467812191</v>
      </c>
    </row>
    <row r="4" spans="1:7" x14ac:dyDescent="0.25">
      <c r="A4">
        <v>3</v>
      </c>
      <c r="B4" s="1">
        <v>43380</v>
      </c>
      <c r="C4">
        <v>7922047</v>
      </c>
      <c r="D4">
        <f t="shared" si="0"/>
        <v>7.9220470000000001</v>
      </c>
      <c r="E4">
        <f t="shared" si="1"/>
        <v>5374636</v>
      </c>
      <c r="F4">
        <f t="shared" si="2"/>
        <v>5.3746359999999997</v>
      </c>
      <c r="G4">
        <f t="shared" si="3"/>
        <v>0.13448893909045753</v>
      </c>
    </row>
    <row r="5" spans="1:7" x14ac:dyDescent="0.25">
      <c r="A5">
        <v>4</v>
      </c>
      <c r="B5" s="1">
        <v>43411</v>
      </c>
      <c r="C5">
        <v>34788017</v>
      </c>
      <c r="D5">
        <f t="shared" si="0"/>
        <v>34.788017000000004</v>
      </c>
      <c r="E5">
        <f t="shared" si="1"/>
        <v>26865970</v>
      </c>
      <c r="F5">
        <f t="shared" si="2"/>
        <v>26.865970000000001</v>
      </c>
      <c r="G5">
        <f t="shared" si="3"/>
        <v>0.37901084461295587</v>
      </c>
    </row>
    <row r="6" spans="1:7" x14ac:dyDescent="0.25">
      <c r="A6">
        <v>5</v>
      </c>
      <c r="B6" s="1">
        <v>43441</v>
      </c>
      <c r="C6">
        <v>64992458</v>
      </c>
      <c r="D6">
        <f t="shared" si="0"/>
        <v>64.992457999999999</v>
      </c>
      <c r="E6">
        <f t="shared" si="1"/>
        <v>30204441</v>
      </c>
      <c r="F6">
        <f t="shared" si="2"/>
        <v>30.204440999999999</v>
      </c>
      <c r="G6">
        <f t="shared" si="3"/>
        <v>0.39537909208082012</v>
      </c>
    </row>
    <row r="7" spans="1:7" x14ac:dyDescent="0.25">
      <c r="A7">
        <v>6</v>
      </c>
      <c r="B7" s="1" t="s">
        <v>3</v>
      </c>
      <c r="C7">
        <v>91136296</v>
      </c>
      <c r="D7">
        <f t="shared" si="0"/>
        <v>91.136296000000002</v>
      </c>
      <c r="E7">
        <f t="shared" si="1"/>
        <v>26143838</v>
      </c>
      <c r="F7">
        <f t="shared" si="2"/>
        <v>26.143837999999999</v>
      </c>
      <c r="G7">
        <f t="shared" si="3"/>
        <v>0.37276135238610669</v>
      </c>
    </row>
    <row r="8" spans="1:7" x14ac:dyDescent="0.25">
      <c r="A8">
        <v>7</v>
      </c>
      <c r="B8" s="1" t="s">
        <v>2</v>
      </c>
      <c r="C8">
        <v>125431437</v>
      </c>
      <c r="D8">
        <f t="shared" si="0"/>
        <v>125.431437</v>
      </c>
      <c r="E8">
        <f t="shared" si="1"/>
        <v>34295141</v>
      </c>
      <c r="F8">
        <f t="shared" si="2"/>
        <v>34.295141000000001</v>
      </c>
      <c r="G8">
        <f t="shared" si="3"/>
        <v>0.39797106893750178</v>
      </c>
    </row>
    <row r="9" spans="1:7" x14ac:dyDescent="0.25">
      <c r="A9">
        <v>8</v>
      </c>
      <c r="B9" s="1" t="s">
        <v>5</v>
      </c>
      <c r="C9">
        <v>185963538</v>
      </c>
      <c r="D9">
        <f t="shared" si="0"/>
        <v>185.963538</v>
      </c>
      <c r="E9">
        <f t="shared" si="1"/>
        <v>60532101</v>
      </c>
      <c r="F9">
        <f t="shared" si="2"/>
        <v>60.532100999999997</v>
      </c>
      <c r="G9">
        <f t="shared" si="3"/>
        <v>0.13475036003283192</v>
      </c>
    </row>
    <row r="10" spans="1:7" x14ac:dyDescent="0.25">
      <c r="A10">
        <v>9</v>
      </c>
      <c r="B10" s="1" t="s">
        <v>7</v>
      </c>
      <c r="C10">
        <v>225959908</v>
      </c>
      <c r="D10">
        <f t="shared" si="0"/>
        <v>225.95990800000001</v>
      </c>
      <c r="E10">
        <f t="shared" si="1"/>
        <v>39996370</v>
      </c>
      <c r="F10">
        <f t="shared" si="2"/>
        <v>39.996369999999999</v>
      </c>
      <c r="G10">
        <f t="shared" si="3"/>
        <v>0.35058782431799085</v>
      </c>
    </row>
    <row r="11" spans="1:7" x14ac:dyDescent="0.25">
      <c r="A11">
        <v>10</v>
      </c>
      <c r="B11" s="1" t="s">
        <v>8</v>
      </c>
      <c r="C11">
        <v>259266158</v>
      </c>
      <c r="D11">
        <f t="shared" si="0"/>
        <v>259.26615800000002</v>
      </c>
      <c r="E11">
        <f t="shared" si="1"/>
        <v>33306250</v>
      </c>
      <c r="F11">
        <f t="shared" si="2"/>
        <v>33.306249999999999</v>
      </c>
      <c r="G11">
        <f t="shared" si="3"/>
        <v>0.39351883295799894</v>
      </c>
    </row>
    <row r="12" spans="1:7" x14ac:dyDescent="0.25">
      <c r="A12">
        <v>11</v>
      </c>
      <c r="B12" s="1" t="s">
        <v>36</v>
      </c>
      <c r="C12" s="8">
        <v>276749412</v>
      </c>
      <c r="D12">
        <f t="shared" ref="D12" si="4">C12/1000000</f>
        <v>276.74941200000001</v>
      </c>
      <c r="E12">
        <f t="shared" si="1"/>
        <v>17483254</v>
      </c>
      <c r="F12">
        <f t="shared" si="2"/>
        <v>17.483253999999999</v>
      </c>
      <c r="G12">
        <f t="shared" si="3"/>
        <v>0.32117812702423532</v>
      </c>
    </row>
    <row r="13" spans="1:7" x14ac:dyDescent="0.25">
      <c r="A13">
        <v>12</v>
      </c>
      <c r="B13" s="1" t="s">
        <v>38</v>
      </c>
      <c r="C13" s="8">
        <v>290774442</v>
      </c>
      <c r="D13">
        <f t="shared" ref="D13:D23" si="5">C13/1000000</f>
        <v>290.77444200000002</v>
      </c>
      <c r="E13">
        <f t="shared" si="1"/>
        <v>14025030</v>
      </c>
      <c r="F13">
        <f t="shared" si="2"/>
        <v>14.025029999999999</v>
      </c>
      <c r="G13">
        <f t="shared" si="3"/>
        <v>0.27156792167798399</v>
      </c>
    </row>
    <row r="14" spans="1:7" x14ac:dyDescent="0.25">
      <c r="A14">
        <v>13</v>
      </c>
      <c r="B14" s="1" t="s">
        <v>39</v>
      </c>
      <c r="C14" s="8">
        <v>310688663</v>
      </c>
      <c r="D14">
        <f t="shared" si="5"/>
        <v>310.68866300000002</v>
      </c>
      <c r="E14">
        <f t="shared" si="1"/>
        <v>19914221</v>
      </c>
      <c r="F14">
        <f t="shared" si="2"/>
        <v>19.914221000000001</v>
      </c>
      <c r="G14">
        <f t="shared" si="3"/>
        <v>0.32130010998636316</v>
      </c>
    </row>
    <row r="15" spans="1:7" x14ac:dyDescent="0.25">
      <c r="A15">
        <v>14</v>
      </c>
      <c r="B15" s="1" t="s">
        <v>40</v>
      </c>
      <c r="C15" s="8">
        <v>334150273</v>
      </c>
      <c r="D15">
        <f t="shared" si="5"/>
        <v>334.15027300000003</v>
      </c>
      <c r="E15">
        <f t="shared" si="1"/>
        <v>23461610</v>
      </c>
      <c r="F15">
        <f t="shared" si="2"/>
        <v>23.46161</v>
      </c>
      <c r="G15">
        <f t="shared" si="3"/>
        <v>0.34591527660372495</v>
      </c>
    </row>
    <row r="16" spans="1:7" x14ac:dyDescent="0.25">
      <c r="A16">
        <v>15</v>
      </c>
      <c r="B16" s="1" t="s">
        <v>41</v>
      </c>
      <c r="C16" s="8">
        <v>368228681</v>
      </c>
      <c r="D16">
        <f t="shared" si="5"/>
        <v>368.22868099999999</v>
      </c>
      <c r="E16">
        <f t="shared" si="1"/>
        <v>34078408</v>
      </c>
      <c r="F16">
        <f t="shared" si="2"/>
        <v>34.078408000000003</v>
      </c>
      <c r="G16">
        <f t="shared" si="3"/>
        <v>0.39780694447349074</v>
      </c>
    </row>
    <row r="17" spans="1:7" x14ac:dyDescent="0.25">
      <c r="A17">
        <v>16</v>
      </c>
      <c r="B17" s="1" t="s">
        <v>42</v>
      </c>
      <c r="C17" s="8">
        <v>382206999</v>
      </c>
      <c r="D17">
        <f t="shared" si="5"/>
        <v>382.206999</v>
      </c>
      <c r="E17">
        <f t="shared" ref="E17" si="6">C17-C16</f>
        <v>13978318</v>
      </c>
      <c r="F17">
        <f t="shared" ref="F17" si="7">E17/1000000</f>
        <v>13.978318</v>
      </c>
      <c r="G17">
        <f t="shared" si="3"/>
        <v>0.25321266495473072</v>
      </c>
    </row>
    <row r="18" spans="1:7" x14ac:dyDescent="0.25">
      <c r="A18">
        <v>17</v>
      </c>
      <c r="B18" s="1" t="s">
        <v>43</v>
      </c>
      <c r="C18" s="8">
        <v>441645770</v>
      </c>
      <c r="D18">
        <f t="shared" si="5"/>
        <v>441.64577000000003</v>
      </c>
      <c r="E18">
        <f t="shared" ref="E18:E19" si="8">C18-C17</f>
        <v>59438771</v>
      </c>
      <c r="F18">
        <f t="shared" ref="F18:F19" si="9">E18/1000000</f>
        <v>59.438771000000003</v>
      </c>
      <c r="G18">
        <f t="shared" si="3"/>
        <v>0.27356293139967036</v>
      </c>
    </row>
    <row r="19" spans="1:7" x14ac:dyDescent="0.25">
      <c r="A19">
        <v>18</v>
      </c>
      <c r="B19" s="1" t="s">
        <v>44</v>
      </c>
      <c r="C19" s="8">
        <v>507646926</v>
      </c>
      <c r="D19">
        <f t="shared" si="5"/>
        <v>507.64692600000001</v>
      </c>
      <c r="E19">
        <f t="shared" si="8"/>
        <v>66001156</v>
      </c>
      <c r="F19">
        <f t="shared" si="9"/>
        <v>66.001155999999995</v>
      </c>
      <c r="G19">
        <f t="shared" si="3"/>
        <v>0.16827912726260766</v>
      </c>
    </row>
    <row r="20" spans="1:7" x14ac:dyDescent="0.25">
      <c r="A20">
        <v>19</v>
      </c>
      <c r="B20" s="1">
        <v>43108</v>
      </c>
      <c r="C20" s="8">
        <v>546189883</v>
      </c>
      <c r="D20">
        <f t="shared" si="5"/>
        <v>546.18988300000001</v>
      </c>
      <c r="E20">
        <f t="shared" ref="E20:E21" si="10">C20-C19</f>
        <v>38542957</v>
      </c>
      <c r="F20">
        <f t="shared" ref="F20" si="11">E20/1000000</f>
        <v>38.542957000000001</v>
      </c>
      <c r="G20">
        <f t="shared" si="3"/>
        <v>0.33688900544686634</v>
      </c>
    </row>
    <row r="21" spans="1:7" s="8" customFormat="1" x14ac:dyDescent="0.25">
      <c r="A21" s="11">
        <v>20</v>
      </c>
      <c r="B21" s="12">
        <v>43139</v>
      </c>
      <c r="C21" s="11">
        <v>570325173</v>
      </c>
      <c r="D21" s="11">
        <f t="shared" ref="D21" si="12">C21/1000000</f>
        <v>570.32517299999995</v>
      </c>
      <c r="E21" s="8">
        <f t="shared" si="10"/>
        <v>24135290</v>
      </c>
      <c r="F21" s="11">
        <f>E21/1000000</f>
        <v>24.135290000000001</v>
      </c>
      <c r="G21">
        <f t="shared" si="3"/>
        <v>0.39888355131484965</v>
      </c>
    </row>
    <row r="22" spans="1:7" s="8" customFormat="1" x14ac:dyDescent="0.25">
      <c r="A22" s="11">
        <v>21</v>
      </c>
      <c r="B22" s="12">
        <v>43168</v>
      </c>
      <c r="C22" s="11">
        <v>574521291</v>
      </c>
      <c r="D22" s="11">
        <f t="shared" ref="D22" si="13">C22/1000000</f>
        <v>574.52129100000002</v>
      </c>
      <c r="E22" s="8">
        <f t="shared" ref="E22" si="14">C22-C21</f>
        <v>4196118</v>
      </c>
      <c r="F22" s="11">
        <f>E22/1000000</f>
        <v>4.1961180000000002</v>
      </c>
      <c r="G22">
        <f t="shared" si="3"/>
        <v>0.31069656037692778</v>
      </c>
    </row>
    <row r="23" spans="1:7" s="8" customFormat="1" x14ac:dyDescent="0.25">
      <c r="A23" s="9">
        <v>22</v>
      </c>
      <c r="B23" s="10">
        <v>43169</v>
      </c>
      <c r="C23" s="9">
        <f>C21+E23</f>
        <v>615453305.72030079</v>
      </c>
      <c r="D23" s="9">
        <f t="shared" si="5"/>
        <v>615.45330572030082</v>
      </c>
      <c r="E23" s="9">
        <f>TREND(E2:E21, A2:A21,A23)</f>
        <v>45128132.720300764</v>
      </c>
      <c r="F23" s="9">
        <f>E23/1000000</f>
        <v>45.128132720300762</v>
      </c>
    </row>
    <row r="41" spans="2:6" x14ac:dyDescent="0.25">
      <c r="B41" s="1" t="s">
        <v>9</v>
      </c>
      <c r="C41">
        <f>AVERAGE(F2:F22)</f>
        <v>27.358156714285716</v>
      </c>
      <c r="D41" t="s">
        <v>10</v>
      </c>
      <c r="E41">
        <f>_xlfn.STDEV.S(F2:F22)</f>
        <v>18.657591742621911</v>
      </c>
      <c r="F41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6" sqref="C16"/>
    </sheetView>
  </sheetViews>
  <sheetFormatPr defaultRowHeight="15" x14ac:dyDescent="0.25"/>
  <cols>
    <col min="1" max="1" width="25.28515625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7" t="s">
        <v>12</v>
      </c>
      <c r="B3" s="7"/>
    </row>
    <row r="4" spans="1:9" x14ac:dyDescent="0.25">
      <c r="A4" s="4" t="s">
        <v>13</v>
      </c>
      <c r="B4" s="4">
        <v>0.64531936609057428</v>
      </c>
    </row>
    <row r="5" spans="1:9" x14ac:dyDescent="0.25">
      <c r="A5" s="4" t="s">
        <v>14</v>
      </c>
      <c r="B5" s="4">
        <v>0.41643708425154058</v>
      </c>
    </row>
    <row r="6" spans="1:9" x14ac:dyDescent="0.25">
      <c r="A6" s="4" t="s">
        <v>15</v>
      </c>
      <c r="B6" s="4">
        <v>0.34349171978298315</v>
      </c>
    </row>
    <row r="7" spans="1:9" x14ac:dyDescent="0.25">
      <c r="A7" s="4" t="s">
        <v>16</v>
      </c>
      <c r="B7" s="4">
        <v>14622103.236166637</v>
      </c>
    </row>
    <row r="8" spans="1:9" ht="15.75" thickBot="1" x14ac:dyDescent="0.3">
      <c r="A8" s="5" t="s">
        <v>17</v>
      </c>
      <c r="B8" s="5">
        <v>10</v>
      </c>
    </row>
    <row r="10" spans="1:9" ht="15.75" thickBot="1" x14ac:dyDescent="0.3">
      <c r="A10" t="s">
        <v>18</v>
      </c>
    </row>
    <row r="11" spans="1:9" x14ac:dyDescent="0.25">
      <c r="A11" s="6"/>
      <c r="B11" s="6" t="s">
        <v>23</v>
      </c>
      <c r="C11" s="6" t="s">
        <v>24</v>
      </c>
      <c r="D11" s="6" t="s">
        <v>25</v>
      </c>
      <c r="E11" s="6" t="s">
        <v>26</v>
      </c>
      <c r="F11" s="6" t="s">
        <v>27</v>
      </c>
    </row>
    <row r="12" spans="1:9" x14ac:dyDescent="0.25">
      <c r="A12" s="4" t="s">
        <v>19</v>
      </c>
      <c r="B12" s="4">
        <v>1</v>
      </c>
      <c r="C12" s="4">
        <v>1220594447779058</v>
      </c>
      <c r="D12" s="4">
        <v>1220594447779058</v>
      </c>
      <c r="E12" s="4">
        <v>5.7088903083216866</v>
      </c>
      <c r="F12" s="4">
        <v>4.3901823840399541E-2</v>
      </c>
    </row>
    <row r="13" spans="1:9" x14ac:dyDescent="0.25">
      <c r="A13" s="4" t="s">
        <v>20</v>
      </c>
      <c r="B13" s="4">
        <v>8</v>
      </c>
      <c r="C13" s="4">
        <v>1710447224392919</v>
      </c>
      <c r="D13" s="4">
        <v>213805903049114.87</v>
      </c>
      <c r="E13" s="4"/>
      <c r="F13" s="4"/>
    </row>
    <row r="14" spans="1:9" ht="15.75" thickBot="1" x14ac:dyDescent="0.3">
      <c r="A14" s="5" t="s">
        <v>21</v>
      </c>
      <c r="B14" s="5">
        <v>9</v>
      </c>
      <c r="C14" s="5">
        <v>2931041672171977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28</v>
      </c>
      <c r="C16" s="6" t="s">
        <v>16</v>
      </c>
      <c r="D16" s="6" t="s">
        <v>29</v>
      </c>
      <c r="E16" s="6" t="s">
        <v>30</v>
      </c>
      <c r="F16" s="6" t="s">
        <v>31</v>
      </c>
      <c r="G16" s="6" t="s">
        <v>32</v>
      </c>
      <c r="H16" s="6" t="s">
        <v>33</v>
      </c>
      <c r="I16" s="6" t="s">
        <v>34</v>
      </c>
    </row>
    <row r="17" spans="1:9" x14ac:dyDescent="0.25">
      <c r="A17" s="4" t="s">
        <v>22</v>
      </c>
      <c r="B17" s="4">
        <v>2093198.8666666709</v>
      </c>
      <c r="C17" s="4">
        <v>9988798.1303852051</v>
      </c>
      <c r="D17" s="4">
        <v>0.20955462702758107</v>
      </c>
      <c r="E17" s="4">
        <v>0.83925330852622182</v>
      </c>
      <c r="F17" s="4">
        <v>-20941010.927721266</v>
      </c>
      <c r="G17" s="4">
        <v>25127408.661054607</v>
      </c>
      <c r="H17" s="4">
        <v>-20941010.927721266</v>
      </c>
      <c r="I17" s="4">
        <v>25127408.661054607</v>
      </c>
    </row>
    <row r="18" spans="1:9" ht="15.75" thickBot="1" x14ac:dyDescent="0.3">
      <c r="A18" s="5" t="s">
        <v>35</v>
      </c>
      <c r="B18" s="5">
        <v>3846437.8606060604</v>
      </c>
      <c r="C18" s="5">
        <v>1609840.5832956366</v>
      </c>
      <c r="D18" s="5">
        <v>2.3893284220302746</v>
      </c>
      <c r="E18" s="5">
        <v>4.3901823840399597E-2</v>
      </c>
      <c r="F18" s="5">
        <v>134138.8185068341</v>
      </c>
      <c r="G18" s="5">
        <v>7558736.9027052866</v>
      </c>
      <c r="H18" s="5">
        <v>134138.8185068341</v>
      </c>
      <c r="I18" s="5">
        <v>7558736.9027052866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</dc:creator>
  <cp:lastModifiedBy>Mazhar</cp:lastModifiedBy>
  <dcterms:created xsi:type="dcterms:W3CDTF">2018-07-16T15:59:07Z</dcterms:created>
  <dcterms:modified xsi:type="dcterms:W3CDTF">2019-07-27T10:58:49Z</dcterms:modified>
</cp:coreProperties>
</file>