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355" windowHeight="7590"/>
  </bookViews>
  <sheets>
    <sheet name="Projected Income Statement" sheetId="1" r:id="rId1"/>
    <sheet name="©" sheetId="2" r:id="rId2"/>
  </sheets>
  <definedNames>
    <definedName name="_xlnm.Print_Area" localSheetId="0">'Projected Income Statement'!$B$1:$G$37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C9" i="1"/>
  <c r="D5" i="1" l="1"/>
  <c r="E5" i="1" s="1"/>
  <c r="F5" i="1" s="1"/>
  <c r="G5" i="1" s="1"/>
  <c r="D29" i="1"/>
  <c r="E29" i="1"/>
  <c r="F29" i="1"/>
  <c r="G29" i="1"/>
  <c r="C29" i="1"/>
  <c r="D12" i="1"/>
  <c r="D13" i="1" s="1"/>
  <c r="E12" i="1"/>
  <c r="E13" i="1" s="1"/>
  <c r="F12" i="1"/>
  <c r="F13" i="1" s="1"/>
  <c r="G12" i="1"/>
  <c r="G13" i="1" s="1"/>
  <c r="C12" i="1"/>
  <c r="C13" i="1" s="1"/>
  <c r="G31" i="1" l="1"/>
  <c r="F31" i="1"/>
  <c r="E31" i="1"/>
  <c r="D31" i="1"/>
  <c r="C31" i="1"/>
  <c r="C36" i="1" s="1"/>
  <c r="C37" i="1" s="1"/>
  <c r="C32" i="1" l="1"/>
  <c r="G36" i="1"/>
  <c r="G37" i="1" s="1"/>
  <c r="G32" i="1"/>
  <c r="F32" i="1"/>
  <c r="F36" i="1"/>
  <c r="F37" i="1" s="1"/>
  <c r="E36" i="1"/>
  <c r="E37" i="1" s="1"/>
  <c r="E32" i="1"/>
  <c r="D32" i="1"/>
  <c r="D36" i="1"/>
  <c r="D37" i="1" s="1"/>
</calcChain>
</file>

<file path=xl/sharedStrings.xml><?xml version="1.0" encoding="utf-8"?>
<sst xmlns="http://schemas.openxmlformats.org/spreadsheetml/2006/main" count="30" uniqueCount="30">
  <si>
    <t>© 2018 TemplateLab.com</t>
  </si>
  <si>
    <t>SALES PROJECTION</t>
  </si>
  <si>
    <t>TOTAL PROJECTED SALES</t>
  </si>
  <si>
    <t>DIRECT COST OF SALES</t>
  </si>
  <si>
    <t>GROSS MARGIN</t>
  </si>
  <si>
    <t>GROSS MARGIN %</t>
  </si>
  <si>
    <t>OPERATING EXPENSES</t>
  </si>
  <si>
    <t>Salaries and wages</t>
  </si>
  <si>
    <t>Commissions</t>
  </si>
  <si>
    <t>Advertising</t>
  </si>
  <si>
    <t>Total selling expenses</t>
  </si>
  <si>
    <t>Employee benefits</t>
  </si>
  <si>
    <t>Payroll taxes</t>
  </si>
  <si>
    <t>Insurance</t>
  </si>
  <si>
    <t>Rent</t>
  </si>
  <si>
    <t>Utilities</t>
  </si>
  <si>
    <t>Depreciation and amortization</t>
  </si>
  <si>
    <t>Office supplies</t>
  </si>
  <si>
    <t>Travel and entertainment</t>
  </si>
  <si>
    <t>Interest</t>
  </si>
  <si>
    <t>TOTAL OPERATING EXPENSES</t>
  </si>
  <si>
    <t>GROSS PROFIT BEFORE TAXES</t>
  </si>
  <si>
    <t>GROSS PROFIT %</t>
  </si>
  <si>
    <t>Taxes</t>
  </si>
  <si>
    <t>NET PROFIT</t>
  </si>
  <si>
    <t>NET PROFIT/SALES</t>
  </si>
  <si>
    <t>&lt;COMPANY NAME&gt;</t>
  </si>
  <si>
    <t>Projected Income Statement</t>
  </si>
  <si>
    <t>Sales revenue</t>
  </si>
  <si>
    <t>Other sales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</si>
</sst>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ck">
        <color rgb="FF00CCFF"/>
      </top>
      <bottom style="thick">
        <color rgb="FF00CCFF"/>
      </bottom>
      <diagonal/>
    </border>
    <border>
      <left/>
      <right/>
      <top/>
      <bottom style="thick">
        <color rgb="FF00CCFF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thin">
        <color rgb="FF00CCFF"/>
      </right>
      <top style="thick">
        <color rgb="FF00CCFF"/>
      </top>
      <bottom style="thin">
        <color rgb="FF00CCFF"/>
      </bottom>
      <diagonal/>
    </border>
    <border>
      <left/>
      <right style="thin">
        <color rgb="FF00CCFF"/>
      </right>
      <top style="thin">
        <color rgb="FF00CCFF"/>
      </top>
      <bottom style="thin">
        <color rgb="FF00CCFF"/>
      </bottom>
      <diagonal/>
    </border>
    <border>
      <left/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 style="thick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/>
      <bottom style="thick">
        <color rgb="FF00CCFF"/>
      </bottom>
      <diagonal/>
    </border>
    <border>
      <left style="thin">
        <color rgb="FF00CCFF"/>
      </left>
      <right style="thin">
        <color rgb="FF00CCFF"/>
      </right>
      <top/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medium">
        <color rgb="FF00CCFF"/>
      </bottom>
      <diagonal/>
    </border>
    <border>
      <left style="thin">
        <color rgb="FF00CCFF"/>
      </left>
      <right style="thin">
        <color rgb="FF00CCFF"/>
      </right>
      <top style="medium">
        <color rgb="FF00CCFF"/>
      </top>
      <bottom style="thin">
        <color rgb="FF00CCFF"/>
      </bottom>
      <diagonal/>
    </border>
    <border>
      <left style="thin">
        <color rgb="FF00CCFF"/>
      </left>
      <right style="thin">
        <color rgb="FF00CCFF"/>
      </right>
      <top style="thin">
        <color rgb="FF00CCFF"/>
      </top>
      <bottom style="medium">
        <color rgb="FF00CC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1" xfId="0" applyBorder="1"/>
    <xf numFmtId="1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4" fillId="0" borderId="1" xfId="0" applyFont="1" applyBorder="1"/>
    <xf numFmtId="1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164" fontId="3" fillId="2" borderId="7" xfId="0" applyNumberFormat="1" applyFont="1" applyFill="1" applyBorder="1"/>
    <xf numFmtId="164" fontId="3" fillId="0" borderId="8" xfId="0" applyNumberFormat="1" applyFont="1" applyFill="1" applyBorder="1"/>
    <xf numFmtId="164" fontId="4" fillId="2" borderId="8" xfId="0" applyNumberFormat="1" applyFont="1" applyFill="1" applyBorder="1"/>
    <xf numFmtId="164" fontId="3" fillId="2" borderId="8" xfId="0" applyNumberFormat="1" applyFont="1" applyFill="1" applyBorder="1"/>
    <xf numFmtId="164" fontId="3" fillId="2" borderId="10" xfId="0" applyNumberFormat="1" applyFont="1" applyFill="1" applyBorder="1"/>
    <xf numFmtId="164" fontId="4" fillId="2" borderId="7" xfId="0" applyNumberFormat="1" applyFont="1" applyFill="1" applyBorder="1"/>
    <xf numFmtId="0" fontId="4" fillId="3" borderId="11" xfId="0" applyFont="1" applyFill="1" applyBorder="1"/>
    <xf numFmtId="164" fontId="4" fillId="3" borderId="11" xfId="0" applyNumberFormat="1" applyFont="1" applyFill="1" applyBorder="1"/>
    <xf numFmtId="0" fontId="3" fillId="2" borderId="7" xfId="0" applyFont="1" applyFill="1" applyBorder="1"/>
    <xf numFmtId="0" fontId="3" fillId="0" borderId="8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1" xfId="0" applyNumberFormat="1" applyFont="1" applyFill="1" applyBorder="1"/>
    <xf numFmtId="0" fontId="4" fillId="3" borderId="12" xfId="0" applyFont="1" applyFill="1" applyBorder="1"/>
    <xf numFmtId="164" fontId="4" fillId="3" borderId="12" xfId="0" applyNumberFormat="1" applyFont="1" applyFill="1" applyBorder="1"/>
    <xf numFmtId="0" fontId="4" fillId="3" borderId="13" xfId="0" applyFont="1" applyFill="1" applyBorder="1"/>
    <xf numFmtId="10" fontId="4" fillId="3" borderId="11" xfId="0" applyNumberFormat="1" applyFont="1" applyFill="1" applyBorder="1" applyAlignment="1">
      <alignment horizontal="right"/>
    </xf>
    <xf numFmtId="10" fontId="4" fillId="3" borderId="13" xfId="0" applyNumberFormat="1" applyFont="1" applyFill="1" applyBorder="1" applyAlignment="1">
      <alignment horizontal="right"/>
    </xf>
    <xf numFmtId="10" fontId="4" fillId="2" borderId="9" xfId="0" applyNumberFormat="1" applyFont="1" applyFill="1" applyBorder="1" applyAlignment="1">
      <alignment horizontal="right"/>
    </xf>
    <xf numFmtId="0" fontId="7" fillId="3" borderId="9" xfId="0" applyFont="1" applyFill="1" applyBorder="1"/>
    <xf numFmtId="164" fontId="7" fillId="3" borderId="9" xfId="0" applyNumberFormat="1" applyFont="1" applyFill="1" applyBorder="1"/>
    <xf numFmtId="0" fontId="7" fillId="3" borderId="11" xfId="0" applyFont="1" applyFill="1" applyBorder="1"/>
    <xf numFmtId="164" fontId="7" fillId="3" borderId="1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FF"/>
      <color rgb="FF00CC99"/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9E8DF-9CD9-4177-A3B8-590D121F5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376237"/>
          <a:ext cx="2160027" cy="452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7"/>
  <sheetViews>
    <sheetView showGridLines="0" tabSelected="1" zoomScaleNormal="100" workbookViewId="0">
      <selection activeCell="L12" sqref="L12"/>
    </sheetView>
  </sheetViews>
  <sheetFormatPr defaultRowHeight="15" x14ac:dyDescent="0.25"/>
  <cols>
    <col min="2" max="2" width="37.28515625" customWidth="1"/>
    <col min="3" max="7" width="13.28515625" style="2" customWidth="1"/>
  </cols>
  <sheetData>
    <row r="1" spans="2:7" x14ac:dyDescent="0.25">
      <c r="B1" s="12" t="s">
        <v>27</v>
      </c>
      <c r="C1" s="11"/>
      <c r="D1" s="11"/>
    </row>
    <row r="2" spans="2:7" ht="15.75" thickBot="1" x14ac:dyDescent="0.3">
      <c r="B2" s="13"/>
      <c r="C2" s="11"/>
      <c r="D2" s="11"/>
    </row>
    <row r="3" spans="2:7" x14ac:dyDescent="0.25">
      <c r="B3" s="9" t="s">
        <v>26</v>
      </c>
      <c r="C3" s="9"/>
      <c r="D3" s="9"/>
    </row>
    <row r="4" spans="2:7" ht="15.75" thickBot="1" x14ac:dyDescent="0.3">
      <c r="B4" s="10"/>
      <c r="C4" s="10"/>
      <c r="D4" s="10"/>
    </row>
    <row r="5" spans="2:7" ht="17.25" thickTop="1" thickBot="1" x14ac:dyDescent="0.3">
      <c r="B5" s="3"/>
      <c r="C5" s="8">
        <v>2018</v>
      </c>
      <c r="D5" s="8">
        <f>C5+1</f>
        <v>2019</v>
      </c>
      <c r="E5" s="8">
        <f t="shared" ref="E5:G5" si="0">D5+1</f>
        <v>2020</v>
      </c>
      <c r="F5" s="8">
        <f t="shared" si="0"/>
        <v>2021</v>
      </c>
      <c r="G5" s="8">
        <f t="shared" si="0"/>
        <v>2022</v>
      </c>
    </row>
    <row r="6" spans="2:7" ht="16.5" thickTop="1" thickBot="1" x14ac:dyDescent="0.3">
      <c r="B6" s="7" t="s">
        <v>1</v>
      </c>
      <c r="C6" s="4"/>
      <c r="D6" s="4"/>
      <c r="E6" s="4"/>
      <c r="F6" s="4"/>
      <c r="G6" s="4"/>
    </row>
    <row r="7" spans="2:7" ht="15.75" thickTop="1" x14ac:dyDescent="0.25">
      <c r="B7" s="25" t="s">
        <v>28</v>
      </c>
      <c r="C7" s="17">
        <v>100000</v>
      </c>
      <c r="D7" s="17">
        <v>110000</v>
      </c>
      <c r="E7" s="17">
        <v>120000</v>
      </c>
      <c r="F7" s="17">
        <v>125000</v>
      </c>
      <c r="G7" s="17">
        <v>130000</v>
      </c>
    </row>
    <row r="8" spans="2:7" x14ac:dyDescent="0.25">
      <c r="B8" s="26" t="s">
        <v>29</v>
      </c>
      <c r="C8" s="18">
        <v>500</v>
      </c>
      <c r="D8" s="18"/>
      <c r="E8" s="18"/>
      <c r="F8" s="18"/>
      <c r="G8" s="18"/>
    </row>
    <row r="9" spans="2:7" ht="15.75" thickBot="1" x14ac:dyDescent="0.3">
      <c r="B9" s="37" t="s">
        <v>2</v>
      </c>
      <c r="C9" s="38">
        <f>SUM(C7:C8)</f>
        <v>100500</v>
      </c>
      <c r="D9" s="38">
        <f>SUM(D7:D8)</f>
        <v>110000</v>
      </c>
      <c r="E9" s="38">
        <f>SUM(E7:E8)</f>
        <v>120000</v>
      </c>
      <c r="F9" s="38">
        <f>SUM(F7:F8)</f>
        <v>125000</v>
      </c>
      <c r="G9" s="38">
        <f>SUM(G7:G8)</f>
        <v>130000</v>
      </c>
    </row>
    <row r="10" spans="2:7" ht="16.5" thickTop="1" thickBot="1" x14ac:dyDescent="0.3">
      <c r="B10" s="5"/>
      <c r="C10" s="6"/>
      <c r="D10" s="6"/>
      <c r="E10" s="6"/>
      <c r="F10" s="6"/>
      <c r="G10" s="6"/>
    </row>
    <row r="11" spans="2:7" ht="15.75" thickTop="1" x14ac:dyDescent="0.25">
      <c r="B11" s="14" t="s">
        <v>3</v>
      </c>
      <c r="C11" s="22">
        <v>29700</v>
      </c>
      <c r="D11" s="22">
        <v>30000</v>
      </c>
      <c r="E11" s="22">
        <v>40000</v>
      </c>
      <c r="F11" s="22">
        <v>42000</v>
      </c>
      <c r="G11" s="22">
        <v>43000</v>
      </c>
    </row>
    <row r="12" spans="2:7" x14ac:dyDescent="0.25">
      <c r="B12" s="15" t="s">
        <v>4</v>
      </c>
      <c r="C12" s="19">
        <f>C9-C11</f>
        <v>70800</v>
      </c>
      <c r="D12" s="19">
        <f t="shared" ref="D12:G12" si="1">D9-D11</f>
        <v>80000</v>
      </c>
      <c r="E12" s="19">
        <f t="shared" si="1"/>
        <v>80000</v>
      </c>
      <c r="F12" s="19">
        <f t="shared" si="1"/>
        <v>83000</v>
      </c>
      <c r="G12" s="19">
        <f t="shared" si="1"/>
        <v>87000</v>
      </c>
    </row>
    <row r="13" spans="2:7" ht="15.75" thickBot="1" x14ac:dyDescent="0.3">
      <c r="B13" s="16" t="s">
        <v>5</v>
      </c>
      <c r="C13" s="36">
        <f>IFERROR(C12/C9,"-")</f>
        <v>0.70447761194029845</v>
      </c>
      <c r="D13" s="36">
        <f t="shared" ref="D13:G13" si="2">IFERROR(D12/D9,"-")</f>
        <v>0.72727272727272729</v>
      </c>
      <c r="E13" s="36">
        <f t="shared" si="2"/>
        <v>0.66666666666666663</v>
      </c>
      <c r="F13" s="36">
        <f t="shared" si="2"/>
        <v>0.66400000000000003</v>
      </c>
      <c r="G13" s="36">
        <f t="shared" si="2"/>
        <v>0.66923076923076918</v>
      </c>
    </row>
    <row r="14" spans="2:7" ht="16.5" thickTop="1" thickBot="1" x14ac:dyDescent="0.3">
      <c r="B14" s="5"/>
      <c r="C14" s="6"/>
      <c r="D14" s="6"/>
      <c r="E14" s="6"/>
      <c r="F14" s="6"/>
      <c r="G14" s="6"/>
    </row>
    <row r="15" spans="2:7" ht="16.5" thickTop="1" thickBot="1" x14ac:dyDescent="0.3">
      <c r="B15" s="7" t="s">
        <v>6</v>
      </c>
      <c r="C15" s="4"/>
      <c r="D15" s="4"/>
      <c r="E15" s="4"/>
      <c r="F15" s="4"/>
      <c r="G15" s="4"/>
    </row>
    <row r="16" spans="2:7" ht="15.75" thickTop="1" x14ac:dyDescent="0.25">
      <c r="B16" s="25" t="s">
        <v>7</v>
      </c>
      <c r="C16" s="17">
        <v>6000</v>
      </c>
      <c r="D16" s="17">
        <v>1000</v>
      </c>
      <c r="E16" s="17">
        <v>1100</v>
      </c>
      <c r="F16" s="17">
        <v>1200</v>
      </c>
      <c r="G16" s="17">
        <v>1300</v>
      </c>
    </row>
    <row r="17" spans="2:7" x14ac:dyDescent="0.25">
      <c r="B17" s="26" t="s">
        <v>8</v>
      </c>
      <c r="C17" s="18">
        <v>5000</v>
      </c>
      <c r="D17" s="18">
        <v>1000</v>
      </c>
      <c r="E17" s="18">
        <v>1100</v>
      </c>
      <c r="F17" s="18">
        <v>1200</v>
      </c>
      <c r="G17" s="18">
        <v>1300</v>
      </c>
    </row>
    <row r="18" spans="2:7" x14ac:dyDescent="0.25">
      <c r="B18" s="27" t="s">
        <v>9</v>
      </c>
      <c r="C18" s="20">
        <v>3300</v>
      </c>
      <c r="D18" s="20">
        <v>1000</v>
      </c>
      <c r="E18" s="20">
        <v>1100</v>
      </c>
      <c r="F18" s="20">
        <v>1200</v>
      </c>
      <c r="G18" s="20">
        <v>1300</v>
      </c>
    </row>
    <row r="19" spans="2:7" x14ac:dyDescent="0.25">
      <c r="B19" s="26" t="s">
        <v>16</v>
      </c>
      <c r="C19" s="18">
        <v>2000</v>
      </c>
      <c r="D19" s="18">
        <v>1000</v>
      </c>
      <c r="E19" s="18">
        <v>1100</v>
      </c>
      <c r="F19" s="18">
        <v>1200</v>
      </c>
      <c r="G19" s="18">
        <v>1300</v>
      </c>
    </row>
    <row r="20" spans="2:7" x14ac:dyDescent="0.25">
      <c r="B20" s="27" t="s">
        <v>10</v>
      </c>
      <c r="C20" s="20">
        <v>3200</v>
      </c>
      <c r="D20" s="20">
        <v>1000</v>
      </c>
      <c r="E20" s="20">
        <v>1100</v>
      </c>
      <c r="F20" s="20">
        <v>1200</v>
      </c>
      <c r="G20" s="20">
        <v>1300</v>
      </c>
    </row>
    <row r="21" spans="2:7" x14ac:dyDescent="0.25">
      <c r="B21" s="26" t="s">
        <v>11</v>
      </c>
      <c r="C21" s="18">
        <v>3000</v>
      </c>
      <c r="D21" s="18">
        <v>1000</v>
      </c>
      <c r="E21" s="18">
        <v>1100</v>
      </c>
      <c r="F21" s="18">
        <v>1200</v>
      </c>
      <c r="G21" s="18">
        <v>1300</v>
      </c>
    </row>
    <row r="22" spans="2:7" x14ac:dyDescent="0.25">
      <c r="B22" s="27" t="s">
        <v>12</v>
      </c>
      <c r="C22" s="20"/>
      <c r="D22" s="20"/>
      <c r="E22" s="20"/>
      <c r="F22" s="20"/>
      <c r="G22" s="20"/>
    </row>
    <row r="23" spans="2:7" x14ac:dyDescent="0.25">
      <c r="B23" s="26" t="s">
        <v>13</v>
      </c>
      <c r="C23" s="18">
        <v>200</v>
      </c>
      <c r="D23" s="18">
        <v>100</v>
      </c>
      <c r="E23" s="18">
        <v>50</v>
      </c>
      <c r="F23" s="18">
        <v>100</v>
      </c>
      <c r="G23" s="18">
        <v>100</v>
      </c>
    </row>
    <row r="24" spans="2:7" x14ac:dyDescent="0.25">
      <c r="B24" s="27" t="s">
        <v>14</v>
      </c>
      <c r="C24" s="20">
        <v>500</v>
      </c>
      <c r="D24" s="20"/>
      <c r="E24" s="20"/>
      <c r="F24" s="20"/>
      <c r="G24" s="20"/>
    </row>
    <row r="25" spans="2:7" x14ac:dyDescent="0.25">
      <c r="B25" s="26" t="s">
        <v>15</v>
      </c>
      <c r="C25" s="18"/>
      <c r="D25" s="18"/>
      <c r="E25" s="18"/>
      <c r="F25" s="18"/>
      <c r="G25" s="18"/>
    </row>
    <row r="26" spans="2:7" x14ac:dyDescent="0.25">
      <c r="B26" s="27" t="s">
        <v>17</v>
      </c>
      <c r="C26" s="20"/>
      <c r="D26" s="20"/>
      <c r="E26" s="20"/>
      <c r="F26" s="20"/>
      <c r="G26" s="20"/>
    </row>
    <row r="27" spans="2:7" x14ac:dyDescent="0.25">
      <c r="B27" s="26" t="s">
        <v>18</v>
      </c>
      <c r="C27" s="18"/>
      <c r="D27" s="18"/>
      <c r="E27" s="18"/>
      <c r="F27" s="18"/>
      <c r="G27" s="18"/>
    </row>
    <row r="28" spans="2:7" ht="15.75" thickBot="1" x14ac:dyDescent="0.3">
      <c r="B28" s="28" t="s">
        <v>19</v>
      </c>
      <c r="C28" s="21"/>
      <c r="D28" s="21"/>
      <c r="E28" s="21"/>
      <c r="F28" s="21"/>
      <c r="G28" s="21"/>
    </row>
    <row r="29" spans="2:7" ht="15.75" thickBot="1" x14ac:dyDescent="0.3">
      <c r="B29" s="39" t="s">
        <v>20</v>
      </c>
      <c r="C29" s="40">
        <f>SUM(C16:C28)</f>
        <v>23200</v>
      </c>
      <c r="D29" s="40">
        <f>SUM(D16:D28)</f>
        <v>6100</v>
      </c>
      <c r="E29" s="40">
        <f>SUM(E16:E28)</f>
        <v>6650</v>
      </c>
      <c r="F29" s="40">
        <f>SUM(F16:F28)</f>
        <v>7300</v>
      </c>
      <c r="G29" s="40">
        <f>SUM(G16:G28)</f>
        <v>7900</v>
      </c>
    </row>
    <row r="30" spans="2:7" ht="15.75" thickBot="1" x14ac:dyDescent="0.3">
      <c r="B30" s="5"/>
      <c r="C30" s="6"/>
      <c r="D30" s="6"/>
      <c r="E30" s="6"/>
      <c r="F30" s="6"/>
      <c r="G30" s="6"/>
    </row>
    <row r="31" spans="2:7" ht="15.75" thickBot="1" x14ac:dyDescent="0.3">
      <c r="B31" s="23" t="s">
        <v>21</v>
      </c>
      <c r="C31" s="24">
        <f>C12-C29</f>
        <v>47600</v>
      </c>
      <c r="D31" s="24">
        <f>D12-D29</f>
        <v>73900</v>
      </c>
      <c r="E31" s="24">
        <f>E12-E29</f>
        <v>73350</v>
      </c>
      <c r="F31" s="24">
        <f>F12-F29</f>
        <v>75700</v>
      </c>
      <c r="G31" s="24">
        <f>G12-G29</f>
        <v>79100</v>
      </c>
    </row>
    <row r="32" spans="2:7" ht="15.75" thickBot="1" x14ac:dyDescent="0.3">
      <c r="B32" s="23" t="s">
        <v>22</v>
      </c>
      <c r="C32" s="34">
        <f>IFERROR(C31/C9,"-")</f>
        <v>0.47363184079601989</v>
      </c>
      <c r="D32" s="34">
        <f>IFERROR(D31/D9,"-")</f>
        <v>0.67181818181818187</v>
      </c>
      <c r="E32" s="34">
        <f>IFERROR(E31/E9,"-")</f>
        <v>0.61124999999999996</v>
      </c>
      <c r="F32" s="34">
        <f>IFERROR(F31/F9,"-")</f>
        <v>0.60560000000000003</v>
      </c>
      <c r="G32" s="34">
        <f>IFERROR(G31/G9,"-")</f>
        <v>0.6084615384615385</v>
      </c>
    </row>
    <row r="33" spans="2:7" ht="15.75" thickBot="1" x14ac:dyDescent="0.3">
      <c r="B33" s="5"/>
      <c r="C33" s="6"/>
      <c r="D33" s="6"/>
      <c r="E33" s="6"/>
      <c r="F33" s="6"/>
      <c r="G33" s="6"/>
    </row>
    <row r="34" spans="2:7" ht="15.75" thickBot="1" x14ac:dyDescent="0.3">
      <c r="B34" s="29" t="s">
        <v>23</v>
      </c>
      <c r="C34" s="30">
        <v>100</v>
      </c>
      <c r="D34" s="30">
        <v>150</v>
      </c>
      <c r="E34" s="30">
        <v>200</v>
      </c>
      <c r="F34" s="30">
        <v>200</v>
      </c>
      <c r="G34" s="30">
        <v>200</v>
      </c>
    </row>
    <row r="35" spans="2:7" ht="15.75" thickBot="1" x14ac:dyDescent="0.3">
      <c r="B35" s="5"/>
      <c r="C35" s="6"/>
      <c r="D35" s="6"/>
      <c r="E35" s="6"/>
      <c r="F35" s="6"/>
      <c r="G35" s="6"/>
    </row>
    <row r="36" spans="2:7" x14ac:dyDescent="0.25">
      <c r="B36" s="31" t="s">
        <v>24</v>
      </c>
      <c r="C36" s="32">
        <f>C31-C34</f>
        <v>47500</v>
      </c>
      <c r="D36" s="32">
        <f t="shared" ref="D36:G36" si="3">D31-D34</f>
        <v>73750</v>
      </c>
      <c r="E36" s="32">
        <f t="shared" si="3"/>
        <v>73150</v>
      </c>
      <c r="F36" s="32">
        <f t="shared" si="3"/>
        <v>75500</v>
      </c>
      <c r="G36" s="32">
        <f t="shared" si="3"/>
        <v>78900</v>
      </c>
    </row>
    <row r="37" spans="2:7" ht="15.75" thickBot="1" x14ac:dyDescent="0.3">
      <c r="B37" s="33" t="s">
        <v>25</v>
      </c>
      <c r="C37" s="35">
        <f>IFERROR(C36/C9,"-")</f>
        <v>0.47263681592039802</v>
      </c>
      <c r="D37" s="35">
        <f>IFERROR(D36/D9,"-")</f>
        <v>0.67045454545454541</v>
      </c>
      <c r="E37" s="35">
        <f>IFERROR(E36/E9,"-")</f>
        <v>0.60958333333333337</v>
      </c>
      <c r="F37" s="35">
        <f>IFERROR(F36/F9,"-")</f>
        <v>0.60399999999999998</v>
      </c>
      <c r="G37" s="35">
        <f>IFERROR(G36/G9,"-")</f>
        <v>0.6069230769230769</v>
      </c>
    </row>
  </sheetData>
  <mergeCells count="2">
    <mergeCell ref="B3:D4"/>
    <mergeCell ref="B1:B2"/>
  </mergeCells>
  <printOptions horizontalCentered="1"/>
  <pageMargins left="0.45" right="0.45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"/>
  <sheetViews>
    <sheetView workbookViewId="0">
      <selection activeCell="B11" sqref="B11"/>
    </sheetView>
  </sheetViews>
  <sheetFormatPr defaultRowHeight="15" x14ac:dyDescent="0.25"/>
  <cols>
    <col min="2" max="2" width="31.85546875" customWidth="1"/>
  </cols>
  <sheetData>
    <row r="6" spans="2:2" x14ac:dyDescent="0.25">
      <c r="B6" s="1" t="s">
        <v>0</v>
      </c>
    </row>
  </sheetData>
  <hyperlinks>
    <hyperlink ref="B6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Projected Income Statement</vt:lpstr>
      <vt:lpstr>©</vt:lpstr>
      <vt:lpstr>'Projected Income Statement'!Print_Area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2018-09-25T07:03:47Z</dcterms:modified>
</cp:coreProperties>
</file>