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0" windowWidth="11340" windowHeight="6045"/>
  </bookViews>
  <sheets>
    <sheet name="Stipend Table" sheetId="2" r:id="rId1"/>
  </sheets>
  <calcPr calcId="145621"/>
</workbook>
</file>

<file path=xl/calcChain.xml><?xml version="1.0" encoding="utf-8"?>
<calcChain xmlns="http://schemas.openxmlformats.org/spreadsheetml/2006/main">
  <c r="D18" i="2" l="1"/>
  <c r="D17" i="2"/>
  <c r="N33" i="2"/>
  <c r="N32" i="2"/>
  <c r="N31" i="2"/>
  <c r="N30" i="2"/>
  <c r="N29" i="2"/>
  <c r="N28" i="2"/>
  <c r="N27" i="2"/>
  <c r="N26" i="2"/>
  <c r="N23" i="2"/>
  <c r="S18" i="2"/>
  <c r="S17" i="2"/>
  <c r="S16" i="2"/>
  <c r="S15" i="2"/>
  <c r="S14" i="2"/>
  <c r="S13" i="2"/>
  <c r="S12" i="2"/>
  <c r="S11" i="2"/>
  <c r="S8" i="2"/>
  <c r="R18" i="2"/>
  <c r="P18" i="2"/>
  <c r="N18" i="2"/>
  <c r="L18" i="2"/>
  <c r="J18" i="2"/>
  <c r="H18" i="2"/>
  <c r="F18" i="2"/>
  <c r="R17" i="2"/>
  <c r="P17" i="2"/>
  <c r="N17" i="2"/>
  <c r="L17" i="2"/>
  <c r="J17" i="2"/>
  <c r="H17" i="2"/>
  <c r="F17" i="2"/>
  <c r="R16" i="2"/>
  <c r="P16" i="2"/>
  <c r="N16" i="2"/>
  <c r="L16" i="2"/>
  <c r="J16" i="2"/>
  <c r="H16" i="2"/>
  <c r="F16" i="2"/>
  <c r="D16" i="2"/>
  <c r="R15" i="2"/>
  <c r="P15" i="2"/>
  <c r="N15" i="2"/>
  <c r="L15" i="2"/>
  <c r="J15" i="2"/>
  <c r="H15" i="2"/>
  <c r="F15" i="2"/>
  <c r="D15" i="2"/>
  <c r="R14" i="2"/>
  <c r="P14" i="2"/>
  <c r="N14" i="2"/>
  <c r="L14" i="2"/>
  <c r="J14" i="2"/>
  <c r="H14" i="2"/>
  <c r="F14" i="2"/>
  <c r="D14" i="2"/>
  <c r="R13" i="2"/>
  <c r="P13" i="2"/>
  <c r="N13" i="2"/>
  <c r="L13" i="2"/>
  <c r="J13" i="2"/>
  <c r="H13" i="2"/>
  <c r="F13" i="2"/>
  <c r="D13" i="2"/>
  <c r="R12" i="2"/>
  <c r="P12" i="2"/>
  <c r="N12" i="2"/>
  <c r="L12" i="2"/>
  <c r="J12" i="2"/>
  <c r="H12" i="2"/>
  <c r="F12" i="2"/>
  <c r="D12" i="2"/>
  <c r="R11" i="2"/>
  <c r="P11" i="2"/>
  <c r="N11" i="2"/>
  <c r="L11" i="2"/>
  <c r="J11" i="2"/>
  <c r="H11" i="2"/>
  <c r="F11" i="2"/>
  <c r="D11" i="2"/>
  <c r="R8" i="2"/>
  <c r="P8" i="2"/>
  <c r="N8" i="2"/>
  <c r="L8" i="2"/>
  <c r="J8" i="2"/>
  <c r="H8" i="2"/>
  <c r="F8" i="2"/>
  <c r="D8" i="2"/>
  <c r="R6" i="2"/>
  <c r="P6" i="2"/>
  <c r="N6" i="2"/>
  <c r="L6" i="2"/>
  <c r="J6" i="2"/>
  <c r="H6" i="2"/>
  <c r="F6" i="2"/>
  <c r="D6" i="2"/>
  <c r="R5" i="2"/>
  <c r="P5" i="2"/>
  <c r="N5" i="2"/>
</calcChain>
</file>

<file path=xl/sharedStrings.xml><?xml version="1.0" encoding="utf-8"?>
<sst xmlns="http://schemas.openxmlformats.org/spreadsheetml/2006/main" count="21" uniqueCount="14">
  <si>
    <t>Prebac-Jr/Sr</t>
  </si>
  <si>
    <t>Prebac-Fr/So</t>
  </si>
  <si>
    <t xml:space="preserve">Postdoc </t>
  </si>
  <si>
    <t>% Inc</t>
  </si>
  <si>
    <t>Kirschstein-NRSA Stipend History</t>
  </si>
  <si>
    <t>Pre-doc</t>
  </si>
  <si>
    <t>Post-doc Level 0</t>
  </si>
  <si>
    <t>Post-doc Level 1</t>
  </si>
  <si>
    <t>Post-doc Level 2</t>
  </si>
  <si>
    <t>Post-doc Level 3</t>
  </si>
  <si>
    <t>Post-doc Level 5</t>
  </si>
  <si>
    <t>Post-doc Level 4</t>
  </si>
  <si>
    <t>Post-doc Level 6</t>
  </si>
  <si>
    <t>Post-doc Level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</si>
</sst>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b/>
      <sz val="16"/>
      <name val="Arial"/>
      <family val="2"/>
    </font>
    <font>
      <sz val="16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1" applyNumberFormat="1" applyFont="1"/>
    <xf numFmtId="164" fontId="0" fillId="0" borderId="0" xfId="1" applyNumberFormat="1" applyFont="1" applyAlignment="1">
      <alignment horizontal="left" indent="1"/>
    </xf>
    <xf numFmtId="9" fontId="0" fillId="0" borderId="0" xfId="2" applyNumberFormat="1" applyFont="1"/>
    <xf numFmtId="0" fontId="0" fillId="0" borderId="1" xfId="0" applyBorder="1"/>
    <xf numFmtId="9" fontId="0" fillId="0" borderId="1" xfId="2" applyNumberFormat="1" applyFont="1" applyBorder="1"/>
    <xf numFmtId="0" fontId="2" fillId="0" borderId="2" xfId="0" applyFont="1" applyBorder="1" applyAlignment="1">
      <alignment horizontal="center"/>
    </xf>
    <xf numFmtId="0" fontId="0" fillId="0" borderId="3" xfId="0" applyBorder="1"/>
    <xf numFmtId="164" fontId="0" fillId="0" borderId="3" xfId="1" applyNumberFormat="1" applyFont="1" applyBorder="1"/>
    <xf numFmtId="164" fontId="0" fillId="0" borderId="3" xfId="1" applyNumberFormat="1" applyFont="1" applyBorder="1" applyAlignment="1">
      <alignment horizontal="left" indent="1"/>
    </xf>
    <xf numFmtId="9" fontId="0" fillId="0" borderId="4" xfId="2" applyNumberFormat="1" applyFont="1" applyBorder="1"/>
    <xf numFmtId="9" fontId="0" fillId="0" borderId="3" xfId="2" applyNumberFormat="1" applyFont="1" applyBorder="1"/>
    <xf numFmtId="0" fontId="0" fillId="0" borderId="4" xfId="0" applyBorder="1"/>
    <xf numFmtId="0" fontId="0" fillId="0" borderId="5" xfId="0" applyBorder="1"/>
    <xf numFmtId="9" fontId="0" fillId="0" borderId="5" xfId="2" applyNumberFormat="1" applyFont="1" applyBorder="1"/>
    <xf numFmtId="164" fontId="0" fillId="0" borderId="1" xfId="1" applyNumberFormat="1" applyFont="1" applyBorder="1"/>
    <xf numFmtId="164" fontId="0" fillId="0" borderId="4" xfId="1" applyNumberFormat="1" applyFont="1" applyBorder="1"/>
    <xf numFmtId="0" fontId="2" fillId="0" borderId="2" xfId="1" applyNumberFormat="1" applyFont="1" applyBorder="1" applyAlignment="1">
      <alignment horizontal="center"/>
    </xf>
    <xf numFmtId="0" fontId="2" fillId="0" borderId="6" xfId="0" applyNumberFormat="1" applyFont="1" applyBorder="1" applyAlignment="1">
      <alignment horizontal="center"/>
    </xf>
    <xf numFmtId="9" fontId="0" fillId="0" borderId="0" xfId="2" applyNumberFormat="1" applyFont="1" applyBorder="1"/>
    <xf numFmtId="164" fontId="0" fillId="0" borderId="7" xfId="1" applyNumberFormat="1" applyFont="1" applyBorder="1"/>
    <xf numFmtId="164" fontId="0" fillId="0" borderId="7" xfId="1" applyNumberFormat="1" applyFont="1" applyBorder="1" applyAlignment="1">
      <alignment horizontal="left" indent="1"/>
    </xf>
    <xf numFmtId="9" fontId="0" fillId="0" borderId="7" xfId="2" applyNumberFormat="1" applyFont="1" applyBorder="1"/>
    <xf numFmtId="164" fontId="3" fillId="0" borderId="0" xfId="1" applyNumberFormat="1" applyFont="1" applyFill="1"/>
    <xf numFmtId="164" fontId="3" fillId="0" borderId="3" xfId="1" applyNumberFormat="1" applyFont="1" applyFill="1" applyBorder="1"/>
    <xf numFmtId="3" fontId="4" fillId="0" borderId="7" xfId="0" applyNumberFormat="1" applyFont="1" applyBorder="1"/>
    <xf numFmtId="0" fontId="0" fillId="0" borderId="7" xfId="0" applyBorder="1"/>
    <xf numFmtId="0" fontId="5" fillId="0" borderId="0" xfId="0" applyFont="1"/>
    <xf numFmtId="164" fontId="6" fillId="0" borderId="0" xfId="1" applyNumberFormat="1" applyFont="1"/>
    <xf numFmtId="164" fontId="6" fillId="0" borderId="0" xfId="1" applyNumberFormat="1" applyFont="1" applyAlignment="1">
      <alignment horizontal="left" indent="1"/>
    </xf>
    <xf numFmtId="0" fontId="6" fillId="0" borderId="0" xfId="0" applyFont="1"/>
    <xf numFmtId="164" fontId="0" fillId="0" borderId="7" xfId="1" applyNumberFormat="1" applyFont="1" applyFill="1" applyBorder="1"/>
    <xf numFmtId="0" fontId="2" fillId="0" borderId="0" xfId="0" applyFont="1" applyFill="1" applyBorder="1" applyAlignment="1">
      <alignment horizontal="center"/>
    </xf>
    <xf numFmtId="164" fontId="0" fillId="0" borderId="8" xfId="1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33"/>
  <sheetViews>
    <sheetView tabSelected="1" workbookViewId="0">
      <selection activeCell="B18" sqref="B18"/>
    </sheetView>
  </sheetViews>
  <sheetFormatPr defaultRowHeight="12.75" x14ac:dyDescent="0.2"/>
  <cols>
    <col min="1" max="1" width="15.28515625" customWidth="1"/>
    <col min="2" max="2" width="8.5703125" customWidth="1"/>
    <col min="3" max="3" width="9.42578125" customWidth="1"/>
    <col min="4" max="4" width="8.5703125" hidden="1" customWidth="1"/>
    <col min="5" max="5" width="8.5703125" customWidth="1"/>
    <col min="6" max="6" width="8.5703125" hidden="1" customWidth="1"/>
    <col min="7" max="7" width="8.5703125" customWidth="1"/>
    <col min="8" max="8" width="8.5703125" hidden="1" customWidth="1"/>
    <col min="9" max="9" width="8.5703125" customWidth="1"/>
    <col min="10" max="10" width="0" hidden="1" customWidth="1"/>
    <col min="11" max="11" width="8.5703125" customWidth="1"/>
    <col min="12" max="12" width="8.5703125" hidden="1" customWidth="1"/>
    <col min="13" max="13" width="8.5703125" customWidth="1"/>
    <col min="14" max="14" width="8.5703125" hidden="1" customWidth="1"/>
    <col min="15" max="15" width="8.5703125" customWidth="1"/>
    <col min="16" max="16" width="8.5703125" hidden="1" customWidth="1"/>
    <col min="17" max="17" width="8.5703125" customWidth="1"/>
    <col min="18" max="18" width="8.5703125" hidden="1" customWidth="1"/>
    <col min="19" max="30" width="8.5703125" customWidth="1"/>
    <col min="31" max="31" width="10.28515625" bestFit="1" customWidth="1"/>
  </cols>
  <sheetData>
    <row r="1" spans="1:32" ht="20.25" x14ac:dyDescent="0.3">
      <c r="A1" s="27" t="s">
        <v>4</v>
      </c>
      <c r="B1" s="28"/>
      <c r="C1" s="29"/>
      <c r="D1" s="30"/>
      <c r="E1" s="28"/>
      <c r="G1" s="1"/>
      <c r="I1" s="1"/>
      <c r="K1" s="1"/>
      <c r="M1" s="1"/>
      <c r="O1" s="1"/>
      <c r="Q1" s="1"/>
    </row>
    <row r="2" spans="1:32" x14ac:dyDescent="0.2">
      <c r="B2" s="1"/>
      <c r="C2" s="2"/>
      <c r="E2" s="1"/>
      <c r="G2" s="1"/>
      <c r="I2" s="1"/>
      <c r="K2" s="1"/>
      <c r="M2" s="1"/>
      <c r="O2" s="1"/>
      <c r="Q2" s="1"/>
    </row>
    <row r="3" spans="1:32" ht="13.5" thickBot="1" x14ac:dyDescent="0.25">
      <c r="A3" s="6"/>
      <c r="B3" s="17">
        <v>1975</v>
      </c>
      <c r="C3" s="17">
        <v>1980</v>
      </c>
      <c r="D3" s="18" t="s">
        <v>3</v>
      </c>
      <c r="E3" s="17">
        <v>1983</v>
      </c>
      <c r="F3" s="18" t="s">
        <v>3</v>
      </c>
      <c r="G3" s="17">
        <v>1985</v>
      </c>
      <c r="H3" s="18" t="s">
        <v>3</v>
      </c>
      <c r="I3" s="17">
        <v>1989</v>
      </c>
      <c r="J3" s="18" t="s">
        <v>3</v>
      </c>
      <c r="K3" s="17">
        <v>1991</v>
      </c>
      <c r="L3" s="18" t="s">
        <v>3</v>
      </c>
      <c r="M3" s="17">
        <v>1994</v>
      </c>
      <c r="N3" s="18" t="s">
        <v>3</v>
      </c>
      <c r="O3" s="17">
        <v>1997</v>
      </c>
      <c r="P3" s="18" t="s">
        <v>3</v>
      </c>
      <c r="Q3" s="17">
        <v>1998</v>
      </c>
      <c r="R3" s="6" t="s">
        <v>3</v>
      </c>
      <c r="S3" s="6">
        <v>1999</v>
      </c>
      <c r="T3" s="6">
        <v>2000</v>
      </c>
      <c r="U3" s="6">
        <v>2001</v>
      </c>
      <c r="V3" s="6">
        <v>2002</v>
      </c>
      <c r="W3" s="6">
        <v>2003</v>
      </c>
      <c r="X3" s="6">
        <v>2004</v>
      </c>
      <c r="Y3" s="6">
        <v>2005</v>
      </c>
      <c r="Z3" s="6">
        <v>2006</v>
      </c>
      <c r="AA3" s="6">
        <v>2007</v>
      </c>
      <c r="AB3" s="6">
        <v>2008</v>
      </c>
      <c r="AC3" s="6">
        <v>2009</v>
      </c>
      <c r="AD3" s="6">
        <v>2010</v>
      </c>
      <c r="AE3" s="6">
        <v>2011</v>
      </c>
      <c r="AF3" s="32">
        <v>2012</v>
      </c>
    </row>
    <row r="4" spans="1:32" ht="13.5" hidden="1" thickTop="1" x14ac:dyDescent="0.2">
      <c r="B4" s="15"/>
      <c r="C4" s="2"/>
      <c r="D4" s="4"/>
      <c r="E4" s="1"/>
      <c r="F4" s="4"/>
      <c r="G4" s="1"/>
      <c r="H4" s="4"/>
      <c r="I4" s="1"/>
      <c r="J4" s="4"/>
      <c r="K4" s="1"/>
      <c r="L4" s="4"/>
      <c r="M4" s="1"/>
      <c r="N4" s="4"/>
      <c r="O4" s="1"/>
      <c r="P4" s="4"/>
      <c r="Q4" s="1"/>
      <c r="S4" s="23"/>
    </row>
    <row r="5" spans="1:32" ht="13.5" hidden="1" thickTop="1" x14ac:dyDescent="0.2">
      <c r="A5" s="7" t="s">
        <v>1</v>
      </c>
      <c r="B5" s="16"/>
      <c r="C5" s="9"/>
      <c r="D5" s="12"/>
      <c r="E5" s="8"/>
      <c r="F5" s="12"/>
      <c r="G5" s="8"/>
      <c r="H5" s="12"/>
      <c r="I5" s="8"/>
      <c r="J5" s="12"/>
      <c r="K5" s="8">
        <v>4800</v>
      </c>
      <c r="L5" s="10"/>
      <c r="M5" s="8">
        <v>5460</v>
      </c>
      <c r="N5" s="10">
        <f>(M5-K5)/K5</f>
        <v>0.13750000000000001</v>
      </c>
      <c r="O5" s="8">
        <v>6276</v>
      </c>
      <c r="P5" s="10">
        <f>(O5-M5)/M5</f>
        <v>0.14945054945054945</v>
      </c>
      <c r="Q5" s="8">
        <v>6420</v>
      </c>
      <c r="R5" s="11">
        <f>(Q5-O5)/O5</f>
        <v>2.2944550669216062E-2</v>
      </c>
      <c r="S5" s="24">
        <v>6420</v>
      </c>
    </row>
    <row r="6" spans="1:32" ht="13.5" hidden="1" thickTop="1" x14ac:dyDescent="0.2">
      <c r="A6" s="7" t="s">
        <v>0</v>
      </c>
      <c r="B6" s="16">
        <v>3000</v>
      </c>
      <c r="C6" s="9">
        <v>3900</v>
      </c>
      <c r="D6" s="10">
        <f>(C6-B6)/B6</f>
        <v>0.3</v>
      </c>
      <c r="E6" s="8">
        <v>4092</v>
      </c>
      <c r="F6" s="10">
        <f>(E6-C6)/C6</f>
        <v>4.9230769230769231E-2</v>
      </c>
      <c r="G6" s="8">
        <v>5004</v>
      </c>
      <c r="H6" s="10">
        <f>(G6-E6)/E6</f>
        <v>0.22287390029325513</v>
      </c>
      <c r="I6" s="8">
        <v>6504</v>
      </c>
      <c r="J6" s="10">
        <f>(I6-G6)/G6</f>
        <v>0.29976019184652281</v>
      </c>
      <c r="K6" s="8">
        <v>6732</v>
      </c>
      <c r="L6" s="10">
        <f>(K6-I6)/I6</f>
        <v>3.5055350553505532E-2</v>
      </c>
      <c r="M6" s="8">
        <v>7656</v>
      </c>
      <c r="N6" s="10">
        <f>(M6-K6)/K6</f>
        <v>0.13725490196078433</v>
      </c>
      <c r="O6" s="8">
        <v>8796</v>
      </c>
      <c r="P6" s="10">
        <f t="shared" ref="P6:P18" si="0">(O6-M6)/M6</f>
        <v>0.14890282131661442</v>
      </c>
      <c r="Q6" s="8">
        <v>8988</v>
      </c>
      <c r="R6" s="11">
        <f t="shared" ref="R6:R18" si="1">(Q6-O6)/O6</f>
        <v>2.1828103683492497E-2</v>
      </c>
      <c r="S6" s="24">
        <v>8988</v>
      </c>
    </row>
    <row r="7" spans="1:32" ht="13.5" hidden="1" thickTop="1" x14ac:dyDescent="0.2">
      <c r="B7" s="15"/>
      <c r="C7" s="2"/>
      <c r="D7" s="4"/>
      <c r="E7" s="1"/>
      <c r="F7" s="4"/>
      <c r="G7" s="1"/>
      <c r="H7" s="4"/>
      <c r="I7" s="1"/>
      <c r="J7" s="4"/>
      <c r="K7" s="1"/>
      <c r="L7" s="5"/>
      <c r="M7" s="1"/>
      <c r="N7" s="5"/>
      <c r="O7" s="1"/>
      <c r="P7" s="5"/>
      <c r="Q7" s="1"/>
      <c r="R7" s="3"/>
      <c r="S7" s="23"/>
    </row>
    <row r="8" spans="1:32" ht="13.5" thickTop="1" x14ac:dyDescent="0.2">
      <c r="A8" s="7" t="s">
        <v>5</v>
      </c>
      <c r="B8" s="20">
        <v>3900</v>
      </c>
      <c r="C8" s="21">
        <v>5040</v>
      </c>
      <c r="D8" s="22">
        <f>(C8-B8)/B8</f>
        <v>0.29230769230769232</v>
      </c>
      <c r="E8" s="20">
        <v>5292</v>
      </c>
      <c r="F8" s="22">
        <f>(E8-C8)/C8</f>
        <v>0.05</v>
      </c>
      <c r="G8" s="20">
        <v>6552</v>
      </c>
      <c r="H8" s="22">
        <f>(G8-E8)/E8</f>
        <v>0.23809523809523808</v>
      </c>
      <c r="I8" s="20">
        <v>8500</v>
      </c>
      <c r="J8" s="22">
        <f>(I8-G8)/G8</f>
        <v>0.29731379731379731</v>
      </c>
      <c r="K8" s="20">
        <v>8800</v>
      </c>
      <c r="L8" s="22">
        <f t="shared" ref="L8:L18" si="2">(K8-I8)/I8</f>
        <v>3.5294117647058823E-2</v>
      </c>
      <c r="M8" s="20">
        <v>10008</v>
      </c>
      <c r="N8" s="22">
        <f t="shared" ref="N8:N18" si="3">(M8-K8)/K8</f>
        <v>0.13727272727272727</v>
      </c>
      <c r="O8" s="20">
        <v>11496</v>
      </c>
      <c r="P8" s="22">
        <f t="shared" si="0"/>
        <v>0.14868105515587529</v>
      </c>
      <c r="Q8" s="20">
        <v>11748</v>
      </c>
      <c r="R8" s="22">
        <f t="shared" si="1"/>
        <v>2.1920668058455117E-2</v>
      </c>
      <c r="S8" s="20">
        <f>1.25*Q8</f>
        <v>14685</v>
      </c>
      <c r="T8" s="20">
        <v>15060</v>
      </c>
      <c r="U8" s="20">
        <v>16500</v>
      </c>
      <c r="V8" s="20">
        <v>18156</v>
      </c>
      <c r="W8" s="20">
        <v>19968</v>
      </c>
      <c r="X8" s="20">
        <v>20772</v>
      </c>
      <c r="Y8" s="20">
        <v>20772</v>
      </c>
      <c r="Z8" s="20">
        <v>20772</v>
      </c>
      <c r="AA8" s="20">
        <v>20772</v>
      </c>
      <c r="AB8" s="20">
        <v>20772</v>
      </c>
      <c r="AC8" s="25">
        <v>20976</v>
      </c>
      <c r="AD8" s="25">
        <v>21180</v>
      </c>
      <c r="AE8" s="31">
        <v>21600</v>
      </c>
      <c r="AF8" s="33">
        <v>22032</v>
      </c>
    </row>
    <row r="9" spans="1:32" hidden="1" x14ac:dyDescent="0.2">
      <c r="B9" s="20"/>
      <c r="C9" s="21"/>
      <c r="D9" s="22"/>
      <c r="E9" s="20"/>
      <c r="F9" s="22"/>
      <c r="G9" s="20"/>
      <c r="H9" s="22"/>
      <c r="I9" s="20"/>
      <c r="J9" s="22"/>
      <c r="K9" s="20"/>
      <c r="L9" s="22"/>
      <c r="M9" s="20"/>
      <c r="N9" s="22"/>
      <c r="O9" s="20"/>
      <c r="P9" s="22"/>
      <c r="Q9" s="20"/>
      <c r="R9" s="22"/>
      <c r="S9" s="20"/>
      <c r="T9" s="20"/>
      <c r="U9" s="20"/>
      <c r="V9" s="20"/>
      <c r="W9" s="20"/>
      <c r="X9" s="20"/>
      <c r="Y9" s="20"/>
      <c r="Z9" s="20"/>
      <c r="AA9" s="20"/>
      <c r="AB9" s="20"/>
      <c r="AC9" s="26"/>
      <c r="AD9" s="26"/>
      <c r="AE9" s="26"/>
      <c r="AF9" s="26">
        <v>39264</v>
      </c>
    </row>
    <row r="10" spans="1:32" hidden="1" x14ac:dyDescent="0.2">
      <c r="A10" t="s">
        <v>2</v>
      </c>
      <c r="B10" s="20"/>
      <c r="C10" s="21"/>
      <c r="D10" s="22"/>
      <c r="E10" s="20"/>
      <c r="F10" s="22"/>
      <c r="G10" s="20"/>
      <c r="H10" s="22"/>
      <c r="I10" s="20"/>
      <c r="J10" s="22"/>
      <c r="K10" s="20"/>
      <c r="L10" s="22"/>
      <c r="M10" s="20"/>
      <c r="N10" s="22"/>
      <c r="O10" s="20"/>
      <c r="P10" s="22"/>
      <c r="Q10" s="20"/>
      <c r="R10" s="22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6"/>
      <c r="AD10" s="26"/>
      <c r="AE10" s="26"/>
      <c r="AF10" s="26">
        <v>41364</v>
      </c>
    </row>
    <row r="11" spans="1:32" x14ac:dyDescent="0.2">
      <c r="A11" s="7" t="s">
        <v>6</v>
      </c>
      <c r="B11" s="20">
        <v>10000</v>
      </c>
      <c r="C11" s="21">
        <v>13380</v>
      </c>
      <c r="D11" s="22">
        <f t="shared" ref="D11:D18" si="4">(C11-B11)/B11</f>
        <v>0.33800000000000002</v>
      </c>
      <c r="E11" s="20">
        <v>14040</v>
      </c>
      <c r="F11" s="22">
        <f t="shared" ref="F11:F18" si="5">(E11-C11)/C11</f>
        <v>4.9327354260089683E-2</v>
      </c>
      <c r="G11" s="20">
        <v>15996</v>
      </c>
      <c r="H11" s="22">
        <f t="shared" ref="H11:H18" si="6">(G11-E11)/E11</f>
        <v>0.13931623931623932</v>
      </c>
      <c r="I11" s="20">
        <v>17000</v>
      </c>
      <c r="J11" s="22">
        <f t="shared" ref="J11:J18" si="7">(I11-G11)/G11</f>
        <v>6.2765691422855707E-2</v>
      </c>
      <c r="K11" s="20">
        <v>18600</v>
      </c>
      <c r="L11" s="22">
        <f t="shared" si="2"/>
        <v>9.4117647058823528E-2</v>
      </c>
      <c r="M11" s="20">
        <v>19608</v>
      </c>
      <c r="N11" s="22">
        <f t="shared" si="3"/>
        <v>5.4193548387096772E-2</v>
      </c>
      <c r="O11" s="20">
        <v>20292</v>
      </c>
      <c r="P11" s="22">
        <f t="shared" si="0"/>
        <v>3.4883720930232558E-2</v>
      </c>
      <c r="Q11" s="20">
        <v>21000</v>
      </c>
      <c r="R11" s="22">
        <f t="shared" si="1"/>
        <v>3.4890597279716141E-2</v>
      </c>
      <c r="S11" s="20">
        <f t="shared" ref="S11:S18" si="8">1.25*Q11</f>
        <v>26250</v>
      </c>
      <c r="T11" s="20">
        <v>26916</v>
      </c>
      <c r="U11" s="20">
        <v>28260</v>
      </c>
      <c r="V11" s="20">
        <v>31092</v>
      </c>
      <c r="W11" s="20">
        <v>34200</v>
      </c>
      <c r="X11" s="20">
        <v>35568</v>
      </c>
      <c r="Y11" s="20">
        <v>35568</v>
      </c>
      <c r="Z11" s="20">
        <v>36996</v>
      </c>
      <c r="AA11" s="20">
        <v>36996</v>
      </c>
      <c r="AB11" s="20">
        <v>36996</v>
      </c>
      <c r="AC11" s="25">
        <v>37368</v>
      </c>
      <c r="AD11" s="25">
        <v>37740</v>
      </c>
      <c r="AE11" s="31">
        <v>38496</v>
      </c>
      <c r="AF11" s="31">
        <v>39264</v>
      </c>
    </row>
    <row r="12" spans="1:32" x14ac:dyDescent="0.2">
      <c r="A12" s="13" t="s">
        <v>7</v>
      </c>
      <c r="B12" s="20">
        <v>10800</v>
      </c>
      <c r="C12" s="21">
        <v>14040</v>
      </c>
      <c r="D12" s="22">
        <f t="shared" si="4"/>
        <v>0.3</v>
      </c>
      <c r="E12" s="20">
        <v>14736</v>
      </c>
      <c r="F12" s="22">
        <f t="shared" si="5"/>
        <v>4.957264957264957E-2</v>
      </c>
      <c r="G12" s="20">
        <v>17004</v>
      </c>
      <c r="H12" s="22">
        <f t="shared" si="6"/>
        <v>0.15390879478827363</v>
      </c>
      <c r="I12" s="20">
        <v>18000</v>
      </c>
      <c r="J12" s="22">
        <f t="shared" si="7"/>
        <v>5.8574453069865917E-2</v>
      </c>
      <c r="K12" s="20">
        <v>19700</v>
      </c>
      <c r="L12" s="22">
        <f t="shared" si="2"/>
        <v>9.4444444444444442E-2</v>
      </c>
      <c r="M12" s="20">
        <v>20700</v>
      </c>
      <c r="N12" s="22">
        <f t="shared" si="3"/>
        <v>5.0761421319796954E-2</v>
      </c>
      <c r="O12" s="20">
        <v>21420</v>
      </c>
      <c r="P12" s="22">
        <f t="shared" si="0"/>
        <v>3.4782608695652174E-2</v>
      </c>
      <c r="Q12" s="20">
        <v>22176</v>
      </c>
      <c r="R12" s="22">
        <f t="shared" si="1"/>
        <v>3.5294117647058823E-2</v>
      </c>
      <c r="S12" s="20">
        <f t="shared" si="8"/>
        <v>27720</v>
      </c>
      <c r="T12" s="20">
        <v>28416</v>
      </c>
      <c r="U12" s="20">
        <v>29832</v>
      </c>
      <c r="V12" s="20">
        <v>32820</v>
      </c>
      <c r="W12" s="20">
        <v>36108</v>
      </c>
      <c r="X12" s="20">
        <v>37476</v>
      </c>
      <c r="Y12" s="20">
        <v>37476</v>
      </c>
      <c r="Z12" s="20">
        <v>38976</v>
      </c>
      <c r="AA12" s="20">
        <v>38976</v>
      </c>
      <c r="AB12" s="20">
        <v>38976</v>
      </c>
      <c r="AC12" s="25">
        <v>39360</v>
      </c>
      <c r="AD12" s="25">
        <v>39756</v>
      </c>
      <c r="AE12" s="31">
        <v>40548</v>
      </c>
      <c r="AF12" s="31">
        <v>41364</v>
      </c>
    </row>
    <row r="13" spans="1:32" x14ac:dyDescent="0.2">
      <c r="A13" s="13" t="s">
        <v>8</v>
      </c>
      <c r="B13" s="20">
        <v>11500</v>
      </c>
      <c r="C13" s="21">
        <v>14736</v>
      </c>
      <c r="D13" s="22">
        <f t="shared" si="4"/>
        <v>0.28139130434782611</v>
      </c>
      <c r="E13" s="20">
        <v>15468</v>
      </c>
      <c r="F13" s="22">
        <f t="shared" si="5"/>
        <v>4.96742671009772E-2</v>
      </c>
      <c r="G13" s="20">
        <v>21996</v>
      </c>
      <c r="H13" s="22">
        <f t="shared" si="6"/>
        <v>0.42203258339798294</v>
      </c>
      <c r="I13" s="20">
        <v>25000</v>
      </c>
      <c r="J13" s="22">
        <f t="shared" si="7"/>
        <v>0.13657028550645572</v>
      </c>
      <c r="K13" s="20">
        <v>25600</v>
      </c>
      <c r="L13" s="22">
        <f t="shared" si="2"/>
        <v>2.4E-2</v>
      </c>
      <c r="M13" s="20">
        <v>25600</v>
      </c>
      <c r="N13" s="22">
        <f t="shared" si="3"/>
        <v>0</v>
      </c>
      <c r="O13" s="20">
        <v>25600</v>
      </c>
      <c r="P13" s="22">
        <f t="shared" si="0"/>
        <v>0</v>
      </c>
      <c r="Q13" s="20">
        <v>26160</v>
      </c>
      <c r="R13" s="22">
        <f t="shared" si="1"/>
        <v>2.1874999999999999E-2</v>
      </c>
      <c r="S13" s="20">
        <f t="shared" si="8"/>
        <v>32700</v>
      </c>
      <c r="T13" s="20">
        <v>33516</v>
      </c>
      <c r="U13" s="20">
        <v>35196</v>
      </c>
      <c r="V13" s="20">
        <v>38712</v>
      </c>
      <c r="W13" s="20">
        <v>40920</v>
      </c>
      <c r="X13" s="20">
        <v>41796</v>
      </c>
      <c r="Y13" s="20">
        <v>41796</v>
      </c>
      <c r="Z13" s="20">
        <v>41796</v>
      </c>
      <c r="AA13" s="20">
        <v>41796</v>
      </c>
      <c r="AB13" s="20">
        <v>41796</v>
      </c>
      <c r="AC13" s="25">
        <v>42204</v>
      </c>
      <c r="AD13" s="25">
        <v>42624</v>
      </c>
      <c r="AE13" s="31">
        <v>43476</v>
      </c>
      <c r="AF13" s="31">
        <v>44340</v>
      </c>
    </row>
    <row r="14" spans="1:32" x14ac:dyDescent="0.2">
      <c r="A14" s="13" t="s">
        <v>9</v>
      </c>
      <c r="B14" s="20">
        <v>12200</v>
      </c>
      <c r="C14" s="21">
        <v>15468</v>
      </c>
      <c r="D14" s="22">
        <f t="shared" si="4"/>
        <v>0.26786885245901637</v>
      </c>
      <c r="E14" s="20">
        <v>16236</v>
      </c>
      <c r="F14" s="22">
        <f t="shared" si="5"/>
        <v>4.965089216446858E-2</v>
      </c>
      <c r="G14" s="20">
        <v>23004</v>
      </c>
      <c r="H14" s="22">
        <f t="shared" si="6"/>
        <v>0.41685144124168516</v>
      </c>
      <c r="I14" s="20">
        <v>26250</v>
      </c>
      <c r="J14" s="22">
        <f t="shared" si="7"/>
        <v>0.14110589462702139</v>
      </c>
      <c r="K14" s="20">
        <v>26900</v>
      </c>
      <c r="L14" s="22">
        <f t="shared" si="2"/>
        <v>2.4761904761904763E-2</v>
      </c>
      <c r="M14" s="20">
        <v>26900</v>
      </c>
      <c r="N14" s="22">
        <f t="shared" si="3"/>
        <v>0</v>
      </c>
      <c r="O14" s="20">
        <v>26900</v>
      </c>
      <c r="P14" s="22">
        <f t="shared" si="0"/>
        <v>0</v>
      </c>
      <c r="Q14" s="20">
        <v>27492</v>
      </c>
      <c r="R14" s="22">
        <f t="shared" si="1"/>
        <v>2.200743494423792E-2</v>
      </c>
      <c r="S14" s="20">
        <f t="shared" si="8"/>
        <v>34365</v>
      </c>
      <c r="T14" s="20">
        <v>35232</v>
      </c>
      <c r="U14" s="20">
        <v>36996</v>
      </c>
      <c r="V14" s="20">
        <v>40692</v>
      </c>
      <c r="W14" s="20">
        <v>42648</v>
      </c>
      <c r="X14" s="20">
        <v>43428</v>
      </c>
      <c r="Y14" s="20">
        <v>43428</v>
      </c>
      <c r="Z14" s="20">
        <v>43428</v>
      </c>
      <c r="AA14" s="20">
        <v>43428</v>
      </c>
      <c r="AB14" s="20">
        <v>43428</v>
      </c>
      <c r="AC14" s="25">
        <v>43860</v>
      </c>
      <c r="AD14" s="25">
        <v>44304</v>
      </c>
      <c r="AE14" s="31">
        <v>45192</v>
      </c>
      <c r="AF14" s="31">
        <v>46092</v>
      </c>
    </row>
    <row r="15" spans="1:32" x14ac:dyDescent="0.2">
      <c r="A15" s="13" t="s">
        <v>11</v>
      </c>
      <c r="B15" s="20">
        <v>12800</v>
      </c>
      <c r="C15" s="21">
        <v>16236</v>
      </c>
      <c r="D15" s="22">
        <f t="shared" si="4"/>
        <v>0.2684375</v>
      </c>
      <c r="E15" s="20">
        <v>17040</v>
      </c>
      <c r="F15" s="22">
        <f t="shared" si="5"/>
        <v>4.9519586104951961E-2</v>
      </c>
      <c r="G15" s="20">
        <v>24000</v>
      </c>
      <c r="H15" s="22">
        <f t="shared" si="6"/>
        <v>0.40845070422535212</v>
      </c>
      <c r="I15" s="20">
        <v>27500</v>
      </c>
      <c r="J15" s="22">
        <f t="shared" si="7"/>
        <v>0.14583333333333334</v>
      </c>
      <c r="K15" s="20">
        <v>28200</v>
      </c>
      <c r="L15" s="22">
        <f t="shared" si="2"/>
        <v>2.5454545454545455E-2</v>
      </c>
      <c r="M15" s="20">
        <v>28200</v>
      </c>
      <c r="N15" s="22">
        <f t="shared" si="3"/>
        <v>0</v>
      </c>
      <c r="O15" s="20">
        <v>28200</v>
      </c>
      <c r="P15" s="22">
        <f t="shared" si="0"/>
        <v>0</v>
      </c>
      <c r="Q15" s="20">
        <v>28824</v>
      </c>
      <c r="R15" s="22">
        <f t="shared" si="1"/>
        <v>2.2127659574468085E-2</v>
      </c>
      <c r="S15" s="20">
        <f t="shared" si="8"/>
        <v>36030</v>
      </c>
      <c r="T15" s="20">
        <v>36936</v>
      </c>
      <c r="U15" s="20">
        <v>38772</v>
      </c>
      <c r="V15" s="20">
        <v>42648</v>
      </c>
      <c r="W15" s="20">
        <v>44364</v>
      </c>
      <c r="X15" s="20">
        <v>45048</v>
      </c>
      <c r="Y15" s="20">
        <v>45048</v>
      </c>
      <c r="Z15" s="20">
        <v>45048</v>
      </c>
      <c r="AA15" s="20">
        <v>45048</v>
      </c>
      <c r="AB15" s="20">
        <v>45048</v>
      </c>
      <c r="AC15" s="25">
        <v>45504</v>
      </c>
      <c r="AD15" s="25">
        <v>45960</v>
      </c>
      <c r="AE15" s="31">
        <v>46884</v>
      </c>
      <c r="AF15" s="31">
        <v>47820</v>
      </c>
    </row>
    <row r="16" spans="1:32" x14ac:dyDescent="0.2">
      <c r="A16" s="13" t="s">
        <v>10</v>
      </c>
      <c r="B16" s="20">
        <v>13200</v>
      </c>
      <c r="C16" s="21">
        <v>17040</v>
      </c>
      <c r="D16" s="22">
        <f t="shared" si="4"/>
        <v>0.29090909090909089</v>
      </c>
      <c r="E16" s="20">
        <v>17892</v>
      </c>
      <c r="F16" s="22">
        <f t="shared" si="5"/>
        <v>0.05</v>
      </c>
      <c r="G16" s="20">
        <v>26004</v>
      </c>
      <c r="H16" s="22">
        <f t="shared" si="6"/>
        <v>0.45338698859825621</v>
      </c>
      <c r="I16" s="20">
        <v>28750</v>
      </c>
      <c r="J16" s="22">
        <f t="shared" si="7"/>
        <v>0.10559913859406245</v>
      </c>
      <c r="K16" s="20">
        <v>29500</v>
      </c>
      <c r="L16" s="22">
        <f t="shared" si="2"/>
        <v>2.6086956521739129E-2</v>
      </c>
      <c r="M16" s="20">
        <v>29500</v>
      </c>
      <c r="N16" s="22">
        <f t="shared" si="3"/>
        <v>0</v>
      </c>
      <c r="O16" s="20">
        <v>29500</v>
      </c>
      <c r="P16" s="22">
        <f t="shared" si="0"/>
        <v>0</v>
      </c>
      <c r="Q16" s="20">
        <v>30144</v>
      </c>
      <c r="R16" s="22">
        <f t="shared" si="1"/>
        <v>2.1830508474576273E-2</v>
      </c>
      <c r="S16" s="20">
        <f t="shared" si="8"/>
        <v>37680</v>
      </c>
      <c r="T16" s="20">
        <v>38628</v>
      </c>
      <c r="U16" s="20">
        <v>40560</v>
      </c>
      <c r="V16" s="20">
        <v>44616</v>
      </c>
      <c r="W16" s="20">
        <v>46404</v>
      </c>
      <c r="X16" s="20">
        <v>46992</v>
      </c>
      <c r="Y16" s="20">
        <v>46992</v>
      </c>
      <c r="Z16" s="20">
        <v>46992</v>
      </c>
      <c r="AA16" s="20">
        <v>46992</v>
      </c>
      <c r="AB16" s="20">
        <v>46992</v>
      </c>
      <c r="AC16" s="25">
        <v>47460</v>
      </c>
      <c r="AD16" s="25">
        <v>47940</v>
      </c>
      <c r="AE16" s="31">
        <v>48900</v>
      </c>
      <c r="AF16" s="31">
        <v>49884</v>
      </c>
    </row>
    <row r="17" spans="1:32" x14ac:dyDescent="0.2">
      <c r="A17" s="13" t="s">
        <v>12</v>
      </c>
      <c r="B17" s="20"/>
      <c r="C17" s="21">
        <v>17892</v>
      </c>
      <c r="D17" s="22" t="e">
        <f t="shared" si="4"/>
        <v>#DIV/0!</v>
      </c>
      <c r="E17" s="20">
        <v>18780</v>
      </c>
      <c r="F17" s="22">
        <f t="shared" si="5"/>
        <v>4.9631120053655262E-2</v>
      </c>
      <c r="G17" s="20">
        <v>27996</v>
      </c>
      <c r="H17" s="22">
        <f t="shared" si="6"/>
        <v>0.49073482428115017</v>
      </c>
      <c r="I17" s="20">
        <v>30000</v>
      </c>
      <c r="J17" s="22">
        <f t="shared" si="7"/>
        <v>7.1581654522074586E-2</v>
      </c>
      <c r="K17" s="20">
        <v>30800</v>
      </c>
      <c r="L17" s="22">
        <f t="shared" si="2"/>
        <v>2.6666666666666668E-2</v>
      </c>
      <c r="M17" s="20">
        <v>30800</v>
      </c>
      <c r="N17" s="22">
        <f t="shared" si="3"/>
        <v>0</v>
      </c>
      <c r="O17" s="20">
        <v>30800</v>
      </c>
      <c r="P17" s="22">
        <f t="shared" si="0"/>
        <v>0</v>
      </c>
      <c r="Q17" s="20">
        <v>31476</v>
      </c>
      <c r="R17" s="22">
        <f t="shared" si="1"/>
        <v>2.1948051948051949E-2</v>
      </c>
      <c r="S17" s="20">
        <f t="shared" si="8"/>
        <v>39345</v>
      </c>
      <c r="T17" s="20">
        <v>40332</v>
      </c>
      <c r="U17" s="20">
        <v>42348</v>
      </c>
      <c r="V17" s="20">
        <v>46584</v>
      </c>
      <c r="W17" s="20">
        <v>48444</v>
      </c>
      <c r="X17" s="20">
        <v>48852</v>
      </c>
      <c r="Y17" s="20">
        <v>48852</v>
      </c>
      <c r="Z17" s="20">
        <v>48852</v>
      </c>
      <c r="AA17" s="20">
        <v>48852</v>
      </c>
      <c r="AB17" s="20">
        <v>48852</v>
      </c>
      <c r="AC17" s="25">
        <v>49344</v>
      </c>
      <c r="AD17" s="25">
        <v>49836</v>
      </c>
      <c r="AE17" s="31">
        <v>50832</v>
      </c>
      <c r="AF17" s="31">
        <v>51582</v>
      </c>
    </row>
    <row r="18" spans="1:32" x14ac:dyDescent="0.2">
      <c r="A18" s="13" t="s">
        <v>13</v>
      </c>
      <c r="B18" s="20"/>
      <c r="C18" s="21">
        <v>18780</v>
      </c>
      <c r="D18" s="22" t="e">
        <f t="shared" si="4"/>
        <v>#DIV/0!</v>
      </c>
      <c r="E18" s="20">
        <v>19716</v>
      </c>
      <c r="F18" s="22">
        <f t="shared" si="5"/>
        <v>4.984025559105431E-2</v>
      </c>
      <c r="G18" s="20">
        <v>30000</v>
      </c>
      <c r="H18" s="22">
        <f t="shared" si="6"/>
        <v>0.52160681679853926</v>
      </c>
      <c r="I18" s="20">
        <v>31500</v>
      </c>
      <c r="J18" s="22">
        <f t="shared" si="7"/>
        <v>0.05</v>
      </c>
      <c r="K18" s="20">
        <v>32300</v>
      </c>
      <c r="L18" s="22">
        <f t="shared" si="2"/>
        <v>2.5396825396825397E-2</v>
      </c>
      <c r="M18" s="20">
        <v>32300</v>
      </c>
      <c r="N18" s="22">
        <f t="shared" si="3"/>
        <v>0</v>
      </c>
      <c r="O18" s="20">
        <v>32300</v>
      </c>
      <c r="P18" s="22">
        <f t="shared" si="0"/>
        <v>0</v>
      </c>
      <c r="Q18" s="20">
        <v>33012</v>
      </c>
      <c r="R18" s="22">
        <f t="shared" si="1"/>
        <v>2.2043343653250773E-2</v>
      </c>
      <c r="S18" s="20">
        <f t="shared" si="8"/>
        <v>41265</v>
      </c>
      <c r="T18" s="20">
        <v>42300</v>
      </c>
      <c r="U18" s="20">
        <v>44412</v>
      </c>
      <c r="V18" s="20">
        <v>48852</v>
      </c>
      <c r="W18" s="20">
        <v>50808</v>
      </c>
      <c r="X18" s="20">
        <v>51036</v>
      </c>
      <c r="Y18" s="20">
        <v>51036</v>
      </c>
      <c r="Z18" s="20">
        <v>51036</v>
      </c>
      <c r="AA18" s="20">
        <v>51036</v>
      </c>
      <c r="AB18" s="20">
        <v>51036</v>
      </c>
      <c r="AC18" s="25">
        <v>51552</v>
      </c>
      <c r="AD18" s="25">
        <v>52068</v>
      </c>
      <c r="AE18" s="31">
        <v>53112</v>
      </c>
      <c r="AF18" s="31">
        <v>54180</v>
      </c>
    </row>
    <row r="23" spans="1:32" x14ac:dyDescent="0.2">
      <c r="N23" s="11" t="e">
        <f>(M25-K25)/K25</f>
        <v>#DIV/0!</v>
      </c>
    </row>
    <row r="24" spans="1:32" x14ac:dyDescent="0.2">
      <c r="N24" s="19"/>
    </row>
    <row r="25" spans="1:32" x14ac:dyDescent="0.2">
      <c r="N25" s="19"/>
    </row>
    <row r="26" spans="1:32" x14ac:dyDescent="0.2">
      <c r="N26" s="11" t="e">
        <f t="shared" ref="N26:N33" si="9">(M26-K26)/K26</f>
        <v>#DIV/0!</v>
      </c>
    </row>
    <row r="27" spans="1:32" x14ac:dyDescent="0.2">
      <c r="N27" s="14" t="e">
        <f t="shared" si="9"/>
        <v>#DIV/0!</v>
      </c>
    </row>
    <row r="28" spans="1:32" x14ac:dyDescent="0.2">
      <c r="N28" s="14" t="e">
        <f t="shared" si="9"/>
        <v>#DIV/0!</v>
      </c>
    </row>
    <row r="29" spans="1:32" x14ac:dyDescent="0.2">
      <c r="N29" s="14" t="e">
        <f t="shared" si="9"/>
        <v>#DIV/0!</v>
      </c>
    </row>
    <row r="30" spans="1:32" x14ac:dyDescent="0.2">
      <c r="N30" s="14" t="e">
        <f t="shared" si="9"/>
        <v>#DIV/0!</v>
      </c>
    </row>
    <row r="31" spans="1:32" x14ac:dyDescent="0.2">
      <c r="N31" s="14" t="e">
        <f t="shared" si="9"/>
        <v>#DIV/0!</v>
      </c>
    </row>
    <row r="32" spans="1:32" x14ac:dyDescent="0.2">
      <c r="N32" s="14" t="e">
        <f t="shared" si="9"/>
        <v>#DIV/0!</v>
      </c>
    </row>
    <row r="33" spans="14:14" x14ac:dyDescent="0.2">
      <c r="N33" s="11" t="e">
        <f t="shared" si="9"/>
        <v>#DIV/0!</v>
      </c>
    </row>
  </sheetData>
  <phoneticPr fontId="0" type="noConversion"/>
  <pageMargins left="0.75" right="0.75" top="1" bottom="1" header="0.5" footer="0.5"/>
  <pageSetup scale="57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69BE33927CD604580F87AAD201F4FDF" ma:contentTypeVersion="0" ma:contentTypeDescription="Create a new document." ma:contentTypeScope="" ma:versionID="4f346e955f8c90fe60feb103141f14e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5816385-ED8C-4CA9-AE39-66495256DB99}"/>
</file>

<file path=customXml/itemProps2.xml><?xml version="1.0" encoding="utf-8"?>
<ds:datastoreItem xmlns:ds="http://schemas.openxmlformats.org/officeDocument/2006/customXml" ds:itemID="{C9D6613E-F5D2-4A11-93A8-95447A049825}"/>
</file>

<file path=customXml/itemProps3.xml><?xml version="1.0" encoding="utf-8"?>
<ds:datastoreItem xmlns:ds="http://schemas.openxmlformats.org/officeDocument/2006/customXml" ds:itemID="{9D2C4B33-FE33-4211-8052-8F9AD756B26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Stipend Table</vt:lpstr>
    </vt:vector>
  </TitlesOfParts>
  <Company>NIH/NIGMS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Marcia Hahn</dc:creator>
  <cp:lastModifiedBy>Erica Rosemond</cp:lastModifiedBy>
  <cp:lastPrinted>2012-01-20T20:13:34Z</cp:lastPrinted>
  <dcterms:created xsi:type="dcterms:W3CDTF">1998-09-17T11:45:39Z</dcterms:created>
  <dcterms:modified xsi:type="dcterms:W3CDTF">2012-01-20T20:32:47Z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0x010100269BE33927CD604580F87AAD201F4FDF</vt:lpwstr>
  </property>
  <property fmtid="{D5CDD505-2E9C-101B-9397-08002B2CF9AE}" pid="3" name="Order">
    <vt:r8>5500</vt:r8>
  </property>
  <property fmtid="{D5CDD505-2E9C-101B-9397-08002B2CF9AE}" pid="4" name="TemplateUrl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xd_Signature">
    <vt:bool>false</vt:bool>
  </property>
  <property fmtid="{D5CDD505-2E9C-101B-9397-08002B2CF9AE}" pid="8" name="xd_ProgID">
    <vt:lpwstr/>
  </property>
</Properties>
</file>