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milyC\Documents\Nissan Weekly\5 Apr - 11 Apr\"/>
    </mc:Choice>
  </mc:AlternateContent>
  <bookViews>
    <workbookView xWindow="0" yWindow="0" windowWidth="20490" windowHeight="7530" tabRatio="522" activeTab="1"/>
  </bookViews>
  <sheets>
    <sheet name="Summary" sheetId="4" r:id="rId1"/>
    <sheet name="Print" sheetId="8" r:id="rId2"/>
    <sheet name="Print Pivot" sheetId="5" state="hidden" r:id="rId3"/>
    <sheet name="Online" sheetId="1" r:id="rId4"/>
    <sheet name="Online Pivot" sheetId="13" state="hidden" r:id="rId5"/>
    <sheet name="Broadcast" sheetId="3" r:id="rId6"/>
    <sheet name="Broadcast Pivot" sheetId="7" state="hidden" r:id="rId7"/>
    <sheet name="SSA Twitter" sheetId="14" state="hidden" r:id="rId8"/>
  </sheets>
  <externalReferences>
    <externalReference r:id="rId9"/>
  </externalReferences>
  <definedNames>
    <definedName name="_xlnm._FilterDatabase" localSheetId="3" hidden="1">Online!$A$1:$W$90</definedName>
    <definedName name="_xlnm._FilterDatabase" localSheetId="1" hidden="1">Print!$A$1:$A$177</definedName>
    <definedName name="_xlnm._FilterDatabase" localSheetId="7" hidden="1">'SSA Twitter'!$A$1:$T$471</definedName>
  </definedNames>
  <calcPr calcId="152511"/>
  <pivotCaches>
    <pivotCache cacheId="0" r:id="rId10"/>
    <pivotCache cacheId="1" r:id="rId11"/>
    <pivotCache cacheId="2" r:id="rId12"/>
  </pivotCaches>
</workbook>
</file>

<file path=xl/calcChain.xml><?xml version="1.0" encoding="utf-8"?>
<calcChain xmlns="http://schemas.openxmlformats.org/spreadsheetml/2006/main">
  <c r="U2" i="1" l="1"/>
  <c r="P67" i="8" l="1"/>
  <c r="P58" i="8"/>
  <c r="P55" i="8"/>
  <c r="P54" i="8"/>
  <c r="K12" i="4" l="1"/>
  <c r="L12" i="4"/>
  <c r="M12" i="4"/>
  <c r="K13" i="4"/>
  <c r="L13" i="4"/>
  <c r="M13" i="4"/>
  <c r="K14" i="4"/>
  <c r="L14" i="4"/>
  <c r="M14" i="4"/>
  <c r="E4" i="7"/>
  <c r="F4" i="7"/>
  <c r="G4" i="7"/>
  <c r="E5" i="7"/>
  <c r="F5" i="7"/>
  <c r="G5" i="7"/>
  <c r="E6" i="7"/>
  <c r="F6" i="7"/>
  <c r="G6" i="7"/>
  <c r="G12" i="13"/>
  <c r="H12" i="13"/>
  <c r="I19" i="4" s="1"/>
  <c r="G11" i="13"/>
  <c r="H11" i="13"/>
  <c r="I18" i="4" s="1"/>
  <c r="G18" i="4"/>
  <c r="H18" i="4"/>
  <c r="G19" i="4"/>
  <c r="H19" i="4"/>
  <c r="G20" i="4"/>
  <c r="H20" i="4"/>
  <c r="I20" i="4"/>
  <c r="F5" i="13"/>
  <c r="F7" i="13"/>
  <c r="G7" i="13"/>
  <c r="H7" i="13"/>
  <c r="K12" i="3"/>
  <c r="J12" i="3"/>
  <c r="U25" i="1"/>
  <c r="U23" i="1"/>
  <c r="U3" i="1"/>
  <c r="U4" i="1"/>
  <c r="U5" i="1"/>
  <c r="U6" i="1"/>
  <c r="U7" i="1"/>
  <c r="U8" i="1"/>
  <c r="U9" i="1"/>
  <c r="U10" i="1"/>
  <c r="U11" i="1"/>
  <c r="U12" i="1"/>
  <c r="U13" i="1"/>
  <c r="U14" i="1"/>
  <c r="U15" i="1"/>
  <c r="U16" i="1"/>
  <c r="U18" i="1"/>
  <c r="U19" i="1"/>
  <c r="U20" i="1"/>
  <c r="U21" i="1"/>
  <c r="U22" i="1"/>
  <c r="U24"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9" i="1"/>
  <c r="U60" i="1"/>
  <c r="U61" i="1"/>
  <c r="U62" i="1"/>
  <c r="U63" i="1"/>
  <c r="U64" i="1"/>
  <c r="U65" i="1"/>
  <c r="U66" i="1"/>
  <c r="U67" i="1"/>
  <c r="U68" i="1"/>
  <c r="U69" i="1"/>
  <c r="U70" i="1"/>
  <c r="U71" i="1"/>
  <c r="U73" i="1"/>
  <c r="U74" i="1"/>
  <c r="U75" i="1"/>
  <c r="U76" i="1"/>
  <c r="U77" i="1"/>
  <c r="U78" i="1"/>
  <c r="U79" i="1"/>
  <c r="U80" i="1"/>
  <c r="U81" i="1"/>
  <c r="U82" i="1"/>
  <c r="U83" i="1"/>
  <c r="U84" i="1"/>
  <c r="U85" i="1"/>
  <c r="U86" i="1"/>
  <c r="U87" i="1"/>
  <c r="U88" i="1"/>
  <c r="U89" i="1"/>
  <c r="H5" i="13"/>
  <c r="G5" i="13"/>
  <c r="H4" i="13"/>
  <c r="G4" i="13"/>
  <c r="K8" i="5"/>
  <c r="J8" i="5"/>
  <c r="K4" i="5"/>
  <c r="J4" i="5"/>
  <c r="U90" i="1" l="1"/>
  <c r="T90" i="1"/>
  <c r="J93" i="8" l="1"/>
  <c r="I93"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2" i="8"/>
  <c r="P35" i="8"/>
  <c r="P36" i="8"/>
  <c r="P37" i="8"/>
  <c r="P38" i="8"/>
  <c r="P39" i="8"/>
  <c r="P42" i="8"/>
  <c r="P44" i="8"/>
  <c r="P46" i="8"/>
  <c r="P47" i="8"/>
  <c r="P48" i="8"/>
  <c r="P49" i="8"/>
  <c r="P50" i="8"/>
  <c r="P51" i="8"/>
  <c r="P52" i="8"/>
  <c r="P53" i="8"/>
  <c r="P57" i="8"/>
  <c r="P59" i="8"/>
  <c r="P60" i="8"/>
  <c r="P61" i="8"/>
  <c r="P62" i="8"/>
  <c r="P63" i="8"/>
  <c r="P64" i="8"/>
  <c r="P65" i="8"/>
  <c r="P66" i="8"/>
  <c r="P68" i="8"/>
  <c r="P69" i="8"/>
  <c r="P70" i="8"/>
  <c r="P71" i="8"/>
  <c r="P72" i="8"/>
  <c r="P73" i="8"/>
  <c r="P74" i="8"/>
  <c r="P75" i="8"/>
  <c r="P76" i="8"/>
  <c r="P77" i="8"/>
  <c r="P78" i="8"/>
  <c r="P79" i="8"/>
  <c r="P80" i="8"/>
  <c r="P81" i="8"/>
  <c r="P82" i="8"/>
  <c r="P84" i="8"/>
  <c r="P85" i="8"/>
  <c r="P86" i="8"/>
  <c r="P87" i="8"/>
  <c r="P88" i="8"/>
  <c r="P89" i="8"/>
  <c r="P90" i="8"/>
  <c r="P91" i="8"/>
  <c r="P92" i="8"/>
  <c r="P2" i="8"/>
  <c r="G6" i="13" l="1"/>
  <c r="H6" i="13"/>
  <c r="F6" i="5" l="1"/>
  <c r="G6" i="5"/>
  <c r="H6" i="5"/>
  <c r="G5" i="5"/>
  <c r="H5" i="5"/>
  <c r="F5" i="5"/>
  <c r="F4" i="5"/>
  <c r="G12" i="4" l="1"/>
  <c r="F6" i="13"/>
  <c r="F4" i="13"/>
  <c r="H14" i="4"/>
  <c r="I14" i="4"/>
  <c r="G14" i="4"/>
  <c r="D13" i="4"/>
  <c r="J4" i="7" l="1"/>
  <c r="K4" i="7"/>
  <c r="I4" i="7"/>
  <c r="G13" i="4"/>
  <c r="H13" i="4"/>
  <c r="I13" i="4"/>
  <c r="D14" i="4"/>
  <c r="E14" i="4"/>
  <c r="G4" i="5" l="1"/>
  <c r="H12" i="4" s="1"/>
  <c r="H4" i="5"/>
  <c r="I12" i="4" s="1"/>
  <c r="E13" i="4"/>
  <c r="E12" i="4"/>
  <c r="F3" i="13" l="1"/>
  <c r="G3" i="13"/>
  <c r="H3" i="13"/>
  <c r="D12" i="4"/>
  <c r="M21" i="4" l="1"/>
  <c r="L21" i="4"/>
  <c r="I21" i="4"/>
  <c r="H21" i="4"/>
  <c r="M15" i="4"/>
  <c r="L15" i="4"/>
  <c r="I15" i="4"/>
  <c r="H15" i="4"/>
  <c r="D16" i="4" l="1"/>
  <c r="E16" i="4" l="1"/>
</calcChain>
</file>

<file path=xl/sharedStrings.xml><?xml version="1.0" encoding="utf-8"?>
<sst xmlns="http://schemas.openxmlformats.org/spreadsheetml/2006/main" count="2497" uniqueCount="961">
  <si>
    <t>id</t>
  </si>
  <si>
    <t>alert_id</t>
  </si>
  <si>
    <t>title</t>
  </si>
  <si>
    <t>description</t>
  </si>
  <si>
    <t>url</t>
  </si>
  <si>
    <t>published_at</t>
  </si>
  <si>
    <t>source_type</t>
  </si>
  <si>
    <t>language</t>
  </si>
  <si>
    <t>country</t>
  </si>
  <si>
    <t>favorite</t>
  </si>
  <si>
    <t>tone</t>
  </si>
  <si>
    <t>source_name</t>
  </si>
  <si>
    <t>source_url</t>
  </si>
  <si>
    <t>parent_url</t>
  </si>
  <si>
    <t>parent_id</t>
  </si>
  <si>
    <t>children</t>
  </si>
  <si>
    <t>direct_reach</t>
  </si>
  <si>
    <t>cumulative_reach</t>
  </si>
  <si>
    <t>domain_reach</t>
  </si>
  <si>
    <t>score</t>
  </si>
  <si>
    <t>AVE</t>
  </si>
  <si>
    <t>Nissan</t>
  </si>
  <si>
    <t>New Age</t>
  </si>
  <si>
    <t>Subjects</t>
  </si>
  <si>
    <t>Client</t>
  </si>
  <si>
    <t>Language</t>
  </si>
  <si>
    <t>Frequency</t>
  </si>
  <si>
    <t>Readership</t>
  </si>
  <si>
    <t>Sentiment</t>
  </si>
  <si>
    <t>Author</t>
  </si>
  <si>
    <t>Surface</t>
  </si>
  <si>
    <t>Reach</t>
  </si>
  <si>
    <t>Text</t>
  </si>
  <si>
    <t>Link</t>
  </si>
  <si>
    <t>Pages</t>
  </si>
  <si>
    <t>Scanned Date</t>
  </si>
  <si>
    <t>Media</t>
  </si>
  <si>
    <t>Title</t>
  </si>
  <si>
    <t>Station</t>
  </si>
  <si>
    <t xml:space="preserve">   Date</t>
  </si>
  <si>
    <t>Start Time</t>
  </si>
  <si>
    <t>End Time</t>
  </si>
  <si>
    <t>Duration</t>
  </si>
  <si>
    <t>Competitor/ Read</t>
  </si>
  <si>
    <t>Insert Summary</t>
  </si>
  <si>
    <t>AVE Value Per 30s</t>
  </si>
  <si>
    <t>Total AVE</t>
  </si>
  <si>
    <t>RAMS/TAMS</t>
  </si>
  <si>
    <t>Program/Event Name</t>
  </si>
  <si>
    <t>Type of program/sport</t>
  </si>
  <si>
    <t>Repeat Y/N</t>
  </si>
  <si>
    <t>FTP Export</t>
  </si>
  <si>
    <t>Clipped Date</t>
  </si>
  <si>
    <t>CLIENT</t>
  </si>
  <si>
    <t>READ</t>
  </si>
  <si>
    <t>All</t>
  </si>
  <si>
    <t>REPORT</t>
  </si>
  <si>
    <t>Weekly AVE Report</t>
  </si>
  <si>
    <t>PERIOD</t>
  </si>
  <si>
    <t>PLATFORM</t>
  </si>
  <si>
    <t># of CLIPS</t>
  </si>
  <si>
    <t>TOTAL AVE</t>
  </si>
  <si>
    <t>Print Top 3 Sources</t>
  </si>
  <si>
    <t>TV Top 3 Sources</t>
  </si>
  <si>
    <t>Print</t>
  </si>
  <si>
    <t>Online</t>
  </si>
  <si>
    <t>TV</t>
  </si>
  <si>
    <t>Radio</t>
  </si>
  <si>
    <t xml:space="preserve"> TOTAL</t>
  </si>
  <si>
    <t>Online Top 3 Sources</t>
  </si>
  <si>
    <t>Radio Top 3 Sources</t>
  </si>
  <si>
    <t>Report Prepared by DDI Media Monitoring (Pty) Ltd</t>
  </si>
  <si>
    <t>info@ddi.media</t>
  </si>
  <si>
    <t>www.ddi.media</t>
  </si>
  <si>
    <t>Row Labels</t>
  </si>
  <si>
    <t>Grand Total</t>
  </si>
  <si>
    <t>Sum of AVE</t>
  </si>
  <si>
    <t>Count of Media</t>
  </si>
  <si>
    <t>Count of source_name</t>
  </si>
  <si>
    <t>Count of Station</t>
  </si>
  <si>
    <t>Sum of Total AVE</t>
  </si>
  <si>
    <t>Daily Sun</t>
  </si>
  <si>
    <t>Category</t>
  </si>
  <si>
    <t>Platform</t>
  </si>
  <si>
    <t>alert_name</t>
  </si>
  <si>
    <t>category</t>
  </si>
  <si>
    <t>Ignition</t>
  </si>
  <si>
    <t>womenonwheels.co.za</t>
  </si>
  <si>
    <t>Ave</t>
  </si>
  <si>
    <t>bizcommunity.com</t>
  </si>
  <si>
    <t>news</t>
  </si>
  <si>
    <t>en</t>
  </si>
  <si>
    <t>ZA</t>
  </si>
  <si>
    <t>neutral</t>
  </si>
  <si>
    <t>forums</t>
  </si>
  <si>
    <t>web</t>
  </si>
  <si>
    <t>blogs</t>
  </si>
  <si>
    <t>af</t>
  </si>
  <si>
    <t>http://bizcommunity.com</t>
  </si>
  <si>
    <t>https://womenonwheels.co.za</t>
  </si>
  <si>
    <t>http://www.carmag.co.za</t>
  </si>
  <si>
    <t>http://www.bizcommunity.com</t>
  </si>
  <si>
    <t>Corporate</t>
  </si>
  <si>
    <t>Product</t>
  </si>
  <si>
    <t>Unaccredited</t>
  </si>
  <si>
    <t>Positive</t>
  </si>
  <si>
    <t>Daily</t>
  </si>
  <si>
    <t/>
  </si>
  <si>
    <t>Weekly</t>
  </si>
  <si>
    <t>Neutral</t>
  </si>
  <si>
    <t>Leaf, Nissan, Nissan Corporate</t>
  </si>
  <si>
    <t>Nissan, Nissan Corporate</t>
  </si>
  <si>
    <t>N</t>
  </si>
  <si>
    <t xml:space="preserve">Nissan </t>
  </si>
  <si>
    <t>NAAMSA</t>
  </si>
  <si>
    <t>Mercury</t>
  </si>
  <si>
    <t>Cape Times</t>
  </si>
  <si>
    <t>cars.co.za</t>
  </si>
  <si>
    <t>https://cars.co.za</t>
  </si>
  <si>
    <t>http://www.globaladvisors.biz</t>
  </si>
  <si>
    <t>Leaf, Nissan</t>
  </si>
  <si>
    <t>Business Day - MotorNews</t>
  </si>
  <si>
    <t>Micra, Nissan</t>
  </si>
  <si>
    <t>Roy Cokayne</t>
  </si>
  <si>
    <t>sharenet.co.za</t>
  </si>
  <si>
    <t>Carmag.co.za - Home</t>
  </si>
  <si>
    <t>Sharenet - Business News</t>
  </si>
  <si>
    <t>http://www.sharenet.co.za</t>
  </si>
  <si>
    <t>http://www.sharenet.co.za/news/Top_Selling_Hybrid_and_Electric_Vehicles_in_2017/ca9184392a36190b61e451d374e0f0dc</t>
  </si>
  <si>
    <t>https://www.iol.co.za</t>
  </si>
  <si>
    <t>http://af.reuters.com</t>
  </si>
  <si>
    <t>autotrader.co.za</t>
  </si>
  <si>
    <t>https://autotrader.co.za</t>
  </si>
  <si>
    <t>http://www.fin24.com</t>
  </si>
  <si>
    <t>fourwaysreview.co.za</t>
  </si>
  <si>
    <t>https://fourwaysreview.co.za</t>
  </si>
  <si>
    <t>Toyota CH-R</t>
  </si>
  <si>
    <t>Motoring</t>
  </si>
  <si>
    <t xml:space="preserve">English </t>
  </si>
  <si>
    <t xml:space="preserve">Positive </t>
  </si>
  <si>
    <t>New Age KZN</t>
  </si>
  <si>
    <t>New Age Bokone Bophirima</t>
  </si>
  <si>
    <t>New Age Free State</t>
  </si>
  <si>
    <t>New Age Western Cape</t>
  </si>
  <si>
    <t>Multinationals doing wonders for SA</t>
  </si>
  <si>
    <t>Deryn Graham</t>
  </si>
  <si>
    <t>NP 200, NP 300 hardbody, Nissan, Nissan Corporate</t>
  </si>
  <si>
    <t>David Furlonger</t>
  </si>
  <si>
    <t>VOLVO XC6O IS TAKING THE LEAD</t>
  </si>
  <si>
    <t>WATCH OUT FOR THESE!</t>
  </si>
  <si>
    <t>Citizen - CitiMotoring</t>
  </si>
  <si>
    <t>GT-R, Nissan</t>
  </si>
  <si>
    <t>VAT spectre sees vehicle sales increase</t>
  </si>
  <si>
    <t>NAAMSA, General Industry related</t>
  </si>
  <si>
    <t>Wheels 24 - News</t>
  </si>
  <si>
    <t>http://www.wheels24.co.za</t>
  </si>
  <si>
    <t>maroelamedia.co.za</t>
  </si>
  <si>
    <t>https://maroelamedia.co.za</t>
  </si>
  <si>
    <t>https://www.womenonwheels.co.za/tips/making-sense-of-cvt-gearboxes/</t>
  </si>
  <si>
    <t>http://www.motorsport.co.za/News/DisplayNewsItem.aspx?niid=59107</t>
  </si>
  <si>
    <t>midrandreporter.co.za</t>
  </si>
  <si>
    <t>https://midrandreporter.co.za</t>
  </si>
  <si>
    <t>Wheels 24 - Home</t>
  </si>
  <si>
    <t>http://www.suidkaapforum.com</t>
  </si>
  <si>
    <t>georgeherald.com</t>
  </si>
  <si>
    <t>https://georgeherald.com</t>
  </si>
  <si>
    <t>oudtshoorncourant.com</t>
  </si>
  <si>
    <t>https://oudtshoorncourant.com</t>
  </si>
  <si>
    <t>mosselbayadvertiser.com</t>
  </si>
  <si>
    <t>https://mosselbayadvertiser.com</t>
  </si>
  <si>
    <t>knysnaplettherald.com</t>
  </si>
  <si>
    <t>https://knysnaplettherald.com</t>
  </si>
  <si>
    <t>http://www.moneyweb.co.za</t>
  </si>
  <si>
    <t>www.globaladvisors.biz</t>
  </si>
  <si>
    <t>safrica24.com</t>
  </si>
  <si>
    <t>http://safrica24.com</t>
  </si>
  <si>
    <t>Wadeville microgrid using second-hand car batteries for storage</t>
  </si>
  <si>
    <t>Motoring Staff</t>
  </si>
  <si>
    <t>South Africa News</t>
  </si>
  <si>
    <t>http://southafrica.shafaqna.com</t>
  </si>
  <si>
    <t>Suid-Kaap Forum - Sport</t>
  </si>
  <si>
    <t>Randburg Sun - Motoring</t>
  </si>
  <si>
    <t>https://randburgsun.co.za</t>
  </si>
  <si>
    <t>rallystar.net</t>
  </si>
  <si>
    <t>http://rallystar.net</t>
  </si>
  <si>
    <t>Afrikaans</t>
  </si>
  <si>
    <t>Volkswagen releases the new VW Polo Vivo GT that is based on a proven product of the last generation Polo</t>
  </si>
  <si>
    <t>Ignition GT</t>
  </si>
  <si>
    <t>Y</t>
  </si>
  <si>
    <t>05.04.2018 - 11.04.2018</t>
  </si>
  <si>
    <t>Belasting jaag Maart se motorverkope</t>
  </si>
  <si>
    <t>Beeld</t>
  </si>
  <si>
    <t>05-04-2018</t>
  </si>
  <si>
    <t>http://customer.ddi.media/mprint/getfile?type=pdf_tool&amp;tmp=1&amp;hashValue=YWC4LAWFQHCY7RMPYWCMLAI=</t>
  </si>
  <si>
    <t>﻿NAAMSA-SYFERS_x000D_
Belasting jaag Maart_x000D_
se motorverkope_x000D_
Vida Booysen_x000D_
Hoe bespaar jy op belasting? Jy_x000D_
koop ’n motor voor 1 April._x000D_
Die denkrigting het in Maart_x000D_
tot groter motorverkope gelei._x000D_
Die verkope van passasiers-_x000D_
voertuie was in Maart 1,1% of_x000D_
535 eenhede meer as ’n jaar tevo-_x000D_
re, volgens die syfers wat die_x000D_
vereniging van motorvervaardi-_x000D_
gers (Naamsa) Dinsdag uitgereik_x000D_
het._x000D_
Ondanks die openbare vakan-_x000D_
siedae is 49 233 nuwe passasiers-_x000D_
voertuie in Maart verkoop. Dit is_x000D_
die hoogste maandelikse totaal_x000D_
wat tot dusver vanjaar aangete-_x000D_
ken is._x000D_
In sy kommentaar op die sy-_x000D_
fers se Naamsa mense wou ’n_x000D_
paar belastingverhogings systap._x000D_
Die koers van die belasting op_x000D_
toegevoegde waarde (BTW) het_x000D_
op 1 April van 14% tot 15% opge-_x000D_
skuif en ad valorem-aksyns op_x000D_
motors word van 25% tot 30%_x000D_
verhoog._x000D_
Daarby word die belasting op_x000D_
die uitlaatgasse van nuwe mo-_x000D_
tors ook verhoog._x000D_
Die motorfinansier WesBank_x000D_
se ook in sy kommentaar mense_x000D_
wou die belastingverhogings op_x000D_
die prys van voertuie ontduik._x000D_
“Dit, tesame met die hernieu-_x000D_
de verbruikers- en sakevertroue_x000D_
’n verlaging van die repokoers_x000D_
(met 0,25 persentasiepunt), het_x000D_
tot die groei in die segment vir_x000D_
passasiersmotors bygedra,” se_x000D_
Ghana Msibi, WesBank se uit-_x000D_
voerende hoof van verkope en_x000D_
bemarking._x000D_
Passasiersmotors wat deur_x000D_
handelaarsnetwerke verkoop_x000D_
word, het steeds die leeueaan-_x000D_
deel van die groei in verkope ge-_x000D_
had met ’n styging van 8,8%_x000D_
teenoor Maart verlede jaar._x000D_
In teenstelling hiermee het uit-_x000D_
voerverkope in Maart met 2 421_x000D_
eenhede of 8,1% gedaal._x000D_
Naamsa skryf die daling in die_x000D_
getal voertuie wat uitgevoer_x000D_
word toe aan BMW se produksie-_x000D_
oorskakeling van die 3-reeks na_x000D_
die X3._x000D_
Hoewel die verkope van ligte_x000D_
handelsvoertuie deur handelaars_x000D_
’ll raps meer is op 1,3%, het die_x000D_
algehele verkope in die segment_x000D_
met 2,3% tot 15 046 eenhede ge-_x000D_
daal._x000D_
Huurniotormaatskappye se_x000D_
verkope het met 14,9% gedaal._x000D_
Volgens Msibi is die daling nie_x000D_
verrassend nie, gegewe die nega-_x000D_
tiewe invloed van die waterte-_x000D_
kort op die Wes-Kaapse toeris-_x000D_
mebedryf._x000D_
Verkope in die segment vir_x000D_
middelslag- en swaar voertuie is_x000D_
ook steeds onder druk, met da-_x000D_
lings van onderskeidelik 14,6%_x000D_
en 7,9% teenoor Maart verlede_x000D_
jaar._x000D_
Naamsa is positief die vooruit-_x000D_
sig vir die Suid-Afrikaanse eko-_x000D_
nomie het op mediumtermyn_x000D_
verbeter nadat Moody’s Inves-_x000D_
tors Service Suid-Afrika se kre-_x000D_
dietgradering op beleggings-_x000D_
graad gehou en die vooruitsig_x000D_
van negatief in stabiel verander_x000D_
het._x000D_
Die rentekoersverlaging en die_x000D_
volgehoue sterkte van die rand_x000D_
sal ook positief op prysinflasie_x000D_
inwerk._x000D_
“Tesame met die verbetering_x000D_
in sake- en verbruikersvertroue_x000D_
kail die ontwikkelings ekono-_x000D_
miese groei vanjaar tot 2% laat_x000D_
toeneem en dit sal weer die ver-_x000D_
kope van nuwe voertuie bevoor-_x000D_
deel.”_x000D_
Naamsa verwag vanjaar se_x000D_
verkope sal tot 3% meer as in_x000D_
2017 wees.</t>
  </si>
  <si>
    <t>Vida Booysen</t>
  </si>
  <si>
    <t>Nog ’n groot prys vir Volvo</t>
  </si>
  <si>
    <t>http://customer.ddi.media/mprint/getfile?type=pdf_tool&amp;tmp=1&amp;hashValue=YWC4LAWFQHCY7RMPYWHMLAA=</t>
  </si>
  <si>
    <t>﻿Nog ’n groot prys vir Volvo_x000D_
Motorredaksie_x000D_
Beste in die wereld! Volvo se nuwe XC60 is verlede week in New York as die nuwe Wereldmotor van die Jaar aangewys._x000D_
In wat blyk ’n briljante jaar_x000D_
vir Volvo te word, het die_x000D_
Sweedse vervaardiger pas_x000D_
met nog ’n prys weggestap_x000D_
toe sy middelslag-sportnuts, die_x000D_
XC60, met die gesogte titel van_x000D_
Wereldmotor van die Jaar_x000D_
(WCOTY) in New York bekroon_x000D_
is._x000D_
Dit volg kort op die hakke van_x000D_
die kleiner XC40 wat verlede_x000D_
maand in Geneve as Europa se_x000D_
Motor van die Jaar aangewys is._x000D_
Die WCOTY-aankondiging is_x000D_
verlede week by die opening van_x000D_
die New Yorkse motorskou ge-_x000D_
maak._x000D_
Joernaliste van oor die wereld_x000D_
heen het ’n paneel gevorm wat ’n_x000D_
groep finaliste op papier moes_x000D_
beoordeel en punte gegee het._x000D_
Die uitslae is verwerk waarna_x000D_
die Volvo as die finale wenner_x000D_
aangewys is._x000D_
Die XC60 het met voertuie soos_x000D_
die Mazda CX-5 en die Range Ro-_x000D_
ver Velar om die titel meege-_x000D_
ding._x000D_
Die wyse waarop die internasi-_x000D_
onale WCOTY-finaliste gekies en_x000D_
beoordeel word (asook die Euro-_x000D_
pese kompetisie s’n), verskil_x000D_
heelwat van die proses wat Suid-_x000D_
Afrika se Motor van die Jaar-_x000D_
kompetisie volg. Dit verklaar_x000D_
dan ook waarom die wenners so_x000D_
drasties verskil._x000D_
In die WCOTY-kompetisie_x000D_
word die kortlys finaliste wat na_x000D_
die beoordelaars uitgestuur_x000D_
word, sodanig gemanipuleer dat_x000D_
slegs middelslag-, gesinsvriende-_x000D_
like voertuie vir die groot titel in_x000D_
aanmerking kom._x000D_
Saam met die hooftitel is daar_x000D_
egter ook subtitels, soos ’n ver-_x000D_
rigtingsmotor, stadsmotor en_x000D_
weeldemotor van die jaar._x000D_
So kon die organiseerders die_x000D_
nuwe BMW M5 in die afdeling_x000D_
vir verrigtingsmotors plaas (en_x000D_
hulself die verleentheid spaar_x000D_
van ’n duur supersedan as wen-_x000D_
ner, soos wat vanjaar in Suid-_x000D_
Afrika gebeur het), wat hy dan_x000D_
ook gewen het. In Suid-Afrika is_x000D_
daar net een kategorie, wat bete_x000D_
ken die M5 kan tegnies ons vol-_x000D_
gende Motor van die Jaar word._x000D_
Behalwe die kortlys wat doel-_x000D_
bewus deur organiseerders ge-_x000D_
manipuleer word, stem die be-_x000D_
oordelaars ook slegs op papier,_x000D_
en afsonderlik tuis._x000D_
Daar word nie voertuie op_x000D_
toetsdae die een na die ander ge-_x000D_
ry en bepunt nie._x000D_
Die XC60 is egter al ’n groter,_x000D_
duurder voertuig wat nie som-_x000D_
mer in ’n Europese land as wen-_x000D_
ner gekies sal word nie._x000D_
In sy jongste gedaante (hy is_x000D_
later in die winter in Suid-Afri-_x000D_
ka te kry) het die Swede sy vei-_x000D_
ligheidstelsels heelwat opge-_x000D_
knap. Soveel so dat hy verlede_x000D_
jaar die hoogste punt behaal het_x000D_
van alle voertuie wat die EuroN-_x000D_
CAP-botstoetsinstansie getoets_x000D_
het._x000D_
Van die jongste stelsels sluit_x000D_
in ’n self-wegdraaifunksie as die_x000D_
blikbrein vermoed jy gaan nie_x000D_
betyds gerem kry tydens ’n bot-_x000D_
sing nie._x000D_
Benewens verrigtingsmotor_x000D_
van die jaar (M5) is die VW Polo_x000D_
as die stadsmotor van die jaar_x000D_
aangewys, terwyl die Audi A8_x000D_
die weeldemotor van die jaar is._x000D_
Die Nissan Leaf het die prys_x000D_
gewen vir groenmotor van die_x000D_
jaar, en die Range Rover Velar_x000D_
as die voertuig met die beste ont-_x000D_
werp.</t>
  </si>
  <si>
    <t>Daily Sun Free State</t>
  </si>
  <si>
    <t>http://customer.ddi.media/mprint/getfile?type=pdf_tool&amp;tmp=1&amp;hashValue=YWC4LAWFR3CYNRMEYWCMLDY=</t>
  </si>
  <si>
    <t>﻿By SUNREPORTER_x000D_
COMPACT hatchbacks_x000D_
are quite popular locally_x000D_
and 2018 is an exciting_x000D_
year for this competitive_x000D_
segment._x000D_
In the first quarter_x000D_
Volkswagen has launched_x000D_
the new Polo and second-_x000D_
generation Polo Vivo,_x000D_
while Toyota has replaced_x000D_
the Yaris too._x000D_
As reported in January_x000D_
the new Suzuki Swift is due_x000D_
to arrive here soon and_x000D_
Ford is gearing up to intro-_x000D_
duce the next Fiesta and_x000D_
some other updated models too._x000D_
However, more good news is that the_x000D_
facelifted Hyundai i20 and new Nissan_x000D_
Micra are heading to local shores too and_x000D_
it might be worth waiting for them to ar-_x000D_
rive!_x000D_
Hyundai iZO_x000D_
The current i20 has been around in South_x000D_
Africa since 2015 and has been a good per-_x000D_
former on the sales charts for the Korean_x000D_
carmaker._x000D_
But to stay competitive with the cur-_x000D_
rent influx of the latest models from its_x000D_
competitors, the time has arrived to give_x000D_
the i20 an overhaul too._x000D_
Though this is only a facelift of the ex-_x000D_
isting model, the design changes appear_x000D_
to be quite radical._x000D_
At the front, there are sleeker head-_x000D_
lights and a bold new grille, while the_x000D_
rear sports a fresh look too with new tail-_x000D_
lights._x000D_
Hyundai has updated_x000D_
the interior too with a_x000D_
re-designed dashboard_x000D_
and it gets latest multi-_x000D_
media systems too._x000D_
We expect the cur-_x000D_
rent 1,2 and 1,4-litre en-_x000D_
gines to be carried over,_x000D_
while there is a chance_x000D_
that the range-topping_x000D_
model might get a 1,0-li-_x000D_
tre turbocharged en-_x000D_
gine._x000D_
while the fit and finish is top-notch too_x000D_
with more soft-touch plastics and modern_x000D_
fittings._x000D_
Off course it comes with all the latest_x000D_
tech and safety features too to position the_x000D_
Micra as a serious competitor in its seg-_x000D_
ment. Like most of its direct rival the Mi-_x000D_
cra will have a turbo-charged petrol en-_x000D_
gine and will be available with a perky_x000D_
0,9 litre turbo-charged unit._x000D_
This three cylinder unit develops 66 kW_x000D_
and a whopping 140 Nm._x000D_
ZZE_x000D_
Late last year Nissan surprised us with_x000D_
the launch of the Nissan Micra Active,_x000D_
which is positioned as a budget hatchback_x000D_
to compete against cars such as the Ren-_x000D_
ault Sandero and VW Polo Vivo._x000D_
Now, for 2018, Nissan is to finally launch_x000D_
the new Micra, which will slot in above_x000D_
its cheaper Micra Active sibling. On the_x000D_
outside, the design is a huge step for the_x000D_
Micra and it is quite a looker!_x000D_
The interior is also stylish and modern,</t>
  </si>
  <si>
    <t>Burger Oos Kaap</t>
  </si>
  <si>
    <t>http://customer.ddi.media/mprint/getfile?type=pdf_tool&amp;tmp=1&amp;hashValue=YWC4LAWFR3CYNRMFYWDMLAY=</t>
  </si>
  <si>
    <t>﻿NAAMSA-SYFERS_x000D_
Belasting jaag Maart_x000D_
se motorverkope_x000D_
Vida Booysen_x000D_
Hoe bespaar jy op belasting? Jy_x000D_
koop ’n motor voor 1 April._x000D_
Die denkrigting het in Maart_x000D_
tot groter motorverkope gelei._x000D_
Die verkope van passasiers-_x000D_
voertuie was in Maart 1,1% of_x000D_
535 eenhede meer as ’n jaar tevo-_x000D_
re, volgens die syfers wat die_x000D_
vereniging van motorvervaardi-_x000D_
gers (Naamsa) Dinsdag uitgereik_x000D_
het._x000D_
Ondanks die openbare vakan-_x000D_
siedae is 49 233 nuwe passasiers-_x000D_
voertuie in Maart verkoop. Dit is_x000D_
die hoogste maandelikse totaal_x000D_
wat tot dusver vanjaar aangete-_x000D_
ken is._x000D_
In sy kommentaar op die sy-_x000D_
fers se Naamsa mense wou ’n_x000D_
paar belastingverhogings systap._x000D_
Die koers van die belasting op_x000D_
toegevoegde waarde (BTW) het_x000D_
op 1 April van 14% tot 15% opge-_x000D_
skuif en ad valorem-aksyns op_x000D_
motors word van 25% tot 30%_x000D_
verhoog._x000D_
Daarby word die belasting op_x000D_
die uitlaatgasse van nuwe mo-_x000D_
tors ook verhoog._x000D_
Die motorfinansier WesBank_x000D_
se ook in sy kommentaar mense_x000D_
wou die belastingverhogings op_x000D_
die prys van voertuie ontduik._x000D_
“Dit, tesame met die hernieu-_x000D_
de verbruikers- en sakevertroue_x000D_
'n verlaging van die repokoers_x000D_
(met 0,25 persentasiepunt), het_x000D_
tot die groei in die segment vir_x000D_
passasiersmotors bygedra,” se_x000D_
Ghana Msibi, WesBank se uit-_x000D_
voerende hoof van verkope en_x000D_
bemarking._x000D_
Passasiersmotors wat deur_x000D_
handelaarsnetwerke verkoop_x000D_
word, het steeds die leeueaan-_x000D_
deel van die groei in verkope ge-_x000D_
had met ’n styging van 8,8%_x000D_
teenoor Maart verlede jaar._x000D_
In teenstelling hiermee het uit-_x000D_
voerverkope in Maart met 2 421_x000D_
eenhede of 8,1% gedaal._x000D_
Naamsa skryf die daling in die_x000D_
getal voertuie wat uitgevoer_x000D_
word toe aan BMW se produksie-_x000D_
oorskakeling van die 3-reeks na_x000D_
die X3._x000D_
Hoewel die verkope van ligte_x000D_
handelsvoertuie deur handelaars_x000D_
’ll raps meer is op 1,3%, het die_x000D_
algehele verkope in die segment_x000D_
met 2,3% tot 15 046 eenhede ge-_x000D_
daal._x000D_
Huurmotormaatskappye se_x000D_
verkope het met 14,9% gedaal._x000D_
Volgens Msibi is die daling nie_x000D_
verrassend nie, gegewe die nega-_x000D_
tiewe invloed van die waterte-_x000D_
kort op die Wes-Kaapse toeris-_x000D_
mebedryf._x000D_
Verkope in die segment vir_x000D_
middelslag- en swaar voertuie is_x000D_
ook steeds onder druk, met da-_x000D_
lings van onderskeidelik 14,6%_x000D_
en 7,9% teenoor Maart verlede_x000D_
jaar._x000D_
Naamsa is positief die vooruit-_x000D_
sig vir die Suid-Afrikaanse eko-_x000D_
nomie het op mediumtermyn_x000D_
verbeter nadat Moody’s Inves-_x000D_
tors Service Suid-Afrika se kre-_x000D_
dietgradering op beleggings-_x000D_
graad gehou en die vooruitsig_x000D_
van negatief in stabiel verander_x000D_
het._x000D_
Die rentekoersverlaging en die_x000D_
volgehoue sterkte van die rand_x000D_
sal ook positief op prysinflasie_x000D_
inwerk._x000D_
“Tesame met die verbetering_x000D_
in sake- en verbruikersvertroue_x000D_
kail die ontwikkelings ekono-_x000D_
miese groei vanjaar tot 2% laat_x000D_
toeneem en dit sal weer die ver-_x000D_
kope van nuwe voertuie bevoor-_x000D_
deel.”_x000D_
Naamsa verwag vanjaar se_x000D_
verkope sal tot 3% meer as in_x000D_
2017 wees.</t>
  </si>
  <si>
    <t>Volksblad</t>
  </si>
  <si>
    <t>http://customer.ddi.media/mprint/getfile?type=pdf_tool&amp;tmp=1&amp;hashValue=YWC4LAWFR3CYNRMOYWC4LBI=</t>
  </si>
  <si>
    <t>﻿NAAMSA-SYFERS_x000D_
Belasting jaag Maart_x000D_
se motorverkope_x000D_
Vida Booysen_x000D_
Hoe bespaar jy op belasting? Jy_x000D_
koop ’n motor voor 1 April._x000D_
Die denkrigting het in Maart_x000D_
tot groter motorverkope gelei._x000D_
Die verkope van passasiers-_x000D_
voertuie was in Maart 1,1% of_x000D_
535 eenhede meer as ’n jaar tevo-_x000D_
re, volgens die syfers wat die_x000D_
vereniging van motorvervaardi-_x000D_
gers (Naamsa) Dinsdag uitgereik_x000D_
het._x000D_
Ondanks die openbare vakan-_x000D_
siedae is 49 233 nuwe passasiers-_x000D_
voertuie in Maart verkoop. Dit is_x000D_
die hoogste maandelikse totaal_x000D_
wat tot dusver vanjaar aangete-_x000D_
ken is._x000D_
In sy kommentaar op die sy-_x000D_
fers se Naamsa mense wou ’n_x000D_
paar belastingverhogings systap._x000D_
Die koers van die belasting op_x000D_
toegevoegde waarde (BTW) het_x000D_
op 1 April van 14% tot 15% opge-_x000D_
skuif en ad valorem-aksyns op_x000D_
motors word van 25% tot 30%_x000D_
verhoog._x000D_
Daarby word die belasting op_x000D_
die uitlaatgasse van nuwe mo-_x000D_
tors ook verhoog._x000D_
Die motorfinansier WesBank_x000D_
se ook in sy kommentaar mense_x000D_
wou die belastingverhogings op_x000D_
die prys van voertuie ontduik._x000D_
“Dit, tesame met die hernieu-_x000D_
de verbruikers- en sakevertroue_x000D_
’n verlaging van die repokoers_x000D_
(met 0,25 persentasiepunt), het_x000D_
tot die groei in die segment vir_x000D_
passasiersmotors bygedra,” se_x000D_
Ghana Msibi, WesBank se uit-_x000D_
voerende hoof van verkope en_x000D_
bemarking._x000D_
Passasiersmotors wat deur_x000D_
handelaarsnetwerke verkoop_x000D_
word, het steeds die leeueaan-_x000D_
deel van die groei in verkope ge-_x000D_
had met ’n styging van 8,8%_x000D_
teenoor Maart verlede jaar._x000D_
In teenstelling hiermee het uit-_x000D_
voerverkope in Maart met 2 421_x000D_
eenhede of 8,1% gedaal._x000D_
Naamsa skryf die daling in die_x000D_
getal voertuie wat uitgevoer_x000D_
word toe aan BMW se produksie-_x000D_
oorskakeling van die 3-reeks na_x000D_
die X3._x000D_
Hoewel die verkope van ligte_x000D_
handelsvoertuie deur handelaars_x000D_
’ll raps meer is op 1,3%, het die_x000D_
algehele verkope in die segment_x000D_
met 2,3% tot 15 046 eenhede ge-_x000D_
daal._x000D_
Huurmotormaatskappye se_x000D_
verkope het met 14,9% gedaal._x000D_
Volgens Msibi is die daling nie_x000D_
verrassend nie, gegewe die nega-_x000D_
tiewe invloed van die waterte-_x000D_
kort op die Wes-Kaapse toeris-_x000D_
mebedryf._x000D_
Verkope in die segment vir_x000D_
middelslag- en swaar voertuie is_x000D_
ook steeds onder druk, met da-_x000D_
lings van onderskeidelik 14,6%_x000D_
en 7,9% teenoor Maart verlede_x000D_
jaar._x000D_
Naamsa is positief die vooruit-_x000D_
sig vir die Suid-Afrikaanse eko-_x000D_
nomie het op mediumtermyn_x000D_
verbeter nadat Moody’s Inves-_x000D_
tors Service Suid-Afrika se kre-_x000D_
dietgradering op beleggings-_x000D_
graad gehou en die vooruitsig_x000D_
van negatief in stabiel verander_x000D_
het._x000D_
Die rentekoersverlaging en die_x000D_
volgehoue sterkte van die rand_x000D_
sal ook positief op prysinflasie_x000D_
inwerk._x000D_
“Tesame met die verbetering_x000D_
in sake- en verbruikersvertroue_x000D_
kail die ontwikkelings ekono-_x000D_
miese groei vanjaar tot 2% laat_x000D_
toeneem en dit sal weer die ver-_x000D_
kope van nuwe voertuie bevoor-_x000D_
deel.”_x000D_
Naamsa verwag vanjaar se_x000D_
verkope sal tot 3% meer as in_x000D_
2017 wees.</t>
  </si>
  <si>
    <t>More cars bought in March</t>
  </si>
  <si>
    <t>Witness</t>
  </si>
  <si>
    <t>http://customer.ddi.media/mprint/getfile?type=pdf_tool&amp;tmp=1&amp;hashValue=YWC4LAWFR3CYNRMOYWH4LBA=</t>
  </si>
  <si>
    <t>﻿More cars_x000D_
bought_x000D_
in March_x000D_
CONSUMERS bought more cars_x000D_
in March to avoid tax increases,_x000D_
the National Association of Au-_x000D_
tomobile Manufacturers of SA_x000D_
(Naamsa) said yesterday._x000D_
These tax increases include_x000D_
value added tax (VAT), which in-_x000D_
creased from 14% to 15% on_x000D_
April 1, new vehicle emissions_x000D_
taxes and ad valorem duty_x000D_
changes announced in Budget_x000D_
2018._x000D_
Naamsa said new vehicle sales_x000D_
in March reached their highest_x000D_
monthly total so far this year._x000D_
Aggregate domestic sales were_x000D_
49 233 units, improving by 535_x000D_
units (1,1%) compared with_x000D_
March last year._x000D_
In contrast, export sales were_x000D_
at 27 438 vehicles — a decline of_x000D_
2 421 units (8,1%) compared to_x000D_
vehicles exported in March last_x000D_
year._x000D_
Naamsa said the export num-_x000D_
ber had been affected by the_x000D_
BMW switch-over in production_x000D_
from the 3-Series to the X3._x000D_
Overall, out of the total re-_x000D_
ported industry sales of 49 233_x000D_
vehicles, an estimated 44 417_x000D_
units (90,2%) were dealer sales;_x000D_
an estimated 5,3% were sales to_x000D_
the vehicle rental industry; 2,7%_x000D_
to industry corporate fleets and_x000D_
1,8% to government._x000D_
Naamsa said the March new_x000D_
car market held up relatively well_x000D_
compared to the commercial ve-_x000D_
hicle segments and at 32176_x000D_
units had registered an improve-_x000D_
ment of 1144 cars (3,7%) com-_x000D_
pared to March last year._x000D_
Due to seasonal factors, the_x000D_
car rental industry contribution_x000D_
declined, but still accounted for_x000D_
about seven percent of new car_x000D_
sales in March 2018._x000D_
Domestic sales of new light_x000D_
commercial vehicles, bakkies and_x000D_
minibuses were marginally weak-_x000D_
er and at 14 701 units, registered_x000D_
a fall of 345 vehicles (2,3%)_x000D_
compared to March last year._x000D_
Continuing lower commercial_x000D_
vehicle sales figures reflected_x000D_
subdued investment sentiment in_x000D_
the economy, Naamsa said._x000D_
At this stage Naamsa antici-_x000D_
pated that, on an annualised ba-_x000D_
sis, new vehicle sales could im-_x000D_
prove by around three percent, in_x000D_
volume terms, compared to 2017._x000D_
- Fin24 and BE.</t>
  </si>
  <si>
    <t>Sublime Swiss SUV conquers the world</t>
  </si>
  <si>
    <t>http://customer.ddi.media/mprint/getfile?type=pdf_tool&amp;tmp=1&amp;hashValue=YWC4LAWFR3CYNRMPYWBMLAQ=</t>
  </si>
  <si>
    <t>﻿Sublime Swiss_x000D_
SUV conquers_x000D_
the world_x000D_
world car of the YEAi The new Volvo XC60 has been_x000D_
crowned 2018 World Car of the Year, writes WCOTY juror_x000D_
Michael Taylor_x000D_
The Volvo XC60 is the 2018 World Car of the Year and will be in SA in a few months' time. Below, from left: The new Volkswagen Polo_x000D_
took the World Urban Car of the Year award. The new Audi A8, still to arrive in SA, is the World Luxury Car of the Year. The new Nissan_x000D_
Leaf, coming to SA later this year, is the World Green Car of the Year._x000D_
sold, the Polo is one of the most_x000D_
successful compact cars of all_x000D_
time and a pillar of the brand._x000D_
And the sixth generation, based_x000D_
on the MQB platform, is even_x000D_
sportier and more grown up_x000D_
than its predecessors”_x000D_
Nissan’s Leaf, the outright_x000D_
WCOTY winner on debut in_x000D_
2011, nailed down the World_x000D_
Green Car award._x000D_
'We’re proud that since Nis-_x000D_
san Leaf launched in 2010,_x000D_
we’ve been able to put more_x000D_
than 300,000 zero-emission_x000D_
electric vehicles on the road,_x000D_
helping to reduce carbon foot-_x000D_
prints around the globe,” Nis-_x000D_
san’s executive vice-president_x000D_
of global marketing and sales for_x000D_
zero emissions vehicle and. bat-_x000D_
tery, Daniele Schillaci, said._x000D_
Double outright winner Audi_x000D_
had its hi-tech flagship A8_x000D_
limousine crowned World Lux-_x000D_
ury Car. The big Audi claims to_x000D_
be the first production car capa-_x000D_
ble of full Level 3 autonomy,_x000D_
though legislation has so far pre-_x000D_
vented its full potential from_x000D_
being unleashed._x000D_
“This award is a special hon-_x000D_
our for us and our flagship mod-_x000D_
el," Audi’s board member for_x000D_
technical development Peter_x000D_
Mertens, insisted._x000D_
“The Audi A8 is an innovation_x000D_
driver for our industry. With its_x000D_
touch control system, consistent_x000D_
broad-based electrification and_x000D_
the technical prerequisites for_x000D_
highly automated driving, the A8_x000D_
sets new standards in automo-_x000D_
tive engineering.”_x000D_
It might have missed out on_x000D_
the overall honours, despite its_x000D_
top three ranking, but Range_x000D_
Rover’s Velar didn’t leave New_x000D_
York empty handed. It cleaned_x000D_
up the World Car Design of the_x000D_
Year award, much to the delight_x000D_
of JLR’s CEO Ralf Speth._x000D_
“The Range Rover Velar is an_x000D_
outstanding, superior SUV._x000D_
Compelling modernity, eye-_x000D_
catching design, innovative_x000D_
Touch Pro Duo infotainment_x000D_
technology and a clear focus on_x000D_
sustainability - what a combi-_x000D_
nation,” he said._x000D_
“This product speaks for_x000D_
itself. Receiving the World Car_x000D_
Design of the Year award means_x000D_
a lot to us. I feel very honoured_x000D_
and I want to thank all jury_x000D_
members for their trust and_x000D_
support in encouraging the Land_x000D_
Rover team to continue on their_x000D_
unique path.”_x000D_
Finally, BMW’s M5 took the_x000D_
World Performance Car award;_x000D_
with a new powertrain system_x000D_
capable of switching from all-_x000D_
wheel drive to rear-wheel drive_x000D_
to maximise driver fun._x000D_
The award is voted on by 82_x000D_
journalists from 24 countries._x000D_
_x000D_
C hinese ownership_x000D_
has put Volvo on a_x000D_
roll, with the_x000D_
Swedish car mak-_x000D_
er last week nail-_x000D_
ing down the World Car of the_x000D_
Year award for its XC60 SUV on_x000D_
the opening day of the New York_x000D_
motor show._x000D_
And it was only weeks ago_x000D_
that the Geely-owned brand’s_x000D_
new XC40 compact SUV won_x000D_
the European Car of the Year_x000D_
during the Geneva motor show._x000D_
That model launches in SA later_x000D_
this month_x000D_
Not only that, though, but its_x000D_
president and CEO, Hakan_x000D_
Samuelsson, was named World_x000D_
Car Person of the Year during_x000D_
the Geneva motor show as well._x000D_
The XC60 beat out two other_x000D_
finalists, the Range Rover Velar_x000D_
and Mazda’s CX-5, marking the_x000D_
first time in the award’s history_x000D_
that the final three contenders_x000D_
were all SUVs._x000D_
“I am pleased to see our_x000D_
company’s product investments_x000D_
paying off,” Samuelsson said,_x000D_
‘We are up against some_x000D_
tough competition, but this_x000D_
award for the XC60 shows that_x000D_
Volvo has the right combination_x000D_
of design, connectivity and safe-_x000D_
ty that appeals to customers_x000D_
across the world.”_x000D_
While the XC60 seems like it_x000D_
has been on sale forever in_x000D_
international markets, its nomi-_x000D_
nation this year stems from the_x000D_
WCOTY’s eligibility criteria,_x000D_
whifh demands any contender_x000D_
must be on sale on at least two_x000D_
continents between January 1_x000D_
2017 and May 312018._x000D_
Jaguar Land Rover was vying_x000D_
for consecutive WCOTY tro-_x000D_
phies, with the Jaguar F-Pace_x000D_
winning it in 2017._x000D_
Volkswagen has dominated_x000D_
its honour roll, with four outright_x000D_
wins (plus two more to the_x000D_
Volkswagen Group’s premium_x000D_
brand, Audi), though it hasn’t_x000D_
won since the current Golf in_x000D_
2013. The next most successful_x000D_
brand is Mazda, which won with_x000D_
the MX-5 in 2016 and the Mazda_x000D_
2 in 2008._x000D_
Volkswagen’s new Polo,_x000D_
which replaced the 2010 out-_x000D_
right vanning car, was crowned_x000D_
2018 World Urban Car of the_x000D_
Year. The small car has moved_x000D_
off its own architecture and onto_x000D_
Ihe smallest version of the Golf’s_x000D_
MQB platform, giving it a new_x000D_
level of ride and handling_x000D_
prowess as well as more safety_x000D_
technology and interior space._x000D_
“The whole team at Volk-_x000D_
swagen is delighted to have won_x000D_
the 2018 World Urban Car_x000D_
award,” Volkswagen’s head of_x000D_
design, Klaus Bischoff, said._x000D_
“With about 17-million units</t>
  </si>
  <si>
    <t>Michael Taylor</t>
  </si>
  <si>
    <t>FROM THE EDITOR</t>
  </si>
  <si>
    <t>Star Drive</t>
  </si>
  <si>
    <t>http://customer.ddi.media/mprint/getfile?type=pdf_tool&amp;tmp=1&amp;hashValue=YWC4LAWFR3CYPRMGYWHMLAQ=</t>
  </si>
  <si>
    <t>﻿J_x000D_
FROM THE EDITOR_x000D_
eight hours to fully charge at a regu-_x000D_
lar wall socket._x000D_
Their batteries are also expensive_x000D_
and a battery pack for the electric_x000D_
i3 is a whopping R339 616 - more_x000D_
than half of the vehicle’s R631 700_x000D_
pricetag._x000D_
But as with any budding technol-_x000D_
ogy, the cost will eventually decrease_x000D_
as performance improves._x000D_
The next generation of BEVs are_x000D_
to offer up to 400km of range, and_x000D_
quick-charging stations will soon be_x000D_
able to charge electric cars for the_x000D_
next leg of a long-distance journey_x000D_
in around half an hour - the time it_x000D_
takes you to eat a burger at a rest_x000D_
stop._x000D_
Building the supporting infra-_x000D_
structure is key, and electric cars_x000D_
will gain popularity once quick-charge_x000D_
stations become widespread._x000D_
BEVs aren’t as zero-emission as_x000D_
they’re purported to be and indirectly_x000D_
cause pollution due to most electri-_x000D_
city being generated by burning coal,_x000D_
and going green clearly requires a_x000D_
holistic approach that includes clean_x000D_
power stations._x000D_
Just like we didn’t go from horse-_x000D_
drawn wagons to Ferraris overnight, it_x000D_
will take a couple of decades for the_x000D_
transformation to take place, but the_x000D_
prospects for BEVs are good._x000D_
With improving range, quicker_x000D_
charging times, and cheaper batter-_x000D_
ies due to economies of scale, they_x000D_
look most likely to take hold as the_x000D_
most popular types of future cars._x000D_
Tesla, the Nissan Leaf and the_x000D_
BMW i3 were the early BEV_x000D_
adopters that blazed the trail,_x000D_
but now most auto compan-_x000D_
ies have followed suit and_x000D_
will soon introduce electric_x000D_
cars of their own._x000D_
Hydrogen fuel_x000D_
cells_x000D_
This is where_x000D_
hydrogen and oxy-_x000D_
gen are mixed in-_x000D_
side a fuel cell_x000D_
stack to pro-_x000D_
duce electri-_x000D_
city, which pow-_x000D_
ers an electric_x000D_
motor._x000D_
A small_x000D_
number of car_x000D_
companies are_x000D_
investing in fuel_x000D_
cell vehicles (FCVs), including Honda_x000D_
which in 2008 launched its FCX_x000D_
Clarity as the first hydrogen fuel cell_x000D_
vehicle to reach the market (only in_x000D_
the USA, Europe and Japan)._x000D_
Its successor, the Honda Clarity_x000D_
Fuel Cell, was launched in 2016 and_x000D_
at 589km it is reputed to have the_x000D_
longest range of any zero-emission_x000D_
vehicle in production._x000D_
Like BEVs, hydrogen fuel-cell cars_x000D_
are locally pollution-free and the only_x000D_
exhaust byproduct is water, but their_x000D_
main advantage is that they have a_x000D_
longer range than BEVs and don’t_x000D_
need recharging; they are quickly_x000D_
refuelled at a hydrogen filling station_x000D_
in around three to five minutes._x000D_
The technology’s very expensive_x000D_
however, with FCVs around double_x000D_
the average new car price._x000D_
And while hydrogen is abundant_x000D_
and can be made from water, produ-_x000D_
cing the stuff is expensive and can_x000D_
create pollution._x000D_
It isn’t a naturally occurring ele-_x000D_
ment and has to be created through_x000D_
either electrolysis or cracking hydro-_x000D_
carbons._x000D_
Electrolysis involves splitting_x000D_
water into its constituent compon-_x000D_
ents of hydrogen and oxygen, an_x000D_
inefficient process that takes an_x000D_
MS THE beloved internal combus-_x000D_
/mtion engine gets ever closer_x000D_
&amp; % to possible extinction within_x000D_
the next few decades, the race is on_x000D_
to find the most suitable alternative_x000D_
energy source to power future cars._x000D_
One day, our grandchildren will_x000D_
look back in horror at the pollu-_x000D_
tion-spewing cars we drove with little_x000D_
regard for the ill effects this has on_x000D_
the planet._x000D_
But what are our nature-nurturing,_x000D_
tut-tutting descendants likely to have_x000D_
under the hood of their emission-free_x000D_
cars on their commutes and family_x000D_
holidays?_x000D_
There have been many ideas_x000D_
advanced for alternative energy cars_x000D_
over the years - compressed air_x000D_
and nuclear power being among the_x000D_
quirkier ones - but right now in pole_x000D_
position is electric power._x000D_
Unless someone invents Star_x000D_
Trek-style teleportation which would_x000D_
make cars obsolete, our future trans-_x000D_
port needs will be met by electricity_x000D_
and it’s basically a two-horse race_x000D_
between batteries or fuel cells as_x000D_
to how that electricity is generated._x000D_
Battery Electric Vehicles_x000D_
BEVs (if you want to use the ‘in’_x000D_
lingo) use chemical energy that is_x000D_
stored in rechargeable battery packs_x000D_
to produce electricity, which powers_x000D_
an electric motor._x000D_
Lithium-ion batteries, the same_x000D_
type that power your cellphone, are_x000D_
the most popular in both handheld_x000D_
electronics and cars as they’re able_x000D_
to pack a large amount of energy into_x000D_
a relatively small space._x000D_
The advantages of BEVs is their_x000D_
quiet running, lack of emissions, the_x000D_
instant torque of the electric motor,_x000D_
and their cost per kilometre being_x000D_
a fraction of that for a petrol or_x000D_
diesel-powered car._x000D_
There’s also a widespread electric_x000D_
infrastructure and you can charge_x000D_
the car at home, at work, or any-_x000D_
where there’s a 12v power socket._x000D_
Their main disadvantages, and_x000D_
which is why you don’t see a Nissan_x000D_
Leaf or BMW i3 on every street, is_x000D_
their limited range and their long_x000D_
recharging times._x000D_
The first-generation electric cars_x000D_
claimed ranges of about 160km but_x000D_
in reality achieved just over 100km_x000D_
at best, while they took around_x000D_
Hydrogen internal combustion_x000D_
engine_x000D_
This is another concept that was_x000D_
in the running a few years ago, but_x000D_
has failed to gain traction._x000D_
Unlike with electricity-producing_x000D_
hydrogen fuel cells, here the hydro-_x000D_
gen is burned - just like petrol - to_x000D_
run a combustion engine._x000D_
BMW introduced a hydrogen-pow-_x000D_
ered 7 Series in a limited production_x000D_
run from 2005 to 2007, as the_x000D_
world’s first car to use an internal_x000D_
combustion engine modified to run_x000D_
on both petrol and hydrogen._x000D_
Like BEVs and HCVs it was virtu-_x000D_
ally pollution free, with water vapour_x000D_
being the main exhaust gas, and it_x000D_
could be refilled in a relatively quick_x000D_
eight minutes._x000D_
BMW believed the concept would_x000D_
take hold with buyers seeking a_x000D_
non-polluting vehicle that still drove_x000D_
and sounded like a regular car._x000D_
Unlike fuel-cell and electric cars_x000D_
which are silent, the engine can be_x000D_
revved and there’s an exhaust sound_x000D_
to listen to._x000D_
The big problem was its sky-high_x000D_
fuel consumption. Hydrogen has a_x000D_
much lower energy density than pet-_x000D_
rol, which saw the BMW Hydrogen 7_x000D_
burning through around 50 litres of_x000D_
hydrogen per 100km (compared to_x000D_
about 14 litres per 100km when run-_x000D_
ning on petrol), and due to the size_x000D_
of its tank it had a hydrogen-fuelled_x000D_
range of just 200km._x000D_
No wonder the idea didn’t take_x000D_
hold._x000D_
T&gt;tvCis&gt;_x000D_
enormous amount of energy (much_x000D_
less efficient than creating electricity_x000D_
using batteries)._x000D_
Cracking hydrocarbons involves_x000D_
making hydrogen from nonrenewable_x000D_
natural gas in a process that creates_x000D_
enormous C02 emissions._x000D_
The major stumbling block will_x000D_
be the high cost of building a wide-_x000D_
spread infrastructure of hydrogen_x000D_
filling stations._x000D_
This puts HCVs initially at a dis-_x000D_
tinct disadvantage to BEVs which_x000D_
can be charged (albeit slowly) at any_x000D_
wall plug._x000D_
Nevertheless, a number of auto-_x000D_
makers including Audi, BMW, Honda,_x000D_
Hyundai, Mercedes-Benz and Toyota,_x000D_
are forging ahead with the technol-_x000D_
ogy and are selling HCVs (in limited_x000D_
numbers and not in South Africa).</t>
  </si>
  <si>
    <t>Denis Droppa</t>
  </si>
  <si>
    <t>Car sales take small upturn</t>
  </si>
  <si>
    <t>http://customer.ddi.media/mprint/getfile?type=pdf_tool&amp;tmp=1&amp;hashValue=YWC4LAWFR3CYPRMGYWH4LBY=</t>
  </si>
  <si>
    <t>﻿Car sales take small upturn_x000D_
WIOTORIMC STAFF_x000D_
NEW-VEHICLE sales in South Africa_x000D_
saw slight growth last month as_x000D_
consumers pre-emptively bought to_x000D_
avoid the increase in value added_x000D_
tax, new vehicle emissions taxes_x000D_
and ad valorem duty changes an-_x000D_
nounced in the budget._x000D_
The 49 233 cars, light com-_x000D_
mercial vehicles and trucks sold_x000D_
in March improved by 535 units or_x000D_
1.1% comparted to the same month_x000D_
last year._x000D_
The growth was mainly driven by_x000D_
passenger cars which were 3.7% up_x000D_
on March 2017, as bakkies and mini_x000D_
buses took a 2.3% tumble. Medium-_x000D_
sized trucks dropped 14.6% and_x000D_
heavy trucks were down 7.9% com-_x000D_
pared to the corresponding month_x000D_
last year._x000D_
The National Association of_x000D_
Automobile Manufacturers of SA_x000D_
(Naamsa) expects new-vehicle sales_x000D_
to grow by 3% overall in 2018. It_x000D_
says medium term prospects for the_x000D_
economy had improved consider-_x000D_
ably on the back of the decision_x000D_
by Moody’s to retain South Africa's_x000D_
international and domestic credit_x000D_
rating at Investment grade, as well_x000D_
as the 0.25% reduction in official_x000D_
interest rate at the end of March,_x000D_
2018._x000D_
TOP 20 SELLING VEHICLES - MARCH_x000D_
2018_x000D_
1	Toyota Hilux (pictured) 3825_x000D_
2	Ford Ranger 2753_x000D_
3	VW Polo Vivo 2736_x000D_
4	VW Polo 2121_x000D_
5	Nissan NP200 1562_x000D_
6	Toyota Quantum 1540_x000D_
7	Toyota Fortuner 1274_x000D_
8	Toyota Corolla/Auris/Quest 1189_x000D_
9	Hyundai Grand ilO 1032_x000D_
10	Renault Kwid 856_x000D_
11	Ford EcoSport 813_x000D_
12	Kia Picanto 789_x000D_
13	Toyota Etios 696_x000D_
14	Toyota Yaris 664_x000D_
15	Datsun Go 610_x000D_
16	Nissan NP300 603_x000D_
17	Ford Everest 559_x000D_
18	VW Tiguan 525_x000D_
19	Hyundai ilO 516_x000D_
20	BMW 3 Series 506_x000D_
• List excludes Mercedes-Benz_x000D_
and GWM who do not reveal their_x000D_
monthly sales figures.</t>
  </si>
  <si>
    <t>NAAMSA, NP 200, NP 300 hardbody, General Industry related, Nissan, Nissan Corporate</t>
  </si>
  <si>
    <t>And the World Car of the Year is...</t>
  </si>
  <si>
    <t>http://customer.ddi.media/mprint/getfile?type=pdf_tool&amp;tmp=1&amp;hashValue=YWC4LAWFR3CYPRMGYWH4LBI=</t>
  </si>
  <si>
    <t>﻿And the World Car_x000D_
of the Year is..._x000D_
The Volvo XC60 mid-size SUV has been named World Car of the Year._x000D_
MOTORING STAFF_x000D_
THE NEW Volvo XC60 mid-size SUV_x000D_
has been named World Car of the_x000D_
Year 2018 at the New York Auto Show,_x000D_
adding another accolade to Volvo’s_x000D_
growing list._x000D_
The World Car of the Year win is the_x000D_
first in this competition for Volvo Cars,_x000D_
the premium Swedish car maker._x000D_
This year, vehicles were selected_x000D_
and voted on by an international jury_x000D_
panel comprised of 82 automotive_x000D_
journalists from 24 countries._x000D_
In the new XC60 (pictured), Euro_x000D_
NCAP’s best overall performer in 2017,_x000D_
Volvo’s City Safety Autonomous Emer-_x000D_
gency Braking system has been en-_x000D_
hanced with steering support for when_x000D_
automatic braking alone may not help_x000D_
avoid a potential collision._x000D_
The XC60 is available with a range_x000D_
of diesel and petrol engines, as well_x000D_
as Volvo Cars’ award-winning T8 Twin_x000D_
Engine petrol plug-in hybrid at the top_x000D_
of the powertrain range._x000D_
The new Volvo XC60 will be available_x000D_
in South Africa from mid-2018._x000D_
Category winners_x000D_
WORLD URBAN CAR_x000D_
Volkswagen Polo_x000D_
WORLD LUXURY CAR_x000D_
Audi A8_x000D_
WORLD PERFORMANCE CAR_x000D_
BMW M5_x000D_
WORLD CAR DESIGN_x000D_
Range Rover Velar_x000D_
WORLD GREEN CAR_x000D_
Nissan Leaf</t>
  </si>
  <si>
    <t>Pretoria News Drive</t>
  </si>
  <si>
    <t>http://customer.ddi.media/mprint/getfile?type=pdf_tool&amp;tmp=1&amp;hashValue=YWC4LAWFR3CYPRMGYWH4LDY=</t>
  </si>
  <si>
    <t>﻿FROM THE EDITOR_x000D_
cell vehicles (FCVs), including Honda_x000D_
which in 2008 launched its FCX_x000D_
Clarity as the first hydrogen fuel cell_x000D_
vehicle to reach the market (only in_x000D_
the USA, Europe and Japan)._x000D_
Its successor, the Honda Clarity_x000D_
Fuel Cell, was launched in 2016 and_x000D_
at 589km it is reputed to have the_x000D_
longest range of any zero-emission_x000D_
vehicle in production._x000D_
Like BEVs, hydrogen fuel-cell cars_x000D_
are locally pollution-free and the only_x000D_
exhaust byproduct is water, but their_x000D_
main advantage is that they have a_x000D_
longer range than BEVs and don’t_x000D_
need recharging; they are quickly_x000D_
refuelled at a hydrogen filling station_x000D_
in around three to five minutes._x000D_
The technology’s very expensive_x000D_
however, with FCVs around double_x000D_
the average new car price._x000D_
And while hydrogen is abundant_x000D_
and can be made from water, produ-_x000D_
cing the stuff is expensive and can_x000D_
create pollution._x000D_
It isn’t a naturally occurring ele-_x000D_
ment and has to be created through_x000D_
either electrolysis or cracking hydro-_x000D_
carbons._x000D_
Electrolysis involves splitting_x000D_
water into its constituent compon-_x000D_
ents of hydrogen and oxygen, an_x000D_
inefficient process that takes an_x000D_
enormous amount of energy (much_x000D_
less efficient than creating electricity_x000D_
using batteries)._x000D_
Cracking hydrocarbons involves_x000D_
making hydrogen from nonrenewable_x000D_
natural gas in a process that creates_x000D_
enormous C02 emissions._x000D_
The major stumbling block will_x000D_
be the high cost of building a wide-_x000D_
spread infrastructure of hydrogen_x000D_
filling stations._x000D_
This puts HCVs initially at a dis-_x000D_
tinct disadvantage to BEVs which_x000D_
can be charged (albeit slowly) at any_x000D_
wall plug._x000D_
Nevertheless, a number of auto-_x000D_
makers including Audi, BMW, Honda,_x000D_
Hyundai, Mercedes-Benz and Toyota,_x000D_
are forging ahead with the technol-_x000D_
ogy and are selling HCVs (in limited_x000D_
numbers and not in South Africa)._x000D_
Hydrogen internal combustion_x000D_
engine_x000D_
This is another concept that was_x000D_
in the running a few years ago, but_x000D_
has failed to gain traction._x000D_
Unlike with electricity-producing_x000D_
hydrogen fuel cells, here the hydro-_x000D_
gen is burned - just like petrol - to_x000D_
run a combustion engine._x000D_
BMW introduced a hydrogen-pow-_x000D_
ered 7 Series in a limited production_x000D_
run from 2005 to 2007, as the_x000D_
world’s first car to use an internal_x000D_
combustion engine modified to run_x000D_
on both petrol and hydrogen._x000D_
Like BEVs and HCVs it was virtu-_x000D_
ally pollution free, with water vapour_x000D_
being the main exhaust gas, and it_x000D_
could be refilled in a relatively quick_x000D_
eight minutes._x000D_
BMW believed the concept would_x000D_
take hold with buyers seeking a_x000D_
non-polluting vehicle that still drove_x000D_
and sounded like a regular car._x000D_
Unlike fuel-cell and electric cars_x000D_
which are silent, the engine can be_x000D_
revved and there’s an exhaust sound_x000D_
to listen to._x000D_
The big problem was its sky-high_x000D_
fuel consumption. Hydrogen has a_x000D_
much lower energy density than pet-_x000D_
rol, which saw the BMW Hydrogen 7_x000D_
burning through around 50 litres of_x000D_
hydrogen per 100km (compared to_x000D_
about 14 litres per 100km when run-_x000D_
ning on petrol), and due to the size_x000D_
of its tank it had a hydrogen-fuelled_x000D_
range of just 200km._x000D_
No wonder the idea didn’t take_x000D_
hold._x000D_
_x000D_
THE beloved internal combus-_x000D_
tion engine gets ever closer_x000D_
to possible extinction within_x000D_
the next few decades, the race is on_x000D_
to find the most suitable alternative_x000D_
energy source to power future cars._x000D_
One day, our grandchildren will_x000D_
look back in horror at the pollu-_x000D_
tion-spewing cars we drove with little_x000D_
regard for the ill effects this has on_x000D_
the planet._x000D_
But what are our nature-nurturing,_x000D_
tut-tutting descendants likely to have_x000D_
under the hood of their emission-free_x000D_
cars on their commutes and family_x000D_
holidays?_x000D_
There have been many ideas_x000D_
advanced for alternative energy cars_x000D_
over the years - compressed air_x000D_
and nuclear power being among the_x000D_
quirkier ones - but right now in pole_x000D_
position is electric power._x000D_
Unless someone invents Star_x000D_
Trek-style teleportation which would_x000D_
make cars obsolete, our future trans-_x000D_
port needs will be met by electricity_x000D_
and it’s basically a two-horse race_x000D_
between batteries or fuel cells as_x000D_
to how that electricity is generated._x000D_
Battery Electric Vehicles_x000D_
BEVs (if you want to use the ‘in’_x000D_
lingo) use chemical energy that is_x000D_
stored in rechargeable battery packs_x000D_
to produce electricity, which powers_x000D_
an electric motor._x000D_
Lithium-ion batteries, the same_x000D_
type that power your cellphone, are_x000D_
the most popular in both handheld_x000D_
electronics and cars as they’re able_x000D_
to pack a large amount of energy into_x000D_
a relatively small space._x000D_
The advantages of BEVs is their_x000D_
quiet running, lack of emissions, the_x000D_
instant torque of the electric motor,_x000D_
and their cost per kilometre being_x000D_
a fraction of that for a petrol or_x000D_
diesel-powered car._x000D_
There’s also a widespread electric_x000D_
infrastructure and you can charge_x000D_
the car at home, at work, or any-_x000D_
where there’s a 12v power socket._x000D_
Their main disadvantages, and_x000D_
which is why you don’t see a Nissan_x000D_
Leaf or BMW i3 on every street, is_x000D_
their limited range and their long_x000D_
recharging times._x000D_
The first-generation electric cars_x000D_
claimed ranges of about 160km but_x000D_
in reality achieved just over 100km_x000D_
at best, while they took around_x000D_
eight hours to fully charge at a regu-_x000D_
lar wall socket._x000D_
Their batteries are also expensive_x000D_
and a battery pack for the electric_x000D_
i3 is a whopping R339 616 - more_x000D_
than half of the vehicle’s R631 700_x000D_
pricetag._x000D_
But as with any budding technol-_x000D_
ogy, the cost will eventually decrease_x000D_
as performance improves._x000D_
The next generation of BEVs are_x000D_
to offer up to 400km of range, and_x000D_
quick-charging stations will soon be_x000D_
able to charge electric cars for the_x000D_
next leg of a long-distance journey_x000D_
in around half an hour - the time it_x000D_
takes you to eat a burger at a rest_x000D_
stop._x000D_
Building the supporting infra-_x000D_
structure is key, and electric cars_x000D_
will gain popularity once quick-charge_x000D_
stations become widespread._x000D_
BEVs aren’t as zero-emission as_x000D_
they’re purported to be and indirectly_x000D_
cause pollution due to most electri-_x000D_
city being generated by burning coal,_x000D_
and going green clearly requires a_x000D_
holistic approach that includes clean_x000D_
power stations._x000D_
Just like we didn’t go from horse-_x000D_
drawn wagons to Ferraris overnight, it_x000D_
will take a couple of decades for the_x000D_
transformation to take place, but the_x000D_
prospects for BEVs are good._x000D_
With improving range, quicker_x000D_
charging times, and cheaper batter-_x000D_
ies due to economies of scale, they_x000D_
look most likely to take hold as the_x000D_
most popular types of future cars._x000D_
Tesla, the Nissan Leaf and the_x000D_
BMW i3 were the early BEV_x000D_
adopters that blazed the trail,_x000D_
but now most auto compan-_x000D_
ies have followed suit and_x000D_
will soon introduce electric_x000D_
cars of their own._x000D_
fuel_x000D_
Hydrogen_x000D_
cells_x000D_
This is where_x000D_
hydrogen and oxy-_x000D_
gen are mixed in-_x000D_
side a fuel cell_x000D_
stack to pro-_x000D_
duce electri-_x000D_
city, which pow-_x000D_
ers an electric_x000D_
motor._x000D_
A small_x000D_
number of car_x000D_
companies are_x000D_
investing in fuel</t>
  </si>
  <si>
    <t>http://customer.ddi.media/mprint/getfile?type=pdf_tool&amp;tmp=1&amp;hashValue=YWC4LAWFR3CYPRMHYWDMLAY=</t>
  </si>
  <si>
    <t>﻿Car sales take small upturn_x000D_
MOTORING STAFF_x000D_
NEW-VEHICLE sales in South Africa_x000D_
saw slight growth last month as_x000D_
consumers pre-emptively bought to_x000D_
avoid the increase in value added_x000D_
tax, new vehicle emissions taxes_x000D_
and ad valorem duty changes an-_x000D_
nounced in the budget._x000D_
The 49 233 cars, light com-_x000D_
mercial vehicles and trucks sold_x000D_
in March improved by 535 units or_x000D_
1.1% comparted to the same month_x000D_
last year._x000D_
The growth was mainly driven by_x000D_
passenger cars which were 3.7% up_x000D_
on March 2017, as bakkies and mini_x000D_
buses took a 2.3% tumble. Medium-_x000D_
sized trucks dropped 14.6% and_x000D_
heavy trucks were down 7.9% com-_x000D_
pared to the corresponding month_x000D_
last year._x000D_
The National Association of_x000D_
Automobile Manufacturers of SA_x000D_
(Naamsa) expects new-vehicle sales_x000D_
to grow by 3% overall in 2018. It_x000D_
says medium term prospects for the_x000D_
economy had improved consider-_x000D_
ably on the back of the decision_x000D_
by Moody's to retain South Africa’s_x000D_
international and domestic credit_x000D_
rating at investment grade, as well_x000D_
as the 0.25% reduction in official_x000D_
interest rate at the end of March,_x000D_
2018._x000D_
TOP 20 SELLING VEHICLES - MARCH_x000D_
2018_x000D_
1	Toyota Hilux (pictured) 3825_x000D_
2	Ford Ranger 2753_x000D_
3	VW Polo Vivo 2736_x000D_
4	VW Polo 2121_x000D_
5	Nissan NP200 1562_x000D_
6	Toyota Quantum 1540_x000D_
7	Toyota Fortuner 1274_x000D_
8	Toyota Corolla/Auris/Quest 1189_x000D_
9	Hyundai Grand ilO 1032_x000D_
10	Renault Kwid 856_x000D_
11	Ford EcoSport 813_x000D_
12	Kia Picanto 789_x000D_
13	Toyota Etios 696_x000D_
14	Toyota Yaris 664_x000D_
15	Datsun Go 610_x000D_
16	Nissan NP300 603_x000D_
17	Ford Everest 559_x000D_
18	VW Tiguan 525_x000D_
19	Hyundai ilO 516_x000D_
20	BMW 3 Series 506_x000D_
• List excludes Mercedes-Benz_x000D_
and GWM who do not reveal their_x000D_
monthly sales figures.</t>
  </si>
  <si>
    <t>http://customer.ddi.media/mprint/getfile?type=pdf_tool&amp;tmp=1&amp;hashValue=YWC4LAWFR3CYPRMHYWDMLAI=</t>
  </si>
  <si>
    <t>Burger - Wes</t>
  </si>
  <si>
    <t>http://customer.ddi.media/mprint/getfile?type=pdf_tool&amp;tmp=1&amp;hashValue=YWC4LAWFR3CYPRMFYWC4LDY=</t>
  </si>
  <si>
    <t>﻿Beste in die wereld! Volvo se nuwe XC60 is verlede week in New York as die nuwe Wereldmotor van die Jaar_x000D_
aangewys._x000D_
Nog ’n groot_x000D_
prys vir Volvo_x000D_
Motorredaksie_x000D_
In wat blyk ’n briljante jaar_x000D_
vir Volvo te word, het die_x000D_
Sweedse vervaardiger pas_x000D_
met nog ’n prys weggestap_x000D_
toe sy middelslag-sportnuts, die_x000D_
XC60, met die gesogte titel van_x000D_
Wereldmotor van die Jaar_x000D_
(WCOTY) in New York bekroon_x000D_
is._x000D_
Dit volg kort op die hakke_x000D_
van die kleiner XC40 wat verle-_x000D_
de maand in Geneve as Europa_x000D_
se Motor van die Jaar aangewys_x000D_
is._x000D_
Die WCOTY-aankondiging is_x000D_
verlede week by die opening_x000D_
van die New Yorkse motorskou_x000D_
gemaak._x000D_
Joernaliste van oor die wereld_x000D_
heen het ’n paneel gevorm wat_x000D_
’n groep finaliste op papier_x000D_
moes beoordeel en punte gegee_x000D_
het. Die uitslae is verwerk_x000D_
waarna die Volvo as die finale_x000D_
wenner aangewys is._x000D_
Die XC60 het met voertuie_x000D_
soos die Mazda CX-5 en die Ran-_x000D_
ge Rover Velar om die titel mee-_x000D_
geding._x000D_
Die wyse waarop die interna-_x000D_
sionale WCOTY-fmaliste gekies_x000D_
en beoordeel word (asook die_x000D_
Europese kompetisie s’n), ver-_x000D_
skil heelwat van die proses wat_x000D_
Suid-Afrika se Motor van die_x000D_
Jaar-kompetisie volg. Dit ver-_x000D_
klaar dan ook waarom die wen-_x000D_
ners so drasties verskil._x000D_
In die WCOTY-kompetisie_x000D_
word die kortlys finaliste wat_x000D_
na die beoordelaars uitgestuur_x000D_
word, sodanig gemanipuleer dat_x000D_
slegs middelslag-, gesinsvrien-_x000D_
delike voertuie vir die groot ti-_x000D_
tel in aanmerking kom._x000D_
Saam met die hooftitel is daar_x000D_
egter ook subtitels, soos ’n ver-_x000D_
rigtingsmotor, stadsmotor en_x000D_
weeldemotor van die jaar._x000D_
So kon die organiseerders die_x000D_
nuwe BMW M5 in die afdeling_x000D_
vir verrigtingsmotors plaas (en_x000D_
hulself die verleentheid spaar_x000D_
van ’n duur supersedan as wen-_x000D_
ner, soos wat vanjaar in Suid-_x000D_
Afrika gebeur het), wat hy dan_x000D_
ook gewen het. In Suid-Afrika is_x000D_
daar net een kategorie, wat be-_x000D_
teken die M5 kail tegnies ons_x000D_
volgende Motor van die Jaar_x000D_
word._x000D_
Behalwe die kortlys wat doel-_x000D_
bewus deur organiseerders ge-_x000D_
manipuleer word, stem die be-_x000D_
oordelaars ook slegs op papier,_x000D_
en afsonderlik tuis._x000D_
Daar word nie voertuie op_x000D_
toetsdae die een na die ander ge-_x000D_
ry en bepunt nie._x000D_
Die XC60 is egter al ’n groter,_x000D_
duurder voertuig wat nie som-_x000D_
mer in ’n Europese land as wen-_x000D_
ner gekies sal word nie._x000D_
In sy jongste gedaante (hy is_x000D_
later in die winter in Suid-Afri-_x000D_
ka te kry) het die Swede sy vei-_x000D_
ligheidstelsels heelwat opge-_x000D_
knap. Soveel so dat hy verlede_x000D_
jaar die hoogste punt behaal het_x000D_
van alle voertuie wat die Eu-_x000D_
roNCAP-botstoetsinstansie ge-_x000D_
toets het._x000D_
Van die jongste stelsels sluit_x000D_
in ’n self-wegdraaifunksie as die_x000D_
blikbrein vermoed jy gaan nie_x000D_
betyds gerem kry tydens ’n bot-_x000D_
sing nie._x000D_
Benewens verrigtingsmotor_x000D_
van die jaar (M5) is die VW Polo_x000D_
as die stadsmotor van die jaar_x000D_
aangewys, terwyl die Audi A8_x000D_
die weeldemotor van die jaar is._x000D_
Die Nissan Leaf het die prys_x000D_
gewen vir groenmotor van die_x000D_
jaar, en die Range Rover Velar_x000D_
as die voertuig met die beste_x000D_
ontwerp.</t>
  </si>
  <si>
    <t>SA's new car appetite rising</t>
  </si>
  <si>
    <t>http://customer.ddi.media/mprint/getfile?type=pdf_tool&amp;tmp=1&amp;hashValue=YWC4LAWFR3CYPRMPYWDMLBA=</t>
  </si>
  <si>
    <t>﻿S/Vs new car appetite rising_x000D_
TNA REPORTER_x000D_
THE latest figures released by the_x000D_
National Association of Automo-_x000D_
bile Manufacturers of South Africa_x000D_
(Naamsa) show that new vehicle sales_x000D_
have taken an upward swing, with 49 233_x000D_
vehicles s&lt; &gt;ld, reflecting a gri &gt;wth &lt; &gt;f 1.1%_x000D_
year on year in March._x000D_
Overall, out of the total reported_x000D_
industry sales of 49233 vehicles, an_x000D_
estimated 44417 units, or 90.2% repre-_x000D_
sented dealer sales, an estimated 5.3%_x000D_
represented sales to the vehicle rental_x000D_
industry, 2.7% to industry corporate_x000D_
fleets and 1.8% to government._x000D_
in terms of the market outlook,_x000D_
the appetite for new cars is rising, as_x000D_
Naamsa calculated that the medium-_x000D_
term pr&lt; ispects fi &gt;r the SA ec&lt; mi any has_x000D_
improved considerably on the back of_x000D_
the decision by Moody’s to retain SA’s_x000D_
international and domestic credit rat-_x000D_
ing at investment grade with a stable_x000D_
i mill)i ik - as well as the 0.25% reductii m_x000D_
in the official interest rate at the end_x000D_
of March._x000D_
In addition, the continuing strength_x000D_
in the exchange rate should impact_x000D_
positively on new vehicle price inflation_x000D_
going forward._x000D_
As a result, Naamsa said that given_x000D_
these positive developments, together_x000D_
with improved business and consumer_x000D_
confidence, economic growth for 2018_x000D_
NEED FOR WHEELS: South Africa's love for cars is creating a positive_x000D_
outlook for the economy, photobypixbay_x000D_
could recover to around 2% and this in_x000D_
turn wi mid benefit d&lt; imestic new vehicle_x000D_
sales over the balance of the year._x000D_
Encouragingly, Naamsa anticipates_x000D_
that, on an annual basis, new vehicle_x000D_
sales could improve by around 3% in_x000D_
volume terms, compared to last year._x000D_
Further, the industry body said the_x000D_
i)utl&lt;ii &gt;k f(ir the gli &gt;bal ecom any was i aie_x000D_
of fairly strong growth which should_x000D_
benefit vehicle exports going forward._x000D_
But some experts warn that in the_x000D_
long run more cars on the road will_x000D_
prompt legislation to change targeting_x000D_
fi ir a limited number i m the ri &gt;ad t&lt; &gt; avi rid_x000D_
traffic jams resulting in 1&lt; &gt;w pri iductivity_x000D_
at the workplace._x000D_
business@thenewage.co.za</t>
  </si>
  <si>
    <t>You can call me Almera...</t>
  </si>
  <si>
    <t>http://customer.ddi.media/mprint/getfile?type=pdf_tool&amp;tmp=1&amp;hashValue=YWC4LAWFR3CYPRMPYWD4LBY=</t>
  </si>
  <si>
    <t>﻿V®do ©am ©al dqq© ^Dodq©^ □□□_x000D_
This sedan has enough to satisfy one’s need for a low-budget comfortable car that gets you places efficiently_x000D_
THE Nissan Aimer a has a m&lt; idest 1( x ik._x000D_
She’s not the belle of the ball. This is not_x000D_
the first person your eye catches when_x000D_
yi m ri ick up at the gym. In fact the Nis-_x000D_
san Almera is pretty average._x000D_
But however you describe it, there is_x000D_
a market fi ir the Nissan Almera here in_x000D_
South Africa._x000D_
You will find them in large numbers_x000D_
at car hire firms. Uber and Taxify driv-_x000D_
ers also fancy them. Why? Simply put_x000D_
- they’re pretty cheap and reasonably_x000D_
specced to carry i ml. the task i if getting_x000D_
from one place to another._x000D_
While it is not trendy and will not_x000D_
elicit gasps of joy, the automatic 1.5 Nis-_x000D_
san Almera, was spacious, comfortable,_x000D_
felt nimble and comfortably took me_x000D_
from George to Mossel Bay over the five_x000D_
days of the Mos Jazz Festival._x000D_
It felt lightweight and a little under-_x000D_
p&lt; iwered but &lt; in the highway ti i heavenly_x000D_
Mossel Bay, it was able to take me to_x000D_
speeds of more than 140km/h without_x000D_
it feeling too fast._x000D_
Nissan made amazing vehicles like_x000D_
the Nissan GT-R and the new Nissan_x000D_
370-Z so they kn&lt; iw In iw t&lt; &gt; make damn_x000D_
good machines - but the Nissan Almera_x000D_
is aimed at a specific mass market look-_x000D_
ing for wheels at an affordable price,_x000D_
something that is reliable, not neces-_x000D_
sarily the eye-candy pri iduced by (ither_x000D_
brands._x000D_
I was asked by the gorgeous price-_x000D_
conscious Itumeleng Banda on Cap-_x000D_
ricorn FM Urban Lunch Experience_x000D_
whether there’s a str&lt; mg market fi ir the_x000D_
Nissan Almera in SA. There’s a market_x000D_
for anything in planet South Africa!_x000D_
Used mostly by car hire firms and_x000D_
taxi operators, this is actually a spa-_x000D_
ci&lt; ms sedan with enc mgh t&lt; i satisfy i ine’s_x000D_
craving for a low-budget comfortable_x000D_
car that won’t set the world alight but_x000D_
price-wise - at R220 000 - it is a seric ms_x000D_
contender in the budget stakes._x000D_
If manual is your gear of choice, that_x000D_
version will cost just under R200 000._x000D_
With SA’s car market depressed and_x000D_
set to worsen with the increase in VAT_x000D_
and hike in fuel price yesterday, motor-_x000D_
ists will be looking for bargains._x000D_
You can bet your bottom dollar they_x000D_
will not give a damn about the elitist_x000D_
Porsche Panamera, unwisely chi isen by_x000D_
thi ise yimng “experts” under the banner_x000D_
i if the Si mth African Guild i if Mi iti iring_x000D_
Ji mrnalists, as the 2018 car i if the year._x000D_
To show how out of touch with the_x000D_
market it is, this untransformed guild_x000D_
opted for the Volvo S90 and the Alfa_x000D_
Romeo Giulia as bridesmaids._x000D_
Only eight Porsche Panamera’s sold_x000D_
last year while Volvo and Alfa Romeo_x000D_
are hardly setting the world alight._x000D_
But a body out of kilter with trans-_x000D_
formation and South Africa will not_x000D_
know about the marketplace unless_x000D_
they embrace change with some seri-_x000D_
ous conviction._x000D_
But that is a debate for another day_x000D_
and only used as an example to high-_x000D_
light why vehicles for the people, like_x000D_
the Nissan Almera, will not win any_x000D_
beauty contests run by elitists whose_x000D_
pen is firmly ensconced with the elite_x000D_
brands that mean n&lt;(thing t&lt; i the major-_x000D_
ity of citizens._x000D_
The performance and fuel economy_x000D_
of the Almera is a reasonable 6.3 litres_x000D_
per 100km, which is perfect for the 76c_x000D_
a litre fuel hike - and an interior that_x000D_
is not to be scoffed at, with Bluetooth_x000D_
techni ill igy and a smart dashbi lard that_x000D_
lights up with worthwhile information.</t>
  </si>
  <si>
    <t>Almera, GT-R, 370z, Nissan</t>
  </si>
  <si>
    <t>http://customer.ddi.media/mprint/getfile?type=pdf_tool&amp;tmp=1&amp;hashValue=YWC4LAWFR3CYJRMFYWC4LBI=</t>
  </si>
  <si>
    <t>﻿S/Vs new car appetite rising_x000D_
TNA REPORTER_x000D_
THE latest figures released by the_x000D_
National Association of Automo-_x000D_
bile Manufacturers of South Africa_x000D_
(Naamsa) show that new vehicle sales_x000D_
have taken an upward swing, with 49 233_x000D_
vehicles s&lt; &gt;ld, reflecting a gri &gt;wth &lt; &gt;f 1.1%_x000D_
year-on-year in March._x000D_
Overall, out of the total reported_x000D_
industry sales of 49233 vehicles, an_x000D_
estimated 44417 units, or 90.2% repre-_x000D_
sented dealer sales, an estimated 5.3%_x000D_
represented sales to the vehicle rental_x000D_
industry, 2.7% to industry corporate_x000D_
fleets and 1.8% to government._x000D_
In terms of the market outlook,_x000D_
die appetite for new cars is rising, as_x000D_
Naamsa calculated that the medium-_x000D_
term pr&lt; ispects fi &gt;r the SA ec&lt; &gt;n&lt; miy has_x000D_
improved considerably on the back of_x000D_
the decision by Moody’s to retain SA’s_x000D_
international and domestic credit rat-_x000D_
ing at investment grade with a stable_x000D_
(mtk)(ik - as well as the 0.25% reductii &gt;n_x000D_
in the official interest rate at the end_x000D_
of March._x000D_
In addition, the continuing strength_x000D_
in the exchange rate should impact_x000D_
positively on new vehicle price inflation_x000D_
going forward._x000D_
As a result, Naamsa said that given_x000D_
these positive developments, together_x000D_
with improved business and consumer_x000D_
confidence, economic growth for 2018_x000D_
NEED FOR WHEELS: South Africa's love for cars is creating a positive_x000D_
outlook for the economy, photobypixbay_x000D_
could recover to around 2% and this in_x000D_
turn wi)uld benefit d&lt; anestic new vehicle_x000D_
sales over the balance of the year._x000D_
Encouragingly, Naamsa anticipates_x000D_
that, on an annual basis, new vehicle_x000D_
sales could improve by around 3% in_x000D_
volume terms, compared to last year._x000D_
Further, the industry body said the_x000D_
&lt; &gt;utl&lt;)(&gt;k ft&gt;r the gk&gt;bal econi any was &lt; aie_x000D_
of fairly strong growth which should_x000D_
benefit vehicle exports going forward._x000D_
But some experts warn that in the_x000D_
long run more cars on the road will_x000D_
prompt legislation to change targeting_x000D_
ft ir a limited number &lt; m the re &gt;ad h &gt; av&lt; rid_x000D_
traffic jams resulting in k &gt;w pri iductivity_x000D_
at the workplace._x000D_
business@thenewage.co.za</t>
  </si>
  <si>
    <t>http://customer.ddi.media/mprint/getfile?type=pdf_tool&amp;tmp=1&amp;hashValue=YWC4LAWFR3CYJRMFYWBMLAA=</t>
  </si>
  <si>
    <t>﻿^f®m @®dq_x000D_
Dml® ^\0dOQ®S_x000D_
_x000D_
□ □□_x000D_
This sedan has enough to satisfy one’s need for a low-budget comfortable car that gets you places efficiently_x000D_
THE Nissan Aimer a has a mi idest li x ik._x000D_
She’s not the belle of the ball. This is not_x000D_
the first person your eye catches when_x000D_
yi m ri &gt;ck up at the gym. In fact the Nis-_x000D_
san Almera is pretty average._x000D_
But however you describe it, there is_x000D_
a market fi &gt;r the Nissan Almera here in_x000D_
South Africa._x000D_
You will find them in large numbers_x000D_
at car hire firms. Uber and Taxify driv-_x000D_
ers also fancy them. Why? Simply put_x000D_
- they’re pretty cheap and reasonably_x000D_
specced to carry i &gt;ut the task i &gt;f getting_x000D_
from one place to another._x000D_
While it is not trendy and will not_x000D_
elicit gasps of joy, the automatic 1.5 Nis-_x000D_
san Almera, was spacious, comfortable,_x000D_
felt nimble and comfortably took me_x000D_
from George to Mossel Bay over the five_x000D_
days of the Mos Jazz Festival._x000D_
It felt lightweight and a little under -_x000D_
p&lt; iwered but &lt; &gt;n the highway t(&gt; heavenly_x000D_
Mossel Bay, it was able to take me to_x000D_
speeds of more than 140km/h without_x000D_
it feeling too fast._x000D_
Nissan made amazing vehicles like_x000D_
the Nissan GT-R and the new Nissan_x000D_
370-Z so they km &gt;w hi &gt;w ti &gt; make damn_x000D_
good machines - but the Nissan Almera_x000D_
is aimed at a specific mass market look-_x000D_
ing for wheels at an affordable price,_x000D_
something that is reliable, not neces-_x000D_
sarily the eye-candy pri iduced by i ither_x000D_
brands._x000D_
I was asked by the gorgeous price-_x000D_
conscious Itumeleng Banda on Cap-_x000D_
ricorn FM Urban Lunch Experience_x000D_
whether there’s a stri mg market fi ir the_x000D_
Nissan Almera in SA. There’s a market_x000D_
for anything in planet South Africa!_x000D_
Used mostly by car hire firms and_x000D_
taxi operators, this is actually a spa-_x000D_
cii ms sedan with em nigh t&lt;) satisfy i ine’s_x000D_
craving for a low-budget comfortable_x000D_
car that won’t set the world alight but_x000D_
price-wise - at R220 000 - it is a serii &gt;us_x000D_
contender in the budget stakes._x000D_
If manual is your gear of choice, that_x000D_
version will cost just under R200 000._x000D_
With SA’s car market depressed and_x000D_
set to worsen with the increase in VAT_x000D_
and hike in fuel price yesterday, motor-_x000D_
ists will be looking for bargains._x000D_
You can bet your bottom dollar they_x000D_
will not give a damn about the elitist_x000D_
Porsche Panamera, unwisely chi &gt;sen by_x000D_
thi &gt;se yi mng “experts” under the banner_x000D_
i if the Si null African Guild i if Mi iti (ring_x000D_
Ji nirnalists, as the 2018 car i if the year._x000D_
To show how out of touch with the_x000D_
market it is, this untransformed guild_x000D_
opted for the Volvo S90 and the Alfa_x000D_
Romeo Giulia as bridesmaids._x000D_
Only eight Porsche Panamera’s sold_x000D_
last year while Volvo and Alfa Romeo_x000D_
are hardly setting the world alight._x000D_
But a body out of kilter with trans-_x000D_
formation and South Africa will not_x000D_
know about the marketplace unless_x000D_
they embrace change with some seri-_x000D_
ous conviction._x000D_
But that is a debate for another day_x000D_
and only used as an example to high-_x000D_
light why vehicles for the people, like_x000D_
the Nissan Almera, will not win any_x000D_
beauty contests run by elitists whose_x000D_
pen is firmly ensconced with the elite_x000D_
brands that mean n&lt; (thing t&lt; i the major-_x000D_
ity of citizens._x000D_
The performance and fuel economy_x000D_
of the Almera is a reasonable 6.3 litres_x000D_
per 100km, which is perfect for the 76c_x000D_
a litre fuel hike - and an interior that_x000D_
is not to be scoffed at, with Bluetooth_x000D_
techni &gt;li igy and a smart dashbi lard that_x000D_
lights up with worthwhile information.</t>
  </si>
  <si>
    <t>http://customer.ddi.media/mprint/getfile?type=pdf_tool&amp;tmp=1&amp;hashValue=YWC4LAWFR3CYJRMDYWB4LBI=</t>
  </si>
  <si>
    <t>﻿S/Vs new car appetite rising_x000D_
TNA REPORTER_x000D_
THE latest figures released by the_x000D_
National Association of Automo-_x000D_
bile Manufacturers of South Africa_x000D_
(Naamsa) show that new vehicle sales_x000D_
have taken an upward swing, with 49 233_x000D_
vehicles s&lt; &gt;ld, reflecting a gri &gt;wth &lt;)f 1.1%_x000D_
year-on-year in March._x000D_
Overall, out of the total reported_x000D_
industry sales of 49233 vehicles, an_x000D_
estimated 44417 units, or 90.2% repre-_x000D_
sented dealer sales, an estimated 5.3%_x000D_
represented sales to the vehicle rental_x000D_
industry, 2.7% to industry corporate_x000D_
fleets and 1.8% to government._x000D_
In terms of the market outlook,_x000D_
the appetite for new cars is rising, as_x000D_
Naamsa calculated that the medium-_x000D_
term pr&lt; ispects fi &gt;r the SA ec&lt; &gt;n&lt; any has_x000D_
improved considerably on the back of_x000D_
the decision by Moody’s to retain SA’s_x000D_
international and domestic credit rat-_x000D_
ing at investment grade with a stable_x000D_
(mtl&lt;)(ik - as well as the 0.25% reductiim_x000D_
in the official interest rate at the end_x000D_
of March._x000D_
In addition, the continuing strength_x000D_
in the exchange rate should impact_x000D_
positively on new vehicle price inflation_x000D_
going forward._x000D_
As a result, Naamsa said that given_x000D_
these positive developments, together_x000D_
with improved business and consumer_x000D_
confidence, economic growth for 2018_x000D_
NEED FOR WHEELS: South Africa's love for cars is creating a positive_x000D_
outlook for the economy, photobypixbay_x000D_
could recover to around 2% and this in_x000D_
turn wi)uld benefit d&lt; anestic new vehicle_x000D_
sales over the balance of the year._x000D_
Encouragingly, Naamsa anticipates_x000D_
that, on an annual basis, new vehicle_x000D_
sales could improve by around 3% in_x000D_
volume terms, compared to last year._x000D_
Further, the industry body said the_x000D_
&lt; &gt;utl&lt;)(&gt;k fi&gt;r the gk&gt;bal econi any was &lt; aie_x000D_
of fairly strong growth which should_x000D_
benefit vehicle exports going forward._x000D_
But some experts warn that in the_x000D_
long run more cars on the road will_x000D_
prompt legislation to change targeting_x000D_
fi ir a limited number &lt; m the re &gt;ad h &gt; av&lt; rid_x000D_
traffic jams resulting in k &gt;w pri iductivity_x000D_
at the workplace._x000D_
business@thenewage.co.za</t>
  </si>
  <si>
    <t>http://customer.ddi.media/mprint/getfile?type=pdf_tool&amp;tmp=1&amp;hashValue=YWC4LAWFR3CYJRMDYWAMLBI=</t>
  </si>
  <si>
    <t>﻿Y/m ©am ©al dqq© /Iqdd®^_x000D_
□ □□_x000D_
This sedan has enough to satisfy one’s need for a low-budget comfortable car that gets you places efficiently_x000D_
THE Nissan Aimer a has a m&lt; idest 1( x ik._x000D_
She’s not the belle of the ball. This is not_x000D_
the first person your eye catches when_x000D_
yi m ri &gt;ck up at the gym. In fact the Nis-_x000D_
san Almera is pretty average._x000D_
But however you describe it, there is_x000D_
a market fi &gt;r the Nissan Almera here in_x000D_
South Africa._x000D_
You will find them in large numbers_x000D_
at car hire firms. Uber and Taxify driv-_x000D_
ers also fancy them. Why? Simply put_x000D_
- they’re pretty cheap and reasonably_x000D_
specced to carry &lt; &gt;ut the task i&gt;f getting_x000D_
from one place to another._x000D_
While it is not trendy and will not_x000D_
elicit gasps of joy, the automatic 1.5 Nis-_x000D_
san Almera, was spacious, comfortable,_x000D_
felt nimble and comfortably took me_x000D_
from George to Mossel Bay over the five_x000D_
days of the Mos Jazz Festival._x000D_
It felt lightweight and a little under -_x000D_
p&lt; iwered but &lt; &gt;n the highway t(&gt; heavenly_x000D_
Mossel Bay, it was able to take me to_x000D_
speeds of more than 140km/h without_x000D_
it feeling too fast._x000D_
Nissan made amazing vehicles like_x000D_
the Nissan GT-R and the new Nissan_x000D_
370-Z so they kn&lt; &gt;w In &gt;w t( &gt; make damn_x000D_
good machines - but the Nissan Almera_x000D_
is aimed at a specific mass market look-_x000D_
ing for wheels at an affordable price,_x000D_
something that is reliable, not neces-_x000D_
sarily the eye-candy pr&lt; iduced by &lt; ither_x000D_
brands._x000D_
I was asked by the gorgeous price-_x000D_
conscious Itumeleng Banda on Cap-_x000D_
ricorn FM Urban Lunch Experience_x000D_
whether there’s a str&lt; mg market fi ir the_x000D_
Nissan Almera in SA. There’s a market_x000D_
for anything in planet South Africa!_x000D_
Used mostly by car hire firms and_x000D_
taxi operators, this is actually a spa-_x000D_
ci&lt; &gt;us sedan with enc mgh t&lt;) satisfy &lt; ine’s_x000D_
craving for a low-budget comfortable_x000D_
car that won’t set the world alight but_x000D_
price-wise - at R220 000 - it is a serii &gt;us_x000D_
contender in the budget stakes._x000D_
If manual is your gear of choice, that_x000D_
version will cost just under R200 000._x000D_
With SA’s car market depressed and_x000D_
set to worsen with the increase in VAT_x000D_
and hike in fuel price yesterday, motor-_x000D_
ists will be looking for bargains._x000D_
You can bet your bottom dollar they_x000D_
will not give a damn about the elitist_x000D_
Porsche Panamera, unwisely chi &gt;sen by_x000D_
the &gt;se yi&gt;ung “experts” under the banner_x000D_
()f the S( mth African Guild i&gt;f M( &gt;t&lt; iring_x000D_
Ji lurnalists, as the 2018 car &lt; if the year._x000D_
To show how out of touch with the_x000D_
market it is, this untransformed guild_x000D_
opted for the Volvo S90 and the Alfa_x000D_
Romeo Giulia as bridesmaids._x000D_
Only eight Porsche Panamera’s sold_x000D_
last year while Volvo and Alfa Romeo_x000D_
are hardly setting the world alight._x000D_
But a body out of kilter with trans-_x000D_
formation and South Africa will not_x000D_
know about the marketplace unless_x000D_
they embrace change with some seri-_x000D_
ous conviction._x000D_
But that is a debate for another day_x000D_
and only used as an example to high-_x000D_
light why vehicles for the people, like_x000D_
the Nissan Almera, will not win any_x000D_
beauty contests run by elitists whose_x000D_
pen is firmly ensconced with the elite_x000D_
brands that mean n&lt; ithing t&lt; i the major-_x000D_
ity of citizens._x000D_
The performance and fuel economy_x000D_
of the Almera is a reasonable 6.3 litres_x000D_
per 100km, which is perfect for the 76c_x000D_
a litre fuel hike - and an interior that_x000D_
is not to be scoffed at, with Bluetooth_x000D_
techni &gt;1( igy and a smart dashbi lard that_x000D_
lights up with worthwhile information.</t>
  </si>
  <si>
    <t>X-Trail still sets the pace</t>
  </si>
  <si>
    <t>Auto Dealer North</t>
  </si>
  <si>
    <t>http://customer.ddi.media/mprint/getfile?type=pdf_tool&amp;tmp=1&amp;hashValue=YWC4LAWFR3CYLRMHYWCMLAY=</t>
  </si>
  <si>
    <t>﻿/_x000D_
J —_x000D_
•Trail still sets the pace_x000D_
By Chari Bosch_x000D_
It would be fair to assume_x000D_
that the initial success of_x000D_
the first generation X-Trafl_x000D_
came as something of a surprise_x000D_
to Nissan. After all, the market_x000D_
for small SUVs was still in its_x000D_
infancy at the time with very_x000D_
few manufactures competing_x000D_
in the segment back then. Of_x000D_
course, things have dramati-_x000D_
cally changed since then._x000D_
A new aggressive face_x000D_
Five years after its local de-_x000D_
but, Nissan has given the third_x000D_
generation X-Trail a mid-life_x000D_
revision, and although seem-_x000D_
ingly not needed, the small but_x000D_
visibly appealing touches have_x000D_
contributed by adding a touch of_x000D_
aggression to an already stylish_x000D_
offering._x000D_
The arrival of the updated X-_x000D_
Trail was a welcomed reunion as_x000D_
the pre-facelift model did duty_x000D_
as our long-term test car last_x000D_
year. In fact, apart from the new_x000D_
attire, the similarities stretched,_x000D_
as the test model turned out to be_x000D_
the flagship 1.6 dCi Tekna 4WD,_x000D_
exactly the same as our long ter-_x000D_
mer._x000D_
Although little was amiss_x000D_
with the previous X-Trail aes-_x000D_
thetically, the incorporation of_x000D_
the same styling tweaks as the_x000D_
new Micra has certainly worked_x000D_
in its favour despite the rather_x000D_
bland grey paint finish our tester_x000D_
arrived in._x000D_
Boasting Nissan’s trademark_x000D_
V-Motion grille, new headlights_x000D_
with boomerang shaped inte-_x000D_
grated daytime running LEDs, a_x000D_
redesigned front bumper, dark-_x000D_
ened taillight clusters and new_x000D_
alloy wheel designs, the overall_x000D_
look is classy, but macho._x000D_
Lots of space, kit and_x000D_
new safety tech_x000D_
Where the interior does win_x000D_
back some ground are decent_x000D_
levels of fit-and-finish and no_x000D_
lack of space for front and rear_x000D_
passengers. While the addition_x000D_
of electric front chairs are a bo-_x000D_
nus for the driver and passenger,_x000D_
those seated in the rear have_x000D_
excellent legroom and enough_x000D_
headroom to not be impeded by_x000D_
the standard panoramic sunroof._x000D_
This being the top spec X-_x000D_
Trail, standard kit includes a_x000D_
six-speaker sound system with_x000D_
Bluetooth and USB, dual-zone_x000D_
climate control with rear vents,_x000D_
auto on/off headlights, 19-inch_x000D_
alloy wheels, cruise control and_x000D_
Hill Descent Control to name a_x000D_
few._x000D_
The biggest advancement_x000D_
though is a new suite of driver_x000D_
assistance systems that include_x000D_
Autonomous Emergency Brak-_x000D_
ing, Blind Spot Intervention,_x000D_
Forward Collision Warning, In-_x000D_
telligent Lane Intervention, Rear_x000D_
Cross Traffic Alert and Hill Start_x000D_
Assist._x000D_
Slightly new inside_x000D_
Open the front door, and you_x000D_
are greeted by an interior that_x000D_
appears to have been carried_x000D_
over unchanged. In fact, bar the_x000D_
new D-shaped leather wrapped_x000D_
multi-function steering wheel_x000D_
with its chunky switches, the_x000D_
only other changes are upgraded_x000D_
materials and a new gear lever._x000D_
The big annoyance_x000D_
This also means the retention_x000D_
of the seven-inch touchscreen_x000D_
infotainment system with sat-_x000D_
ellite navigation, which as we_x000D_
pointed out previously, still rates_x000D_
as one of the downsides of the_x000D_
interior._x000D_
Appearing smaller than what_x000D_
its size suggests, the system not_x000D_
only features outdated graphics,_x000D_
but continues to be blighted by_x000D_
poor resolution, especially when_x000D_
the 3 60-degree camera system or_x000D_
reverse cameras are in operation._x000D_
The power_x000D_
Up front, and unlike its ex-_x000D_
terior and interior upgrades,_x000D_
the X-Trail retains, the feisty_x000D_
1.6-litre turbodiesel engine with_x000D_
96kW/320Nm Despite sound-_x000D_
ing underpowered and pegged_x000D_
by some initial turbo-lag, the_x000D_
mill pulls strong and makes for_x000D_
effortless progress on the move._x000D_
While slick, our biggest gripe_x000D_
with the six-speed manual gear-_x000D_
box is again its grabby clutch ac-_x000D_
tion, meaning a perfect balance_x000D_
and suitable revs are needed to_x000D_
avoid stalling._x000D_
During its weeklong stay, the_x000D_
X-Trail also faced a road trip to_x000D_
the Free State where it’s three_x000D_
mode (2WD, Auto, Lock) 4x4-_x000D_
i system was put to the test on_x000D_
rain soaked, muddy roads. This_x000D_
it pulled off rather well given the_x000D_
road biased wheels which were_x000D_
frankly out of their depth on any-_x000D_
thing but tar._x000D_
On the flip side, the suspen-_x000D_
sion did an adequate job of soak-_x000D_
ing up the notorious imperfect_x000D_
Free State roads, with the high-_x000D_
light being the fuel consump-_x000D_
tion figure of 6.3-litres/100km._x000D_
Although down on Nissan’s_x000D_
claimed 5.3-litres/lOOkm, keep-_x000D_
ing the tank to full level meant_x000D_
that after a week, 780km and a_x000D_
mix of town and highway driv-_x000D_
ing, the X-Trail was returned_x000D_
with half-a-tank of diesel left._x000D_
Verdict_x000D_
It remains one of the most_x000D_
popular in its class, and now_x000D_
with its updated looks and fea-_x000D_
tures, it seems unlikely that the_x000D_
Nissan X-Trail will drop off the_x000D_
radar anytime soon._x000D_
Our gripes with the infotain-_x000D_
ment system and terrible clutch_x000D_
do prevail, however, if you can_x000D_
factor these out, the 1.6 dCi Tek-_x000D_
na 4WD makes for a compelling_x000D_
buy that is worth its R457,900_x000D_
asking price.</t>
  </si>
  <si>
    <t>Charl Bosch</t>
  </si>
  <si>
    <t>X-trail, Micra, Nissan</t>
  </si>
  <si>
    <t>2018 World Car of the Year finalists confirmed</t>
  </si>
  <si>
    <t>http://customer.ddi.media/mprint/getfile?type=pdf_tool&amp;tmp=1&amp;hashValue=YWC4LAWFR3CYLRMHYWC4LBQ=</t>
  </si>
  <si>
    <t>﻿2018 World Car of_x000D_
the Year finalists_x000D_
confirmed_x000D_
The 82 member jury re-_x000D_
sponsible for the World_x000D_
Car of the Year title have_x000D_
released their final list of con-_x000D_
tenders for the 2018 awards._x000D_
Originally announced back in_x000D_
September, the finalists for the_x000D_
overall title have been whittled_x000D_
down from 35 to 10, while simi-_x000D_
lar cuts have also taken place in_x000D_
the respective categories of World_x000D_
Urban, Green, Luxury and Perfor-_x000D_
mance Car of the Year. Previously_x000D_
withheld, the finalists for World_x000D_
Car Design of the Year have now_x000D_
also been revealed._x000D_
The winners will be announced at the New York_x000D_
International Auto Show on 28 March. The finalists_x000D_
in each category, in alphabetical order, are:_x000D_
World Car of the Year_x000D_
•	Alfa Romeo Giulia_x000D_
•	BMW X3_x000D_
•	Kia Stinger_x000D_
•	Land Rover Discovery_x000D_
•	Mazda CX-5_x000D_
•	Nissan Leaf_x000D_
•	Range Rover Velar_x000D_
•	Toyota Camry_x000D_
•	Volkswagen T-Roc_x000D_
•	Volvo XC60_x000D_
World Urban_x000D_
Car of the Year_x000D_
•	Ford Fiesta_x000D_
•	Hyundai Kona_x000D_
•	Nissan Micra_x000D_
•	Suzuki Swift_x000D_
•	Volkswagen Polo_x000D_
World Green_x000D_
Car of the Year_x000D_
•	BMW 530e iPerformance_x000D_
•	Chevrolet Cruze Diesel_x000D_
•	Chrysler Pacifica_x000D_
•	Hybrid Nissan_x000D_
World Performance_x000D_
Car of the Year_x000D_
•	Alfa Romeo Giulia QV_x000D_
•	Audi RS3 sedan_x000D_
•	BMW M5_x000D_
•	Honda Civic Type R_x000D_
•	Lexus LC500_x000D_
Leaf World Luxury_x000D_
Car of the Year_x000D_
•	Audi A8_x000D_
•	BMW 6-series Gran Turismo_x000D_
•	Lexus LS_x000D_
•	Porsche Cayenne_x000D_
•	Porsche Panamera_x000D_
World Car Design_x000D_
Car of the Year_x000D_
•	Alpine A110_x000D_
•	Citroen C3 Aircross_x000D_
•	Lexus LC500_x000D_
•	Range Rover Velar_x000D_
•	Volvo XC60</t>
  </si>
  <si>
    <t>Micra, Leaf, Nissan</t>
  </si>
  <si>
    <t>http://customer.ddi.media/mprint/getfile?type=pdf_tool&amp;tmp=1&amp;hashValue=YWC4LAWFR3CYLRMEYWB4LAI=</t>
  </si>
  <si>
    <t>﻿Multinationals doing wonders for SA_x000D_
PROUDLY_x000D_
SOUTH AFRICA_x000D_
Deryn Graham_x000D_
WK WROTE last week about_x000D_
public private partner-_x000D_
ships in South Africa and_x000D_
one in particular between_x000D_
the Department of Small_x000D_
Business Development and Nestle South_x000D_
Africa. We are often asked how multi-_x000D_
national companies such as Nestle qualify_x000D_
to be part of the buy local movement._x000D_
In fact, we have a number of multi-_x000D_
national companies (MNCs) that are mem-_x000D_
bers of Proudly South African, including_x000D_
Nestle, Massmart (Walmart), Hisense and_x000D_
Nissan. It is not the ownership of the entity_x000D_
that concerns us, but the role the company_x000D_
plays in our local economy that qualifies_x000D_
them for membership._x000D_
The role of MNCs, especially in emer-_x000D_
ging economies, is an important one with_x000D_
the foreign direct investment (FDI) they_x000D_
bring with them often being the biggest_x000D_
source of external finance for the host_x000D_
country. MNCs bring transferable skills_x000D_
and technology as well as capital. For a_x000D_
multinational company to enter a new_x000D_
market, conditions for Jiem to invest and_x000D_
build a viable and sustainable operating_x000D_
base have to be favourable and make good_x000D_
commercial sense for their entry to be_x000D_
worth their while._x000D_
Never underestimate South Africa’s_x000D_
attractiveness as an investment destina-_x000D_
tion even in the most turbulent of polit-_x000D_
ical times. We can credit our “cousins” at_x000D_
Brand South Africa for the work they do_x000D_
in enticing businesses to come and estab-_x000D_
lish a base here. To support awareness of_x000D_
South Africa’s being “open for business”,_x000D_
they recently launched a digital campaign_x000D_
called CEOs Know with a number of chief_x000D_
executives of MNCs based in South Africa_x000D_
sharing insights into their respective com-_x000D_
panies’ investment in our country. And_x000D_
last year the Department of Trade and_x000D_
Industry (dti) established and launched a_x000D_
new focused entity, Invest SA, to help make_x000D_
it easy for companies to access South Africa_x000D_
as an investment destination._x000D_
Investment_x000D_
Hisense, a Chinese-owned consumer white_x000D_
goods and electronics company and mem-_x000D_
ber of Proudly South African has been in_x000D_
the country for 21 years. It set up its base_x000D_
at Atlantis, in the Western Cape, where_x000D_
unemployment and crime are major chal-_x000D_
lenges facing the community In 2013 they_x000D_
opened a new facility, covering 100 000m2_x000D_
and producing 1200 fridges and 1 700 tele-_x000D_
visions a day, representing a significant_x000D_
investment._x000D_
Their workforce is 98 percent drawn_x000D_
from Atlantis._x000D_
This is a great example of a multi-_x000D_
national; putting down firm roots in a host_x000D_
country, providing jobs and producing_x000D_
goods for local consumption, keeping prof-_x000D_
its in the country and reinvesting in their_x000D_
own growth and bringing socio-economic_x000D_
improvements to their immediate area._x000D_
We cannot ignore the subject of revenue_x000D_
outflows by some MNCs, and how and to_x000D_
A maw is seen pushing a trolley with a 55-inch Hisense smart TV. Hisense has been in South Africa for 21 years and in 2013 it opened a_x000D_
new facility, covering 100 000m2 and producing 1 200 fridges and 1 700 televisions a day.	photo: henk kruger/ana_x000D_
what extent some companies have moved_x000D_
profits offshore has been hotly debated, but_x000D_
we believe we have some great examples of_x000D_
companies that are showing real commit-_x000D_
ment to South Africa, which have heeded_x000D_
the message of Proudly SA and continue_x000D_
to reinvest and/or grow their investment_x000D_
in the country_x000D_
South, Africa’s automotive sector is_x000D_
critical to the country’s economy and Nis-_x000D_
san’s commitment to upgrading its Rosslyn_x000D_
plant, where the NP200 and NP300 bakkies_x000D_
are manufactured, as well as negotiations_x000D_
with their Japanese parent company to add_x000D_
a new 1-ton truck to the line, is another_x000D_
example of an MNC demonstrating its_x000D_
Proudly SA Credentials._x000D_
When the US’s Walmart concluded its_x000D_
51 percent purchase of Massmart in 2012,_x000D_
the deal came with terms and conditions_x000D_
imposed by the government, aimed at pro-_x000D_
tecting jobs and deferring what was antici-_x000D_
pated would be an influx of foreign manu-_x000D_
factured goods on the shelves of Makro,_x000D_
Game and Builder’s Warehouse stores._x000D_
In addition to guaranteeing no retrench-_x000D_
ments of its local workforce for two years,_x000D_
Walmart Massmart also committed to_x000D_
investing R100 million over its first three_x000D_
years of operation in local suppliers._x000D_
Of its own volition, Massmart extended_x000D_
this programme and just last year we were_x000D_
part of the exciting launch of a supplier_x000D_
development programme of 33 local sup-_x000D_
pliers, of whom eight were specifically_x000D_
imported replacement products._x000D_
The Walmart Massmart deal brought_x000D_
jobs, skills development and more con-_x000D_
sumer choice to South Africa. The deal_x000D_
has also brought massive benefits to local_x000D_
companies by opening doors to export deals_x000D_
to them - one of their local suppliers of_x000D_
braai briquettes, Umlilo Charcoal Prod-_x000D_
ucts, exported an entire container to a_x000D_
Walmart partner in Chile in 2017!_x000D_
We must ensure that MNCs in South._x000D_
Africa benefit both the company and the_x000D_
country equally. We at Proudly SA will_x000D_
continue to push for more than just raw_x000D_
production materials to be procured locally,_x000D_
but to insist that everything required for_x000D_
the business to function, including office_x000D_
consumables, is also sourced from local_x000D_
small, micro- and medium-sized enter-_x000D_
prises._x000D_
Let’s be Proudly South African and_x000D_
multinational at the same time. Buy local_x000D_
to create jobs._x000D_
Deryn Graham is PR Manager at Proudly SA</t>
  </si>
  <si>
    <t>06-04-2018</t>
  </si>
  <si>
    <t>http://customer.ddi.media/mprint/getfile?type=pdf_tool&amp;tmp=1&amp;hashValue=YWC4LAWFR3CYLRMAYWB4LBA=</t>
  </si>
  <si>
    <t>﻿V®do ©am ©al dqq© ^Dodq©^_x000D_
□ □□_x000D_
This sedan has enough to satisfy one’s need for a low-budget comfortable car that gets you places efficiently_x000D_
THE Nissan Aimer a has a m&lt; idest 1( x ik._x000D_
She’s not the belle of the ball. This is not_x000D_
the first person your eye catches when_x000D_
yi m ri ick up at the gym. In fact the Nis-_x000D_
san Almera is pretty average._x000D_
But however you describe it, there is_x000D_
a market fi ir the Nissan Almera here in_x000D_
South Africa._x000D_
You will find them in large numbers_x000D_
at car hire firms. Uber and Taxify driv-_x000D_
ers also fancy them. Why? Simply put_x000D_
- they’re pretty cheap and reasonably_x000D_
specced to carry i &gt;ut the task i if getting_x000D_
from one place to another._x000D_
While it is not trendy and will not_x000D_
elicit gasps of joy, the automatic 1.5 Nis-_x000D_
san Almera, was spacious, comfortable,_x000D_
felt nimble and comfortably took me_x000D_
from George to Mossel Bay over the five_x000D_
days of the Mos Jazz Festival._x000D_
It felt lightweight and a little under -_x000D_
p&lt; iwered but &lt; in the highway ti i heavenly_x000D_
Mossel Bay, it was able to take me to_x000D_
speeds of more than 140km/h without_x000D_
it feeling too fast._x000D_
Nissan made amazing vehicles like_x000D_
the Nissan GT-R and the new Nissan_x000D_
370-Z so they km iw In iw ti &gt; make damn_x000D_
good machines - but the Nissan Almera_x000D_
is aimed at a specific mass market li x ik-_x000D_
ing for wheels at an affordable price,_x000D_
something that is reliable, not neces-_x000D_
sarily the eye-candy pri iduced by (ither_x000D_
brands._x000D_
I was asked by the gorgeous price-_x000D_
conscious Itumeleng Banda on Cap-_x000D_
ricorn FM Urban Lunch Experience_x000D_
whether there’s a str&lt; mg market fi ir the_x000D_
Nissan Almera in SA. There’s a market_x000D_
for anything in planet South Africa!_x000D_
Used mostly by car hire firms and_x000D_
taxi operators, this is actually a spa-_x000D_
cii ius sedan with en&lt;nigh t&lt; i satisfy i ine’s_x000D_
craving for a low-budget comfortable_x000D_
car that won’t set the world alight but_x000D_
price-wise - at R220 000 - it is a seric ius_x000D_
contender in the budget stakes._x000D_
If manual is your gear of choice, that_x000D_
version will cost just under R200 000._x000D_
With SA’s car market depressed and_x000D_
set to worsen with the increase in VAT_x000D_
and hike in fuel price yesterday, motor-_x000D_
ists will be looking for bargains._x000D_
You can bet your bottom dollar they_x000D_
will not give a damn about the elitist_x000D_
Porsche Panamera, unwisely chi isen by_x000D_
thi ise yi lung “experts” under the banner_x000D_
i if the Si iuth African Guild i if Mi iti iring_x000D_
Ji mrnalists, as the 2018 car i if the year._x000D_
To show how out of touch with the_x000D_
market it is, this untransformed guild_x000D_
opted for the Volvo S90 and the Alfa_x000D_
Romeo Giulia as bridesmaids._x000D_
Only eight Porsche Panamera’s sold_x000D_
last year while Volvo and Alfa Romeo_x000D_
are hardly setting the world alight._x000D_
But a body out of kilter with trans-_x000D_
formation and South Africa will not_x000D_
know about the marketplace unless_x000D_
they embrace change with some seri-_x000D_
ous conviction._x000D_
But that is a debate for another day_x000D_
and only used as an example to high-_x000D_
light why vehicles for the people, like_x000D_
the Nissan Almera, will not win any_x000D_
beauty contests run by elitists whose_x000D_
pen is firmly ensconced with the elite_x000D_
brands that mean n&lt; (thing ti i the major-_x000D_
ity of citizens._x000D_
The performance and fuel economy_x000D_
of the Almera is a reasonable 6.3 litres_x000D_
per 100km, which is perfect for the 7fic_x000D_
a litre fuel hike - and an interior that_x000D_
is not to be scoffed at, with Bluetooth_x000D_
techni ill igy and a smart dashbi lard that_x000D_
lights up with worthwhile information.</t>
  </si>
  <si>
    <t>http://customer.ddi.media/mprint/getfile?type=pdf_tool&amp;tmp=1&amp;hashValue=YWC4LAWFR3CYLRMAYWB4LBY=</t>
  </si>
  <si>
    <t>﻿S/Vs new car appetite rising_x000D_
TNA REPORTER_x000D_
THE latest figures released by the_x000D_
National Association of Automo-_x000D_
bile Manufacturers of South Africa_x000D_
(Naamsa) show that new vehicle sales_x000D_
have taken an upward swing, with 49 233_x000D_
vehicles s&lt; &gt;ld, reflecting a gri &gt;wth &lt;)f 1.1%_x000D_
year-on-year in March._x000D_
Overall, out of the total reported_x000D_
industry sales of 4923.3 vehicles, an_x000D_
estimated 44417 units, or 90.2% repre-_x000D_
sented dealer sales, an estimated 5.3%_x000D_
represented sales to the vehicle rental_x000D_
industry, 2.7% to industry corporate_x000D_
fleets and 1.8% to government._x000D_
In terms of the market outlook,_x000D_
die appetite for new cars is rising, as_x000D_
Naamsa calculated that the medium-_x000D_
term pr&lt; ispects fi &gt;r the SA ec&lt; &gt;n&lt; any has_x000D_
improved considerably on the back of_x000D_
the decision by Moody’s to retain SA’s_x000D_
international and domestic credit rat-_x000D_
ing at investment grade with a stable_x000D_
(mtl&lt;)(ik - as well as the 0.25% reductii &gt;n_x000D_
in the official interest rate at the end_x000D_
of March._x000D_
In addition, the continuing strength_x000D_
in the exchange rate should impact_x000D_
positively on new vehicle price inflation_x000D_
going forward._x000D_
As a result, Naamsa said that given_x000D_
these positive developments, together_x000D_
with improved business and consumer_x000D_
confidence, economic growth for 2018_x000D_
NEED FOR WHEELS: South Africa's love for cars is creating a positive_x000D_
outlook for the economy, photo by pixbay_x000D_
could recover to around 2% and this in_x000D_
turn wi mid benefit d&lt; imestic new vehicle_x000D_
sales over the balance of the year._x000D_
Encouragingly, Naamsa anticipates_x000D_
that, on an annual basis, new vehicle_x000D_
sales could improve by around 3% in_x000D_
volume terms, compared to last year._x000D_
Further, the industry body said the_x000D_
(&gt;utl&lt;)(&gt;k fi&gt;r the gk&gt;bal econi any was &lt; me_x000D_
of fairly strong growth which should_x000D_
benefit vehicle exports going forward._x000D_
But some experts warn that in the_x000D_
long run more cars on the road will_x000D_
prompt legislation to change targeting_x000D_
fi ir a limited number &lt;m the re &gt;ad h&gt; av&lt;rid_x000D_
traffic jams resulting in k &gt;w pri iductivity_x000D_
at the workplace._x000D_
business@thenewage.co.za</t>
  </si>
  <si>
    <t>http://customer.ddi.media/mprint/getfile?type=pdf_tool&amp;tmp=1&amp;hashValue=YWC4LAWFR3CYLRMAYWAMLBA=</t>
  </si>
  <si>
    <t>http://customer.ddi.media/mprint/getfile?type=pdf_tool&amp;tmp=1&amp;hashValue=YWC4LAWFR3CYLRMAYWAMLBI=</t>
  </si>
  <si>
    <t>﻿V@QO ©aoo_x000D_
_x000D_
mo®_x000D_
□ □□_x000D_
This sedan has enough to satisfy one’s need for a low-budget comfortable car that gets you places efficiently_x000D_
THE Nissan Aimer a has a m&lt; idest 1( x ik._x000D_
She’s not the belle of the ball. This is not_x000D_
the first person your eye catches when_x000D_
yi m ri &gt;ck up at the gym. In fact the Nis-_x000D_
san Almera is pretty average._x000D_
But however you describe it, there is_x000D_
a market fi &gt;r the Nissan Almera here in_x000D_
South Africa._x000D_
You will find them in large numbers_x000D_
at car hire firms. Uber and Taxify driv-_x000D_
ers also fancy them. Why? Simply put_x000D_
- they’re pretty cheap and reasonably_x000D_
specced to carry &lt; &gt;ut the task i&gt;f getting_x000D_
from one place to another._x000D_
While it is not trendy and will not_x000D_
elicit gasps of joy, the automatic 1.5 Nis-_x000D_
san Almera, was spacious, comfortable,_x000D_
felt nimble and comfortably took me_x000D_
from George to Mossel Bay over the five_x000D_
days of the Mos Jazz Festival._x000D_
It felt lightweight and a little under -_x000D_
p&lt; iwered but &lt; &gt;n the highway t(&gt; heavenly_x000D_
Mossel Bay, it was able to take me to_x000D_
speeds of more than 140km/h without_x000D_
it feeling too fast._x000D_
Nissan made amazing vehicles like_x000D_
the Nissan GT-R and the new Nissan_x000D_
370-Z so they kn&lt; &gt;w In &gt;w t( &gt; make damn_x000D_
good machines - but the Nissan Almera_x000D_
is aimed at a specific mass market look-_x000D_
ing for wheels at an affordable price,_x000D_
something that is reliable, not neces-_x000D_
sarily the eye-candy pr&lt; iduced by &lt; ither_x000D_
brands._x000D_
I was asked by the gorgeous price-_x000D_
conscious Itumeleng Banda on Cap-_x000D_
ricorn FM Urban Lunch Experience_x000D_
whether there’s a str&lt; mg market fi ir the_x000D_
Nissan Almera in SA. There’s a market_x000D_
for anything in planet South Africa!_x000D_
Used mostly by car hire firms and_x000D_
taxi operators, this is actually a spa-_x000D_
ci&lt; &gt;us sedan with enc mgh t&lt;) satisfy &lt; ine’s_x000D_
craving for a low-budget comfortable_x000D_
car that won’t set the world alight but_x000D_
price-wise - at R220 000 - it is a serii &gt;us_x000D_
contender in the budget stakes._x000D_
If manual is your gear of choice, that_x000D_
version will cost just under R200 000._x000D_
With SA’s car market depressed and_x000D_
set to worsen with the increase in VAT_x000D_
and hike in fuel price yesterday, motor-_x000D_
ists will be looking for bargains._x000D_
You can bet your bottom dollar they_x000D_
will not give a damn about the elitist_x000D_
Porsche Panamera, unwisely chi &gt;sen by_x000D_
the &gt;se yi&gt;ung “experts” under the banner_x000D_
()f the S( mth African Guild i&gt;f M( &gt;t&lt; iring_x000D_
Ji lurnalists, as the 2018 car &lt; if the year._x000D_
To show how out of touch with the_x000D_
market it is, this untransformed guild_x000D_
opted for the Volvo S90 and the Alfa_x000D_
Romeo Giulia as bridesmaids._x000D_
Only eight Porsche Panamera’s sold_x000D_
last year while Volvo and Alfa Romeo_x000D_
are hardly setting the world alight._x000D_
But a body out of kilter with trans-_x000D_
formation and South Africa will not_x000D_
know about the marketplace unless_x000D_
they embrace change with some seri-_x000D_
ous conviction._x000D_
But that is a debate for another day_x000D_
and only used as an example to high-_x000D_
light why vehicles for the people, like_x000D_
the Nissan Almera, will not win any_x000D_
beauty contests run by elitists whose_x000D_
pen is firmly ensconced with the elite_x000D_
brands that mean n&lt; ithing t&lt; i the major-_x000D_
ity of citizens._x000D_
The performance and fuel economy_x000D_
of the Almera is a reasonable 6.3 litres_x000D_
per 100km, which is perfect for the 76c_x000D_
a litre fuel hike - and an interior that_x000D_
is not to be scoffed at, with Bluetooth_x000D_
techni &gt;1( igy and a smart dashbi lard that_x000D_
lights up with worthwhile information.</t>
  </si>
  <si>
    <t>http://customer.ddi.media/mprint/getfile?type=pdf_tool&amp;tmp=1&amp;hashValue=YWC4LAWFR3CYLRMBYWHMLAY=</t>
  </si>
  <si>
    <t>﻿TOVOtA;_x000D_
!ABNQRItffc._x000D_
IMM HI LUX_x000D_
New vehicle sales were the highest monthly total this year from 48 698 vehicles sold in March last year.	Photo: Reuters_x000D_
VAT spectre sees vehicle sales increase_x000D_
Roy Cokayne_x000D_
NEW VEHICLE sales rose 1.1 per-_x000D_
cent last month to 49 233 units,_x000D_
■ boosted by pre-emptive buying_x000D_
ahead of the 1 percentage point_x000D_
increase in VAT and other tax and_x000D_
duty increases._x000D_
The sales were the highest_x000D_
monthly total this year from_x000D_
:^69i v^ifiileii?bld in March \_x000D_
last year as nevv Vehicle emis-_x000D_
sions taxes and ad valorem_x000D_
duty changes also came into_x000D_
effect this month._x000D_
The maximum ad valorem ex-_x000D_
cise duty rose from 25. percent_x000D_
to 30 percent but only increased_x000D_
the price of the most expensive_x000D_
vehicles, while the about 20 per-_x000D_
cent increase in the C02 vehicle_x000D_
emissions tax resulted in con-_x000D_
: sumers paying about HI 000_x000D_
more on smaller-end cars and_x000D_
about R10 000 more on bigger_x000D_
cars._x000D_
Sales of Bentley models_x000D_
increased 60 percent to eight_x000D_
units from five units in February_x000D_
and Porsche by 55 percent to_x000D_
141 units from 91, but Maserafi_x000D_
purchases rose by a single unit_x000D_
while Ferrari remained the_x000D_
same._x000D_
Azar Jammine, the chief_x000D_
economist at Econometrix, said_x000D_
the tax and duty increases had_x000D_
only a marginal effect on over-_x000D_
all vehicle sales._x000D_
Jammine said the new_x000D_
vehicle market could also have_x000D_
been assisted by the cut in_x000D_
interest rates but believed it_x000D_
happened too late in the month_x000D_
to have any major impact._x000D_
He said consumers would be_x000D_
encouraged that the trend in_x000D_
interest rates was not upward_x000D_
right now, which would assist in_x000D_
preventing car sales from being_x000D_
terribly weak._x000D_
Jammine believed the posi-_x000D_
tive factors outweighed the_x000D_
negative factors but the truck_x000D_
market was very weak and_x000D_
would not have been helped_x000D_
by the debate around expropri-_x000D_
ation without compensation,_x000D_
which was seen to be a damper_x000D_
on potential investment._x000D_
1-1%_x000D_
Figures were up by_x000D_
this amount last_x000D_
month to top off at_x000D_
49 233 units._x000D_
Sales of new cars improved_x000D_
last month by 3.7 percent year-_x000D_
on-year to 32176 units from the_x000D_
31 032 cars sold in March last_x000D_
year._x000D_
Sales of new light commer-_x000D_
cial vehicles, bakkies and. mini_x000D_
buses declined last month by_x000D_
2.3 percent year-on-year to_x000D_
14 701 units, medium commer-_x000D_
cial vehicle sales by 14.6 percent_x000D_
to 722 units and heavy trucks_x000D_
and buses by 7.9 percent to_x000D_
1 634 units._x000D_
Johannes Khosa, an econo-_x000D_
mist at Nedfoank, said the_x000D_
vehicle market was likely to_x000D_
improve this year and be sup-_x000D_
ported by some improvement_x000D_
in consumer and business con-_x000D_
fidence on positive changes in_x000D_
the political environment as_x000D_
well as low debt service costs_x000D_
and inflation._x000D_
However, Khosa said the_x000D_
growth rate in vehicle sales_x000D_
would foe contained by_x000D_
still-modest demand growth,_x000D_
subdued household income_x000D_
gains, higher taxes and the_x000D_
weak job market._x000D_
Nico Vermeulen, the director_x000D_
of the National Association of_x000D_
Automobile Manufacturers of_x000D_
South Africa, said the medium-_x000D_
term prospects for the South_x000D_
African economy had improved_x000D_
considerably on the back of_x000D_
the decision by credit ratings_x000D_
agency Moody's to retain ■_x000D_
South Africa's international_x000D_
and domestic credit rating at_x000D_
investment grade with a stable_x000D_
outlook and the reduction in_x000D_
interest rates._x000D_
Vermeulen said the continu-_x000D_
ing strength in the exchange_x000D_
rate should impact positively_x000D_
on new vehicle price inflation_x000D_
going forward.</t>
  </si>
  <si>
    <t>VOLVO XC060 IS TAKING THE LEAD</t>
  </si>
  <si>
    <t>Daily Sun KZN</t>
  </si>
  <si>
    <t>http://customer.ddi.media/mprint/getfile?type=pdf_tool&amp;tmp=1&amp;hashValue=YWC4LAWFR3CY7RMDYWH4LDY=</t>
  </si>
  <si>
    <t>﻿VOUtOXCHIS_x000D_
VIKING THE LEAD_x000D_
THE beautiful Volvo_x000D_
XC60 has been named_x000D_
the 2018 World Car of_x000D_
the Year! This an-_x000D_
nouncement hap-_x000D_
pened at last week’s_x000D_
New York Motor_x000D_
Show and the XC60_x000D_
was chosen from an_x000D_
initial entry list of 34_x000D_
vehicles from all over_x000D_
the world._x000D_
The vehicles were_x000D_
then cut down to a short_x000D_
list of 10 and then reduced to 3_x000D_
finalists announced in Geneva_x000D_
earlier this month: the Mazda_x000D_
CX-5, the Range Rover Velar_x000D_
and the Volvo XC60._x000D_
The new XC60 is due to be_x000D_
launched in South Africa in the_x000D_
next few months to take on the_x000D_
midsize SUVs such as the Lexus_x000D_
NX and Volkswagen Tiguan._x000D_
This year, vehicles were se-_x000D_
lected and voted on by an inter-_x000D_
national jury panel made up off_x000D_
82 motoring journalists from 24_x000D_
countries, including one from_x000D_
South Africa, Cars.co.za’s Han-_x000D_
nes Oosthuizen._x000D_
Previous World Car of the_x000D_
Year winners were the Jaguar_x000D_
F-PACE (2017), Mazda MX-5_x000D_
(2016), Mercedes-Benz C-Class_x000D_
(2015), the Audi A3 (2014), the_x000D_
Volkswagen Golf (2013), the_x000D_
Volkswagen Up! (2012), the Nis-_x000D_
san Leaf (2011), the Volkswagen_x000D_
Polo (2010, the Volkswagen Golf_x000D_
(2009), the Mazda2 / Mazda_x000D_
Demio (2008), the Lexus LS460_x000D_
(2007), the BMW 3-Series (2006),_x000D_
and the Audi A6 (2005).</t>
  </si>
  <si>
    <t>Nissan Leaf named World Green Car</t>
  </si>
  <si>
    <t>http://customer.ddi.media/mprint/getfile?type=pdf_tool&amp;tmp=1&amp;hashValue=YWC4LAWFR3CY7RMPYWCMLAY=</t>
  </si>
  <si>
    <t>﻿Nissan Leaf named_x000D_
World Green Car_x000D_
THE Nissan Leaf, the world’s best-_x000D_
selling electric vehicle, was named_x000D_
the 2018 World Green Car at the_x000D_
New York International Auto Show,_x000D_
Nissan said yesterday. Judges con-_x000D_
sidered the vehicle's overall envi-_x000D_
ronmental impact including tailpipe_x000D_
emissions and fuel consumption_x000D_
for selecting the overall winner, the_x000D_
company said. - TNA Reporter</t>
  </si>
  <si>
    <t>Daily Sun Western Cape</t>
  </si>
  <si>
    <t>http://customer.ddi.media/mprint/getfile?type=pdf_tool&amp;tmp=1&amp;hashValue=YWC4LAWFR7CYNRMHYWD4LDQ=</t>
  </si>
  <si>
    <t>﻿VOLVO XCGO IS_x000D_
MING THE LEAD_x000D_
Tlis is the_x000D_
of the ye_x000D_
BY SUNREPORTER_x000D_
THE beautiful Volvo_x000D_
XC60 has been named_x000D_
the 2018 World Car of_x000D_
the Year! This an-_x000D_
nouncement hap-_x000D_
pened at last week’s_x000D_
New York Motor_x000D_
Show and the XC60_x000D_
was chosen from an_x000D_
initial entry list of 34_x000D_
vehicles from all over_x000D_
the world._x000D_
The vehicles were_x000D_
then cut down to a short_x000D_
list of 10 and then reduced to 3_x000D_
finalists announced in Geneva_x000D_
earlier this month: the Mazda_x000D_
CX-5, the Range Rover Velar_x000D_
and the Volvo XC60._x000D_
The new XC60 is due to be_x000D_
launched in South Africa in the_x000D_
next few months to take on the_x000D_
midsize SUVs such as the Lexus_x000D_
NX and Volkswagen Tiguan._x000D_
This year, vehicles were se-_x000D_
lected and voted on by an inter-_x000D_
national jury panel made up off_x000D_
82 motoring journalists from 24_x000D_
countries, including one from_x000D_
South Africa, Cars.co.za’s Han-_x000D_
nes Oosthuizen._x000D_
Previous World Car of the_x000D_
Year winners were the Jaguar_x000D_
F-PACE (2017), Mazda MX-5_x000D_
(2016), Mercedes-Benz C-Class_x000D_
(2015), the Audi A3 (2014), the_x000D_
Volkswagen Golf (2013), the_x000D_
Volkswagen Up! (2012), the Nis-_x000D_
san Leaf (2011), the Volkswagen_x000D_
Polo (2010, the Volkswagen Golf_x000D_
(2009), the Mazda2 / Mazda_x000D_
Demio (2008), the Lexus LS460_x000D_
(2007), the BMW 3-Series (2006),_x000D_
and the Audi A6 (2005)._x000D_
2018 car</t>
  </si>
  <si>
    <t>http://customer.ddi.media/mprint/getfile?type=pdf_tool&amp;tmp=1&amp;hashValue=YWC4LAWFR7CYNRMFYWD4LAA=</t>
  </si>
  <si>
    <t>http://customer.ddi.media/mprint/getfile?type=pdf_tool&amp;tmp=1&amp;hashValue=YWC4LAWFR7CYNRMDYWBMLAA=</t>
  </si>
  <si>
    <t>Engineering News</t>
  </si>
  <si>
    <t>17,20</t>
  </si>
  <si>
    <t>http://customer.ddi.media/mprint/getfile?type=pdf_tool&amp;tmp=1&amp;hashValue=YWC4LAWFR7CYNRMOYWB4LAA=</t>
  </si>
  <si>
    <t>﻿ELECTRICITY_x000D_
Wadeville microgrid_x000D_
using second-hand car_x000D_
batteries for storage_x000D_
SCHALK BURGER_x000D_
CREAMER MEDIA SENIOR_x000D_
CONTRIBUTING EDITOR________x000D_
POWER management multi-_x000D_
national Eaton has launched a_x000D_
microgrid that powers its fac-_x000D_
tory and campus in Wadeville,_x000D_
Gauteng, using second-hand_x000D_
lithium-ion electric car batteries_x000D_
for its storage component._x000D_
The batteries come from_x000D_
Nissan Leaf electric vehicles_x000D_
driven in Europe, and have about_x000D_
4.5 years of operational life left._x000D_
The batteries are converted and_x000D_
integrated into Eaton’s energy_x000D_
storage system, xStorage, which_x000D_
also manages the variability of_x000D_
the power sources._x000D_
The 375 kVA microgrid com-_x000D_
prises two connections to State-_x000D_
owned power utility Eskom’s_x000D_
Ekurhuleni grid, a 200 kW roof-_x000D_
top solar photovoltaic system, a_x000D_
backup generator and the stor-_x000D_
age system._x000D_
“The microgrid is a demonstra-_x000D_
tion of our commitment to develop_x000D_
sustainable access to energy in_x000D_
the region and increases our_x000D_
AERIAL VIEW_x000D_
The Eaton Wadeville microgrid comprises lithium-ion battery storage,_x000D_
the rooftop solar PV system and a standby generator, as well as two_x000D_
connections to the Eskom grid_x000D_
resilience, provides higher levels_x000D_
of energy independence, supports_x000D_
grid stability and reduces energy_x000D_
costs by up to 40%,” Eaton Africa_x000D_
MD Seydou Kane said._x000D_
Eaton chairperson and CEO_x000D_
Craig Arnold, who also_x000D_
addressed local Eaton employees_x000D_
prior to the launch, spoke about_x000D_
the supportive role the company_x000D_
aimed to play in communities_x000D_
• To page 20_x000D_
• From page 17_x000D_
and on the continent._x000D_
The microgrid, which was built_x000D_
by the local employees (excluding_x000D_
the storage arrays, which were_x000D_
assembled in Eaton’s factory in_x000D_
Casablanca, Morocco), serves as_x000D_
a concrete case for the application_x000D_
of this technology in commercial_x000D_
and industrial use, said Kane._x000D_
“Microgrid technology is_x000D_
increasingly being considered as a_x000D_
solution to address energy poverty._x000D_
Ageing infrastructure and grid_x000D_
reliability continue to be issues_x000D_
across the region and improving_x000D_
grid reliability will improve busi-_x000D_
ness continuity, minimise busi-_x000D_
ness losses and improve economic_x000D_
growth,” he explained._x000D_
Eaton Africa operations head_x000D_
Eugen Ranft emphasised the_x000D_
importance of the storage system,_x000D_
which is used to manage the sig-_x000D_
nificant variability of the rooftop_x000D_
solar system and to provide power_x000D_
until the generator comes on line_x000D_
during a power interruption._x000D_
Eaton Africa senior technician_x000D_
Nico Archer demonstrated the_x000D_
use of the xStorage system at the_x000D_
launch earlier this month, and set_x000D_
the parameters of the microgrid_x000D_
so that not more than 50 kW was_x000D_
used from the utility grid. The_x000D_
rooftop solar system provided_x000D_
between 40 kW and ISO kW dur-_x000D_
ing the two demonstrations and_x000D_
the storage array provided the dif-_x000D_
ference to maintain the total load_x000D_
on the day._x000D_
The company charges the stor-_x000D_
age system during low tariff_x000D_
periods, such as during the night._x000D_
The storage is the heart of the_x000D_
system, which, through the Power_x000D_
Xpert power management system_x000D_
and architecture, provides stability_x000D_
and resilience for the production_x000D_
plant. The Power Xpert combines_x000D_
hardware, software and commu-_x000D_
nication elements to bring diverse_x000D_
power components into a unified_x000D_
system._x000D_
The Wadeville facility employs_x000D_
400 people and produces power_x000D_
management solutions for the_x000D_
industrial and commercial_x000D_
sectors, ill_x000D_
ENGINEERING NEWS COUPON ON PAGE 52 E481511</t>
  </si>
  <si>
    <t>Schalk Burger</t>
  </si>
  <si>
    <t>India poised to overtake Germany as world’s fourth-largest auto market</t>
  </si>
  <si>
    <t>22-23</t>
  </si>
  <si>
    <t>http://customer.ddi.media/mprint/getfile?type=pdf_tool&amp;tmp=1&amp;hashValue=YWC4LAWFR7CYPRMEYWDMLDY=</t>
  </si>
  <si>
    <t>﻿AUTO INDUSTRY - 2_x000D_
India poised to overtake Germany as_x000D_
world’s fourth-largest auto market_x000D_
IRMA VENTER_x000D_
CREAMER MEDIA SENIOR_x000D_
DEPUTY EDITOR_x000D_
THE global new-car and light commercial_x000D_
vehicle (LCV) market grew by 2.4%in 2017,_x000D_
to 86.05-million units, compared with 2016,_x000D_
according to data released by UK automotive_x000D_
business intelligence group JATO Dynamics._x000D_
2017, accounting for 34% of the total market._x000D_
Results for the 52 markets analysed by JATO_x000D_
show that 27.85-million SUVs were sold in 2017_x000D_
- 3.14-million units more than in 2016, which is_x000D_
a 12.7% increase. Compact SUVs accounted for_x000D_
almost 40% of total SUV sales._x000D_
The continued dominance of the SUV means_x000D_
sales of traditional segments will continue to_x000D_
decline, with compact cars, midsize sedans,_x000D_
wagons and multipurpose vehicles impacted_x000D_
the most._x000D_
Compact cars registered 14.92-million sales,_x000D_
a decline of 4.5% on the previous year, which_x000D_
can be attributed to reduced demand in the_x000D_
big five markets, and in China, which has_x000D_
“The automotive market performed well in_x000D_
2017, with established economies maintaining_x000D_
growth, while developing markets like Russia and_x000D_
Brazil returned to growth following declines last_x000D_
year,” says JATO global analyst Felipe Munoz._x000D_
India continued its rapid growth trajectory, with_x000D_
the country posting an increase of 8.8%, which_x000D_
means it could soon overtake Germany, which_x000D_
succumbed to the SUV boom._x000D_
City car sales continued to grow, largely as a_x000D_
result of demand in the Japanese market, which_x000D_
posted a 14.4% increase on the previous year._x000D_
Pick-ups also posted strong results, as_x000D_
demand in North America remained strong_x000D_
and their popularity increased in Europe, Latin_x000D_
America and the Asia-Pacific region._x000D_
The Ford-F Series was once again the_x000D_
world’s best-selling car, as it further exerted its_x000D_
dominance over the Toyota Corolla, which came_x000D_
in second. As usual, the Ford-F Series took the_x000D_
top spot as a result of strong US demand, which_x000D_
accounted for 80% of its total volume._x000D_
The Volkswagen Golf came in third._x000D_
grew by a modest 2.8%. As a result, India could_x000D_
soon leapfrog Germany to become the fourth-_x000D_
largest automotive market in the world._x000D_
Sports utility vehicles (SUVs) contributed_x000D_
significantly to the automotive industry’s strong_x000D_
performance in 2017, accounting for the largest_x000D_
market share in China, North America and_x000D_
Europe - the three largest sales regions in the_x000D_
world._x000D_
The subcompact was the most popular seg-_x000D_
ment in Asia-Pacific and Latin America, while_x000D_
city cars secured the largest market share in_x000D_
Japan, demonstrating that there is still scope_x000D_
for the SUV to grow as its popularity spreads._x000D_
SUVs reached a new record market share in_x000D_
The Nissan X-Trail/Rogue was the world’s_x000D_
best-selling SUV and the overall fourth-best-_x000D_
selling vehicle, selling 814 000 units in 2017._x000D_
In terms of fuel types, estimated data shows_x000D_
that petrol cars and light commerical vehicles_x000D_
(LCVs) continued to dominate the market in 2017,_x000D_
with a 72.5% market share._x000D_
Sales of diesel cars dropped by 3.7%, owing_x000D_
to declining sales in Europe._x000D_
Pure electric car and LCV sales reached_x000D_
668 000 units in 2017, an increase of 78.4%._x000D_
Hybrid sales reached 2.51-million units - a_x000D_
record - partly due to strong growth in China,_x000D_
India and Europe. Plug-in hybrid sales reached_x000D_
417 300 units, an increase of 62.5%. ill</t>
  </si>
  <si>
    <t>Irma Venter</t>
  </si>
  <si>
    <t>X-trail, Nissan, Nissan Corporate</t>
  </si>
  <si>
    <t>Cape Times Drive</t>
  </si>
  <si>
    <t>http://customer.ddi.media/mprint/getfile?type=pdf_tool&amp;tmp=1&amp;hashValue=YWC4LAWFR7CYPRMOYWAMLBQ=</t>
  </si>
  <si>
    <t>﻿FROM THE EDITOR_x000D_
AS THE beloved internal combus-_x000D_
/yktion engine gets ever closer_x000D_
B ^ to possible extinction within_x000D_
the next few decades, the race is on_x000D_
to find the most suitable alternative_x000D_
energy source to power future cars._x000D_
One day, our grandchildren will_x000D_
look back in horror at the pollu-_x000D_
tion-spewing cars we drove with little_x000D_
regard for the ill effects this has on_x000D_
the planet._x000D_
But what are our nature-nurturing,_x000D_
tut-tutting descendants likely to have_x000D_
under the hood of their emission-free_x000D_
cars on their commutes and family_x000D_
holidays?_x000D_
There have been many ideas_x000D_
advanced for alternative energy cars_x000D_
over the years - compressed air_x000D_
and nuclear power being among the_x000D_
quirkier ones - but right now in pole_x000D_
position is electric power._x000D_
Unless someone invents Star_x000D_
Trek-style teleportation which would_x000D_
make cars obsolete, our future trans-_x000D_
port needs will be met by electricity_x000D_
and it’s basically a two-horse race_x000D_
between batteries or fuel cells as_x000D_
to how that electricity is generated._x000D_
Battery Electric Vehicles_x000D_
BEVs (if you want to use the ‘in’_x000D_
lingo) use chemical energy that is_x000D_
stored in rechargeable battery packs_x000D_
to produce electricity, which powers_x000D_
an electric motor._x000D_
Lithium-ion batteries, the same_x000D_
type that power your cellphone, are_x000D_
the most popular in both handheld_x000D_
electronics and cars as they’re able_x000D_
to pack a large amount of energy into_x000D_
a relatively small space._x000D_
The advantages of BEVs is their_x000D_
quiet running, lack of emissions, the_x000D_
instant torque of the electric motor,_x000D_
and their cost per kilometre being_x000D_
a fraction of that for a petrol or_x000D_
diesel-powered car._x000D_
There’s also a widespread electric_x000D_
infrastructure and you can charge_x000D_
the car at home, at work, or any-_x000D_
where there’s a 12v power socket._x000D_
Their main disadvantages, and_x000D_
which is why you don't see a Nissan_x000D_
Leaf or BMW i3 on every street, is_x000D_
their limited range and their long_x000D_
recharging times._x000D_
The first-generation electric cars_x000D_
claimed ranges of about 160km but_x000D_
in reality achieved just over 100km_x000D_
at best, while they took around_x000D_
cell vehicles (FCVs), including Honda_x000D_
which in 2008 launched its FCX_x000D_
Clarity as the first hydrogen fuel cell_x000D_
vehicle to reach the market (only in_x000D_
the USA, Europe and Japan)._x000D_
Its successor, the Honda Clarity_x000D_
Fuel Cell, was launched in 2016 and_x000D_
at 589km it is reputed to have the_x000D_
longest range of any zero-emission_x000D_
vehicle in production._x000D_
Like BEVs, hydrogen fuel-cell cars_x000D_
are locally pollution-free and the only_x000D_
exhaust byproduct is water, but their_x000D_
main advantage is that they have a_x000D_
longer range than BEVs and don’t_x000D_
need recharging; they are quickly_x000D_
refuelled at a hydrogen filling station_x000D_
in around three to five minutes._x000D_
The technology's very expensive_x000D_
however, with FCVs around double_x000D_
the average new car price._x000D_
And while hydrogen is abundant_x000D_
and can be made from water, produ-_x000D_
cing the stuff is expensive and can_x000D_
create pollution._x000D_
It isn’t a naturally occurring ele-_x000D_
ment and has to be created through_x000D_
either electrolysis or cracking hydro-_x000D_
carbons._x000D_
Electrolysis involves splitting_x000D_
water into its constituent compon-_x000D_
ents of hydrogen and oxygen, an_x000D_
inefficient process that takes an_x000D_
enormous amount of energy (much_x000D_
less efficient than creating electricity_x000D_
using batteries)._x000D_
Cracking hydrocarbons involves_x000D_
making hydrogen from nonrenewable_x000D_
natural gas in a process that creates_x000D_
enormous C02 emissions._x000D_
The major stumbling block will_x000D_
be the high cost of building a wide-_x000D_
spread infrastructure of hydrogen_x000D_
filling stations._x000D_
This puts HCVs initially at a dis-_x000D_
tinct disadvantage to BEVs which_x000D_
can be charged (albeit slowly) at any_x000D_
wall plug._x000D_
Nevertheless, a number of auto-_x000D_
makers including Audi, BMW, Honda,_x000D_
Hyundai, Mercedes-Benz and Toyota,_x000D_
are forging ahead with the technol-_x000D_
ogy and are selling HCVs (in limited_x000D_
numbers and not in South Africa)._x000D_
Hydrogen internal combustion_x000D_
engine_x000D_
This is another concept that was_x000D_
in the running a few years ago, but_x000D_
has failed to gain traction._x000D_
Unlike with electricity-producing_x000D_
hydrogen fuel cells, here the hydro-_x000D_
gen is burned - just like petrol - to_x000D_
run a combustion engine._x000D_
BMW introduced a hydrogen-pow-_x000D_
ered 7 Series in a limited production_x000D_
run from 2005 to 2007, as the_x000D_
world's first car to use an internal_x000D_
combustion engine modified to run_x000D_
on both petrol and hydrogen._x000D_
Like BEVs and HCVs it was virtu-_x000D_
ally pollution free, with water vapour_x000D_
being the main exhaust gas, and it_x000D_
could be refilled in a relatively quick_x000D_
eight minutes._x000D_
BMW believed the concept would_x000D_
take hold with buyers seeking a_x000D_
non-polluting vehicle that still drove_x000D_
and sounded like a regular car._x000D_
Unlike fuel-cell and electric cars_x000D_
which are silent, the engine can be_x000D_
revved and there’s an exhaust sound_x000D_
to listen to._x000D_
The big problem was its sky-high_x000D_
fuel consumption. Hydrogen has a_x000D_
much lower energy density than pet-_x000D_
rol, which saw the BMW Hydrogen 7_x000D_
burning through around 50 litres of_x000D_
hydrogen per 100km (compared to_x000D_
about 14 litres per 100km when run-_x000D_
ning on petrol), and due to the size_x000D_
of its tank it had a hydrogen-fuelled_x000D_
range of just 200km._x000D_
No wonder the idea didn’t take_x000D_
hold._x000D_
T&gt;t\A,is&gt; T&gt;rojypfl_x000D_
eight hours to fully charge at a regu-_x000D_
lar wall socket._x000D_
Their batteries are also expensive_x000D_
and a battery pack for the electric_x000D_
i3 is a whopping R339 616 - more_x000D_
than half of the vehicle's R631 700_x000D_
pricetag._x000D_
But as with any budding technol-_x000D_
ogy, the cost will eventually decrease_x000D_
as performance Improves._x000D_
The next generation of BEVs are_x000D_
to offer up to 400km of range, and_x000D_
quick-charging stations will soon be_x000D_
able to charge electric cars for the_x000D_
next leg of a long-distance journey_x000D_
in around half an hour - the time it_x000D_
takes you to eat a burger at a rest_x000D_
stop._x000D_
Building the supporting infra-_x000D_
structure is key, and electric cars_x000D_
will gain popularity once quick-charge_x000D_
stations become widespread._x000D_
BEVs aren’t as zero-emission as_x000D_
they’re purported to be and indirectly_x000D_
cause pollution due to most electri-_x000D_
city being generated by burning coal,_x000D_
and going green clearly requires a_x000D_
holistic approach that includes clean_x000D_
power stations._x000D_
Just like we didn’t go from horse-_x000D_
drawn wagons to Ferraris overnight, it_x000D_
will take a couple of decades for the_x000D_
transformation to take place, but the_x000D_
prospects for BEVs are good._x000D_
With improving range, quicker_x000D_
charging times, and cheaper batter-_x000D_
ies due to economies of scale, they_x000D_
look most likely to take hold as the_x000D_
most popular types of future cars._x000D_
Tesla, the Nissan Leaf and the_x000D_
BMW i3 were the early BEV_x000D_
adopters that blazed the trail,_x000D_
but now most auto compan-_x000D_
ies have followed suit and_x000D_
will soon introduce electric_x000D_
cars of their own._x000D_
Hydrogen fuel_x000D_
cells_x000D_
This is where_x000D_
hydrogen and oxy-_x000D_
gen are mixed in-_x000D_
side a fuel cell_x000D_
stack to pro-_x000D_
duce electri-_x000D_
city, which pow-_x000D_
ers an electric_x000D_
motor._x000D_
A small_x000D_
number of car_x000D_
companies are_x000D_
investing in fuel</t>
  </si>
  <si>
    <t>09-04-2018</t>
  </si>
  <si>
    <t>South African car sales take small upturn</t>
  </si>
  <si>
    <t>http://customer.ddi.media/mprint/getfile?type=pdf_tool&amp;tmp=1&amp;hashValue=YWC4LAWFR7CYPRMOYWAMLDY=</t>
  </si>
  <si>
    <t>﻿South African car sales take small upturn_x000D_
MOTOMMC STAFF_x000D_
NEW-VEHICLE sales in South Africa saw_x000D_
slight growth last month as consumers_x000D_
pre-emptively bought to avoid the increase_x000D_
in value added tax, new vehicle emissions_x000D_
taxes and ad valorem duty changes an-_x000D_
nounced in the budget._x000D_
The 49 233 cars, light commercial ve-_x000D_
hicles and trucks sold in March improved_x000D_
by 535 units or 1.1% comparted to the_x000D_
same month last year._x000D_
The growth was mainly driven by pas-_x000D_
senger cars which were 3.7% up on_x000D_
March 2017, as bakkies and mini buses_x000D_
took a 2.3% tumble. Medium-sized trucks_x000D_
dropped 14.6% and heavy trucks were_x000D_
down 7.9% compared to the correspond-_x000D_
ing month last year._x000D_
The National Association of Automobile_x000D_
Manufacturers of SA (Naamsa) expects_x000D_
new-vehicle sales to grow by 3% overall in_x000D_
2018. It says medium term prospects for_x000D_
the economy had improved considerably_x000D_
on the back of the decision by Moody's to_x000D_
retain South Africa’s International and do-_x000D_
mestic credit rating at investment grade,_x000D_
as well as the 0.25% reduction in official_x000D_
interest rate at the end of March, 2018._x000D_
TOP 20 SELLING VEHICLES - MARCH 2018_x000D_
1	Toyota Hilux (pictured) 3825_x000D_
2	Ford Ranger 2753_x000D_
3	VW Polo Vivo 2736_x000D_
4	VW Polo 2121_x000D_
5	Nissan NP200 1562_x000D_
6	Toyota Quantum 1540_x000D_
7	Toyota Fortuner 1274_x000D_
8	Toyota Corolla/Auris/Quest 1189_x000D_
9	Hyundai Grand ilO 1032_x000D_
10	Renault Kwid 856_x000D_
11	Ford EcoSport 813_x000D_
12	Kia Picanto 789_x000D_
13	Toyota Etios 696_x000D_
14	Toyota Yaris 664_x000D_
15	Datsun Go 6l0_x000D_
16	Nissan NP300 603_x000D_
17	Ford Everest 559_x000D_
18	VW Tiguan 525_x000D_
19	Hyundai 110 516_x000D_
20	BMW 3 Series 506_x000D_
• List excludes Mercedes-Benz and_x000D_
GWM who do not reveal their monthly_x000D_
sales figures.</t>
  </si>
  <si>
    <t>World Car of the Year is...</t>
  </si>
  <si>
    <t>http://customer.ddi.media/mprint/getfile?type=pdf_tool&amp;tmp=1&amp;hashValue=YWC4LAWFR7CYPRMOYWA4LAQ=</t>
  </si>
  <si>
    <t>﻿World Car of the Year is..._x000D_
MOTORING STAFF_x000D_
THE NEW Volvo XC60 mid-size SUV_x000D_
has been named World Car of the_x000D_
Year 2018 at the New York Auto Show,_x000D_
adding another accolade to Volvo’s_x000D_
growing list._x000D_
The World Car of the Year win is the_x000D_
first in this competition for Volvo Cars,_x000D_
the premium Swedish car maker._x000D_
This year, vehicles were selected_x000D_
and voted on by an international jury_x000D_
panel comprised of 82 automotive_x000D_
journalists from 24 countries._x000D_
In the new XC60 (pictured), Euro_x000D_
NCAP’s best overall performer in 2017,_x000D_
Volvo’s City Safety Autonomous Emer-_x000D_
gency Braking system has been en-_x000D_
hanced with steering support for when_x000D_
automatic braking alone may not help_x000D_
avoid a potential collision._x000D_
The XC60 is available with a range_x000D_
of diesel and petrol engines, as well_x000D_
as Volvo Cars’ award-winning T8 Twin_x000D_
Engine petrol plug-in hybrid at the top_x000D_
of the powertrain range._x000D_
The new Volvo XC60 will be avail-_x000D_
able in South Africa from mid-2018._x000D_
Category winners_x000D_
WORLD URBAN CAR_x000D_
Volkswagen Polo_x000D_
WORLD LUXURY CAR_x000D_
Audi A8_x000D_
WORLD PERFORMANCE CAR_x000D_
BMW M5_x000D_
WORLD CAR DESIGN_x000D_
Range Rover Velar_x000D_
WORLD GREEN CAR_x000D_
Nissan Leaf</t>
  </si>
  <si>
    <t>http://customer.ddi.media/mprint/getfile?type=pdf_tool&amp;tmp=1&amp;hashValue=YWC4LAWFR7CYPRMPYWD4LAA=</t>
  </si>
  <si>
    <t>http://customer.ddi.media/mprint/getfile?type=pdf_tool&amp;tmp=1&amp;hashValue=YWC4LAWFR7CYPRMPYWA4LAQ=</t>
  </si>
  <si>
    <t>Vehicle sales looking up in interim</t>
  </si>
  <si>
    <t>Daily Dispatch</t>
  </si>
  <si>
    <t>http://customer.ddi.media/mprint/getfile?type=pdf_tool&amp;tmp=1&amp;hashValue=YWC4LAWFR7CYJRMGYWH4LDY=</t>
  </si>
  <si>
    <t>﻿Vehicle sales_x000D_
looking up_x000D_
in interim_x000D_
By DAVID FURLONGER_x000D_
PREEMPTIVE purchases of new ve-_x000D_
hicles in March to beat the April 1_x000D_
increase in value-added tax (VAT)_x000D_
and vehicle ad valorem duties would_x000D_
not influence the market and would_x000D_
inevitably be followed by a market_x000D_
“correction”, says WesBank sales_x000D_
and marketing head Ghana Msibi._x000D_
But he said growing demand from_x000D_
private consumers, encouraged by_x000D_
price restraint and lower interest_x000D_
rates, would allow the full-year mar-_x000D_
ket to show a slight hike over 2017._x000D_
This week’s VAT increase from_x000D_
14% to 15% and the imposition of a_x000D_
5% duty on imported luxury vehicles_x000D_
persuaded some consumers and_x000D_
fleet owners to buy early and avoid_x000D_
the extra costs._x000D_
The National Association of Au-_x000D_
tomobile Manufacturers of SA_x000D_
(Naamsa) said this was a significant_x000D_
contributor to the new-vehicle mar-_x000D_
ket growing by 1.1% in March from a_x000D_
year earlier, from 48 698 to 49 233._x000D_
It was the first rise in 2018, after_x000D_
declines in January and February._x000D_
The association said the market for_x000D_
2018 could grow by up to 3% from_x000D_
201.7’s 557 586 vehicles sold. Msibi,_x000D_
however, said WesBank believed_x000D_
growth would be only about 0.75%._x000D_
Preemptive buying simply ad-_x000D_
vanced sales; people buying in_x000D_
March took themselves out of the_x000D_
picture in coming months. “We see_x000D_
the market self-correcting.”_x000D_
Nevertheless, he said prospects_x000D_
for consumer sales were promising._x000D_
A15% reduction in direct orders by_x000D_
car rental companies so far in 2018_x000D_
had been mostly cancelled out by a_x000D_
3% rise in dealer sales, mainly from_x000D_
private consumers. “There is a tra-_x000D_
ditional correlation between a_x000D_
strong rand and lower interest_x000D_
rates, and consumer demand,” Msi-_x000D_
bi said. “Both these levers are very_x000D_
positive.”_x000D_
The Reserve Bank recently re-_x000D_
duced the repo rate and the rand has_x000D_
bounced back against foreign cur-_x000D_
rencies. While the total new-vehicle_x000D_
market for the first three months of_x000D_
2018 was down by 4.1% - from 147 285_x000D_
to 141272 - Msibi was confident of a_x000D_
small gain by year-end. — BDLive</t>
  </si>
  <si>
    <t>JANUS JANSE VAN RENSBURG, NISSAN LEAF RACECAR DRIVER</t>
  </si>
  <si>
    <t>High Life SA</t>
  </si>
  <si>
    <t>http://customer.ddi.media/mprint/getfile?type=pdf_tool&amp;tmp=1&amp;hashValue=YWC4LAWFR7CYLRMEYWD4LAQ=</t>
  </si>
  <si>
    <t>﻿QUICK Q&amp;A_x000D_
JANUS JANSE VAN RENSBURG, NISSAN LEAF RACECAR DRIVER_x000D_
The Simola Hillclimb is_x000D_
all about the noise and_x000D_
fumes. You’re bringing_x000D_
an electric car? Brave_x000D_
man. Racing’s not just_x000D_
about high octane, it can_x000D_
be done in stealth mode -_x000D_
incognito, if you like._x000D_
Talk us through the_x000D_
car. It's one of four in_x000D_
the world, based on the_x000D_
previous model, with a_x000D_
stock standard powertrain_x000D_
(i.e. 80kW and 280Nm)._x000D_
Obviously there’s a_x000D_
bodykit and we can play_x000D_
with suspension and tyres._x000D_
It’s also been converted_x000D_
to rear wheel drive and_x000D_
weighs 930 kilos._x000D_
Tactics? Electric_x000D_
is all about instant_x000D_
acceleration after all._x000D_
True - floor it and hang_x000D_
on. Seriously though,_x000D_
it’s quick. I’ll have to up_x000D_
my driving skills. My_x000D_
Achilles heel is that it_x000D_
is a left-hand drive so I_x000D_
need to recalibrate my_x000D_
senses. Leaf competes_x000D_
in a new class -1 may be_x000D_
competing against just_x000D_
myself. (Jaguar might have_x000D_
something to say about_x000D_
that-ed)_x000D_
GT-R Nismo? C’mon,_x000D_
dish... Nismo GT-R is_x000D_
coming! And others._x000D_
Watch this space. When?_x000D_
I’d have to kill you._x000D_
Can petrolheads love_x000D_
electric? Absolutely. The_x000D_
only aspect differentiating_x000D_
the two worlds is noise._x000D_
Performance is on par - if_x000D_
not better - and it has a_x000D_
much lower impact on the_x000D_
environment. This Nismo_x000D_
Leaf should change_x000D_
perceptions of electric_x000D_
vehicles-for good._x000D_
The Simola Hillclimb is_x000D_
at the Festival of Speed_x000D_
in Knysna; 3-6 May;_x000D_
speedfestival.co.za_x000D_
Gallo/Getty Images</t>
  </si>
  <si>
    <t>Monthly</t>
  </si>
  <si>
    <t>GT-R, Leaf, Nissan Spokespeople, Simola Hillclimb, Nissan Motorsport, Nissan, Nissan Corporate</t>
  </si>
  <si>
    <t>Regulars Complement A Great Day’s Racing</t>
  </si>
  <si>
    <t>Motorsport World</t>
  </si>
  <si>
    <t>http://customer.ddi.media/mprint/getfile?type=pdf_tool&amp;tmp=1&amp;hashValue=YWC4LAWFR7CYLRMFYWDMLAA=</t>
  </si>
  <si>
    <t>﻿Regulars Complement A Great_x000D_
OH NO MOMENT: Wet weather created plenty of on (and off) track action with the resultant thrills_x000D_
and a couple of unscheduled excursions!_x000D_
HEALTHY COMPETITION: The Motul Modified Production_x000D_
Cars enjoyed some close competition all through the classes at_x000D_
Zwartkops._x000D_
it is time-based racing but each_x000D_
competitor is pushing as hard as he_x000D_
can to beat the cars around him so_x000D_
does not watch the actual lap times,_x000D_
he races._x000D_
Many of the current members_x000D_
have done their best ever_x000D_
recorded times in the new format_x000D_
as the competition is close and_x000D_
competitive, after all our regional_x000D_
classes are all about promoting_x000D_
good camaraderie and a good day_x000D_
at the races yet keeping expenses as_x000D_
affordable as possible ._x000D_
Spectators are treated to fuller_x000D_
grids and are welcomed in the pits_x000D_
where they can meet the drivers,_x000D_
discuss the cars and probably be_x000D_
inspired to one day come and_x000D_
race and enjoy themselves and_x000D_
experience the extreme thrill_x000D_
of competing._x000D_
The MHCC contingent was_x000D_
again present on a large scale,_x000D_
and as always put on two most_x000D_
entertaining races. Andy Gossman_x000D_
was the winner in Class D finishing_x000D_
ahead of Shawn Smidt and_x000D_
Seef Fourie._x000D_
Martin Botha, Brendon Parker_x000D_
and Ken Price took the podium_x000D_
places in Class E, in that order,_x000D_
with Frans Jensen beating Hubi_x000D_
van Moltke and Peder Jensen in F._x000D_
Andries Draper claimed first spot_x000D_
in Class G with Johan Swanepoel_x000D_
the runner up. Danie du Plessis_x000D_
completed the podium._x000D_
The Alfa Trofeo Challenge_x000D_
was won by Bjorn Gebert, ahead_x000D_
of Tony Sharp in Class A. Class_x000D_
B went to Jose de Carvalho, who_x000D_
finished ahead of Lourens van Zyl_x000D_
and Henry Fourie. Corrie Tolmay_x000D_
was the winner in Class C._x000D_
For more info contact info@_x000D_
bigbossauto. co.za_x000D_
Issued for and on behalf of EV_x000D_
Dynamics Inland Championship_x000D_
by Tony Alves_x000D_
Three EV Dynamics Inland_x000D_
Championship categories_x000D_
complemented an excellent_x000D_
day's racing at the St.Patricks_x000D_
Day Festival of Racing which_x000D_
took place at Zwartkops on_x000D_
17 March with the Clubman's_x000D_
classes now both running under_x000D_
the Motul banner._x000D_
In the Mobil Super Saloons_x000D_
Franco di Mabeo (Deltec Energy_x000D_
Solutions Alfa GT) was the overall_x000D_
winner in Class B, followed by_x000D_
Marius Jacobs (AAA Recovery_x000D_
Nissan Tigra) Adrian Dalton_x000D_
(X-Tra Clothing and Shoes Golf),_x000D_
and J.PNortjie (N4 Autocraft_x000D_
VW Corrad) Evert Syfert (Cable_x000D_
Solutions Chev Can-Am) took_x000D_
Class C honours_x000D_
In the Motul Modified_x000D_
Production Car category, Keegan_x000D_
Pottas (EV Dynamics Honda) won_x000D_
Class A overall, ahead of Adrian_x000D_
Dalton. In Class B Jeff Langeveldt_x000D_
(JDM Tuning Honda Ballade)_x000D_
gave his newly liveried chariot_x000D_
the perfect debut by talcing the_x000D_
win, with Bjorn Gebert (FAS Pty_x000D_
Ltd Alfa Romeo GTV 6) coming_x000D_
home in second spot with Dirk_x000D_
Lawrence third._x000D_
Class C honours went to Paul_x000D_
Verios (Acrotek VW Golf), with_x000D_
Andy Gossman ((Dimension Signs_x000D_
VW Scirroco) in second spot and_x000D_
Giles Darroch (EV Dynamics VW_x000D_
Golf) completing the podium._x000D_
Franco di Matteo had a busy_x000D_
day and piloted his Deltec Ford_x000D_
Laser to a win in Class D. followed_x000D_
by Maritz le Roux (111 Plumbers_x000D_
VW Golf) in second place and_x000D_
Ismail Peck (VW Golf) taking_x000D_
third. Class E was won by Wayne_x000D_
Pereira, the new format of MPC_x000D_
definitely seems to make racing_x000D_
more attractive for competitors,_x000D_
Day’s Racing</t>
  </si>
  <si>
    <t>Manufacturers fret about motor policy deviation</t>
  </si>
  <si>
    <t>Sunday Times - Business Times</t>
  </si>
  <si>
    <t>08-04-2018</t>
  </si>
  <si>
    <t>http://customer.ddi.media/mprint/getfile?type=pdf_tool&amp;tmp=1&amp;hashValue=YWC4LAWFR7CY7RMEYWD4LBQ=</t>
  </si>
  <si>
    <t>﻿Manufacturers_x000D_
fret about_x000D_
motor policy_x000D_
deviation_x000D_
Changes due in 2021_x000D_
may make production_x000D_
in SA uneconomic_x000D_
By DAVID FURLONGER_x000D_
• Fiddle with it at your peril! That’s the cho-_x000D_
rus from motor companies as the govern-_x000D_
ment ponders changes to motor industry_x000D_
policy after the Automotive Production and_x000D_
Development Programme ends in 2020._x000D_
Relief that President Cyril Ramaphosa has_x000D_
retained Rob Davies as trade and industry_x000D_
minister in his first cabinet is tempered by_x000D_
concerns that Davies’s department may wa-_x000D_
ter down a key APDP incentive that helps_x000D_
keep multinational motor companies in_x000D_
South Africa._x000D_
Talks on the next phase of policy, from_x000D_
2021 to 2035, are continuing between vehi-_x000D_
cle manufacturers, components suppliers,_x000D_
labour and government._x000D_
Davies hopes a draft plan can be present-_x000D_
ed to the cabinet this year. Industry execu-_x000D_
tives, however, say they are uncomfortable_x000D_
with the direction of some discussions. They_x000D_
worry that a duty rebate package, through_x000D_
which export earnings enable them to pay_x000D_
less (sometimes zero) duty on imported ve-_x000D_
hicles, may be diluted._x000D_
Some government planners want to rein_x000D_
in rebates, which have grown faster than ex-_x000D_
pected. As a result, they say import-duty rev-_x000D_
enue has been lower than anticipated._x000D_
BMW South Africa CEO Tim Abbott said:_x000D_
“We don’t think the broad duty rebate_x000D_
scheme will change but some of the parame-_x000D_
ters might.”_x000D_
Davies is giving nothing away, saying sim-_x000D_
ply: “The new programme will have some_x000D_
surprises. Not everyone will like it.”_x000D_
He has been in his position since 2009. He_x000D_
managed the changeover from the 18-year-_x000D_
old Motor Industry Development Pro-_x000D_
gramme to the APDP in 2013 and most in the_x000D_
industry welcome the continuity he brings._x000D_
However, Oliver Zipse, global production_x000D_
head at German carmaker BMW, said any-_x000D_
thing that reduced South Africa’s already_x000D_
limited desirability as a vehicle manufactur-_x000D_
ing base could have serious consequences._x000D_
Most motor companies in South Africa_x000D_
export more than half their production. In_x000D_
the case of Mercedes-Benz and BMW, it’s_x000D_
over 80%. BMW has just completed a R6.2-_x000D_
billion investment programme to switch lo-_x000D_
cal production from the 3-Senes sedan to the_x000D_
X3SUV._x000D_
Volkswagen South Africa recently fin-_x000D_
ished spending a similar amount to intro-_x000D_
duce new cars. In February, Japanese truck-_x000D_
maker Isuzu launched a South African_x000D_
company - its first wholly owned subsidiary_x000D_
anywhere in the world - after buying the as-_x000D_
sets of departing General Motors South_x000D_
Africa. Chinese company BAIC, after months_x000D_
The new programme_x000D_
will have some_x000D_
surprises._x000D_
Not everyone_x000D_
will like it_x000D_
Itohl link's_x000D_
Trade and industry minister_x000D_
of procrastination, is finally building an as-_x000D_
sembly plant at the Coega industrial devel-_x000D_
opment zone near Port Elizabeth._x000D_
All these projects were made possible by_x000D_
the APDP, whose other incentives include_x000D_
rebates of up to 30% on production-related_x000D_
investments. Without the APDP, executives_x000D_
admit there’d be no motor industry. South_x000D_
Africa’s distance from global markets and_x000D_
the local industry’s small volumes add up to_x000D_
globally uncompetitive production costs._x000D_
Zipse, who is also chairman of BMW_x000D_
South Africa, worries about any change to_x000D_
duty rebates - even the “parameters”. He_x000D_
BMW has started production of the new BMW X3 at its Rosslyn plant in Tshwane. Picture: BMW_x000D_
said: “The South African market works for us_x000D_
because we get export credits for cars built_x000D_
there and use them to import others. If you_x000D_
endanger that, there is no reason we should_x000D_
have a plant in South Africa.”_x000D_
It’s a view shared by VWSA MD Thomas_x000D_
Schafer, who said recently: “South Africa is_x000D_
not a logical or viable production location, so_x000D_
we need a stable and attractive automotive_x000D_
policy.”_x000D_
The domestic market alone doesn’t justify_x000D_
investment. New-vehicle sales figures pub-_x000D_
lished this week show that for the first quar-_x000D_
ter of 2018, numbers were down by more_x000D_
than 4% on the same period in 2017. A slight_x000D_
rebound in March was mainly the result of_x000D_
pre-emptive buying before the April 1 in-_x000D_
creases in VAT, vehicle emissions tax and ad_x000D_
valorem import duties. WesBank CEO Chris_x000D_
de Kock reckons the full-year market will be_x000D_
lucky to grow by 1% from last year’s 547 547._x000D_
Most of those vehicles were imported._x000D_
Automotive policy encourages companies_x000D_
to concentrate on local manufacture of high-_x000D_
volume models, then import the rest. Toyota_x000D_
South Africa, for example, builds the Hilux,_x000D_
How SA motor industry relies on vehicle_x000D_
exports_x000D_
Year	Exports	%ofSA_x000D_
vehicle_x000D_
production_x000D_
2000	68 031	19.1_x000D_
2005	139 912	26.6_x000D_
2010	239 465	50.7_x000D_
2011	272 457	51.2_x000D_
2012	279 606	51.1_x000D_
2013	276404	50.6_x000D_
2014	276 936	48.8_x000D_
2015"	'338847	54.9_x000D_
2016	344 822	57.5_x000D_
2017	. 329053	56.0_x000D_
Graphics: Nolo Moima Source: Naamsa		_x000D_
Fortuner and Corolla, but imports popular_x000D_
models like the Etios, Yaris and Avanza._x000D_
That’s why exports are responsible for a_x000D_
growing share of local vehicle production._x000D_
Last year, 56% of cars and commercial vehi-_x000D_
cles built in South Africa were shipped to_x000D_
other countries. Exports in the first quarter_x000D_
of 2018 were down 2.2%, mainly because of_x000D_
lost BMW production during the product_x000D_
changeover, but Abbott said the shortfall_x000D_
would be made up in coming months._x000D_
Zipse is also twitchy about possible post-_x000D_
2020 policy requiring manufacturers to in-_x000D_
crease the use of locally sourced compo-_x000D_
nents. Davies talks of a 60% local content_x000D_
target, which, even allowing for different_x000D_
ways of measuring, is twice the level_x000D_
achieved by some manufacturers._x000D_
Davies wants more black participation in_x000D_
the industry and, having seen global motor_x000D_
companies rebuff his demand that they sell a_x000D_
stake in their South African subsidiaries to_x000D_
black partners, he accepted their counter-_x000D_
proposal for a venture capital fund to devel-_x000D_
op black-owned suppliers and dealers. As it_x000D_
stands, the plan is for companies to pay in_x000D_
R3.5-billion in total, then keep topping it up_x000D_
- expected to cost about Rl-billion annually._x000D_
Michael Sacke, CEO of Isuzu Motors South_x000D_
Africa, said: “We all recognise we need to de-_x000D_
velop black suppliers and dealers. All of us_x000D_
have individual programmes to do so but it_x000D_
also makes sense to combine our resources.”_x000D_
But 60%? At least three of the seven major_x000D_
manufacturers will struggle to get close._x000D_
Zipse recently said BMW’s expanded annual_x000D_
capacity of 76 000 was as big as it can get._x000D_
“Local content is about economies of scale._x000D_
This is a small market. Whatever you do to_x000D_
push manufacturers into localisation will_x000D_
have the opposite effect and force them to_x000D_
leave.”_x000D_
The good news is that Davies has a history_x000D_
of pragmatism. He’s desperate to achieve his_x000D_
goals, but doesn’t want to endanger an in-_x000D_
dustry which, on his watch, has grown to_x000D_
support more than 800 000 jobs across the_x000D_
economy. “We want to remove obstacles to_x000D_
investment, not impose them. Any target_x000D_
numbers will be set in a way that is achiev-_x000D_
able. We will not be unrealistic. We will pro-_x000D_
gressively build on what we already have.”</t>
  </si>
  <si>
    <t>Nissan plans to set up assembly line in Kenya</t>
  </si>
  <si>
    <t>http://customer.ddi.media/mprint/getfile?type=pdf_tool&amp;tmp=1&amp;hashValue=YWC4LAWFR7CY7RMEYWD4LAQ=</t>
  </si>
  <si>
    <t>﻿Nissan plans to set up_x000D_
assembly line in Kenya_x000D_
• Nissan Motor Company plans to start as-_x000D_
sembling vehicles in Kenya, bolstering gov-_x000D_
ernment plans to develop a regional auto_x000D_
manufacturing hub in East Africa’s biggest_x000D_
economy._x000D_
The Japanese carmaker is the latest to tar-_x000D_
get Kenya after Volkswagen, PSA Peugeot_x000D_
and CNH Industrial announced plans for as-_x000D_
sembly lines in the past 18 months._x000D_
The facilities could cut new-vehicle costs_x000D_
to customers in some of Africa’s fastest-_x000D_
growing economies, where vehicle owner-_x000D_
ship per 1000 people is about a quarter of_x000D_
the global average._x000D_
Outside of South Africa,_x000D_
there isn’t much automotive_x000D_
manufacturing in Africa be-_x000D_
cause of challenges such as_x000D_
the volume of imported used_x000D_
cars, few vehicle financing_x000D_
options and a patchy road_x000D_
network. In Kenya, sales of_x000D_
new units fell 20% last year to_x000D_
11044._x000D_
Nissan will initially put to-_x000D_
gether bakkies from semi-_x000D_
knocked-down kits, or SKDs,_x000D_
if the government agrees to waive a 25% im-_x000D_
port tax, according to Jim Dando, director of_x000D_
Africa operations for Nissan._x000D_
“We’re prepared to enter Kenya as an SKD_x000D_
assembler,” Dando said by phone from Pre-_x000D_
toria. “We’re keen to move quite fast. We_x000D_
want to make this happen.”_x000D_
Volkswagen, which returned to Kenya last_x000D_
year after a four-decade absence, is produc-_x000D_
ing its Polo Vivo model from SKD kits._x000D_
Nissan will submit a proposal to the gov-_x000D_
ernment once market studies and due dili-_x000D_
gence assessments are complete, and may_x000D_
have an operational assembly line by the end_x000D_
of next year if it gets the green light. The_x000D_
company would work at an established_x000D_
plant, which would cost it about $20-million_x000D_
(R240-million), rather than setting up its_x000D_
own facility, Dando said._x000D_
Investing in an existing plant for com-_x000D_
pletely knocked-down kits, or CKDs, would_x000D_
require as much as $100-million, while a_x000D_
new factory would cost twice that. Nissan_x000D_
prefers starting with half-finished vehicles_x000D_
as it builds market share and a skilled work-_x000D_
force, Dando Said._x000D_
Nissan executives are considering pro-_x000D_
cessing their vehicles at plants owned by_x000D_
Isuzu East Africa; Associated Vehicle Assem-_x000D_
blers, which belongs to Simba Corporation;_x000D_
and Kenya Vehicle Manufacturers, a venture_x000D_
between the government, Toyota Tsusho_x000D_
Corporation and Al-Futtaim Group._x000D_
Once established, the Kenyan facility will_x000D_
feed the Eastern Africa mar-_x000D_
ket, which is currently served_x000D_
by imports of light trucks_x000D_
from South Africa with other_x000D_
models coming from Japan. In_x000D_
addition to its plant in South_x000D_
Africa, Nissan has an assem-_x000D_
bly line in Nigeria._x000D_
The decision to begin as-_x000D_
sembling one-ton bakkies is_x000D_
because Kenya’s new-vehicle_x000D_
market is dominated by light_x000D_
commercial trucks. One-ton_x000D_
single-cab pick-ups made up_x000D_
almost 12% of all new purchases in Kenya_x000D_
last year, according to the Kenya Motor In-_x000D_
dustry Association._x000D_
While there’s great potential in the pas-_x000D_
senger vehicle category, the segment is inun-_x000D_
dated with cheaper second-hand imports,_x000D_
Dando said. Public transport vehicles in_x000D_
Kenya are colloquially known as Nissan no_x000D_
matter their make, as the first imports of the_x000D_
privately owned minibuses in the early_x000D_
1990s were usually used models from Japan._x000D_
Nissan is also “looking cautiously” at Zim-_x000D_
babwe and Ethiopia as potential countries_x000D_
for local assembly, but is yet to make deci-_x000D_
sions on those markets. Many African_x000D_
economies have hit a rough patch, making_x000D_
them unattractive as manufacturing bases,_x000D_
Dando said. “There isn’t much scope in_x000D_
Africa to start an assembly plant” in addition_x000D_
to those it already has beyond Kenya, he said._x000D_
— Bloomberg_x000D_
Nissan is also_x000D_
‘looking_x000D_
cautiously’ at_x000D_
Zimbabwe for_x000D_
local_x000D_
assembly</t>
  </si>
  <si>
    <t>Bloomberg</t>
  </si>
  <si>
    <t>Nissan Spokespeople, Nissan, Nissan Corporate</t>
  </si>
  <si>
    <t>This Mustang a real legend</t>
  </si>
  <si>
    <t>Citizen</t>
  </si>
  <si>
    <t>http://customer.ddi.media/mprint/getfile?type=pdf_tool&amp;tmp=1&amp;hashValue=YWC4LA6FQ3CYJRMEYWC4LAQ=</t>
  </si>
  <si>
    <t>﻿This Mustang a real legend_x000D_
HISTORICTOUR: MUSCLE CARS, CLASSIC SPORTS CARS MAKE IT A GREAT DAY OUT FOR FANS_x000D_
CLASSIC CAR FIGHT. Keith van Heerden (Jaguar D-Type) leads Ishmael Baloyi (GSM Dart) in the second race for_x000D_
SKF Pre-1966 Little Giants._x000D_
*&gt; Keith van Heerden_x000D_
sweeps to double win_x000D_
in his D-Type Jaguar._x000D_
HifimimmiimmuHimiimHHiimiHiHimn_x000D_
Historic Racing Correspondent_x000D_
Round two of the 2018_x000D_
Historic Tour provided_x000D_
a big spectacle, close_x000D_
competition and some_x000D_
surprising results at_x000D_
the Zwartkops Raceway near Pre-_x000D_
toria on Saturday._x000D_
Heading up the day’s attrac-_x000D_
tions were two races for SKF Pre-_x000D_
1966 Legend Saloon Cars._x000D_
The opening heat saw a huge_x000D_
five-car dice for the lead, even-_x000D_
tually resolved in favour of Ben_x000D_
Morgenrood (Ford Mustang),_x000D_
closely followed by Peter Linden-_x000D_
berg (Ford Mustang), Jonathan du_x000D_
Toit (Chev Nova), Lee Thompson_x000D_
(Ford Galaxie) and Jeffrey Kruger_x000D_
(Plymouth Barracuda)._x000D_
Morgenrood, Lindenberg and_x000D_
Du Toit took the podium places_x000D_
again in race two, but Thomp-_x000D_
son’s Galaxie stopped in a cloud_x000D_
of smoke, which gave Kruger the_x000D_
fourth place._x000D_
Female racer Robyn Kruger_x000D_
(Alfa GT) won the Under Two-litre_x000D_
category from Alan Poulter (Volvo_x000D_
122S) and Roger Houston (Alfa Ro-_x000D_
meo Giulietta)._x000D_
Kruger won the next race as_x000D_
well, followed by Ben van der_x000D_
Westhuizen (Lotus Cortina) and_x000D_
Poulter._x000D_
► The opening SKF Pre-1966_x000D_
Little Giants race went to Keith_x000D_
van Heerden (D-Type Jaguar),_x000D_
followed by Ishmael Baloyi (TAR_x000D_
GSM Dart) and Andre de Kock_x000D_
(TAR GSM Dart)._x000D_
Van Heerden repeated the feat_x000D_
in race two, this time ahead of_x000D_
Christopher Carlise-Kitz (Ford_x000D_
Anglia) and Baloyi._x000D_
► The races for Pre-1990 Sports_x000D_
and GT cars both went to Larry_x000D_
Wilford (Genie Lola T70), leading_x000D_
home Jonathan du Toit (Lola T70)._x000D_
The respective final podium_x000D_
places were taken by Phillip Pan-_x000D_
tazis (Nissan 240Z) and Richard_x000D_
Schubart (Porsche RSR)._x000D_
► Colin Ellison took his Ford_x000D_
Fairlane to the first Marlboro_x000D_
Crane Hire Historic Saloon_x000D_
Car race, followed by Deon van_x000D_
Vuuren (Mazda R100 Rotary) and_x000D_
Paige Lindenberg (Ford Fairlane)._x000D_
Race two went to Phillip Pan-_x000D_
tazis in his IMSA Datsun 240Z,_x000D_
ahead of Ellison and Van Vuuren._x000D_
►	Championship leader Jeffrey_x000D_
Kruger (Universal Health Lotus)_x000D_
took both the LEET Lotus Chal-_x000D_
lenge races from Rob Gearing_x000D_
(Birkin 7), with Thomas Falkiner_x000D_
(Adaptive Resource Taylon) and_x000D_
Johan Nel (Birkin 7) taking turns_x000D_
in the respective third places._x000D_
►	Both the Formula Monoposto_x000D_
races went to Louis van der Merwe_x000D_
(McCarthy VW Witbank Swift 92),_x000D_
followed by Mac Odendaal (CRS_x000D_
Auto DAW) and Sean Harrington_x000D_
(Harger Projects Ray)._x000D_
►	Colin Ellison (Ralt RT4 Maz-_x000D_
da) won the first Historic Single_x000D_
Seater race ahead of Neil Lobb_x000D_
(Chevron B29), and Paul Manegold_x000D_
(Pilbeam FF2000)._x000D_
Rui Campos (March 76B Maz-_x000D_
da) won the next heat from Lobb_x000D_
and AJ Kernick (Reynard F3)._x000D_
►	Andrew Horne took his Xena_x000D_
Chemicals Van Diemen to the_x000D_
opening Formula Ford Kent race_x000D_
victory, followed over the finish_x000D_
line by David Jermy (Lime Chil-_x000D_
li Van Diemen) and Dean Venter_x000D_
(Turnfab Mygale)._x000D_
Jermy won the second time_x000D_
around, ahead of Venter and Jon-_x000D_
athan Nash (Turnfab Swift)._x000D_
►	The Charlies Super Spar His-_x000D_
toric Pursuit handicap events saw_x000D_
the day’s overall victory going to_x000D_
Rob van Aarle (Ford Escort 1300),_x000D_
followed by Danny Kloes (Alfa Ro-_x000D_
meo GTV) and Werner Hartzen-_x000D_
berg (Porsche 928S)._x000D_
►	Racing by invitation, the_x000D_
Bridgestone BMW Club Racing_x000D_
contingent added much spice to_x000D_
proceedings._x000D_
Lorenzo Gualtieri (F&amp;B Auto_x000D_
BMW F30) won both the races,_x000D_
with David M Coetzee (SAV Speed_x000D_
BMW 328i Turbo) and Paulo Lou-_x000D_
riero (Tune Tech BMW M3) swap-_x000D_
ping the respective second and_x000D_
third places._x000D_
The next round of this year’s_x000D_
Historic Tour will be held at the_x000D_
Phakisa Raceway on Saturday,_x000D_
May 19.</t>
  </si>
  <si>
    <t>THE TEN THINGS WE’VE LEARNT THIS MONTH</t>
  </si>
  <si>
    <t>TopGear</t>
  </si>
  <si>
    <t>15-28</t>
  </si>
  <si>
    <t>http://customer.ddi.media/mprint/getfile?type=pdf_tool&amp;tmp=1&amp;hashValue=YWC4LA6FQ3CYLRMDYWH4LDY=</t>
  </si>
  <si>
    <t>﻿THINGS WE’VE LEARNT THIS MONTH_x000D_
FACEBOOK.COM/TOPGEARMAGAZINESA APRIL 2018	15﻿the ten_x000D_
1_x000D_
*4_x000D_
_x000D_
Lagonda is back to_x000D_
take on Rolls... and_x000D_
it’s as divisive as ever_x000D_
_x000D_
Remember the 2009 Lagonda concept? Seems Aston’s taken the_x000D_
‘too lumpen, too high’ criticism and gone mad with v2.0_x000D_
hen is an Aston Martin not an Aston_x000D_
Martin? When it’s a Lagonda. And_x000D_
especially when it’s... this. The_x000D_
Vision Concept._x000D_
The nameplate actually pre-dates Aston_x000D_
Martin: an Anglo-American former opera singer_x000D_
called Wilbur Gunn founded the company in_x000D_
1909, named it after the river near his Ohio home_x000D_
town, and created a number of stoic-looking_x000D_
saloons and convertibles before the company was_x000D_
acquired post-war by David Brown. He’d also just_x000D_
bought Aston Martin, and they merged._x000D_
Progress was patchy thereafter. Aston’s_x000D_
current vice president Simon Sproule, a former_x000D_
Nissan VP who had a spell as a lieutenant to_x000D_
rocketeer and sometime electric car sage Elon_x000D_
Musk, thus refers to Lagonda as “a 110-year old_x000D_
start-up”. Cute. TG was granted exclusive access_x000D_
to the AML design studio for a preview, many_x000D_
months before the Geneva show big splash._x000D_
Forget 2009’s lumpen SUV concept and wrap_x000D_
your eyes - and brain - around the Lagonda_x000D_
Vision Concept, a fully electric super-limo that_x000D_
aims to make the Rolls Phantom look as lavishly_x000D_
appointed as a knackered airport rental. Lagonda_x000D_
has aspirations to be the world’s first zero-_x000D_
emissions luxury brand, to confound, and to_x000D_
align some ye olde luxury thinking with the sort_x000D_
of glistening future world Jared Leto’s sociopath_x000D_
stalked in the magnificent Blade Runner 2049._x000D_
At 5.3m long, and clothed in a body that is_x000D_
unapologetically confrontational and utterly_x000D_
magnificent, Aston Martin is reactivating_x000D_
Lagonda in response to trends among the new_x000D_
global super-elite. Not least in positing an ethical_x000D_
super saloon in which it’s better to travel and_x000D_
arrive. Car people talk about white space, into_x000D_
which they insert profitable new products_x000D_
unimagined by rivals. Well, the white space here_x000D_
is garlanded by profit signs. Lots of them._x000D_
/Hr_x000D_
“As Aston Martin Lagonda, we have a_x000D_
bandwidth that’s unique,” AML’s director of_x000D_
exterior design Miles Nurnberger says._x000D_
“Rolls-Royce can’t make a Ferrari; Ferrari can’t_x000D_
make a Rolls-Royce. With these brands, we can_x000D_
do both.”_x000D_
True that. It also brings one of our favourite_x000D_
cars in from the cold. Back in the Seventies, a_x000D_
generation of mostly Italian design prodigies_x000D_
stopped creating cars that referenced the curvy_x000D_
bits of Sophia Loren and started drawing wedges._x000D_
Tellingly, this vision of the future has never been_x000D_
surpassed by the actual future. Lamborghini’s_x000D_
Countach remains the gold standard, but it was_x000D_
an Englishman called William Towns who truly_x000D_
threw caution to the wind when 1975’s Aston_x000D_
Martin Lagonda landed, apparently from a_x000D_
parallel dimension, but made in the Midlands._x000D_
It arrived as Aston endured another crisis,_x000D_
kept afloat by, among others, an American﻿IMAGES: JOHN WYCHERLEY_x000D_
It’s a steering wheel..._x000D_
but not necessarily_x000D_
as we know it_x000D_
entrepreneur called Peter Sprague, who was a rising star in_x000D_
the emerging Silicon Valley. “As the Lagonda began to take_x000D_
form,” Sprague later wrote, “I added my own special_x000D_
contribution - related to my background in the world of_x000D_
micro-electronics. The car looked amazingly modern, so_x000D_
why not add an all-electronic, computer-based information_x000D_
and control system and really join the 20th century? It was_x000D_
an excellent idea but 15 to 20 years ahead of its time.”_x000D_
No kidding. Even now, the Towns Lagonda is_x000D_
mesmerising, and 2018-spec Aston is no longer shy about_x000D_
referencing it. There’s enough heritage here to claim_x000D_
authenticity, but not too much baggage to derail the project._x000D_
Nurnberger picks up the theme._x000D_
“What is modern luxury? There’s a very traditional point_x000D_
of view in the luxury segment, yet things have changed_x000D_
massively, particularly in the past two or three years._x000D_
There’s a much more progressive attitude - the whole world_x000D_
has become more of an early adopter.”_x000D_
The new car picks up the continuum abandoned when its_x000D_
precursor faded out in the Eighties.﻿“There’s a sense of wonder about it that goes_x000D_
beyond being a car... what is that thing, and where_x000D_
did it come from? Of course, it was very polarising,_x000D_
but anything that sparks that much imagination_x000D_
and gets the neurons firing...”_x000D_
The reboot certainly does that. Effectively a_x000D_
giant blade, its codename during development was_x000D_
Concorde, and it evokes the same futuristic_x000D_
wanderlust as supersonic air travel. The new_x000D_
Lagonda will use solid-state electric batteries_x000D_
hidden under the floor, good for 500 kilometres_x000D_
between wireless conductive charges. This also_x000D_
enables it to debunk traditional automotive form_x000D_
language, a truncated nose segueing into a vast_x000D_
glasshouse/roof, and resolving into an abbreviated_x000D_
quasi-tail-fin. Is it pretty? Not conventionally. But_x000D_
that hardly matters._x000D_
“Clearly, we want to make something_x000D_
evocative and exciting for the future,” Nurnberger_x000D_
says. “The Lagonda client has changed, they’re_x000D_
becoming younger, more international than ever_x000D_
before. Aston Martin is a British brand; Lagonda is_x000D_
global. It’s a samurai sword. Lagonda has to break_x000D_
new ground - it’s the technology part of the_x000D_
company. It’s got to look like it was made on Mars._x000D_
We want people to say, what is that? How have_x000D_
they done that? It’ll mean discomfort, and there_x000D_
will be some criticism. But it’s a vision. We need to_x000D_
break new ground.’_x000D_
Design director Marek Reichman puts it this_x000D_
way. “The shape of the Lagonda Vision Concept is_x000D_
the result of satisfying a number of different_x000D_
requirements. The need to make a bold design_x000D_
statement, to establish Lagonda as a company of_x000D_
the future, and to show how technological_x000D_
advancement can help liberate design. It’s a shape_x000D_
formed by the collision of invisible forces, like those_x000D_
made by magnetic particles in an electrical current._x000D_
The secret is to understand how to connect that_x000D_
shock and change it to beautiful surfacing.”_x000D_
Judge for yourself, and enjoy the discomfort._x000D_
But we approve of this sort of disruption. Besides,_x000D_
the Lagonda hasn’t abandoned all sense of_x000D_
tradition. AML has hired furniture maker David_x000D_
Linley, 2nd Earl of Snowdon, to consult on the car’s_x000D_
interior, though he’s surely never been involved_x000D_
with anything like the Lagonda’s epic cabin space,_x000D_
accessed through vast roof-hinged doors. “We_x000D_
talked about the seats as being akin to a throne,”_x000D_
interior design boss Matt Hill says. “Then we_x000D_
realised that might not have been the smartest_x000D_
thing to say to David. Fortunately, he understood_x000D_
where we were coming from. There’s a plushness_x000D_
inside, a sense of movement in the surfaces. We_x000D_
were also influenced by military jackets, and the_x000D_
detailingyou associate with tailoring. Buttons,_x000D_
pleats and folds, turn-ups on trousers._x000D_
“There are ceramics inside, silk carpets, and_x000D_
woven wool upholstery. We want to incorporate_x000D_
some of that into the way the seat’s constructed._x000D_
We’re treating them as a piece of furniture; the_x000D_
nature of the space is so much more than just_x000D_
somewhere to sit while you’re being transported.”_x000D_
Not even Concorde managed that. JASON BARLOW_x000D_
18 APRIL 2016_x000D_
-» FACEBOOK.COM/TOPGEARMAGAZINESA﻿the ten_x000D_
A lighter type of carbon fibre_x000D_
than the road car, no heater/_x000D_
de-mister, a polycarbonate_x000D_
windscreen, carbon wishbones,_x000D_
moulded race seats. Only_x000D_
committed dpex enthusidsts_x000D_
need dpply_x000D_
ASTON VALYKRIE_x000D_
AMR PRO M_x000D_
This, ladies and gentlemen, is the_x000D_
Aston Martin Valkyrie AMR Pro. Ah_x000D_
extreme track-only version of the_x000D_
njost extreme Aston ever built._x000D_
It houses a naturally aspirated_x000D_
6.5-litre V12, with an Energy_x000D_
Recovery System, that comfortably_x000D_
exceeds 800kW. Aston has pegged_x000D_
the ke'rbweight to just 1,000kg, while_x000D_
maximum downforce is well over_x000D_
1,000kg. You do the maths._x000D_
Even in the 'high-downforce’_x000D_
configuration, it can hit 360km/h,_x000D_
and pull lateral acceleration of_x000D_
more than 3g. It also gets wider_x000D_
bodywork, huge front and rear_x000D_
wing elements and a revised_x000D_
aero control strategy. There are_x000D_
no infotainment screens. There is,_x000D_
however, a lighter exhaust system_x000D_
that should provide plenty of_x000D_
infotainment._x000D_
. Adrian Newey - Red Bull FI’s_x000D_
CTO - had this to say: "The Aston_x000D_
Martin Valkyrie road car draws_x000D_
extensively from the knowledge_x000D_
I have gained during my career_x000D_
in FI. But the AMR Pro version has_x000D_
allowed me to work beyond the_x000D_
constraints of road legality, or_x000D_
indeed practicality."_x000D_
Want one? Sorry. As expected_x000D_
- each of the 25 Valkyrie AMR_x000D_
Pros have been accounted for, at_x000D_
around £3m (R50m) each. We’ll see_x000D_
the real thing in 2020. JR_x000D_
FACEBOOK.COM/TOPGEARMAGAZtNESA -» APRIL 2018	19﻿SOUTH AFRICAN_x000D_
FI is back!_x000D_
And this year it’ll_x000D_
be close, says EJ_x000D_
Want to know what thrills and_x000D_
spills Formula One holds_x000D_
for viewers this year? Time to_x000D_
consult the oracle..._x000D_
SA Car of the Year_x000D_
Boxster, Cayman, Macan and now Panamera_x000D_
henever Porsche enters South_x000D_
African Car of the Year, it wins._x000D_
The first convertible, the first_x000D_
sportscar, the first SAV and by_x000D_
beating the Volvo S90 and Alfa Romeo Giulia,_x000D_
the brand claims the honour of becoming the_x000D_
first sports sedan with the second-generation_x000D_
Panamera. Porsche has now triumphed in_x000D_
four of the last six years, two behind BMW’s_x000D_
record at the top and tied with Opel as the_x000D_
second most successful brand in the_x000D_
competition’s history. Predictably each_x000D_
Porsche victory has been met with a tide of_x000D_
scepticism - often fuelled by pricing (read_x000D_
subjective affordability)._x000D_
Public consensus is that Porsche simply_x000D_
does not represent an attainable purchasing_x000D_
reality for most South Africans,_x000D_
disconnecting the relevance of such an award_x000D_
within the broader public conscience. Yet the_x000D_
Wesbank Car of the Year is, above all else,_x000D_
founded on overall excellence and Panamera_x000D_
is certainly that, taking prominence in_x000D_
categories such as gearbox, steering,_x000D_
technology and build quality while_x000D_
representing comparable value for money._x000D_
Relevance can be judged by selling within a_x000D_
close percentage of rivals S-Class and 7_x000D_
Series - something that can’t be said for Alfa_x000D_
Romeo’s Giulia and Volvo’s S90._x000D_
In mitigation of Porsche’s spate of_x000D_
exclusive dominance in the past few years,_x000D_
it’s worth remembering that expensive cars_x000D_
have been victorious before Zuffenhausen’s_x000D_
ascendency. BMW’s 735i won in 1988, when_x000D_
it was notably more expensive than the_x000D_
average new vehicle price listing. Cayenne,_x000D_
the stage is all yours in 2019. AL_x000D_
‘When regulations don’t change that much,_x000D_
you generally see a closing up,” Eddie_x000D_
Jordan tells us with a sense more of hope_x000D_
than certainty in his voice. At least this year_x000D_
we’ll have the new halos to gawp at in the_x000D_
pitlane, something that has enraged our_x000D_
Fl-mad creative director._x000D_
While the technical changes are_x000D_
relatively light, the carousel of engine_x000D_
suppliers continues to turn. McLaren has_x000D_
managed to unshackle itself from Honda_x000D_
and install a much-improved (but not_x000D_
bulletproof) Renault engine instead. Now it’s_x000D_
Toro Rosso’s job to find a way to make the_x000D_
Japanese engine work. Third in the mileage_x000D_
charts, with just the one power unit, at the_x000D_
end of pre-season testing is a positive_x000D_
contrast to this time last year._x000D_
Aston Martin's presence on the Red Bull_x000D_
FI livery continues to expand, just in time for_x000D_
Adrian Newey and Aston to launch the_x000D_
FI-inspired Valkyrie hypercar, while Alfa_x000D_
Romeo makes a return to the FI paddock..._x000D_
as a technical and commercial partner for_x000D_
whipping boys Sauber,_x000D_
So where will the fight be? "it’ll be about_x000D_
two groups - the top three and then the_x000D_
three after that,” says Eddie. "The second_x000D_
group of Renault. McLaren and Force India is_x000D_
the one to watch.”_x000D_
20 APRIL 2018 -» FACEBOOK.COM/TOPGEARMAGAZINESA﻿MERCEDES_x000D_
CAR: W09 / ENGINE: MERCEDES_x000D_
GD 2017 drivers' championship finish_x000D_
2017 constructors' championship finish_x000D_
EJ’s tip for 2018 constructors' championship_x000D_
LEWIS HAMILTON GBR (D VALTTERIBOTTAS FIN (3)_x000D_
I think Mercedes is still very strong, and Lewis will win the_x000D_
championship again, but it’ll be closer. Red Bull seems_x000D_
to have a very good car, too, and the powerplant_x000D_
from Renault has made a jump forward. I see a three-_x000D_
way fight - Ferrari, Red Bull, Mercedes. They are the_x000D_
experienced teams and they make fewer mistakes._x000D_
FERRARI_x000D_
CAR: SF71H / ENGINE: FERRARI_x000D_
SEBASTIANVETTELGER (2 KIMIRAIKKONEN N (4)_x000D_
Ferrari, I think, will make more mistakes than the other_x000D_
teams in the top three and that’ll be its Achilles’ heel._x000D_
It’s not all about the car, either. In my opinion, Ferrari_x000D_
also needs to rejig the driver line-up, but that’s_x000D_
something it’ll have to think about very carefully._x000D_
I do believe that it’ll be much tighter this year._x000D_
RED BULL_x000D_
CAR: RB14 / ENGINE: RENAULT_x000D_
FORCE INDIA_x000D_
CAR: VJM11 / ENGINE: MERCEDES_x000D_
WILLIAMS_x000D_
CAR: FW41 / ENGINE: MERCEDES_x000D_
LANGE STROLL CAN (12 SERGEY SIROTKIN RUS (»/*)_x000D_
Both Max and Daniel are hugely talented. In time, I could_x000D_
see Daniel leaving and going to Ferrari. It feels like Max_x000D_
is probably the chosen one at Red Bull. I see him coming_x000D_
out on top this season. There’s very little to call between_x000D_
them, but in recent years he’s looked so exciting - some_x000D_
of his overtaking moves are incredible._x000D_
Has finished fourth the last couple of seasons - very_x000D_
solid, great little driver line-up. The team punches_x000D_
above its weight every year, considering the money it_x000D_
has available. I may be slightly biased in this because_x000D_
Force India still works out of the Jordan factory, so_x000D_
many people there were part of the Jordan era._x000D_
Oh dear. When I was racing, these were the pin-up boys,_x000D_
but I havent seen anything promising for a while. The_x000D_
team got punished by Force India last year. I think it’ll_x000D_
have a real struggle again. The driver line-up has gone_x000D_
against them with Massa retiring, and there’ll be hope_x000D_
for another podium. But I can’t see that happening._x000D_
RENAULT_x000D_
CAR: RS18 / ENGINE: RENAULT_x000D_
TORO ROSSO_x000D_
CAR: STR13 / ENGINE: HONDA_x000D_
HAAS_x000D_
CAR: VF-18 / ENGINE: FERRARI_x000D_
CARLOS SAINZJNR SPA (9) NICOHOLKENBORGGER (10)_x000D_
We’re assured that Renault and McLaren will have_x000D_
the exact same engines this year, and for that reason_x000D_
I believe that McLaren will just edge them out. But_x000D_
reliability is going to be the key factor and neither_x000D_
Renault nor McLaren has shown reliability, whereas_x000D_
it’s been one of Force India’s strong points for years._x000D_
PIERRE GASLY FRA (2i) BRENDON HARTLEY NZ (23)_x000D_
Interesting to see how they’ll get on with the Honda_x000D_
engine. Red Bull is going to put as much as it can into_x000D_
making that operation work, because if it can get the_x000D_
Honda to go well, then I think the main team will make a_x000D_
move and you’ll see a Red Bull Honda in years to come._x000D_
Maybe not in 2019, but from 2020 onwards it’s a possibility._x000D_
ROMAIN GROSJEAN FflA (13) KEVIN MAGNUSSEN DEN (14)_x000D_
It's going to be a big struggle this year. The guys_x000D_
are looking strong in testing, but they haven't got_x000D_
any fuel in the car! It's always difficult to know if_x000D_
everyone's playing on a level playing field, but the_x000D_
teams at the top probably are. We'll have to see_x000D_
what Haas' race pace is like as the season pans out_x000D_
McLaren_x000D_
CAR: MCL33 / ENGINE: RENAULT_x000D_
SAUBER_x000D_
CAR: C37 / ENGINE: FERRARI_x000D_
_x000D_
FERNANDO ALONSO SPA (is) STOFFELVANDOORNE EL (16)_x000D_
What will happen here is anyone’s guess. McLaren_x000D_
will not be happy if it gets absolutely pumped by the_x000D_
Renault-engined Red Bull, and it certainly won’t be_x000D_
happy if it gets beaten by Renault but why should that_x000D_
happen? This is a great team and has the resources to_x000D_
make it work. Still, I don’t see them in the top three._x000D_
MARQJS ERICSSON SWE (2t CHARLES IICLEFTC MON [n/a)_x000D_
Sauber has a new technical and commercial_x000D_
partnership with Alfa Romeo, and it’s sticking with_x000D_
Ferrari engines, but it’s still difficult to see where the_x000D_
team is going to be. All I know is these guys have_x000D_
been perennial backmarkers and Toro Rosso will_x000D_
be ahead of this lot and Haas._x000D_
A_x000D_
k_x000D_
EJ ON THE HALO_x000D_
Looks terrible but the management_x000D_
had to do something to lessen_x000D_
the risks for drivers. If it's safer_x000D_
you use it, simple as that. And,_x000D_
to be fair, it's not quite as ugly_x000D_
as I thought it would be.﻿5_x000D_
The RR_x000D_
Coupe_x000D_
cost an_x000D_
And a leg_x000D_
Exciting news: Range Rover ha_x000D_
revealed its latest money-mak_x000D_
venture - a three-door coupe_x000D_
to plan that bank job..._x000D_
	_x000D_
Dhe original Range Rover is Genesis_x000D_
when it comes to posh-roaders, and in_x000D_
the beginning it was only a two-door,_x000D_
a car that’s since become a bit of a_x000D_
classic. It’s moved on a lot in the five decades since,_x000D_
shifting upmarket in recent years to outfox the_x000D_
amount of rivals its success encouraged._x000D_
Yet Bentley, Lamborghini and now Rolls-Royce_x000D_
are only too happy to give it a hard time further up_x000D_
the food chain. Be under no illusion they’re all_x000D_
rivals, something Land Rover acknowledges with_x000D_
this recreation of the two-door Range Rover, the SV_x000D_
Coupe, which launches with a £240,000 (R4 million)_x000D_
price tag. Before options. Nigh on every one of its_x000D_
999 buyers will make theirs bespoke to their own_x000D_
tastes, adding as much as a million rand to it. This_x000D_
could be a five million rand Range Rover._x000D_
“As long as you give customers substance behind_x000D_
the price, they are happy to pay it,” says the director_x000D_
of Jaguar Land Rover’s Special Vehicle Operations_x000D_
division, Mark Stanton. “We’ve not had anybody_x000D_
complain about price.” It’s almost like he knew it_x000D_
was the first thing we’d ask about. He even says_x000D_
some people have bought two, unable to choose_x000D_
between the fruits of their configurator games._x000D_
Bear in mind that the SV Coupe’s earliest_x000D_
customers are hand-picked Range Rover loyalists,_x000D_
too, so they’ll already have some five-door versions_x000D_
at home. Probably several homes..._x000D_
The reasons for its price tag are numerous. Each_x000D_
one will be hand built at SVO’s headquarters, rather_x000D_
than the normal factory, plus it’s taken a reasonable_x000D_
amount of engineering to turn a five-door SUV into_x000D_
a three-door. It was the first Land Rover project_x000D_
pencilled in at SVO, conceived around the same_x000D_
time as the Jaguar F-Type-based Project 7, which_x000D_
was revealed in 2014._x000D_
“We’ve had to create the capability within SVO﻿the ten_x000D_
to make our own unique bodyshell,” says Stanton._x000D_
“Everything we’ve shown so far - such as Project 7 - has_x000D_
been based on a standard body. Only the bonnet and_x000D_
lower tailgate aren’t changed from the standard Range_x000D_
Rover. It’s the first car we’ve completely assembled_x000D_
ourselves too - it’s pushed the boundaries a bit.”_x000D_
It’s a punchy-looking thing in the metal, a car_x000D_
Land Rover’s design director Gerry McGovern_x000D_
describes as “not for the shy”. It’s a smidge longer_x000D_
than a five-door Range Rover, while 100mm has been_x000D_
taken from its height and added to its width. The_x000D_
front gills now sit in front of the doors, which,_x000D_
inevitably, are longer, almost entirely filling the_x000D_
I wheelbase. Could be tricky in tight parking spaces,_x000D_
&lt;_x000D_
z then, though you can spec them with power closing,_x000D_
LU_x000D_
if like a Rolls, for when they’re just too far to reach._x000D_
£ While there are two seats and a reasonable_x000D_
(/)_x000D_
g amount of room in the back, we’re told it’s a “driver’s_x000D_
&lt;_x000D_
5 Range Rover”.﻿the ten_x000D_
\ SV COUPE_x000D_
Body stiffness is the same as the_x000D_
regular Rangey, and it's been tuned_x000D_
to deliver an identical driving_x000D_
experience. It'll properly go off_x000D_
road, too. At an estimated five_x000D_
million rand, when personalised,_x000D_
very few will, we suspect_x000D_
The only engine choice is the company’s_x000D_
416kW, 5.0-litre s’charged V8, which gives away_x000D_
only 7kW to the Range Rover Sport SVR. That_x000D_
makes this the next quickest Rangey, with a_x000D_
5.0secs 0-100km/h time and 266km/h vmax._x000D_
Was there not a temptation to offer other_x000D_
engines? “Customers would only go for this one,”_x000D_
says Stanton. “They don’t want a plug-in hybrid._x000D_
They want a top-range engine. If they need an_x000D_
EV or PHEV to get into a certain city, they’ll buy_x000D_
one as well. They just want the most powerful V8_x000D_
in this car.”_x000D_
Further hints it’s designed for driving lie in_x000D_
one of the optional interior colour schemes,_x000D_
which sees the front seats trimmed in a different,_x000D_
more brightly coloured leather to the rears, to_x000D_
highlight them as most important. Incidentally,_x000D_
the Queen’s Range Rover - designed to escort her_x000D_
around - has its seats trimmed other way around._x000D_
It’s the tip of a very large and opulent iceberg_x000D_
when it comes to choosing how to spec the car._x000D_
The exterior can be two-tone, too, and while_x000D_
there are a bunch of standard colours and curated_x000D_
colour schemes, the people who buy cars like the_x000D_
SV Coupe turn up to dealerships with their_x000D_
favourite handkerchief, asking for its pattern to_x000D_
be recreated inside the car. SVO suspects very_x000D_
few of the 999 will be alike._x000D_
When interior door handles are described as a_x000D_
‘blank canvas’ for your own unique engravings,_x000D_
and you’re offered to chance to have your family_x000D_
coat of arms stitched into the headrests, you_x000D_
know Range Rover has moved on from that_x000D_
original two-door of 1970. Mind, there’s still a full_x000D_
suite of off-road systems beneath the skin and_x000D_
it’ll tow 3.5 tonnes. “It’s important we make_x000D_
vehicles that retain the essence of the brand,”_x000D_
says McGovern._x000D_
Oh, and no one’s worried about the challenges_x000D_
imposed by the likes of the Bentley Bentayga and_x000D_
Rolls-Royce Cullinan. “Will customers buy this_x000D_
instead of a Bentley? No, they’ll buy both,” says_x000D_
SVO boss Stanton. “Your magazine debates about_x000D_
which is best between the latest Ferrari or_x000D_
McLaren, but these guys don’t have that debate._x000D_
They just buy both.”_x000D_
He hopes some customers will have SVO’s_x000D_
headline Jaguar, Project 8 too. “Project 8 and the_x000D_
SV Coupe are a really interesting comparison,” he_x000D_
says. “Project 8 is all about the oily bits, the_x000D_
engine, the drivetrain, the aero. Here, it’s all_x000D_
about the body and materials. The same amount_x000D_
of work has gone into each car and they’re quite_x000D_
interesting contrasts for us - they push the_x000D_
boundaries in completely different directions.”_x000D_
STEPHEN DOBIE﻿Carbon-fibre_x000D_
windscreen wipers_x000D_
◦re now ◦ thing_x000D_
Bugatti reveals pointier_x000D_
1102kW Chiron Sport. Now_x000D_
quicker around a track_x000D_
□ he Bugatti Chiron Sport features_x000D_
no additional power. It’s not faster_x000D_
at the top end. It’s not even quicker_x000D_
to lOOkm/h. But it is 5secs faster_x000D_
around Nardo’s handling circuit over a ‘base’_x000D_
Chiron, thanks to a new handling pack, and_x000D_
slightly trimmer kerbweight. And some carbon_x000D_
wipers._x000D_
The engineers have tweaked the shock_x000D_
absorbers so that they are 10 per cent stiffen_x000D_
The steering too, has been modified, though_x000D_
we’re promised the “outstanding direct feel” has_x000D_
not been compromised._x000D_
The rear difif gets a tweak too, and the car_x000D_
now features torque vectoring to assist agility_x000D_
during what its drivers might call “spirited_x000D_
driving”. Or what we mortals might call “God_x000D_
this is fast”._x000D_
A grand total of 18kg has been removed from_x000D_
the Chiron’s bulk, attributable to new_x000D_
lightweight wheels, a carbon stabiliser and_x000D_
intercooler cover, and, of course, the amazing_x000D_
carbon windscreen wipers - a world first on a_x000D_
production car, no less. They’re 1.4kg lighter_x000D_
than before, and feature 3Dprinted aluminium_x000D_
tips. Frankly, this is amazing._x000D_
A quick recap on the Chiron’s - and so this_x000D_
Chiron Sport’s - key numbers: it’ll do O-lOOkph_x000D_
in less than 2.5secs, 0-200kph in less than_x000D_
6.5secs, 0-300kph in under 13.6secs, and top out_x000D_
at 420kph. Clearly, speed was never an issue._x000D_
The base price is €2.65m (R38.5m). Let’s_x000D_
be honest; it looks fantastic. If the ‘standard’_x000D_
car is already a testament to speed and defies_x000D_
physics, this one threatens to tear a hole_x000D_
through time itself. VP_x000D_
Hardcore Huracan, now_x000D_
available in extra loud_x000D_
Lambo Performante Spyder: like the Coupe, but with added noise_x000D_
Bit of a contradiction, isn’t it, taking your most track-honed supercar and lopping the roof off?_x000D_
Normally, yes, but such is the leap from the standard Huracan Coupe to the Performante that we'll_x000D_
let this one slide. Also, there’s potential here for a serious ear-gasm._x000D_
A 5.2-litre V10 producing 470kW and 600Nm of torque drives all four wheels through a seven-_x000D_
speed dual-clutch ’box. The chassis is still a hybrid of aluminium and carbon fibre, there’s still_x000D_
Lambo’s trick downforce-vectoring ALA rear wing, there’s still carbon-ceramic brakes as standard_x000D_
and 20-inch wheels wrapped in P Zero Corsas.﻿Doublin_x000D_
the X-Factor_x000D_
V6 power. All the off-road traction_x000D_
aids. C-Class cabin. X350d looks_x000D_
like a win for Mercedes-Benz._x000D_
ercedes-Benz observed and learnt a_x000D_
valuable lesson from its German_x000D_
double-cab rival, VW’s Amarok:_x000D_
don’t make customers wait years_x000D_
for a V6 engine option._x000D_
Following a few short months after the global_x000D_
launch of X-Class in Chile, Mercedes showed and_x000D_
confirmed specification for its X350d at the_x000D_
Geneva motor show. This 3-litre derivative of_x000D_
Mercedes-Benz’s double-cab is an X-Class which is_x000D_
least related to its Nissan Navara platform cousin,_x000D_
also the one which competes directly with VW’s_x000D_
Amarok V6. It’s remarkable to consider that ten_x000D_
years ago there were no German double-cab_x000D_
bakkies available and in 2018, the two most_x000D_
powerful double-cabs you’ll have option on in_x000D_
South Africa, are both from the land of_x000D_
Autobahns._x000D_
Amarok V6 owners might take exception to_x000D_
claims that X350d is the most powerful_x000D_
double-cab, when the VW bakkie registers a_x000D_
30Nm higher torque value on overboost,_x000D_
although it lags well behind X350d’s peak power_x000D_
output of 190kW. The X350d is a tenth quicker_x000D_
from 0-100kph, running the performance_x000D_
benchmark in 7.9 seconds, and has a higher top_x000D_
speed of 205km/h. It is a very rapid double-cab._x000D_
The 3-litre turbodiesel V6 powering X350d will_x000D_
not only be the most powerful double-cab bakkie_x000D_
when it arrives in Mzansi towards the end of this_x000D_
year, it has also set requirements for the entire_x000D_
X-Class design project. This is the engine which_x000D_
defined X-Class and differentiates it. Changes to_x000D_
the original Navara chassis, which included_x000D_
additional strengthening, were made to cradle the_x000D_
heavier V6 engine and additional suspension_x000D_
calibration was crucial to ensure predictable_x000D_
steering responses at the much higher speeds_x000D_
■-	s ... Spp.."ns ._x000D_
X350d is capable of. Mercedes-Benz has more_x000D_
experience than most with solving the issues_x000D_
related to ladder-frame chassis vehicles which go_x000D_
really fast. It’s unique technical knowledge gained_x000D_
from engineering AMG-powered Gelandewagens._x000D_
Although the sophisticated cabin has_x000D_
traditional Mercedes elements such as aviation_x000D_
themed air vents, it differs from all other_x000D_
Stuttgart products by having a transmission_x000D_
shifter between the seats, sliding amid the centre_x000D_
console, instead of gears being selected on a_x000D_
steering column stalk. It’s curious that Mercedes_x000D_
has chosen not to optimise centre-console_x000D_
stowage space by configuring X350d with a_x000D_
column shifter, but the logic is that bakkie_x000D_
owners don’t mind sacrificing the stowage space_x000D_
for a shifter which is easier to get a hand onto at_x000D_
extreme off-road angles._x000D_
Despite its SUV styling and C-Class cabin_x000D_
26 APRIL 2016 FACEBOOK.COM/TOPGEARMAGAZiNESA﻿_x000D_
the ten_x000D_
Upmarket utilitarian. Coming to_x000D_
Merc's marketing speak soon_x000D_
bits, X350d isn’t shy of committed off-road_x000D_
adventuring. The 7-speed automatic_x000D_
transmission divides 550Nm amongst a_x000D_
permanent all-wheel drive system and a variety_x000D_
of drive modes mean that throttle response is_x000D_
either instantaneous or subtle, depending on_x000D_
requirements: whether you are gunning for_x000D_
that gap in traffic or attempting to crawl over_x000D_
technical off-road terrain. It has a low-range_x000D_
transfer case too, a feature missing on Amarok._x000D_
X350d’s low-range is geared for 1:2.9, enabling_x000D_
X350d double-cab to haul loads up a 45-degree_x000D_
incline, which is a great deal steeper than most_x000D_
off-road drivers’ reserves of courage. That_x000D_
low-range ability is also vital when you have to_x000D_
recover stranded convoy companions._x000D_
With wheel options ranging from 17- to_x000D_
19-inches, in-house engineered roll-bars, styling_x000D_
upgrades, load-bed covers and running boards,_x000D_
X350d will not allow Mercedes-Benz dealers to_x000D_
cede any accessories to aftermarket suppliers._x000D_
An obvious question relates to Ford having_x000D_
finally bowed to customer pressure for a Range_x000D_
Raptor, and if we’re likely to see an X350d_x000D_
AMG? The answer from AMG’s boss, Tobias_x000D_
Moers, is simple. “Our portfolio is full now. We_x000D_
have a lot to deliver and getting the Project_x000D_
One hypercar to customers next year, is our_x000D_
priority.” For now, X-Class is not available for_x000D_
the American market, yet if Mercedes follows_x000D_
Ford’s example with Ranger, and introduces its_x000D_
bakkie to the U.S., demand for an AMG_x000D_
performance version could become a_x000D_
deliverable business case._x000D_
Pricing? With the next best X250d 4x4 Power_x000D_
Manual priced at R791315, a raw comparative_x000D_
analysis would indicate a price around R950 000._x000D_
Theoretically... LANCE BRANQUINHO_x000D_
New Porsche_x000D_
911GT3 RS has got_x000D_
its stickers back_x000D_
No manual gearbox. Boo. But_x000D_
don’t worry - it’ll still make you a_x000D_
driving hero_x000D_
AS YOU CAN SEE, IT’S VERY MUCH A SOFT_x000D_
facelift to see the RS out until the brand-brand new_x000D_
911 comes along later this year. Considering the old_x000D_
Cdr wds stdring down the barrel of perfection, it’s_x000D_
not like much needed to be done anyway._x000D_
Still, Porsche’s motorsport arm has sgueezed_x000D_
the engine just that little bit more. Power from the_x000D_
sensational 4.0-litre, nat-asp flat-six engine is now_x000D_
up from 368kW to 383kW, and is only available with_x000D_
a seven-speed PDK. A tenth has been shaved off_x000D_
the 0-100km/h time - now 3.2secs - though the top_x000D_
speed stdys dt 312km/h._x000D_
There’s d new bumper end d few dero twedks_x000D_
to aid grip, which - considering the old one had 80_x000D_
per cent of the downforce of a GT3 Cup racing car_x000D_
- means it should be mighty through the corners._x000D_
You also get GT2 RS solid boll joints on each_x000D_
suspension arm, plus new lightweight wheels._x000D_
There’s plenty of lightweight goodies such os_x000D_
corbon body ponels, piostic windows and o_x000D_
mognesium roof. Inside, you still have the full_x000D_
carbon bucket seats from the 918 and fobric_x000D_
hondles._x000D_
For the committed opex enthusiost, we'd_x000D_
recommend selecting the Clubsport pockoge box_x000D_
at no extra cost. This eguips your RS with some_x000D_
scaffolding in the bock just in cose you put it on its_x000D_
roof, a fire extinguisher, and prep for a battery_x000D_
disconnect switch and o six-point harness. Serious_x000D_
stuff. Serious price too: R4 220 000. RH_x000D_
FACEBOOK.COM/TOPGEARMAGAZlNESA -&gt; APRIL 2018	27﻿the ten_x000D_
Squint... and you’re looking at the new Supra_x000D_
Nice try, Toyota - your racy disguise can’t fool us. Beneath it lies the new Supra, co-developed with the BMW Z4_x000D_
nhe new Toyota Supra is coming -_x000D_
it’ll be unveiled at the Detroit_x000D_
show in January 2019. Meanwhile_x000D_
we have this track-look concept._x000D_
Its body panels are production reality. Just take_x000D_
off the rear wing, flicks, splitter and sports-_x000D_
hall-sized diffuser, and you’re there._x000D_
Step inside. It’s all stripped and focused._x000D_
There’s a racing dashboard, OMP driver’s seat_x000D_
and safety harness, and a race-spec, quick-_x000D_
release steering wheel mounted on a racing_x000D_
column with a paddle-shift gearbox. Even the_x000D_
doors get carbon-fibre lining. Plus, should you_x000D_
overcook it, there’s a full roll cage and fire_x000D_
extinguisher._x000D_
The Supra is a joint project with BMW, but,_x000D_
“they are not the same kind of car,” Supra_x000D_
project chief Tetsuya Tada tells TopGear. “We’ll_x000D_
continue the heritage of the Supra, a pure_x000D_
sports car. There are fewer common elements_x000D_
than you would imagine. It’s not like the GT86_x000D_
and Subaru.”_x000D_
And Tada would know. He led the GT86_x000D_
project too, and he ensured that it was a pure_x000D_
sports car. Remember, the new Z4 will be a_x000D_
gentler soft-top. “The exterior and interior_x000D_
design [of the Supra] is Toyota.” In other_x000D_
words, very different from the BMW, which_x000D_
we’ve also seen in concept form._x000D_
Tada calls the Supra the GT86’s “elder_x000D_
brother”. But it isn’t bigger than the GT86, as_x000D_
it’s a pure two-seater. What about the_x000D_
mechanicals? “I spoke to Supra fans. The_x000D_
six-cylinder engine, turbos, and front-engine-_x000D_
rear-drive layout are vital.” BMW does those_x000D_
things, doesn’t it? “Yes, so we collaborated.”_x000D_
Which means, and Tada confirms this, the_x000D_
Supra won’t use the Lexus V8. A BMW six,_x000D_
then? “Few car_x000D_
companies have_x000D_
straight-six engines,”_x000D_
he replies. “Toyota_x000D_
did, but it doesn’t any longer.” Toyota’s_x000D_
European R8cD head Gerald Killmann later_x000D_
confirms that it’s a recalibrated version of a_x000D_
BMW engine. We suspect the M3’s twin-turbo._x000D_
That means a 330kW ballpark. What about a_x000D_
hybrid? “We’re looking at it, but it’s not_x000D_
decided,” says Tada. Given Toyota makes a_x000D_
hybrid Le Mans car, that consideration must be_x000D_
pretty serious._x000D_
Suspension, Killmann says, is also similar_x000D_
in basic principles to the BMW system, but_x000D_
with a different tune. The Supra will also be_x000D_
built at a BMW factory, Tada acknowledges._x000D_
It will carry GRMN badging beneath its_x000D_
To</t>
  </si>
  <si>
    <t>11-04-2018</t>
  </si>
  <si>
    <t>GT-R, Navara, Nissan, Nissan Corporate</t>
  </si>
  <si>
    <t>Bread winner</t>
  </si>
  <si>
    <t>http://customer.ddi.media/mprint/getfile?type=pdf_tool&amp;tmp=1&amp;hashValue=YWC4LA6FQ3CYLRMAYWHMLDQ=</t>
  </si>
  <si>
    <t>﻿winner_x000D_
Nissan Qashqai 1.2T Acenta_x000D_
R R367 000_x000D_
WE SAY: NISSAN_x000D_
HASN’T REARRANGED_x000D_
WHAT MADE INITIAL_x000D_
QASHQAI A TOP SELLER_x000D_
SPECIFICATION_x000D_
(o) 1197CC 4cyl petrol turbo, FWD, 85kW, 190Nm_x000D_
© 6.2l/100km, 144g/km C02_x000D_
@ 0-100km/h in 10.9secs, 185km/h_x000D_
Q 1343kg_x000D_
VERDICT: Qashqai stabilises an often erratic_x000D_
and two-minded brand. Foolproof and cityproof._x000D_
7:32__________23 c_x000D_
% I 4.V_x000D_
Steering Effort_x000D_
0	382-B_x000D_
KO: 3032 i n_x000D_
ou can attempt to Instagram a_x000D_
Y#Qashqai but be reassured this_x000D_
is the fastest way to bore your_x000D_
followers. Nissan’s Instagram_x000D_
presence sits on the fingertips_x000D_
of GT-Rs spitting flames and skunkworks like_x000D_
Nismo leaving the humble Qashqai to be_x000D_
-according to marketing - #cityproof. What_x000D_
would have been better suited is #foolproof._x000D_
Nissan claims the original Qashqai (we’re_x000D_
able to roll that off our tongues now) was the_x000D_
first crossover to market. A market that is_x000D_
increasingly strident with a variety of brands_x000D_
spun off homogenised platforms, like the_x000D_
Renault-Nissan alliance._x000D_
Three generations later and the formula runs_x000D_
like clockwork. It’s no paradigm shifter but_x000D_
treads a unconfrontational path that continues_x000D_
to react to models like Kadjar, Sportage and_x000D_
Tiguan, and then studiously arms itself with a_x000D_
rounded counter argument._x000D_
Within the first 100 metres the latest Qashqai_x000D_
spills its full story. There’s no nitty-gritty_x000D_
personality, or mysterious behaviour or_x000D_
consequential change to an area where the_x000D_
Japanese car brands continually fall short - info-_x000D_
tainment. You get comfortable quickly, it_x000D_
handles the critical phone pairing and the best_x000D_
driving mode is the one it starts up in._x000D_
Crossovers are bought on style just as much_x000D_
as versatility, so let’s discuss that. Big wheels, up_x000D_
to 19-inch, aid the purposeful stance with_x000D_
retuned anti-roll bars and dampers but road-roar_x000D_
on the larger diameters is a bugbear at highway_x000D_
speeds. But it’s quieter than before thanks to_x000D_
thicker door seals and sound deadening that_x000D_
ensures there’s never a hollow thinness to_x000D_
anything that opens or shuts. The front is all_x000D_
new and the rear design has shuffled along._x000D_
The seat design was originally shaped with_x000D_
NASA’s help, and these engineers know a thing_x000D_
or two about the effects of long distance travel_x000D_
on the body. Little by little they’ve become_x000D_
even better with thicker stitching and tapered_x000D_
edges and feel spot-on for the type of buyer. In_x000D_
one final stab to convey sportiness, a flat-bot-_x000D_
tom wheel - the same one you get in a 370Z -_x000D_
shows the indifference to one of motorsport’s_x000D_
most enduring features._x000D_
Although the tech isn’t revolutionary, the_x000D_
various grades ascend in measurable, researched_x000D_
bundles inherited form models like Patrol and_x000D_
X-Trail. We drove Tekna models with the_x000D_
uprated cameras replete with 360-deg view._x000D_
Cross Traffic Alert and Moving Object_x000D_
Detection. Can’t help but think the contempo-_x000D_
rary presentation of a Peugeot 3008’s switchgear_x000D_
shows that Nissan is resting on its laurels._x000D_
Quick word on the engines; all turbo_x000D_
charged, largely unchanged across petrol and_x000D_
diesel with one assuming that Renault’s dual_x000D_
clutch gearbox will inevitably replace the_x000D_
maelstrom of CVT. We drove the petrol manual_x000D_
first and while we expected the diesel to_x000D_
outperform it, this simply wasn’t the case when_x000D_
doing short distances with no kids or luggage._x000D_
You don’t need to spend R434 000 on a_x000D_
Qashqai because R367 000 delivers the best_x000D_
engine and gearbox in moderate Acenta spec._x000D_
It’s not the benchmark it once was - some rivals_x000D_
are more fun to drive or do the media with_x000D_
greater fireworks but they are also vulnerable_x000D_
in areas where the Qashqai is rock solid._x000D_
ANDREW LEOPOLD_x000D_
46 APRIL 2018 —» FAC EBOOK.COM/TOPG EAR MAG AZIN ESA</t>
  </si>
  <si>
    <t>Qashqai, GT-R, X-trail, Patrol, Nissan</t>
  </si>
  <si>
    <t>HOME RUN</t>
  </si>
  <si>
    <t>72-81</t>
  </si>
  <si>
    <t>http://customer.ddi.media/mprint/getfile?type=pdf_tool&amp;tmp=1&amp;hashValue=YWC4LA6FQ3CYLRMBYWDMLBA=</t>
  </si>
  <si>
    <t>﻿Af&amp;IL2018_x000D_
-» FACEBOOK.COM/TOPaEARMAQAZINESA﻿Time to make_x000D_
HORN CASTLE_x000D_
nuoTOGRARHT RP'WAN_x000D_
/PHOTOGRArn_x000D_
WORDS; JACK RIX_x000D_
HOT HATCH﻿It’s absolutely relentless. I’ve barely scratched my fishy tofu_x000D_
broth and gelatin dumpling filled with unidentified pork-based_x000D_
product and already she’s back, carrying yet another tray of_x000D_
steaming oddness. No good asking questions, either - my_x000D_
Japanese is limited to a series of grunts and awkward head nods, and_x000D_
she doesn’t speak a word of English. On the plus side, our waitress,_x000D_
who insists on leaving the room backwards on her knees while_x000D_
bowing profusely, doesn’t seem at all fazed that I’m wearing nothing_x000D_
but a loose-fitting dress._x000D_
Peculiar evening, but entirely necessary as part of our Ultimate_x000D_
Japanese Roadtrip. The idea being to immerse ourselves in the_x000D_
culture, car and otherwise, while seeking out some of the greatest_x000D_
driving roads Japan has to offer. It’s all part of an attempt to better_x000D_
understand the new Honda Civic Type R, a car that has, to a man,_x000D_
blown us away dynamically, but baffled us with its shouty styling and_x000D_
market positioning. Chris Harris suggested recently that it was_x000D_
“designed by a witless seven-year-old,” and I’m inclined to agree, but_x000D_
so often the way a car looks and the emotions it provokes are linked_x000D_
to the location you find it in._x000D_
If not, then why do I always leave the US with plans to import a_x000D_
pre-runner or some Seventies muscle, before returning home and_x000D_
realising it’s a ridiculous idea and I was clearly high on sugar and_x000D_
saturated fats? Later in the story, we’ll park the Civic up next to a_x000D_
and end up in Akihabara electric town. It’ll quickly become clear that_x000D_
what we, from a land of tradition and restraint and Cotswold_x000D_
villages, perceive as design chaos isn’t nearly as wantonly aggressive_x000D_
in its homeland._x000D_
We begin in Tokyo. Stress level: high. In-built satnav long since_x000D_
abandoned, because trying to switch the language from Japanese to_x000D_
English when the menus are in Japanese is, quite frankly, a mug’s_x000D_
game. No matter -1 have a smartphone for this sort of thing, except_x000D_
Tokyo’s lasagne-like layered road system is confusing the hell out of_x000D_
it so we’re going in circles, in biblical rain. Breathe. Relax. It’s all part_x000D_
of the story. Ahead of us is a three-hour drive north to our first_x000D_
destination, and when we finally break free from Tokyo’s tentacles..._x000D_
the tension evaporates._x000D_
It’s a defining characteristic of the new Type R, that it’s gone_x000D_
from a ball-breaker to breezy long-distance transport. There’s so_x000D_
much more bandwidth in the damping from Comfort to R+, the_x000D_
exhaust less boomy, the seats cupped to hold you in place but_x000D_
luxuriously squishy at the same time. Sixth gear, cruise control on, it_x000D_
does soothing things I never expected._x000D_
The Irohazaka winding roads form a one-way loop connecting the_x000D_
lower slopes of Mount Nyoho near Nikko to the higher climbs in_x000D_
Okunikko, and back again. There are 48 hairpins in total each_x000D_
corresponding to, and labelled with, a letter from the ancient_x000D_
_x000D_
Designed by a witless seven-year-old?_x000D_
On SA roads, perhaps. Around here,_x000D_
it slips nicely under the neon radar_x000D_
row of RX-7 drift specials, meet the locals on the Hakone turnpike Japanese alphabet, presumably to help the emergency services find »﻿HOT HATCH_x000D_
_x000D_
_x000D_
§y_x000D_
:irT_x000D_
_x000D_
_x000D_
_x000D_
_x000D_
“'« 2 tlo°breezV'fn9'_x000D_
^cetronsport_x000D_
_x000D_
The Irohazaka winding_x000D_
roads: a spectacular way_x000D_
to end up where you started﻿76 APRIL 2018_x000D_
-* FACEBOOK.COM/TOPGEARMAGAZINESA﻿tshidiSddi.media only._x000D_
HOT HATCH_x000D_
Lted._x000D_
you when you heroically drift your 400kW RX-7 off the edge._x000D_
It’s most definitely a game of two halves. On the way up, we have_x000D_
two lanes of one-way driving perfection. Being able to use the full_x000D_
width of the road safe in the knowledge there’s nothing coming_x000D_
towards you feels both liberating and highly illegal, and the Type R is_x000D_
all over it. The rain has stopped but the ground is still wet, and flickers_x000D_
of low, honey-toned sunlight poke through the cloud, cranking up the_x000D_
colour saturation. Mostly tight, slippery switchbacks, the comers are_x000D_
a test of traction for anything, let alone 228kW and front-wheel drive,_x000D_
but the Civic sticks tenaciously to the job. You just lean on the front_x000D_
diff, feel the point where it’s about to push wide and hold the throttle_x000D_
there. Then, when the front wheels are straight, squeeze in some more_x000D_
torque, snick from second to third and position the car for the next_x000D_
one. It’s all addictively rhythmic and, given the conditions,_x000D_
devastatingly rapid._x000D_
At the top is a small town, then back down the other side. Except_x000D_
here roadworks are bunching up the traffic, coaches included, so the_x000D_
steeper gradient and more acute hairpins are taken in single file, at_x000D_
walking pace. Still, plenty of time to admire the extraordinary colour_x000D_
palette rolling down the valley. We’re a couple of seasons too early for_x000D_
cherry blossom, but the fiery reds and browns are a fair exchange._x000D_
Then nothing. Total blackout. Time for another two-hour drive_x000D_
to our authentically Japanese lodgings,_x000D_
putting us in prime position for our second location in the morning._x000D_
It’s a night drive that should have been a box tick, more kilometres_x000D_
under the wheels, time for quiet contemplation. Turns out Japan’s_x000D_
Gunma prefecture doesn’t do ordinary, so we find ourselves tearing_x000D_
down route 120 - another stonkingbit of tarmac that yo-yos between_x000D_
bunches of hairpins and faster, flowing sections - blind to our_x000D_
surroundings and existing in the 50 feet of illumination in front of our_x000D_
nose. One comer, well, one type of corner, sums up the way a Type R_x000D_
dominates the road. An off-camber, downhill, moist, leaf-strewn,_x000D_
tightening hairpin is a recipe for catastrophic understeer, yet the front_x000D_
end always finds traction from somewhere and stays locked on its arc._x000D_
Doesn’t get more confidence-inspiring than that._x000D_
At the traditional Japanese hotel, traditional Japanese dinner is_x000D_
followed by traditional Japanese bed (mattress on the floor),_x000D_
traditional Japanese shower (like traditional shower but with the_x000D_
head mounted near your armpits and a plastic stool if it all gets a bit_x000D_
much), traditional Japanese breakfast (don’t ask) and brief_x000D_
conversation with traditional Japanese robot in reception._x000D_
We’re at the base of Mount Haruna, a road made famous by the_x000D_
popular manga series. Initial D. If you’re unaware, it’s a comic that has_x000D_
also spawned TV shows, movies and an arcade game, based around_x000D_
drifting culture and set on several real mountain roads in this area._x000D_
FACEBOOK.COM/TOP6EARMAeAZINESA -»_x000D_
APRIL 2016 77﻿Note grovel escape romp on a not-_x000D_
particularly steep downhil right-hander_x000D_
Hakone turnpike knows Its audience well_x000D_
iTokva_x000D_
^7	Seme el the best seals around - tike a wdtti. itamlllarembmce_x000D_
/m [ !	k J/_x000D_
78 APRIL 2058 -rrACfsooK.cae/TOPeEiKMASA/iiiEsii﻿For uss by f.sh i d i fiddi . roedi a only._Pi sf ri but- i on prohibited_x000D_
The main protagonist, Takumi Fujiwara, works as a petrol station_x000D_
attendant, but hones his driving skills by delivering tofu from his father’s_x000D_
shop to the top of Haruna in his Toyota Sprinter Trueno (AE86 to you and_x000D_
me). As you do. It’s made the road into a tourist as well as a driving_x000D_
destination, but in the perfect morning sunlight, besides a Hakosuka GT-R_x000D_
and an R32 we chase around like deranged paparazzi for a while, we’ve got_x000D_
the place to ourselves._x000D_
Drift pioneer Keiichi Tsuchiya was drafted in as an editorial consultant_x000D_
for Initial D, and my God did he pick the right place. More hairpins, but_x000D_
this time wider, faster, more open. There shall be no drifting from the_x000D_
Type R, but, armed with something powerful, rear-wheel drive (and the_x000D_
right driving skills), you can see how this road eggs you on. Often too far,_x000D_
as betrayed by the bent, scarred and taped-up sections of Armco_x000D_
everywhere._x000D_
Now I’m exploring another weapon in the Civic’s arsenal - its engine._x000D_
No, it doesn’t have the rasp or pops of a Ford Focus RS or the zingy_x000D_
free-revving spirit of the GTI Clubsport. It’s a workmanlike power unit -_x000D_
almost diesel-like in the way it grumbles and surges, intent on hurtling you_x000D_
down the road as quickly as possible, not titillating your ears. That’s where_x000D_
the thrill comes from, though, the sheer single-mindedness of it, the_x000D_
unrelenting shove punctuated with the most fantastically precise,_x000D_
short-throw manual shift, and sharp but progressive brakes._x000D_
It’s proof that while a high-revving, operatic engine can hoist a car_x000D_
to greatness on its own, there are other ways to get there. Take the new_x000D_
Ford GT: its V6 is effective but unmemorable, but pair it with the styling,_x000D_
aero, trick suspension and a Le Mans-winning carbon chassis and it’s more_x000D_
than adequate. Or the Ferrari 488 GTB - the V8 lacks fizz next to the 458,_x000D_
but drive it for an hour and tell me that you care. Same thing here, because_x000D_
when a car is so broadly talented from the driver’s seat, so easy to exploit_x000D_
and explosively quick, it doesn’t matter why you’re feeling so good, you_x000D_
just are._x000D_
We make it to the top of Haruna, via a strip of grooved musical road_x000D_
that plays ‘Land of Hope and Glory’ through your tyres (this should be_x000D_
compulsory, everywhere, immediately), and hang out, as Takumi does, by_x000D_
the lake. Yep, a lake at the top of a mountain. If anyone can explain why_x000D_
gravity appears to be having a day of, we’re all ears. Next, we swing by D’z_x000D_
Garage - an Initial D-inspired cafe and workshop, complete with a replica_x000D_
of Takumi’s AE86 and Initial D tofu pudding, a serving of which I’m saving_x000D_
for a rainy day. But it’s the drift-spec RX-7s and 300ZXes that put the_x000D_
Civic’s styling in context. This is a land where Bosozoku was born, where_x000D_
modification is rife, where car culture runs deep through the fabric of_x000D_
society. It’s easy to see why Honda chose to go so extreme with_x000D_
the styling._x000D_
&lt;aG®3S_x000D_
FACEBOOK.COM/TOP6EARMA8AZINESA -»_x000D_
APRIL 2016 79﻿HOT HATCH_x000D_
Whereas the thirty-somethings this car is likely to appeal to in SA_x000D_
are unlikely to have the R600 000 entry ticket, here it just fits. Young or_x000D_
old, we get thumbs up, and waves, and papped wherever we go. One_x000D_
enthusiastic pedestrian simply stops in his tracks, points at me and_x000D_
shouts, “You the boss.” I thank him with a grunt and a head nod._x000D_
Our final road is one you’ve undoubtedly heard of. Cliche? Perhaps,_x000D_
but as a magnet for Japanese car enthusiasts, it’s impossible to ignore._x000D_
Two hours south of Haruna, and just 90 minutes from Tokyo, is the_x000D_
Hakone Turnpike - a toll road immortalised in drifting culture and the_x000D_
place to come if you want to drive your car properly. We follow a new_x000D_
911GT3 up to the booth, pay our 750 yen (R80) and set off, wincing_x000D_
slightly at the very real possibility that it can’t live up to its billing._x000D_
Except it can. There is, in fact, a 50kph limit, but judging by the speed_x000D_
at which the GT3 scarpers, it’s enforced with a light touch._x000D_
Straight away, the road feels made for the Civic, total hot-hatch_x000D_
heaven. The corners are muchwider-radius than Haruna_x000D_
Honda Civic_x000D_
Type R_x000D_
CAR OF THE YEAR 2017_x000D_
80APR!L2O18_x000D_
FACEBOOK.COM/TOPGEARMAGAZINESA﻿k.-’:_x000D_
ror use uy LsniaieaQi.meaid oniy. uisirioution pronim_x000D_
long sweepers, the camber always with you on the way up. They never_x000D_
tighten, either, so you just apply the lock, hold it there and then test_x000D_
the front end with your right foot, which plays perfectly into the_x000D_
Civic’s hands - it just digs in and begs for more. The way the steering_x000D_
weights up and tells you where you are is sublime, and my head starts_x000D_
to swim with the g-force before the grip runs out. The surface is_x000D_
immaculate, too, so for the first time on the trip we can deploy +R_x000D_
mode, giving us a fraction more body control and throttle response. I’d_x000D_
prefer the Sport setting for the steering, though, rather than more_x000D_
artificial weight, but the modes are the modes - annoyingly, there’s no_x000D_
individual configuring allowed._x000D_
We get chatting with a couple of young TopGear fans, one driving a_x000D_
fruity-sounding Nissan 370Z, the other an Impreza STI. Never noticed_x000D_
how similar the Type R and latest Impreza are, but now it’s blindingly_x000D_
obvious. A Lotus 7 on throttle bodies pulls up. A Suzuki Cappuccino_x000D_
heaven on Earth and it costs R80 to get in._x000D_
On the cruise back into Tokyo, I use the time to digest two_x000D_
indelible days. We already knew how brilliant the Civic was to drive -_x000D_
it’d seduced everyone on Speed Week with its adjustable chassis,_x000D_
approachable nature and ruthless approach to speed. What we needed_x000D_
to know was who it was actually for. In Japan, the answer is anyone_x000D_
and everyone. The Stormtrooper-with-an-underbite front end, the_x000D_
vision-impairing rear wing, the slashes and vents and vortex fins -_x000D_
they’re all part of shouting about what you have under the bonnet. A_x000D_
badge of honour._x000D_
Of course, that doesn’t mean you have to like the way it looks, but_x000D_
it might help you appreciate where Honda is coming from. Just as a_x000D_
Corvette or a Hellcat is America at its tyre-shredding, belching best,_x000D_
this is Japan distilled into a practical five-door family hatch. The Civic_x000D_
Type R isn’t just the best hot hatch of the year, it’s the best car of the_x000D_
with the world’s most antisocial dump valve jets past. I’ve found car	year, full stop. Love it, hate it. Who cares? Just drive it. E3_x000D_
HONDA CIVIC TYPER_x000D_
Price: R627 900_x000D_
Engine: 1996cc 4cyl turbo_x000D_
228kW, 400Nm_x000D_
Transmission: 6spd_x000D_
manual, FWD_x000D_
Performance: 0-100km/h_x000D_
in 5.8secs, 272km/h_x000D_
Economy: 8.4l/100km,_x000D_
200g/km C02_x000D_
Weight: 1380kg_x000D_
FACEBOOK.COM/TOP6EARMAeAZINESA -»_x000D_
APRIL 2010</t>
  </si>
  <si>
    <t>Jack Rix</t>
  </si>
  <si>
    <t>GT-R, 370z, Leaf, Nissan</t>
  </si>
  <si>
    <t>TG'S 72HR GUIDE TO BOSOZOKU</t>
  </si>
  <si>
    <t>82-91</t>
  </si>
  <si>
    <t>http://customer.ddi.media/mprint/getfile?type=pdf_tool&amp;tmp=1&amp;hashValue=YWC4LA6FQ3CYLRMBYWDMLAI=</t>
  </si>
  <si>
    <t>﻿_x000D_
		, .yamm_x000D_
I’ll		_x000D_
jo		wC^Wmm_x000D_
		_x000D_
	J i_x000D_
	_x000D_
T &gt;vL	i	j|	|		_x000D_
L^i *4 ,			■■n	_x000D_
FTP	T ^_x000D_
ILL	﻿S -&gt;c	*_x000D_
Originally an ultraviolent reaction against_x000D_
postwar conservatism, this subculture has_x000D_
entered into richer and stranger waters..._x000D_
WORDS: ROWAN HORNCASTLE / PHOTOGRAPHY: MARK RICCIONI_x000D_
FACEBOOK.COM/TOPGEARMAGAZINESA—&gt; APRIL 2016	83﻿lISHpyg_x000D_
Slammed with lots of camber._x000D_
Just as the factory never_x000D_
wanted. 2 A Lambo with a_x000D_
manual 'box, remember_x000D_
them? 3 Make enough EDM_x000D_
tunes and this could be yours._x000D_
"Yes officer I'm quite sure it’s_x000D_
a regulation tax disc...” 'Stick_x000D_
available at Luv Land_x000D_
84 APRIL2016 FACEBOOK.COM/TOPGEARMAGAZINESA_x000D_
	_x000D_
	1 _ —Erl_x000D_
	Mf* 1_x000D_
	fa J ^ w'l m_x000D_
—	sc. _1	;	1 01﻿pLdi .media only. Distribution prohibited._x000D_
Bosozoku_x000D_
With jet lag spread_x000D_
thick across my brain_x000D_
and the miles to our_x000D_
rendezvous point_x000D_
rattling down, the_x000D_
panic sets in._x000D_
Forehead lightly prickled by sweat, I turn to photographer_x000D_
Mark Riccioni for a shot of confidence._x000D_
“Where the hell are we? And what the hell have we got_x000D_
ourselves in for?”_x000D_
“No idea, mate. But what’s the worst that can happen?”_x000D_
Well, given my late-night research into this exact question_x000D_
consisted of watching people’s index fingers being fed_x000D_
nail-first into cigar cutters, as well as heads smashed in with_x000D_
baseball bats, my conclusion is “quite a lot”._x000D_
See, over the last few days, Mark and I have been scrolling_x000D_
through Instagram, cherry-picking people from the deeply_x000D_
hypnotic and bizarre sliver of Japanese car culture called_x000D_
Bosozoku._x000D_
Bosozoku’s roots actually lie in motorbikes. Translating as_x000D_
‘violent running tribe’, it was a term coined in the Seventies_x000D_
for groups of frustrated youths forming motorbike gangs to_x000D_
cause chaos in order to show their unrest for Japanese_x000D_
societal affluence ever since World War II._x000D_
Choosing to modify bikes with protruding fairings, rear_x000D_
seatbacks bigger than the Beckham’s wedding thrones, and_x000D_
stratospheric exhausts, they’d weave in and out of traffic,_x000D_
speeding down city streets in intimidating groups while_x000D_
bouncing their engines off the limiter. They also had a_x000D_
tendency to get a bit fighty._x000D_
They were feared. And it was counterculture defined - a_x000D_
two-wheeled social reaction to the new wave of consumption_x000D_
sweeping Japan. But these wild designs and the rebellious_x000D_
philosophy found its way onto cars. Saying that, ‘Bosozoku’_x000D_
style cars have a much broader brushstroke and are harder to_x000D_
define, as they can be further divided into sub-styles._x000D_
Which is why Mark and I are somewhere north of Tokyo,_x000D_
currently chasing a Bosozoku dream to get closer and_x000D_
experience it first-hand. To do so, we’ve been sparking up_x000D_
conversations with random Bosozoku car owners online,_x000D_
trying to get them to meet up with us with the aim to drive/_x000D_
ride their cars/bikes in a sort of cultural two- and four-wheel_x000D_
tasting menu. Agreed, it sounds like the weirdest speed_x000D_
dating event ever. But an added hurdle has been that neither_x000D_
Mark or I speak Japanese, let alone read it. So we’ve been_x000D_
relying on Japan’s answer to WhatsApp (Line) and its_x000D_
hilarious-but-semi-usable Engrish translations plus a wild_x000D_
variety of very odd Japanese emoji stickers._x000D_
As we pull into downtown Kawagoe to_x000D_
meet two bookmarks of the Bosozoku_x000D_
spectrum (an old-school Kaido Racer_x000D_
Nissan Skyline, and new-school,_x000D_
wide- arched, slammed Lamborghini_x000D_
Diablo), the nerves rise. Mainly because I have a horrible_x000D_
feeling that I may have accidentally sent the Japanese_x000D_
equivalent of the eggplant emoji to an angry gang member_x000D_
last night instead of a thumbs-up._x000D_
Unsurprisingly, the noise hits us first. The unmistakable_x000D_
idle of a Lamborghini V12 rings through the air - helpfully_x000D_
amplified by straight pipes - so we can tune into their_x000D_
location. Turning a comer, we find them. Which, given the_x000D_
Skyline has four lightning-shaped chrome takeyari exhaust_x000D_
stacks reaching six feet into the air behind it, isn’t hard._x000D_
The iconic scissor doors cut open into the midnight sky_x000D_
and two little legs swing out. In a movement never achieved_x000D_
in the history of getting out of Lamborghinis (let alone one_x000D_
where the bodywork is kissing the floor), Souki - the owner of_x000D_
both cars - springs out._x000D_
With two-and-a-half trendy haircuts on his head, jazzy_x000D_
trousers, spangly shoes and a disarming smile, he doesn’t_x000D_
look a bit like the angry BOsOzoku type Google Images had_x000D_
me believe. In fact, he’s a big EDM DJ in Tokyo. Just obsessed_x000D_
with the look and feel of old-school Bosozoku cars. The only_x000D_
similarity to the gang members of old is his bomber jacket_x000D_
stitched with patchworks of western profanities, a kind of_x000D_
new-wave tokko fuku jacket that the bikers had. Just a lot less_x000D_
nationalistic._x000D_
Leaving a snail trail of slobber around his cars, we soak_x000D_
up the details. The candy orange and silver Skyline is a work_x000D_
of art. A true obsessive, Souki stripped the imperfect_x000D_
bodywork right back before building it up by hand and_x000D_
adding a cocktail of Boso hallmarks and low-rider-style_x000D_
paint. The deppa - or bucktooth front splitter - acts as a_x000D_
handy shelf for the external oil-cooler that’s plumbed in_x000D_
through the headlight. The side skirts should be measured in_x000D_
square feet and the whole car sits bottomed out on the floor_x000D_
as much as possible, thanks to air ride. The monstrous over_x000D_
fenders house tiny-diameter wheels shod in slick tyres with_x000D_
crazy camber._x000D_
And they’re both loud. REALLY loud. Which,_x000D_
unsurprisingly, catches the attention of the police. Not_x000D_
knowing exactly how illegal these cars are, I fear the worst_x000D_
and start doing a lot of bowing. Souki pulls out a spiked purse_x000D_
blooming with yen, which turns out to be a better solution_x000D_
than my endless bowing. Details taken, the rozzers let us go..._x000D_
but only if we’re quiet. Something Souki mishears as he drops_x000D_
the Diablo’s clutch and lets the limiter rip into the red line_x000D_
until streams of fire cascade out the back. After a quick cruise_x000D_
around town, the cars fade into the darkness for us to only_x000D_
ever see them again on Instagram. I have to drive one._x000D_
FACEBOOK.COM/TOPGEARMAGAZINESA APRIL2018 85﻿DATSUN﻿_x000D_
For use by tshidiSddi.media only. Distribution prohibitec_x000D_
They’re both loud. REALLY toud_x000D_
Which, unsurprisingly, catches._x000D_
the attention of the police”_x000D_
Mm		1	T-*_x000D_
\ft\			 ifiititwHlIiilS iiliaftttimliUll; mtgmM iM11uiiuumiw	1 1 *■_x000D_
p\ ■/!	I#f|s l| Ip 1 ISm!|Is^ 15?feHl &lt; 1	1 1 (_x000D_
% 1		i n﻿raittii_x000D_
“Guys. You do know Pixar’s_x000D_
Cars WASN’T a documentary?"_x000D_
2 A cat driving licence. A must_x000D_
for any Boso. 3 Hirokatsu’s_x000D_
son’s Celica. External plumbing_x000D_
is a must. 4 ‘Look Ma, i’m_x000D_
driving an actual Kaido Racer!"_x000D_
5 A slammed scooter, perfect_x000D_
for dwarfish Dominos drivers_x000D_
t ^rrfas	_x000D_
in Wtemm a!	,ll I_x000D_
							_x000D_
				r	j p-	- \		■r—Tir ^_x000D_
							_x000D_
DAY TWO_x000D_
Thanks to Souki’s friendly demeanour, the next_x000D_
11—I |gj day my index finger feels more relaxed. The threat_x000D_
of gang violence has declined. Statistics show that_x000D_
actual kick-ya- head-in Bosozoku gangs peaked in_x000D_
1982 with 42,500 members. But thanks to police_x000D_
crackdowns, they’re now on the brink of extinction. Thankfully for us_x000D_
car fans, the wild aesthetic remains part of the social fabric._x000D_
We fire up the Line app to see if anyone is keen for us to drive their_x000D_
car, and we strike gold. Hirokatsu Hosoi - owner of a wild 1974 Toyota_x000D_
RA25 Celica 2000GT - invites us to his shop (Wingworks) to have a go._x000D_
We respond with our best broken Japanese and an emoji with a man_x000D_
giving a thumbs up behind a Ferrari Dino. We’re on._x000D_
Wingworks is in the industrial city of Oyama. An hour and a half_x000D_
north of downtown Tokyo, the rundown streets feel an age away from_x000D_
the futuristic glassy jungle of Tokyo. Even though I’ve thrown_x000D_
Hirokatsu hundreds of Instagram likes in the past, nothing quite_x000D_
prepares for the sight outside his shop. There’s the zig-zagged electric_x000D_
pink and silver Celica inspired by the flame-spitting touring cars from_x000D_
the Japanese Super Silhouette Series. Flanking that, his son’s Celica_x000D_
double X with pearlescent Mazda Savanna arches and his wife’s Nissan_x000D_
Cherry X1R racecar replica. There’s also a handful of Hakosuka_x000D_
Skylines in various states of Frankenstein. We all but combust with_x000D_
excitement._x000D_
Afffll 11.20]®	FACE B00	A;R!Ntt?kB(aZO^BSRA'l	AZINESA_x000D_
Inside, Bosozoku paraphernalia lines the walls; model cars,_x000D_
slammed scooters, worryingly right-wing, swastika-ridden Kanji_x000D_
stickers and a Japanese driving licence with a cat wearing a bandana on_x000D_
it. I purchase it, just in case we get pulled over again._x000D_
Not knowing how to say, “Please can I drive your pink pride and_x000D_
joy” in Japanese, I waggle my arms in some sort of steering wheel way_x000D_
and give two thumbs up. It works. But not knowing where I am or what_x000D_
the procedure of driving a car like this is, Hirokatsu takes the reins_x000D_
first._x000D_
With the passenger seat so low, I helplessly fall into the cabin when_x000D_
my centre of gravity goes past the point of no return. Inside, it’s filled_x000D_
with majestic Japanese retro trinkets; an ancient Cherry Coke, spindly_x000D_
pink gearstick and the obligatory packet of Marlboro cigarettes._x000D_
Unlike last night’s cars, the big-winged and giant-splittered Celica_x000D_
doesn’t have the benefit of adjustable air suspension. Instead, to get_x000D_
that all-important stance, Hirokatsu just took a hacksaw to the_x000D_
suspension and lopped four turns of the spring out at each corner. Then_x000D_
added lots of camber. This has two effects: the ride is terrible and_x000D_
ground clearance abysmal. Not exactly handy when you have five feet_x000D_
of fibreglass hanging out in front of the car._x000D_
We bottom out as soon as we start rolling. Then again. And again._x000D_
It’s like kayaking down a river with an inch of water. The only way to_x000D_
counteract the horrendous graunching under your coccyx is to read the﻿Wim_x000D_
		_x000D_
		_x000D_
	- I -4	_x000D_
		lA,_x000D_
		_x000D_
road like a hesitant biker and weave around the_x000D_
smallest imperfections. This is part of the Bosozoku_x000D_
style of driving but also makes you look like a_x000D_
horrendous drunk driver. But I don’t care, it looks cool._x000D_
Even for the locals, it’s hard to adjust to seeing such a_x000D_
madly proportioned caricature of a car on the road. It_x000D_
stands out from mainstream society like a sore thumb_x000D_
-just as intended._x000D_
But now it’s my go. The first thing to adopt is the_x000D_
proper Boso driving position: massively reclined seat,_x000D_
right elbow perched on the window sill, right palm on_x000D_
top of the small-diameter wooden steering wheel while_x000D_
the left keeps the gearstick in check like a rudder._x000D_
Which, ironically, is also similar in its action. With one_x000D_
solitary blip of the throttle, the ridiculously loud_x000D_
exhaust manifold erupts and shoots ear-splitting noise_x000D_
through the cabin and out the back. It’s addictive. I_x000D_
just endlessly rev it for laughs - and I’m not even_x000D_
trying to kick back against society._x000D_
Admittedly, shifting gears is interesting. With no_x000D_
synchromesh, you have to double declutch (great for_x000D_
the noise) but matching revs and getting the wobbly_x000D_
stick in gear in time requires a sort of double-jointed_x000D_
.&amp;PR.IL20II© 89﻿wrist action. This, while also having to negotiate_x000D_
manholes/speedbumps/lost Shiba dogs, plus_x000D_
lackadaisical steering, means I grind a couple of gears._x000D_
Sorry, Hirokatsu._x000D_
Even so, I throw some peace signs out the window_x000D_
while cruising down the Wangan - I’m living an_x000D_
Instagram dream. But one so good it doesn’t need a_x000D_
poxy filter. Not wanting to nerf the front splitter into a_x000D_
kerb, I call time. But only because I have one last box_x000D_
to tick: riding a Bosozoku motorbike._x000D_
Not being the most experienced_x000D_
biker in the world, I don’t want_x000D_
to start on a massive, looney,_x000D_
air-horned zinger of a bike._x000D_
Luckily, Mark has been hit up_x000D_
on Line by the owner of a perfect Boso learner_x000D_
training wheels: a slammed Honda monkey bike,_x000D_
complete with side satchel to hide my excuses in._x000D_
That night we meet Teru. Teru looks like a sort of_x000D_
Japanese crossbreed of Pharrell Williams and_x000D_
Mahatma Gandhi. Either way, he’s allowed me to ride_x000D_
his Honey-I-Shrunk-the-motorbike while he gives_x000D_
chase in a Shakotan (a slammed, blistered-arched old_x000D_
car and another strand of Bosozoku) Datsun B110._x000D_
With a candy red colander helmet on my bonce, it_x000D_
takes about three minutes to kickstart the thing alive._x000D_
We’re off... which is instantly a massive mistake. With_x000D_
the seat coming up to my shin, sitting on it means_x000D_
having to sprawl my lanky legs out and above my ears_x000D_
to get my feet on the pegs. And never has such a small_x000D_
thing made so much noise. Don’t get me wrong; it_x000D_
sounds terrific but I’m terrified. The boomerang_x000D_
shaped handlebars make the steering stupidly quick,_x000D_
which, with the foot pegs millimetres off the floor,_x000D_
mean they catch each turn, nearly throwing me off._x000D_
At the bottom of an intestinal slip road off Tokyo’s_x000D_
		/j_x000D_
	E	_x000D_
, ^ jajgaB		_x000D_
*'m., urlt		i'ti.- !'■* JK. t_x000D_
“I’m living an_x000D_
Instagram dream_x000D_
so good it doesn’t_x000D_
need a poxy filter”_x000D_
Bayshore route is Daikoku PA, a service station car_x000D_
park. With sparks flying off both the monkey bike and_x000D_
the undertray of the slammed B110, we pull in and_x000D_
meet a proper Bosozoku biker gang. Looking_x000D_
frightfully intimidating with laced-up boots,_x000D_
military-spec haircuts and scary jackets, they lean_x000D_
menacingly on their retro bikes which are covered in_x000D_
Japanese Imperial flags and Imperial kamons (both_x000D_
inseparable symbols of World War II). Instantly, the_x000D_
worrying, unsavoury images of Bosozoku come_x000D_
flooding back._x000D_
Luckily, it’s all a facade. Turns out they’re a new_x000D_
breed of Kyushakai - a more respectful group of_x000D_
exBosozoku bikers that have outgrown their youthful_x000D_
delinquency but clung on to the visuals._x000D_
Striking up enough of a rapport, they allow me to_x000D_
have a go on their bikes, even handing over a jacket so_x000D_
I look part of the crew. Is this acceptance?_x000D_
Unfortunately, I don’t stick around to find out. I’ve_x000D_
had too much fun over the last few days making my_x000D_
Bosozoku dream come true. Plus, I can’t afford to lose_x000D_
my index finger at the initiation ceremony - my E.T._x000D_
impression is too good to sacrifice. K3_x000D_
90 APRIL2018 FACEBOOK.COM/TOPGEARMAGAZINESA﻿1	Don’t worry, this man has_x000D_
literally no idea what he's doing._x000D_
2	Somehow, we can't imagine this_x000D_
would look so cool outside a Arts_x000D_
and Crafts shop in Knysna. 3 At last,_x000D_
the Rodent Winter Olympic_x000D_
committee had their ski jump venue_x000D_
4 The boots say "Don't mess' but the_x000D_
gloves say "Let's party!" 5 Ah!_x000D_
So that’s how you ride it - like_x000D_
the Crazy Frog!_x000D_
				f)' IK C li.j ? ac:_x000D_
				_ i	|rl ')_x000D_
			* - -BUI	1 X_x000D_
1 ft/ IJMM			jjP^"&gt; » — -’OPi	&amp; z&gt;_x000D_
				Ir w	^ ■ I ST W r.5	^_x000D_
	j	Zj J	. Jf. ija&amp;r			.'|7| *■-	• ,r</t>
  </si>
  <si>
    <t>New look Nissan X-trail turns heads</t>
  </si>
  <si>
    <t>Paarl Post</t>
  </si>
  <si>
    <t>http://customer.ddi.media/mprint/getfile?type=pdf_tool&amp;tmp=1&amp;hashValue=YWC4LA6FQ3CYFRMFYWA4LBI=</t>
  </si>
  <si>
    <t>﻿New-look Nissan X-trail turns heads_x000D_
Wallace du Plessis_x000D_
The new, “facelifted” Nissan X-trail I_x000D_
drove this week certainly received as_x000D_
many, if not more, “stop and stares” as_x000D_
the work-of-art Alfa Romeo Stelvia I_x000D_
reviewed last month._x000D_
The stares it got were especially from_x000D_
men. They looked at the car, and on_x000D_
seeing the badge they smiled, I suppose_x000D_
in approval._x000D_
Inside, the X-trail is in its own way_x000D_
every bit as good as the Stelvia, which_x000D_
really has beautiful lines._x000D_
Nissan calls its X-trail a crossover._x000D_
No claims to real SUV ability. I like_x000D_
that even though it has arguably more_x000D_
off-tar capability than many SUVs. The_x000D_
company is a market leader and pioneer_x000D_
of this segment and it shows._x000D_
This new medium Nissan crossover has_x000D_
the class leading cabin and dash. Design,_x000D_
layout equipment materials, fit and_x000D_
finish are all top class in the range-_x000D_
topping Tekna configuration, which I_x000D_
tested._x000D_
If you’re looking for a premium_x000D_
crossover that offers comfort versatility_x000D_
and smart technology, look no further. It_x000D_
is really that good._x000D_
I particularly liked the data display in_x000D_
The X-trail's design, layout, equipment, materials, fit and finish are all top class._x000D_
Nissan's “facelifted" X-trail underscores the brand's SUV leadership Photos: Wallace du Plessis_x000D_
front of the driver, which has seven_x000D_
pages that you scroll through with a_x000D_
button on the multifunction leather_x000D_
steering wheel. The bigger display is_x000D_
used only for the maps, setting your_x000D_
radio and phone up, manoeuvring and_x000D_
cameras._x000D_
X-trail has the following new-_x000D_
generation tech:_x000D_
•	Blind-spot Intervention alerts the_x000D_
driver to the presence of vehicles in blind_x000D_
spots diagonally behind the car._x000D_
•	Lane Intervention, alerts the driver_x000D_
when it detects that the X-Trail is_x000D_
straying from its lane._x000D_
•	Cross Traffic Alert can detect and_x000D_
warn the driver of vehicles that are_x000D_
approaching the X-Trail from behind,_x000D_
especially when parking or leaving_x000D_
parking._x000D_
•	Emergency Braking uses radar_x000D_
technology to keep an eye on your speed_x000D_
and proximity to the vehicle in front of_x000D_
you, and will alert the driver before_x000D_
engaging the brakes._x000D_
•	Forward Collision Warning helps_x000D_
alert drivers of an impending collision_x000D_
with a slower moving or stationary car._x000D_
•	Auto Headlights automatically_x000D_
change between high and low beams_x000D_
when the vehicle detects oncoming_x000D_
vehicles at night_x000D_
•	Around View Monitor with moving_x000D_
object detection — a support technology_x000D_
that assists drivers to park more easily_x000D_
by providing a better understanding of_x000D_
the vehicle’s surroundings._x000D_
Nissan claims a combined consumption_x000D_
of 53 f/ioo km. I got about that on the_x000D_
open road, but a still very good,_x000D_
7.4	t/ioo km in general urban use,_x000D_
including a trip to Onrus where I took_x000D_
the pictures._x000D_
The l6 turbodiesel puts out 320 Nm,_x000D_
which means you have oodles of power_x000D_
which, combined with good road holding,_x000D_
a well-balanced steering and a slick_x000D_
gearshift, makes for a very good touring_x000D_
and town car. Why spend more to have a_x000D_
fancy badge on the bonnet?_x000D_
Did I mention that the seats are really_x000D_
comfortable over longer distances?_x000D_
In addition, the new X-trail is fitted_x000D_
with active trace control, active ride_x000D_
control, all the latest braking tech and a_x000D_
lovely suspension set-up. You can even go_x000D_
a little off the beaten path. The car has_x000D_
209 mm ground clearance and 50/50 4x4_x000D_
lock to get you over fairly gnarly routes,_x000D_
but it is not a hardcore off-roader,_x000D_
although it will tackle small dunes with_x000D_
aplomb._x000D_
The boot with the seats up, holds 550_x000D_
litres and a full spare. With the 60/40_x000D_
seats flat at least double that. Space, in_x000D_
general, in this X-trail is generous._x000D_
There is a seven-seat version available,_x000D_
but the additional seats are for GOT’s_x000D_
Tyrion Lannister and his ilk or primary_x000D_
school children, but bear in mind you_x000D_
will have almost no boot._x000D_
The new Nissan X-Trail comes with_x000D_
Nissan's class-leading 6-year/i50 000 km_x000D_
warranty, a 3-year/90 000 km service plan_x000D_
and 24-hour roadside assist._x000D_
Service intervals are at 15 000 km._x000D_
The new X-Trail is priced as follows:_x000D_
2.0 Visia R369 900; 2.0 Visia 7s R374 900_x000D_
l6 dci Visia 7s R392 900_x000D_
2.5	Acenta CVT 4WD R425 900; 25_x000D_
Acenta CVT 4WD 7s R429 900; 2.5 Acenta_x000D_
Plus CVT 4WD 7s R444 900_x000D_
l6 dci Tekna 4WD R457 900 (which we_x000D_
tested)_x000D_
2.5	Tekna CVT 4WD 7s R469 900_x000D_
The best value is possibly the 2.5_x000D_
Acenta CVT 4WD at R425 900._x000D_
The X-trail is bigger inside than most_x000D_
of its apparent price rivals, but also look_x000D_
at the similarly sized Suzuki Grand Vitara_x000D_
if you need real 4x4 ability, if not the_x000D_
slightly more expensive Subaru Forester,_x000D_
Mazda CX-5, VW Tiguan and Toyota Rav4_x000D_
are all of similar size.</t>
  </si>
  <si>
    <t>Wallance du Plessis</t>
  </si>
  <si>
    <t>10-04-2018</t>
  </si>
  <si>
    <t>X-trail, Nissan</t>
  </si>
  <si>
    <t>Dakar brings out best in SA drivers</t>
  </si>
  <si>
    <t>http://customer.ddi.media/mprint/getfile?type=pdf_tool&amp;tmp=1&amp;hashValue=YWC4LA6FQ3CYFRMFYWA4LAY=</t>
  </si>
  <si>
    <t>﻿Dakar brings out best in SA drivers_x000D_
The 2018 edition of the Dakar Rally is_x000D_
now accepted as the most difficult since_x000D_
the race moved to South America, but it_x000D_
brought the best out of South African_x000D_
teams, competitors and car_x000D_
manufacturers on four and two wheels._x000D_
This year’s event has copped criticism_x000D_
for perhaps being a little too tough, but_x000D_
South African teams and competitors_x000D_
continued their love affair with the_x000D_
Dakar. The South African championship_x000D_
is regarded as the toughest domestic_x000D_
series in world motor sport, and this has_x000D_
been reflected in Dakar results._x000D_
"South African participants have once_x000D_
again risen to the occasion,” said Archie_x000D_
of the huge sand dunes in the South_x000D_
American desert, where South African teams_x000D_
showed their skill during the latest Dakar_x000D_
rally. Photo: Eric Vargiolu_x000D_
Rutherford, chief executive officer of the_x000D_
South African Cross Country Series_x000D_
(SACCS). “This year’s results reflect that_x000D_
South African cross-country racing has_x000D_
had a major impact on the world stage._x000D_
"All the SA teams and competitors did_x000D_
us proud and the incentive is there for_x000D_
other teams and individuals to continue_x000D_
in the Dakar tradition.”_x000D_
Leading the way this year were the_x000D_
Toyota Gazoo Racing SA trio of Nasser A1_x000D_
Attiyah/Mathieu Baumel, Giniel de_x000D_
Villiers/Dirk von Zitzewitz and Bernhard_x000D_
ten Brinke/Michel P6rin in the new mid-_x000D_
engine Toyota Hilux models. A1 Attiyah is_x000D_
a two-time Dakar winner and the trio_x000D_
were always in contention for top five or_x000D_
podium finishes, and it was only on the_x000D_
13th and penultimate stage that Ten_x000D_
Brinke/P6rin dropped out of the race_x000D_
with engine failure._x000D_
“It was the first engine failure we have_x000D_
had in five years,” said a rueful Toyota_x000D_
Gazoo Racing SA team principal Glyn_x000D_
Hall_x000D_
SA champion De Villiers has an_x000D_
incredible record on the Dakar and in 15_x000D_
races has only once finished out of the_x000D_
top 10 - and on that occasion he was_x000D_
11th. De Villiers won in 2009 and also has_x000D_
four second places and three third places_x000D_
to his credit._x000D_
Another South African who is quietly_x000D_
building an enviable Dakar record is_x000D_
former South African champion Rob_x000D_
Howie. Paired this year with Argentinian_x000D_
driver Lucio Alvarez in an Overdrive_x000D_
Toyota, which was built in South Africa,_x000D_
the duo overcame a rocky start to the_x000D_
event to eventually finish 10th._x000D_
Howie now has Dakar top 10 finishes_x000D_
with four different drivers from three_x000D_
nationalities._x000D_
"After our stage two hiccup we were_x000D_
more than happy to recover and claim a_x000D_
top 10 finish,” said Howie. "It wasn’t an_x000D_
easy ride, but Lucio and I kept our heads_x000D_
and were rewarded.”_x000D_
It was typical of Howie to heap praise_x000D_
on South Racing rivals Sebastian Halpern_x000D_
and Edu Pulenta, who finished one place_x000D_
ahead of the Overdrive car in another_x000D_
South African built Toyota Hilux._x000D_
There was also a top 20 finish for a_x000D_
Ford Ranger built by Neil Woolridge_x000D_
Motorsport (NWM). Bulivian Marco_x000D_
Bulacia and Argentinian co-driver Eugenio_x000D_
Arrieta finished 14th, with another NWM-_x000D_
built Ranger finishing 33rd in the hands_x000D_
of Czechoslovakian crew Tomas_x000D_
Ourednicek and David Kripal._x000D_
Two other cars running under the_x000D_
South Racing banner, the PS Laser_x000D_
Nissan Navara of Jurgen and Max_x000D_
Schroder and the Treasury One Amarok_x000D_
of Hennie de Klerk and Gerhard Schutte,_x000D_
finished 22nd and 28th respectively. The_x000D_
Nissan Navara came out of the Red-Lined_x000D_
Motorsport workshops in Kyalami - it_x000D_
was only delivered three weeks before_x000D_
Dakar - with the Amarok also a locally_x000D_
designed and built car._x000D_
A stunning performance on this year's_x000D_
event saw De Klerk and Schutte win the_x000D_
rookie category. For De Klerk competing_x000D_
in the Dakar was a “dream come true”,_x000D_
with the Pretoria businessman earning a_x000D_
free entry to the South American classic_x000D_
by winning the Dakar Challenge with_x000D_
Achim Bergmann on the Toyota 1000_x000D_
Desert Race in Botswana._x000D_
The South African success story was_x000D_
not confined to the car category. All four_x000D_
South African entries in the motorcycle_x000D_
category made it to the finish._x000D_
After a lengthy break teams and_x000D_
competitors will now be turning their_x000D_
focus to the first of six rounds in the_x000D_
South African Cross Country Series.</t>
  </si>
  <si>
    <t>Navara, Nissan</t>
  </si>
  <si>
    <t>Karre vlieg van vloere voordat BTW styg</t>
  </si>
  <si>
    <t>Rapport</t>
  </si>
  <si>
    <t>http://customer.ddi.media/mprint/getfile?type=pdf_tool&amp;tmp=1&amp;hashValue=YWC4LA6FQ3CYFRMCYWHMLBI=</t>
  </si>
  <si>
    <t>﻿Karre_x000D_
vlieg van_x000D_
vloere_x000D_
voordat_x000D_
BTW styg_x000D_
Rjana de Lange_x000D_
Dit lyk of baie verbruikers wat_x000D_
hul oog op ’n nuwe voertuig_x000D_
het, in Maart vinnig gespring_x000D_
het om dit te koop voordat die_x000D_
hoer BTW-koers en verhoogde_x000D_
ad valorem-belasting op_x000D_
1 April van krag geword het._x000D_
Ontleders in die voertuigbe-_x000D_
dryf se die redes verklaar in ’n_x000D_
groot mate die styging van_x000D_
3,7% in die verkope van nuwe_x000D_
passasiersmotors vergeleke_x000D_
met Maart verlede jaar._x000D_
Algeheel was nuwevoertuig-_x000D_
verkope in Maart 1,1% hoer op_x000D_
’n jaargrondslag en 6,2% hoer_x000D_
as in Februarie._x000D_
Dit was die eerste styging_x000D_
van die jaar nadat verkope die_x000D_
voorafgaande drie maande ge-_x000D_
daal het._x000D_
Ghana Msibi, verkoops- en_x000D_
bemarkingsbestuurder by_x000D_
WesBank, meen verbruikers_x000D_
wou die hoer belasting op die_x000D_
verkoopprys van voertuie ver-_x000D_
my. Saam met hernieude ver-_x000D_
bruikers- en sakevertroue het_x000D_
dit bygedra tot groei in die_x000D_
segment vir passasiersvoer-_x000D_
tuie._x000D_
Sowat 90% van die verkope_x000D_
was by handelaars, 5,3% ver-_x000D_
teenwoordig verkope aan die_x000D_
motorverhuringsmark, 2,7%_x000D_
vlootvoertuie aan korporasies_x000D_
en 1,8% aan die regering, se_x000D_
die nasionale vereniging van_x000D_
voertuigvervaardigers (Naam-_x000D_
sa)._x000D_
Lara Hodes, ’n ekonoom_x000D_
van Investec, se in ’n nota po-_x000D_
sitiewe verwikkelinge soos dat_x000D_
Suid-Afrika ’n kredietafgrade-_x000D_
ring deur Moody’s vrygespring_x000D_
het, en die verlaging in rente-_x000D_
koerse behoort nuwevoertuig-_x000D_
verkope in die volgende paar_x000D_
maande te ondersteun._x000D_
Daarby se Naamsa die sterk_x000D_
wisselkoers behoort positief te_x000D_
wees vir voertuiginflasie in die_x000D_
komende maande._x000D_
Saam met beter ekonomiese_x000D_
groeivooruitsigte van 2% vir_x000D_
2018 verwag Naamsa nuwe-_x000D_
voertuigverkope kan in volu-_x000D_
me 3% hoer wees as in 2017_x000D_
(geannualiseerd)._x000D_
Dennis Dykes en Johannes_x000D_
Khosa van Nedbank se ekono-_x000D_
miese eenheid verwag ook_x000D_
groei in die voertuigmark van-_x000D_
jaar, maar meen dit sal effens_x000D_
aan die stadige kant wees in_x000D_
die lig van trae groei in ver-_x000D_
bruikers se besteebare inkom-_x000D_
ste en verskeie belastingverho-_x000D_
gings._x000D_
Verkope van ligte handels-_x000D_
voertuie, bakkies en minibus-_x000D_
se was 2,3% swakker as in_x000D_
Maart 2017, terwyl 14,6% min-_x000D_
der mediumgrootte handels-_x000D_
voertuie en 7,9% minder_x000D_
swaar voertuie en busse ver-_x000D_
koop is._x000D_
Naamsa se die syfers weer-_x000D_
spieel gedempte beleggersenti-_x000D_
ment in die ekonomie._x000D_
Volgens Naamsa was Maart_x000D_
ook nie so goed vir voertuig-_x000D_
uitvoer nie. Uitvoer het met_x000D_
2 421 eenhede of 8,1% gedaal_x000D_
vergeleke met ’n jaar gelede._x000D_
Uitvoersyfers is geraak deur_x000D_
BMW se oorskakeling in pro-_x000D_
duksie van die 3-reeks na die_x000D_
X3._x000D_
Die verwagte sterk wereld-_x000D_
groei vanjaar kan ook voorde-_x000D_
lig wees vir voertuiguitvoer vir_x000D_
die res van die jaar, se die ver-_x000D_
eniging._x000D_
Die Internasionale Monetere_x000D_
Fonds verwag vanjaar interna-_x000D_
sionale ekonomiese groei van_x000D_
3,9%, met belastingbesnoeiing_x000D_
in Amerika wat beleggings ’n_x000D_
hupstoot kan gee en ook sy_x000D_
grootste handelsvennote kan_x000D_
help._x000D_
Volgens Naamsa kan die_x000D_
goeie groei, saam met die uit-_x000D_
werking van die nuwe modelle_x000D_
deur BMW, tot hoer uitvoer_x000D_
lei._x000D_
3,7o/0_x000D_
Die styging in die verkope_x000D_
van nuwe passasiersmotors,_x000D_
vergeleke met Maart verlede</t>
  </si>
  <si>
    <t>Riana de Lange</t>
  </si>
  <si>
    <t>Vehicle sales end on positive note</t>
  </si>
  <si>
    <t>Express Kouga</t>
  </si>
  <si>
    <t>http://customer.ddi.media/mprint/getfile?type=pdf_tool&amp;tmp=1&amp;hashValue=YWC4LA6FQ3CYFRMDYWDMLDY=</t>
  </si>
  <si>
    <t>﻿Vehicle sales end_x000D_
on positive note_x000D_
THE new vehicle industry ended 2017_x000D_
on a positive note, according to the an-_x000D_
nual sales data from the National Asso-_x000D_
ciation of Automobile Manufacturers_x000D_
of South Africa (Naamsa)._x000D_
The year-to-date new car sales for_x000D_
2017 grew 1.8%._x000D_
In total, 557 586 new vehicles were_x000D_
sold in South Africa last year._x000D_
“The new vehicle market’s positive_x000D_
performance for the last year was al-_x000D_
most exactly in line with our forecast_x000D_
of 1.74% growth,” said Rudolf Maho-_x000D_
ney, Head of Brand and Communica-_x000D_
tions at WesBank._x000D_
“This can be attributed to the Rand_x000D_
being resilient in the face of volatility_x000D_
and the South African economy per-_x000D_
forming better than anticipated.”_x000D_
Overall, demand for new vehicles_x000D_
grew 3% in 2017, while demand for used_x000D_
vehicles declined 1.5%._x000D_
This positive performance for the_x000D_
last 12 months has set the stage for con-_x000D_
tinued growth in 2018.</t>
  </si>
  <si>
    <t>http://customer.ddi.media/mprint/getfile?type=pdf_tool&amp;tmp=1&amp;hashValue=YWC4LA6FQ3CYFRMAYWBMLAQ=</t>
  </si>
  <si>
    <t>﻿TOYOTA_x000D_
TOYOTA_x000D_
mimmuiLux_x000D_
New vehicle sales were the highest monthly total this year from 48 698 vehicles sold in March last year.	Photo: Reuters_x000D_
VAT spectre sees vehicle sales increase_x000D_
1.1%_x000D_
Figures were up by_x000D_
this amount last_x000D_
month to top off at_x000D_
49 233 units._x000D_
RoyCokayne_x000D_
NEW VEHICLE sales rose 1.1 per-_x000D_
cent last month to 49 233 units,_x000D_
boosted by. pre-emptive buying_x000D_
ahead of the 1-percentage point_x000D_
increase in VAT and other tax and_x000D_
duty increases._x000D_
The; sales were the highest_x000D_
monthly total this year from_x000D_
48 698 vehicles sold in March_x000D_
last year as new vehicle emis-_x000D_
sions: taxes and ad valorem_x000D_
duty changes also came into_x000D_
effect this month._x000D_
The maximum ad valorem ex-_x000D_
cise duty rose from 25 percent_x000D_
to 30 percent but only increased_x000D_
the price of the most expensive_x000D_
vehicles, while the about 2® per-_x000D_
cent increase in the C02 vehicle_x000D_
emissions tax resulted in con-_x000D_
sumers paying about HI 000_x000D_
more on smaler-end cars and_x000D_
about RIO 000 more on bigger_x000D_
cars._x000D_
Sales of Bentley models_x000D_
increased 60 percent to eight_x000D_
units from five units in February_x000D_
and Porsche by 55 percent to_x000D_
141 units from 91, but Siaserati_x000D_
purchases rose by a single unit_x000D_
while Ferrari remained the_x000D_
same._x000D_
Azar Jammine, the chief_x000D_
economist at Econometrix, said_x000D_
the tax and duty increases had_x000D_
only a marginal effect on over-_x000D_
all vehicle sales._x000D_
Jammine said the new_x000D_
vehicle market could also have_x000D_
been assisted by the cut in_x000D_
interest rates but believed it_x000D_
happened too iate in the month_x000D_
to have any major impact._x000D_
.He said consumers would be_x000D_
encouraged that the trend in_x000D_
interest rates was not upward_x000D_
right now, which would assist in_x000D_
preventing car sales from being_x000D_
terribly weak._x000D_
Jammine believed the posi-_x000D_
tive factors outweighed the_x000D_
negative factors butt the truck_x000D_
market was very weak and_x000D_
would not have been helped_x000D_
by the debate around expropri-_x000D_
ation without compensation,_x000D_
which was seen to be a damper_x000D_
on potential investment._x000D_
Sales of new cars improved_x000D_
last month by 3.7 percent year-_x000D_
on-year to 32176 unite from the_x000D_
31 032 cars sold in March last_x000D_
year._x000D_
Sales of new light commer-_x000D_
cial vehicles* bakkies and mini_x000D_
buses declined last month by_x000D_
2.3 percent year-on-year to_x000D_
14701 unite, medium commer-_x000D_
cial vehicle sales by 14.6 percent_x000D_
to 722 unite and heavy trucks_x000D_
and buses by 7.9 percent to_x000D_
1 634 unite. ■_x000D_
Johannes Khosa, an econo-_x000D_
mist at Nedbank, said the_x000D_
vehicle market was likely to_x000D_
improve this year and be sup-_x000D_
ported by some improvement_x000D_
In consumer and business con-_x000D_
fidence on positive changes in_x000D_
the political environment as_x000D_
well as low debt service costs_x000D_
and inflation._x000D_
However, Khosa said the_x000D_
growth rate in vehicle sales_x000D_
would be contained by_x000D_
still-modest demand growth,_x000D_
subdued household income_x000D_
gains, higher taxes and the_x000D_
weak job market._x000D_
Mico Vermeulen, the director_x000D_
of the National Association of_x000D_
Automobile Manufacturers of_x000D_
South Africa, said the medium-_x000D_
term prospects for the South_x000D_
African economy had improved_x000D_
considerably on the back of_x000D_
the decision by credit ratings_x000D_
agency Moody's to retain_x000D_
South Africa's international_x000D_
and domestic credit rating at_x000D_
investment grade with a stable_x000D_
outlook and the reduction in_x000D_
interest rates._x000D_
Vermeulen said the continu-_x000D_
ing strength in the exchange_x000D_
rate should Impact positively_x000D_
on new vehicle price inflation_x000D_
going forward.</t>
  </si>
  <si>
    <t>Sublime SUV leaves rest panting</t>
  </si>
  <si>
    <t>http://customer.ddi.media/mprint/getfile?type=pdf_tool&amp;tmp=1&amp;hashValue=YWC4LA6FQ3CYFRMPYWDMLDY=</t>
  </si>
  <si>
    <t>﻿Sublime SUV leaves rest panting_x000D_
The new Volvo_x000D_
XC60 has been_x000D_
crowned 2018_x000D_
World Car of_x000D_
the Year, writes_x000D_
WCOTY juror_x000D_
Michael Taylor_x000D_
By MICHAEL TAYLOR_x000D_
CHINESE ownership has put_x000D_
Volvo on a roll, with the_x000D_
Swedish car maker last week_x000D_
nailing down the World Car of the_x000D_
Year (WCOTY) award for its XC60_x000D_
SUV on the opening day of the New_x000D_
York motor show._x000D_
And it was only weeks ago that the_x000D_
Geely-owned brand’s new XC40 com-_x000D_
pact SUV won the European Car of_x000D_
the Year during the Geneva motor_x000D_
show. That model launches in South_x000D_
Africa later this month._x000D_
Not only that though, but its pres-_x000D_
ident and CEO Hakan Samuelsson_x000D_
was named World Car Person of the_x000D_
Year during the Geneva motor show_x000D_
as well._x000D_
The XC60 beat out two other fi-_x000D_
nalists, the Range Rover Velar and_x000D_
Mazda’s CX-5, marking the first time_x000D_
in the award’s history that the final_x000D_
three contenders were all SUVs._x000D_
“I am pleased to see our company’s_x000D_
product investments paying off,”_x000D_
Samuelsson said._x000D_
“We are up against some tough_x000D_
competition, but this award for the_x000D_
XC60 shows that Volvo has the right_x000D_
combination of design^ connectivity_x000D_
and safety that appeals to customers_x000D_
across the world.”_x000D_
While the XC60 seems like it has_x000D_
been on sale forever in international_x000D_
markets, its nomination this year_x000D_
stems from the WCOTY’s eligibility_x000D_
criteria, which demands any con-_x000D_
tender must be on sale on at least two_x000D_
continents between January 1 last_x000D_
year and May 31 this year._x000D_
Jaguar Land Rover was vying for_x000D_
consecutive WCOTY trophies, with_x000D_
the Jaguar F-Pace winning it last_x000D_
year._x000D_
Volkswagen has dominated its hon-_x000D_
our roll, with four outright wins (plus_x000D_
two more to the Volkswagen Group’s_x000D_
premium brand, Audi), though it_x000D_
hasn’t won since the current Golf in_x000D_
2013. The next most successful brand_x000D_
is Mazda, which won with the MX-5 in._x000D_
2016 and the Mazda 2 in 2008._x000D_
Volkswagen’s new Polo, which re-_x000D_
placed the 2010 outright winning car,_x000D_
was crowned this year’s World Urban_x000D_
Car of the Year._x000D_
The small car has moved off its own_x000D_
architecture and onto the smallest_x000D_
version of the Golfs MQB platform,_x000D_
giving it a new level of ride and_x000D_
handling prowess, as well as more_x000D_
safety technology and interior space._x000D_
“The whole team at Volkswagen is_x000D_
delighted to have won the 2018 World_x000D_
Urban Car award,” Volkswagen’s_x000D_
head of design, Klaus Bischoff, said._x000D_
“With about 17-million units sold,_x000D_
the Polo is one of the most successful_x000D_
compact cars of all time and a pillar of_x000D_
the brand. And the sixth generation,_x000D_
based on the MQB platform, is even_x000D_
sportier and more grown up than its_x000D_
pr'pQ qht’q ”_x000D_
Nissan’s Leaf, the outright WCOTY_x000D_
winner on debut in 2011, nailed down_x000D_
the World Green Car award._x000D_
“We’re proud that since Nissan_x000D_
Leaf launched in 2010, we’ve been_x000D_
able to put more than 300 000 zero-_x000D_
emission electric vehicles on the_x000D_
road, helping to reduce carbon foot-_x000D_
prints around the globe,” Nissan’s_x000D_
executive vice-president of global_x000D_
marketing and sales for zero emis-_x000D_
sions vehicle and battery, Daniele_x000D_
Schillaei, said._x000D_
Double outright winner Audi had_x000D_
its hi-tech flagship A8 limousine_x000D_
crowned World Luxury Car. The big_x000D_
Audi claims to be the first production_x000D_
car capable of full Level 3 autonomy,_x000D_
though legislation has so far pre-_x000D_
vented its full potential from being_x000D_
unleashed._x000D_
“This award is a special honour for_x000D_
us and our flagship model,” Audi’s_x000D_
board member for technical devel-_x000D_
opment, Peter Mertens, insisted._x000D_
“The Audi A8 is an innovation driv-_x000D_
er for our industry. With its touch_x000D_
control system, consistent broad-_x000D_
based electrification and the tech-_x000D_
nical prerequisites for highly auto-_x000D_
mated driving, the A8 sets new stan-_x000D_
dards in automotive engineering.”_x000D_
It might have missed out on the_x000D_
overall honours, despite itstop three_x000D_
ranking, but Range Rover’s Velar_x000D_
didn’t leave New York empty-handed._x000D_
It cleaned up the World Car Design of_x000D_
the Year award, much to the delight_x000D_
of JLR’s chief executive Half Speth._x000D_
“The Range Rover Velar is an out-_x000D_
standing, superior SUV. Compelling_x000D_
modernity, eye-catching design, in-_x000D_
novative Touch Pro Duo infotainment_x000D_
technology and a clear focus on sus-_x000D_
tainability - what a combination,” he_x000D_
said._x000D_
“This product speaks for itself,”_x000D_
Speth said._x000D_
Finally, BMW’s M5 took the World_x000D_
Performance Car award; with a new_x000D_
powertrain system capable of switch-_x000D_
ing from all-wheel drive to rear-wheel_x000D_
drive to maximise driver fun._x000D_
The award is voted on by 82 jour-_x000D_
nalists from 24 countries._x000D_
{For] the first time in_x000D_
the award's history the_x000D_
final three contenders_x000D_
were all SUVs_x000D_
VICTORY LAP: The Volvo XC60 is the 2018 World Car of the Year and will be in South Africa in a few months time_x000D_
NOT SMALL: The new Volkswagen Polo took the World Urban Car_x000D_
of the Year award_x000D_
ELEGANCE SUPREME: The new Audi AS, still to arrive in South_x000D_
Africa, is the World Luxury Car of the Year_x000D_
SMART MOVER: The new Nissan. Leaf, coming to South Africa_x000D_
later this year, is the World Green Car of the Year</t>
  </si>
  <si>
    <t>Senyukile isibalo sokuthengwa kwezimoto ngenyanga edlule</t>
  </si>
  <si>
    <t>Isolezwe - Ezezimoto</t>
  </si>
  <si>
    <t>http://customer.ddi.media/mprint/getfile?type=pdf_tool&amp;tmp=1&amp;hashValue=YWC4LA6FQ3CYFRMPYWB4LAI=</t>
  </si>
  <si>
    <t>﻿Senyukile isibalo sokuthengwa_x000D_
kwezimoto ngenyanga edlule_x000D_
INTATHELIYEZEZIMOTO_x000D_
IZIBALO zokudayiswa kwezimoto_x000D_
ngenyanga eyedlule zikhomba ukuthi_x000D_
kunyukile ukuthengwa kwazo uma_x000D_
kuqhathaniswa nesikhathi esifanayo_x000D_
nonyaka odlule._x000D_
Izibalo ezikhishwe yiNational_x000D_
Association of Automobile_x000D_
Manufacturers of South Africa_x000D_
(Naamsa) ziveza ukuthi zithengwe_x000D_
kakhulu izimoto ngenyanga eyedlule_x000D_
selokhu kwaqala unyaka._x000D_
Zibe ngu-49 233 nokuyisibalo_x000D_
esinyuke ngo-535 noma u-1.1% uma_x000D_
kuqhathaniswa nezingu-48 698_x000D_
ezathengwa ngoMashi wonyaka_x000D_
odlule._x000D_
Isibalo sezithunyelwa ngaphandle_x000D_
sona sehlile njengoba zibe ngu-27 438._x000D_
Lesi yisibalo esehle ngo-2 421 noma_x000D_
u-8.1 % uma kuqhathaniswa no-29 859_x000D_
wezimoto ezathunyelwa kwamanye_x000D_
amazwe ngoMashi wonyaka odlule._x000D_
INaamsa ithe lesi sibalo_x000D_
siphazanyiswe wukushintsha_x000D_
kweBMW ekukhiqizeni i-e Series_x000D_
yenze i-X3._x000D_
Kuzo zonke izimoto ezingu-49 233_x000D_
ezidayisiwe, ezilinganiselwa ku-44 417_x000D_
noma u-90.2% zidayiswe emagaraji,_x000D_
ezingu-5.3% zithengwe yizinkampani_x000D_
ezibolekisa ngezimoto, u-2.7% waba_x000D_
ngowezinkampani kwathi u-1.8%_x000D_
wathengwa nguhulumeni._x000D_
Uma kubhekwa izimoto_x000D_
ezingamaveni namatekiosi khona_x000D_
kwehlile ukuthengwa kwazo njejigoba_x000D_
zibe ngu-14 701. Lokhu ukwehla ngo-_x000D_
345 noma u-2.3% uma kuqhathaniswa_x000D_
no-15 046 owadayiswa ngoMashi_x000D_
wonyaka odlule._x000D_
INaamsa ithe ukuzinza komnotho_x000D_
kungaholela ekutheni ukuthengwa_x000D_
kwezimoto ezintsha kunyuke ngo-3%_x000D_
uma kuqhathaniswa nonyaka odlule._x000D_
Nasezimotweni ezithimyelwa_x000D_
ngaphandle nakhona kungase kube_x000D_
nokunyuka njengoba umnotho_x000D_
wamazwe omhlaba nawo uqinile._x000D_
Izimoto ezingu-10 ezidayise_x000D_
kakhulu yi:_x000D_
Toyota Hilux - 3 825_x000D_
Ford Ranger - 2 753_x000D_
VW Polo Vivo - 2 736_x000D_
VW Polo-2121_x000D_
Nissan NP200-1562_x000D_
Toyota Quantum -1540_x000D_
Toyota Fortuner -1274_x000D_
Toyota Corolla/Auris/Quest -1189_x000D_
Hyundai Grand ilO -1032_x000D_
Renault Kwid - 856</t>
  </si>
  <si>
    <t>Intatheli Yezezimoto</t>
  </si>
  <si>
    <t>NAAMSA, General Industry related, Nissan, Nissan Corporate</t>
  </si>
  <si>
    <t>Road Trip</t>
  </si>
  <si>
    <t>http://customer.ddi.media/mprint/getfile?type=pdf_tool&amp;tmp=1&amp;hashValue=YWC4LA6FQ3CYHRMHYWAMLAI=</t>
  </si>
  <si>
    <t>﻿FROM THE EDITOR_x000D_
From the snow and sleet covered roads_x000D_
of Northern France and Belgium, to the_x000D_
hot sand of Abu Dhabi, the Namib, and_x000D_
the Atacama Desert - and everywhere in-_x000D_
between. A smorgasbord of destinations_x000D_
and trips; that is what the contributors to_x000D_
RoadTrip did over the Festive Season._x000D_
Facing some treacherous roads snaking_x000D_
through the snow-covered fields of Flanders_x000D_
and Picardy, we visited some of the famous_x000D_
battlefields ofWWI in a new Toyota C-FdR._x000D_
On the opposite side of the scale, managing_x000D_
editor Kayla Cloete took a Fiat Fullback to_x000D_
Neuras Wine Farm to witness how wine is_x000D_
made in the middle of the Namib desert._x000D_
Speaking of deserts, Paula Rabeling was_x000D_
mesmerised by the sights and sounds of Abu_x000D_
Dhabi in the UAE, and Bernard Hellberg_x000D_
plays VIP guest for a day with Nissan's_x000D_
luxurious Patrol, released many years ago in_x000D_
the UAE but only now made available locally._x000D_
We also preview the Dakar Rally, the_x000D_
fastest and toughest rood trip in the world_x000D_
(running through the desolated plains of_x000D_
the Atacama Desert in Peru, the Andes_x000D_
mountains in Bolivia, and the pampas of_x000D_
Argentina), and give pointers on how to_x000D_
follow team Toyota Gazoo Racing SA's_x000D_
progress in this year's edition._x000D_
And, to emphasize the extreme side of_x000D_
roadtripping in visual format, we follow British_x000D_
adventurer Sophie Radcliffe on her Kona 10_x000D_
Challenge to reach ten volcanic locations_x000D_
across the British Isles within 72 hours._x000D_
To bring some balance between sand and_x000D_
snow, we also visit picturesque Clarens and_x000D_
Clocolan in the mountainous region of the_x000D_
Eastern Free State with the latest Subaru_x000D_
Forester, while Jim Freeman explores the_x000D_
hiking trails of Sanbona Game Reserve in_x000D_
the Karoo in the refreshed Nissan X-Trail._x000D_
To further spark your wanderlust, Jacques_x000D_
Kok writes a handy hikers guide for those_x000D_
wanting to visit the renowned Blyde River_x000D_
Canyon, and recognised abstract artist_x000D_
Floris van Zyl paints a picture of his recent_x000D_
bike trip to the Kalahari on his BMW_x000D_
R1200GS Adventure._x000D_
And, after you have read all this, and are_x000D_
still unsure of where to go in the New_x000D_
Year, Julie Graham has compiled a bucket_x000D_
list of local trips - from surf to safari and_x000D_
everything in between - to inspire the_x000D_
roadtripper inside of you ..._x000D_
Wishing you a prosperous and travel-_x000D_
marvellous New Year. 9_x000D_
Fcrii_x000D_
ferdiSroadtripmag.co.za_x000D_
©FerdiVos</t>
  </si>
  <si>
    <t>Ferdi</t>
  </si>
  <si>
    <t>X-trail, Patrol, Nissan</t>
  </si>
  <si>
    <t>ALL HAIL THE KING</t>
  </si>
  <si>
    <t>26-32</t>
  </si>
  <si>
    <t>http://customer.ddi.media/mprint/getfile?type=pdf_tool&amp;tmp=1&amp;hashValue=YWC4LA6FQ3CYHRMEYWD4LBY=</t>
  </si>
  <si>
    <t>﻿ALL HAIL_x000D_
Nissan’s Heir Apparent_x000D_
Some rood trips lead you further off the beaten track than others. On trips such_x000D_
as these, you need to have a’-sturdy stead to get you to your end destination._x000D_
Bernard Hellberg Jr finds exactly such a beast in the new Nissan Patrol._x000D_
Story by Bernard Hellberg Jr_x000D_
Captured by Nissan South Africa &amp; Bernard Hellbera Jr﻿A_x000D_
(35 Armed with all the tech that money can buy; we_x000D_
tackled the 4x4 track of the De Wildt Game Park_x000D_
to prove the mettle of the new Patrol.﻿66 But, as Nissan's most luxurious off-roader_x000D_
to date, the Patrol brandishes its 'big stick'_x000D_
with a delicate diplomacy that underlines its_x000D_
modern era ability to overwhelm the rough_x000D_
with the smooth, pp_x000D_
Former US President, Theodore_x000D_
Roosevelt, believed in the old_x000D_
West African mantra that, to get_x000D_
far in life, one has to “speak softly_x000D_
and carry a big stick”, it was true_x000D_
for Roosevelt at the turn of the_x000D_
previous century, and it still rings_x000D_
true today. Except that, to lead in_x000D_
the motoring industry today, one_x000D_
has to buy wisely and command a_x000D_
big engine._x000D_
At least, that seems to be the mantra of_x000D_
Nissan for the new Patrol, a mighty beast of_x000D_
a machine that has come to challenge all in_x000D_
the battle for luxurious off-road supremacy._x000D_
And, while it has - on paper at least - the_x000D_
power to smite all in its path, several equally_x000D_
mighty warriors stand between the Patrol_x000D_
and ultimate dominance. Not least of which_x000D_
is Mother Africa’s other favourite son, the_x000D_
Toyota Land Cruiser._x000D_
THE BATTLEGROUND_x000D_
Armed with all the tech that money can_x000D_
buy, we tackled the 4X4 track of the De_x000D_
Wildt Game Park to prove the mettle of_x000D_
the new Patrol. The De Wildt 4X4 Game_x000D_
Park is situated on the northern slopes_x000D_
of the Magaliesberg between Pretoria_x000D_
North, Hartbeespoort, and the town of_x000D_
Brits. The Game Park is specially designed_x000D_
for 4X4 enthusiasts and has abundant_x000D_
fauna and flora in a rugged mountainous_x000D_
terrain. The 4X4 trail and some obstacles_x000D_
in the Game Park can be challenging and,_x000D_
as a result, conventional vehicles are not_x000D_
allowed beyond the camping area into the_x000D_
Game Park._x000D_
The Patrol is no regular vehicle, and to_x000D_
be considered a contender for the title of_x000D_
off-road emperor, the De Wildt 4X4 trail_x000D_
needed to be tamed. As big as it is, the_x000D_
Patrol simply flattens absolutely everything_x000D_
in its path. No wonder it is so prevalent_x000D_
in the Middle East, where the terrain may_x000D_
be vastly different from the dry Bushveld_x000D_
conditions on the Highveld. Up here, all_x000D_
manner of natural obstructions - from_x000D_
water traps, near-impossible inclines_x000D_
and declines, and assortments of tyre-_x000D_
shredding rocks - litter the average_x000D_
4X4 trail._x000D_
Standing 1.94 metres tall, the Patrol towers_x000D_
above most other pretenders, even the_x000D_
mighty Land Cruiser 200 is 300 mm more_x000D_
horizontally challenged. Does this hinder the_x000D_
car somewhat, especially in the unpredictable_x000D_
bush? I would be lying if I denied it. And the_x000D_
1995 metre-wide track does not help to get_x000D_
the block of a car through tighter tree-lined_x000D_
crags on the De Wildt trail either. Somehow,_x000D_
the Patrol does not feel as large as it is,_x000D_
not on the trail, and not on the road. Few_x000D_
two-and-three-quarter-tonne vehicles tread_x000D_
seemingly as lightly as the Patrol, and with_x000D_
272 mm of ground clearance, an approach_x000D_
angle of 34.3 degrees, and departure angle_x000D_
of 26.2 degrees, this car will dominate_x000D_
absolutely everything with little more than a_x000D_
flick of the 4x4-mode and diff-lock selectors._x000D_
DRESSED TO IMPRESS_x000D_
With a vehicle as robust and as capable_x000D_
as the Patrol has proven to be over its_x000D_
66-year history, there does not exist too_x000D_
many physical obstacles that previous Patrol_x000D_
models could not conquer. But, the Y62 is_x000D_
a different beast to any that have come_x000D_
before, with top-notch creature-comfort_x000D_
and sumptuous luxury as part of the deal._x000D_
And the Patrol delivers with creature_x000D_
comforts fit for a king._x000D_
Nissan admits that the Patrol is_x000D_
unlikely to sell in significant numbers, but_x000D_
then again that is not the point of it. At_x000D_
R 1,299,000, it plays in a market segment_x000D_
where you are spoilt for choice, where_x000D_
the big Germans (and the Japanese, mind_x000D_
you) currently are in charge. But, they do_x000D_
not always have all the luxury mod cons_x000D_
baked in, as is the case with the Patrol._x000D_
Nothing is optional; it is all already_x000D_
there, and to prove it, Nissan moved the_x000D_
Patrol launch party to suburbia where_x000D_
our entourage was treated to canapes,_x000D_
champagne, and helicopter flips. Oddly,_x000D_
the same beast that was conquering_x000D_
the African soil earlier in the day, was_x000D_
28 ROADTRIP﻿﻿DE WILDT 4X4 GAME FARM_x000D_
The park is designed for 4x4 enthusiasts and has abundant_x000D_
wildlife in a rugged mountainous terrain. Camp sites are available,_x000D_
and you can even hone your off-road skills on one of the most_x000D_
challenging 4x4 tracks in the country._x000D_
Call: +27 83 268 8185_x000D_
Email: info@dewildt4x4.co.za_x000D_
www.dewildt4x4.co.za_x000D_
now commissioned to ferry the VIPs in_x000D_
limousine-like style._x000D_
There are three rows of seats in the_x000D_
Patrol,with an 8-inch touchscreen upfront_x000D_
and two screens in the front headrests,_x000D_
purposed for the middle row occupants._x000D_
Seating is sumptuous and supremely_x000D_
comfortable, even in the third row, and_x000D_
middle row, passengers get to adjust the_x000D_
climate in the rear if they so desire. A Bose_x000D_
sound system, satellite navigation with_x000D_
3D-mapping, and a chilled compartment_x000D_
with a lid that opens both to the front_x000D_
and the back, add gravitas to the notion_x000D_
that the Patrol has, finally, transcended its_x000D_
utilitarian origins._x000D_
A ROYAL BLOODLINE_x000D_
In African culture, there are clear rules_x000D_
of engagement that have to be observed_x000D_
when a pretender to the throne seeks to_x000D_
challenge the King. First, the contender_x000D_
must himself be of royal descent, as there is_x000D_
no seat for a commoner at the royal table._x000D_
In that respect, the Nissan Patrol can trace_x000D_
its lineage back to the 4W60, which began_x000D_
production in Japan in 1951. Designed at_x000D_
first to be a military vehicle - attesting to_x000D_
its willingness to tackle the toughest terrain_x000D_
- the 4W60 was soon replaced by the_x000D_
more civilian-minded second-generation_x000D_
G60 series._x000D_
Although never meek, nor mild, the Patrol_x000D_
evolved from functional device to premium_x000D_
leisure vehicle through a series of upgrades_x000D_
over subsequent series. Air-conditioning_x000D_
came in the second generation G60,_x000D_
while coil springs and a five-speed manual_x000D_
gearbox was added to the third-generation_x000D_
160-series in 1980. An automatic gearbox_x000D_
and electric windows were introduced_x000D_
to the Y6I in 1997. Proving the ancestry_x000D_
of the Patrol on African soil becomes_x000D_
somewhat murky after the fifth-generation_x000D_
Y6I (available here from 1997 to 2004)_x000D_
and the sixth-generation Y6I facelift that_x000D_
was sold in South Africa up to the present,_x000D_
although it had been replaced by theY62 in_x000D_
other countries from 2010._x000D_
Despite the late arrival ofY62 to the_x000D_
Motherland, the Patrol remains the Big_x000D_
Man to the entire Nissan 4X4 line-up and_x000D_
should be credited with providing the DNA_x000D_
that spawned the current crop of Nissan_x000D_
off-roaders and crossovers, including the_x000D_
X-Trail, Qashqai, and even the little Juke._x000D_
FIT TO HOLD OFFICE_x000D_
For theY62, Nissan has done away with the_x000D_
previous generation 3.0-litreV6 turbodiesel﻿found in theY6l facelift car. Now bolstered_x000D_
by a massive 5.6-litre naturally aspirated_x000D_
V8 that obliterates any terrain with its_x000D_
298 kW of power and 560 Nm of raw_x000D_
torque. But, as Nissan’s most luxurious_x000D_
off-roader to date, the Patrol brandishes_x000D_
its ‘big stick’ with a delicate diplomacy_x000D_
that underlines its modern era ability to_x000D_
overwhelm the rough with the smooth._x000D_
Seven-speed automatic in hand, the_x000D_
Patrol will thunder - with a distinctive_x000D_
V8 throatiness - all the way to a top_x000D_
speed of 210 km/h, all without breaking_x000D_
so much as a sweat. In fact, if required,_x000D_
the burly Nissan can be a nimble sprinter_x000D_
too, racing from standstill to 100 km/h in_x000D_
a mere 6.6 seconds. Although this time is_x000D_
not officially acknowledged, it is worth_x000D_
noting, as not many 2.7-tonne behemoths_x000D_
can lay claim to that kind of sprint ability.﻿NISSAN PATROL_x000D_
g.&lt;&gt; V8 IJE PREMIUM_x000D_
Froadtrip_x000D_
00%_x000D_
^ rating_x000D_
Engine_x000D_
Power_x000D_
5,552 cc, petrol V8_x000D_
298 kW @ 5,800 r/min_x000D_
Torque:_x000D_
560 Nm @ 4,000 r/min_x000D_
7-speed automatic_x000D_
Transmission:_x000D_
0-100 km/h:_x000D_
6.6 seconds_x000D_
Top speed:_x000D_
210 km/h_x000D_
Economy:_x000D_
14.4 1/100 km_x000D_
334 g/km_x000D_
Price:_x000D_
R 1,299,000_x000D_
CO, emissions:_x000D_
WE IJKElVolumous interior space and a high spec level_x000D_
gives the Patrol the nod as one of the most capable all-_x000D_
terrain road trip companions._x000D_
WE DO NOT LIKE: Powerful normally-aspirated_x000D_
engine is a dream to drive but a nightmare to feed at_x000D_
optimistic consumption levels of 14.4 1/100 km.When_x000D_
towing or under hard driving, expect considerably_x000D_
higher consumption._x000D_
Not that sprinting to an imaginary finish_x000D_
line is what the Patrol is renowned for._x000D_
Instead, its ability to flatten almost any_x000D_
surface, while maintaining its charges in_x000D_
princely luxury, is the primary raison d’etre_x000D_
for this noble creature._x000D_
To this end, Nissan tasks its Hydraulic_x000D_
Body Motion Control (HBMC) to do the_x000D_
job of maintaining equilibrium regardless_x000D_
of how severe the terrain becomes. A full_x000D_
suite of electronic aids and enhancements_x000D_
make up the Nissan Intelligent Mobility_x000D_
Suite, which brings blind spot- and lane_x000D_
departure warnings with intervention,_x000D_
intelligent cruise control, and the_x000D_
revolutionary Intelligent Forward Collision_x000D_
Warning. This system senses obstacles_x000D_
on the road ahead and acts either by an_x000D_
audible warning or by actively applying the_x000D_
brakes to avoid them._x000D_
THE KING’S SPEECH_x000D_
Speaking softly and carrying a ‘big stick’_x000D_
may have worked for Roosevelt, but the_x000D_
Nissan Patrol Y62 conquers challenging_x000D_
terrain, insurmountable obstacles, and_x000D_
archaic perceptions with irreverence, sheer_x000D_
power, and a level of luxury that the range_x000D_
has never seen before. By successfully_x000D_
combining its talents as an inexorable off-_x000D_
roader, and suburban limousine, the Patrol_x000D_
gets our nod to challenge any other for the_x000D_
title of King of Africa.</t>
  </si>
  <si>
    <t>Bernard Hellberg Jr</t>
  </si>
  <si>
    <t>Qashqai, Juke, X-trail, Patrol, Nissan, Nissan Corporate</t>
  </si>
  <si>
    <t>THE SEASONED EXPLORER</t>
  </si>
  <si>
    <t>76-79</t>
  </si>
  <si>
    <t>http://customer.ddi.media/mprint/getfile?type=pdf_tool&amp;tmp=1&amp;hashValue=YWC4LA6FQ3CYHRMEYWBMLBQ=</t>
  </si>
  <si>
    <t>﻿Nissan X-Trail visits Sanbona_x000D_
A combination of a life lived hard and carrying camera-bags for nearly four decades has left_x000D_
Jim Freeman with an aversion to climbing hills and mountains. He bit the bullet, though,_x000D_
when he took a new Nissan X-Trail to Sanbona in the Klein Karoo._x000D_
Story and captured by Jim Freeman_x000D_
I have long believed that you will_x000D_
never know your strengths until_x000D_
faced by a challenge. That being_x000D_
said, you had better be well aware_x000D_
of your limitations before you_x000D_
embark on it._x000D_
I groaned silently when our guide,_x000D_
Jannie Swanepoel, checked the telemetry_x000D_
on the cheetah we had been following and_x000D_
gestured to a series of steep kopjies about_x000D_
400 metres away: “He is somewhere in_x000D_
there”, he said._x000D_
Injuries, old age, and a lifetime of_x000D_
carrying heavy camera-bags have left me_x000D_
with a dicky knee that starts to grumble_x000D_
when faced with slopes and steps._x000D_
After a while, it starts moaning mightily._x000D_
Nonetheless, when you are part of a_x000D_
small group of people who have paid a lot_x000D_
of money and have travelled all the way_x000D_
from Sweden, the Netherlands, and Hong_x000D_
Kong for a once-in-a-lifetime experience_x000D_
of the Big Five on foot, you shut up and_x000D_
take one for Team South Africa._x000D_
Sanbona, now owned by the Caleo_x000D_
Foundation (which also owns Jock Safari_x000D_
Lodge in the Kruger National Park),_x000D_
is 58 000 hectares in extent_x000D_
and the largest privately_x000D_
owned free-ranging_x000D_
Big Five reserve_x000D_
in the_x000D_
Western Cape. There are three luxury_x000D_
lodges - Tilney Manor, Dwyka, and_x000D_
Gondwana - and thfe Explorer Camp_x000D_
(the camp in which I would be staying)_x000D_
that has three two-person tents and_x000D_
accommodation for the guide along with_x000D_
two camp staff. The camp is encircled_x000D_
by a single-strand, low-voltage electric_x000D_
cable to keep out the four-footed fugglies_x000D_
at night. It is not quite "glamping”, but_﻿&amp;&amp; Nonetheless, when you are part of a_x000D_
small group of people who have paid a lot_x000D_
of money and have travelled for a once-_x000D_
in-a-lifetime experience of the Big Five on_x000D_
foot, you shut up and take one for Team_x000D_
South Africa, pp_x000D_
SANBONA WILDLIFE RESERVE_x000D_
Sanbona came about as a result of the_x000D_
consolidation of about 20 farms, and is_x000D_
situated about 270 km outside of Cape_x000D_
Town alongside the R62 somewhere_x000D_
between Montagu and Barrydale. Apart_x000D_
from having a wide variety of plant and_x000D_
bird species, it is also home to the critically_x000D_
endangered and highly elusive riverine_x000D_
rabbit which is the 13th most endangered_x000D_
mammal in the world._x000D_
Call: 021 010 0028_x000D_
www.sanbona.com﻿rather “roughing it” in comfort, much like_x000D_
how I would describe the new Nissan_x000D_
X-Trail dci Tekno 4WD._x000D_
Nissan calls it a “crossover SUV”, which_x000D_
undoubtedly it is: the X-Trail would be_x000D_
equally at home on tar in Waterkloof as_x000D_
well as on the gravel at the Klein Karoo. If_x000D_
I had to compare it to anything else I have_x000D_
driven recently, it would be to the diesel_x000D_
1.5 Renault Duster, only significantly_x000D_
larger and bulkier. Though I never tested_x000D_
its full off-road prowess, which I suspect_x000D_
very few owners ever will, it made the_x000D_
journey from Cape Town to Barrydale_x000D_
and back over a variety of road surfaces_x000D_
of varying quality without fuss._x000D_
I could have subjected it to a lot_x000D_
more off-road punishment - the ground_x000D_
clearance certainly seemed sufficient for_x000D_
some judicious veld exploration - but_x000D_
Sanbona is not a self-drive reserve, and_x000D_
guests leave their vehicles at the welcome_x000D_
lounge or, if they possess 4x4s or SUVs,_x000D_
at their homestead lodges. No off-road_x000D_
excursions are permitted because of the_x000D_
sensitivity of the veld.The entire area was_x000D_
once part of an inland ocean - millions_x000D_
of years ago and the countryside is_x000D_
consequently still littered with fossils. On_x000D_
a previous visit, I had actually managed to_x000D_
pick up a fossil crinoid that was around_x000D_
500 million years old._x000D_
So, you cannot drive yourself around,_x000D_
but there is a surfeit of trail-qualified_x000D_
guides who are more than capable of_x000D_
doing the driving for you. While on game_x000D_
drives, tourists are even allowed to alight_x000D_
in safe areas to approach animals or look_x000D_
at the veld. The ethos at the Explorer_x000D_
Camp is just the opposite. You sit on_x000D_
board the vehicle until you find a likely_x000D_
_x000D_
■ ^	H		_x000D_
		_x000D_
		﻿Price:_x000D_
NISSAN X-TRAIL_x000D_
'!.(&gt; DCS TEKNA 4WD_x000D_
''roadtrip_x000D_
■%_x000D_
RATING_x000D_
_x000D_
Engine:_x000D_
Power:_x000D_
Torque:_x000D_
1598 cc, 4-cylinder_x000D_
Direct Injection_x000D_
320 Nm_x000D_
! 4,000 r/min_x000D_
g 1,750 r/min_x000D_
Transmission:	6-speed manual_x000D_
0-100 km/h:_x000D_
Top speed:_x000D_
Economy:_x000D_
CO, emissions_x000D_
I I seconds_x000D_
186 km/h______________x000D_
6.2 1/100 km (claimed)_x000D_
139 g/km_x000D_
R457.900_x000D_
Wt LIKE: Spacious and comfortable. Safety features are_x000D_
way beyond expectation, including park-assist cameras_x000D_
and blind spot intervention. Air-conditioning that feeds_x000D_
through to the cup-holders._x000D_
_x000D_
_x000D_
_x000D_
_x000D_
_x000D_
WE DO NOT LIKE: Power to weight ratio:great when_x000D_
you are cruising, but prone to leave you stalling at_x000D_
traffic lights and stop streets, especially if the vehicle_x000D_
is heavily laden._x000D_
_x000D_
rv-_x000D_
It is not quite_x000D_
"glamping", but_x000D_
rather "roughing it"_x000D_
in comfort, much like_x000D_
how I would describe_x000D_
the new Nissan_x000D_
X-Trail 1.6 dci_x000D_
Tekno 4WD._x000D_
habitat.Then you walk. On the second day_x000D_
of the three-day safari (arrive at lunch on_x000D_
Friday, depart after brunch on Sunday), we_x000D_
walked a total of I 9.2 km in temperatures_x000D_
that regularly exceeded 30 °C!_x000D_
And yes, we also climbed a kopjie. But,_x000D_
it was worth the effort to get within_x000D_
five metres of a well-fed female cheetah_x000D_
who could not give a tinkers about our_x000D_
presence. While by no means tame,_x000D_
explains Swanepoel, the cheetahs in_x000D_
the reserve have become somewhat_x000D_
habituated to humans and know that their_x000D_
presence means the absence of other_x000D_
predators (i.e. lions) that constitute the_x000D_
greatest threat to a cheetah._x000D_
There is something viscerally thrilling_x000D_
about getting close to wild animals on_x000D_
foot that no amount of vehicle-viewing_x000D_
can match. On our marathon trek day, the_x000D_
foreign visitors got their money’s worth:_x000D_
20 metres from a family of rhino stood a_x000D_
herd of browsing elephants just a three-_x000D_
second charge away, and within a metre_x000D_
from us slithered a very large puff adder._x000D_
The thrill for most foreigners, however,_x000D_
will always be lions. And so, to the delight_x000D_
of the tourists, we spent the next hour_x000D_
watching the pride - a mixture of tawny_x000D_
and white lions - from the security of_x000D_
our vehicle._x000D_
The Explorer Camp experience had_x000D_
certainly pushed me to my limits. Was_x000D_
it worth it? Without a doubt, yes. Seeing_x000D_
the magnificent African wildlife on foot is_x000D_
definitely something everyone should do_x000D_
at least once in their lifetime, even if you_x000D_
(like me) happen to be further along that_x000D_
timeline than the younger, more active_x000D_
tourists on the trip.</t>
  </si>
  <si>
    <t>Jim Freeman</t>
  </si>
  <si>
    <t>http://customer.ddi.media/mprint/getfile?type=pdf_tool&amp;tmp=1&amp;hashValue=YWC4LA6FQ3CYHRMEYWH4LBA=</t>
  </si>
  <si>
    <t>﻿FROM THE EDITOR_x000D_
ICONIC_x000D_
DRIVERS’ ROADS_x000D_
From the wild and magnificent to the_x000D_
nostalgic and picturesque, there are an_x000D_
abundance of great driving roads on the_x000D_
planet. But some are more spectacular and_x000D_
more satisfying to traverse - those iconic_x000D_
stretches of tarmac on most travellers’_x000D_
bucket list._x000D_
While they may differ in accordance with_x000D_
personal preference, seasoned road trippers_x000D_
agree routes such as the Pacific Highway_x000D_
in the US, also called Highway I, La Route_x000D_
des Grandes Alpes in France, the Stelvio_x000D_
Pass in Italy, the Col de Turini in France,_x000D_
the Furka Pass in Switzerland, the Atlantic_x000D_
Road in Norway, the White Rim Road in_x000D_
Canyonlands National Park, Utah, the Ring_x000D_
Road in Iceland, the Tianmen Mountain_x000D_
Road in Hunan, China, the Great Ocean_x000D_
Road in Australia, Ruta 40 in Argentina, as_x000D_
well as our own Chapman's Peak Drive, and_x000D_
Garden Route belong on this list._x000D_
However, in terms of real drivers' roads I_x000D_
would like to add a couple ... The route from_x000D_
Porto Vecchio to Zonza and Bonifacio on the_x000D_
Mediterranean island of Corsica, the Yiti-Sifah_x000D_
road to Al Khiran in Oman, the Bainskloof Pass_x000D_
between Worcester and Wellington in the_x000D_
Western Cape, and the LongTom Pass section_x000D_
of the Panorama Route in Mpumalanga_x000D_
Yes, there are more, but in compiling the_x000D_
content for this edition of RoadJrip we_x000D_
crisscrossed all of these challenging, driver-_x000D_
focused courses with mazes of twisting_x000D_
turns, sharp corners, sweeping bends, and_x000D_
hairy hairpins adding to their allure._x000D_
To find out whether the new Alfa Romeo_x000D_
Stelvio lives up to its iconic status of the pass_x000D_
that inspired its name; oh, and the unique_x000D_
cheese produced in the same region, we visited_x000D_
a cheese farm close to Wellington; after first_x000D_
negotiating the Bainskloof Pass, of course. And_x000D_
not to be outdone, Kayla Cloete did very much_x000D_
the same route in a BMW XI ... in the rain._x000D_
We also sampled the new Porsche_x000D_
Cayenne in the UAE and the Sultanate_x000D_
of Oman, driving the Wadi Bih and Wadi_x000D_
Wurayah trails, and negotiated the coiling_x000D_
mountain passes of Corsica, including the_x000D_
road to Zonza, to evaluate the new jaguar_x000D_
E-Pace, due in South Africa soon._x000D_
Speaking of Jaguar Land Rover, we narrate_x000D_
how a Range Rover Sport Hybrid takes on_x000D_
the staircase on the legendary Tianmen_x000D_
Mountain Road (also known as the Dragon_x000D_
Road), and soon a lucky couple who_x000D_
entered our weekend getaway competition,_x000D_
will get to experience the Long Tom Pass_x000D_
and the luxurious Velar on the magnificent_x000D_
Panorama Route ..._x000D_
We also traversed the Garden Route on_x000D_
our way to find fame and a Fortuner at the_x000D_
Inzolo Exclusive Game Lodge in the Eastern_x000D_
Cape, meandered through Madeira in a_x000D_
Mercedes taxi, and followed the epic voyage_x000D_
of a Nissan LEAF across Africa._x000D_
Regular contributor Jim Freeman_x000D_
experienced some Weskus bliss in a Mazda3_x000D_
Astina, Jacques Kok went on an adrenalin_x000D_
pumping river rafting voyage on the Vaal_x000D_
River, while Justus Visagie tested the new_x000D_
Ducati I 200 Multistrada along the windy_x000D_
passes of the Western Cape._x000D_
Finally, we also update you on the_x000D_
abundance of new road trip ready_x000D_
contenders earmarked for our market and_x000D_
rate the finalists in the 201 8 WesBank South_x000D_
African Car of the Year competition, with_x000D_
the winner to be announced this month._x000D_
So, get out there, find your favourite drivers'_x000D_
road, and let us know ... 9_x000D_
rerdi_x000D_
ferdiSroadtripmag.co.za_x000D_
©FerdiVos</t>
  </si>
  <si>
    <t>QASHQAI UPDATED</t>
  </si>
  <si>
    <t>http://customer.ddi.media/mprint/getfile?type=pdf_tool&amp;tmp=1&amp;hashValue=YWC4LA6FQ3CYHRMFYWCMLBI=</t>
  </si>
  <si>
    <t>﻿QASHQA! UPDATED_x000D_
REVAMPED NISSAN CROSSOVER IS HERE_x000D_
thanks to retuned dampers, a stiffer anti-roll_x000D_
bar stiffness, and NIM Active Ride Control._x000D_
Eight models are available, including two CVT-_x000D_
derivatives, and pricing varies from R334.900_x000D_
for the 1,2T Vista to R434, 000 for the top-line_x000D_
1.5 dCi Tekna._x000D_
Nissan’s Qashqai, the best-selling urban_x000D_
crossover in Europe, is now available_x000D_
in South Africa, with significant exterior_x000D_
and interior revisions, and it now also rides,_x000D_
handles and steers better_x000D_
It has been improved with the addition of_x000D_
Nissan Intelligent Mobility (NIM) technology,_x000D_
Intelligent Blind Spot Warning, Intelligent_x000D_
Emergency Braking Intelligent Forward Collision_x000D_
Warning, Around View Monitor; Intelligent Cross_x000D_
Traffic Alert, and Moving Object Detection._x000D_
These systems are standard in the top model, but_x000D_
optional for the rest._x000D_
Inside, there is a sporty new D-shaped_x000D_
steering wheel, and the door handles and_x000D_
air vents are finished in higher-quality_x000D_
materials. One-touch power windows are_x000D_
now available across the range, and the_x000D_
front seats have been redesigned to offer_x000D_
additional support._x000D_
The NissanConnect sat-nav unit has_x000D_
a new user interface, a shark-fin roof_x000D_
antenna is now standard, and a premium_x000D_
Bose sound system is now available on the_x000D_
flagship Tekna model._x000D_
Exterior updates include an integrated new_x000D_
front bumper and “V-motion" grille, halogen_x000D_
lights with new "boomerang" Daytime Running_x000D_
Lamp signature, and a redesigned clam-shell_x000D_
bonnet and rear bumper._x000D_
However; it is the ride quality and handling_x000D_
of the Qashqai that has improved the most,</t>
  </si>
  <si>
    <t>Qashqai, Nissan</t>
  </si>
  <si>
    <t>New era for Isuzu</t>
  </si>
  <si>
    <t>34-35</t>
  </si>
  <si>
    <t>http://customer.ddi.media/mprint/getfile?type=pdf_tool&amp;tmp=1&amp;hashValue=YWC4LA6FQ3CYHRMFYWBMLAQ=</t>
  </si>
  <si>
    <t>﻿New era_x000D_
MU-X destined for SA_x000D_
Story by Ferdi de Vos_x000D_
Captured by Isuzu Motors_x000D_
The newly established Isuzu_x000D_
Motors South Africa (I MSA)_x000D_
recently announced that it will_x000D_
(again) enter the Sports Utility_x000D_
Vehicle (SUV) segment when the_x000D_
MU-X are introduced into the_x000D_
South African and Sub-Saharan_x000D_
Africa market in the second half of_x000D_
the year._x000D_
It will be the first time the company has_x000D_
a contender in the SUV segment since the_x000D_
introduction of the Trooper in 1992 and the_x000D_
KB-based Frontier in 1998, and according to_x000D_
some sources the “MU” prefix, used for the_x000D_
bakkie-based SUV derivatives since 1989,_x000D_
means "Mysterious Utility”, while similarly_x000D_
the MU-X acronym stands for “Makes U_x000D_
eXciting (sic)”..._x000D_
We will take these descriptions with a_x000D_
pinch of salt, but the real mystery behind_x000D_
the local MU models are: Why did General_x000D_
Motors stopped importing them to South_x000D_
Africa in the early 2000s? Let us rewind_x000D_
twenty years to 1998 when Isuzu, still_x000D_
under control of Delta Motor Corporation,_x000D_
introduced the first MU-designated model_x000D_
to South Africa.This vehicle was one of the_x000D_
first SUVs to be based on a bakkie platform._x000D_
The Frontier was also sold under the Opel,_x000D_
Vauxhall, Holden, Chevrolet, and (yes, believe_x000D_
it or not) Honda brand names. Available_x000D_
with a 3.2-litre V6 petrol engine or 2.8-litre_x000D_
four-cylinder turbodiesel mill and four-wheel_x000D_
drive, it immediately proved popular here,_x000D_
and gave Isuzu and GM a distinct advantage_x000D_
in this still uncontested market segment._x000D_
Production of this MU model ceased in_x000D_
2004 and it was replaced by the MU-7, a_x000D_
D-Max based seven-seat SUV. However, in_x000D_
the same year GM again took control of_x000D_
the Delta Motor Corporation and opted_x000D_
to replace the Frontier with the Daewoo-_x000D_
developed Chev Captiva, and not the MU-_x000D_
7. This decision was probably taken due to_x000D_
the discontinuation of MU-production in_x000D_
the UK, and being cheaper to source the_x000D_
Captiva from South Korea, but this move_x000D_
proved disastrous._x000D_
Other manufacturers quickly exploited_x000D_
the segment- Nissan with its new Pathfinder,_x000D_
Toyota and its Hilux-based Fortuner,_x000D_
Mitsubishi with the Pajero Sport, and Ford_x000D_
with the Ranger-based Everest - while Isuzu_x000D_
had no competitor in the class._x000D_
GM persevered with the slow-selling_x000D_
Captiva while Toyota was making hay in this_x000D_
segment (and still does), and it took another_x000D_
six years before the Chev Trailblazer, based_x000D_
on the latest KB-bakkie, was introduced.The_x000D_
Trailblazer was released prior to the MU-X,_x000D_
due to an agreement between GM and Isuzu,_x000D_
and GMSA opted not to wait for the Isuzu_x000D_
version, but to introduce the Chev-badged_x000D_
product in 2012._x000D_
This proved to be another mistake, as the_x000D_
Trailblazer made no impact here. If it was_x000D_
badged an Isuzu, it may have been a different_x000D_
story, given the strong reputation of the_x000D_
brand here._x000D_
The MU-X, endowed with latest three-_x000D_
litre D-Teq Isuzu engine (130 kW and 430_x000D_
Nm), instead of the powerful VM Motori-_x000D_
sourced 2.8 turbodiesel (144 kW and_x000D_
500 Nm of torque) in the Trailblazer, also_x000D_
enjoys more success in Thailand and in the﻿Philippines than its Chev adversary, and it is_x000D_
a top-seller in Australia. Like the Trailblazer_x000D_
it has no limited slip differential or rear diff-_x000D_
lock, relying on traction control (TCS) and_x000D_
electronic stability control (ESC) to fulfil the_x000D_
same functions._x000D_
The MU-X will be sourced from Thailand,_x000D_
and the top models will be well-kitted, but_x000D_
is its anticipated introduction a case of too_x000D_
little, too late? Well, it will probably depend_x000D_
on pricing, and the level of specification_x000D_
offered, while it may also help to get rid of_x000D_
the inane badging._x000D_
I mean, an SUV called MU-X would not_x000D_
really get anybody "eXcited”, will it? Then_x000D_
rather revive the Frontier nomenclature;_x000D_
as those early MU-models are still_x000D_
fondly remembered ...</t>
  </si>
  <si>
    <t>Ferdi De Vos</t>
  </si>
  <si>
    <t>Pathfinder, Nissan</t>
  </si>
  <si>
    <t>EPIC EV VOYAGE</t>
  </si>
  <si>
    <t>52-53</t>
  </si>
  <si>
    <t>http://customer.ddi.media/mprint/getfile?type=pdf_tool&amp;tmp=1&amp;hashValue=YWC4LA6FQ3CYHRMFYWB4LAQ=</t>
  </si>
  <si>
    <t>﻿'lit_x000D_
Two intrepid Polish travellers plan to be the first to cross the African continent with an e/e_x000D_
vehicle (EV). Their vehicle for the Electric Explorer African Challenge? The high-performance_x000D_
version of the Nissan LEAF - the world's best-sellinc_x000D_
v._x000D_
While contemporary electric_x000D_
vehicles have a driving range of_x000D_
about 250km - enough to use it_x000D_
in urban traffic for up to a week,_x000D_
or to travel from Cape Town to_x000D_
Swellendam - advanced versions_x000D_
such as the LEAF make it possible_x000D_
to cover the distance between the_x000D_
UK and Mongolia._x000D_
Now accomplished Polish travellers,_x000D_
Arkady Fiedler and Albert Wojtowicz,_x000D_
plan to cross Africa in the highly advanced_x000D_
version. Fiedler will be behind the wheel,_x000D_
accompanied by photographer and_x000D_
cameraman Wojtowicz. The LEAF, the real_x000D_
hero of the unique expedition, has not been_x000D_
modified in any way; and is exactly the same_x000D_
as the car one can buy from a showroom._x000D_
Fiedler is realistic about their chances:_x000D_
"Travelling across Africa is probably the_x000D_
hardest test for any vehicle, let alone an EV._x000D_
Poor roads, limited charging infrastructure_x000D_
and diverse weather conditions - from_x000D_
equatorial storms to the scorching heat of_x000D_
the Sahara - are just a few challenges we’ll_x000D_
have to face. However, we are optimistic. As_x000D_
part of our tests leading up to the expedition,_x000D_
I have already travelled over 4,000 kilometres_x000D_
in Poland, and I am positively surprised by_x000D_
the driving range offered,” he says._x000D_
The expedition started in Cape Town in_x000D_
mid-February and the pair plan to travel all_x000D_
the way to Europe along the western side﻿of Africa - via South Africa, Namibia, Angola,_x000D_
Democratic Republic of Congo, Congo,_x000D_
Gabon, Cameroon, Nigeria, Benin, Burkina_x000D_
Faso, Mali, Senegal, Gambia, Mauritania, and_x000D_
Morocco, and finally across Western Europe_x000D_
to Poland._x000D_
The LEAF is the most popular electric_x000D_
vehicle in the world. The first generation_x000D_
was launched eight years ago, and since_x000D_
then Nissan EV drivers have achieved over_x000D_
3 billion zero-emission kilometres. Apart_x000D_
from being the first ever electric vehicle_x000D_
journey across Africa, the 2018 Electric_x000D_
Explorer African Challenge also aims to_x000D_
build awareness of electric mobility and_x000D_
new, cleaner technologies on the continent,_x000D_
Poland, and worldwide._x000D_
“Care of the environment, home, and_x000D_
family starts with us and our subjective_x000D_
decisions. With our journey we also hope_x000D_
to prove that even the seemingly impossible_x000D_
can be achieved with the right attitude and_x000D_
determination,” says Fiedler. “However, to_x000D_
achieve this, we will have to rely on the_x000D_
support of the people we meet along the_x000D_
way. Without their support, the expedition_x000D_
may fail.”_x000D_
So far, more than 300,000 LEAFs_x000D_
have been manufactured. Powered by a_x000D_
30 kWh battery, it offers a range of up to_x000D_
250 kilometres (NEDC).A new LEAF model_x000D_
is in Europe in the first half of this year.</t>
  </si>
  <si>
    <t>Daily News Drive</t>
  </si>
  <si>
    <t>http://customer.ddi.media/mprint/getfile?type=pdf_tool&amp;tmp=1&amp;hashValue=YWC4LA6FQ3CYHRMFYWB4LAI=</t>
  </si>
  <si>
    <t>﻿FROM THE EDITOR_x000D_
_x000D_
M S THE beloved internal combustion en-_x000D_
/A\ gine gets ever closer to possible extinc-_x000D_
Z/ Ut:on within the next few decades, the_x000D_
race is on to find the most suitable alternative_x000D_
energy source to power future cars._x000D_
One day, our grandchildren will look back in_x000D_
horror at the pollution-spewing cars we drove_x000D_
with little regard for the ill effects this has on_x000D_
the planet._x000D_
But what are our nature-nurturing, tut-tutting_x000D_
descendants likely to have under the hood of_x000D_
their emission-free cars on their commutes_x000D_
and family holidays?_x000D_
There have been many ideas advanced_x000D_
for alternative energy cars over the years_x000D_
- compressed air and nuclear power being_x000D_
among the quirkier ones - but right now in_x000D_
pole position is electric power._x000D_
Unless someone invents Star Trek-style_x000D_
teleportation which would make cars obso-_x000D_
lete, our future transport needs will be met by_x000D_
electricity and it’s basically a two-horse race_x000D_
between batteries or fuel cells as to how that_x000D_
electricity is generated._x000D_
Battery Electric Vehicles_x000D_
BEVs (if you want to use the ‘in’ lingo) use_x000D_
chemical energy that is stored in rechargeable_x000D_
battery packs to produce electricity, which pow-_x000D_
ers an electric motor._x000D_
Lithium-ion batteries, the same type that_x000D_
power your cellphone, are the most popular in_x000D_
both handheld electronics and cars as they’re_x000D_
able to pack a large amount of energy into a_x000D_
relatively small space._x000D_
The advantages of BEVs is their quiet_x000D_
running, lack of emissions, the instant torque_x000D_
of the electric motor, and their cost per kilo-_x000D_
metre being a fraction of that for a petrol or_x000D_
diesel-powered car._x000D_
There’s also a widespread electric infra-_x000D_
structure and you can charge the car at home,_x000D_
at work, or anywhere there's a 12v power_x000D_
socket._x000D_
Their main disadvantages, and which is_x000D_
why you don’t see a Nissan Leaf or BMW id_x000D_
on every street, is their limited range and their_x000D_
long recharging times._x000D_
The first-generation electric cars claimed_x000D_
ranges of about 160km but in reality achieved_x000D_
just over 100km at best, while they took_x000D_
around eight hours to fully charge at a regular_x000D_
wall socket._x000D_
Their batteries are also expensive and a_x000D_
battery pack for the electric i3 is a whopping_x000D_
R339 616 - more than half of the vehicle’s_x000D_
R631 700 pricetag._x000D_
But as with any budding technology, the_x000D_
cost will eventually decrease as performance_x000D_
improves._x000D_
The next generation of BEVs are to offer_x000D_
up to 400km of range, and quick-charging stations will_x000D_
soon be able to charge electric cars for the next leg of a_x000D_
long-distance journey in around half an hour - the time_x000D_
it takes you to eat a burger at a rest stop._x000D_
Building the supporting infrastructure is key, and elec-_x000D_
tric cars will gain popularity once quick-charge stations_x000D_
become widespread._x000D_
BEVs aren’t as zero-emission as they’re purported to_x000D_
be and indirectly cause pollution due to most electricity_x000D_
being generated by burning coal, and going green clearly_x000D_
requires a holistic approach that includes clean power_x000D_
stations._x000D_
Just like we didn’t go from horse-drawn wagons to_x000D_
Ferraris overnight, it will take a couple of decades for_x000D_
the transformation to take place, but the prospects for_x000D_
BEVs are good._x000D_
With improving range, quicker charging times, and_x000D_
cheaper batteries due to economies of scale, they look_x000D_
most likely to take hold as the most popular types of_x000D_
future cars._x000D_
Tesla, the Nissan Leaf and the BMW i3 were the early_x000D_
BEV adopters that blazed the trail, but now most auto_x000D_
companies have followed suit and will soon introduce_x000D_
electric cars of their own._x000D_
Hydrogen fuel cells_x000D_
This is where hydrogen and oxygen are mixed inside_x000D_
a fuel cell stack to produce electricity, which powers an_x000D_
electric motor._x000D_
A small number of car companies are investing in_x000D_
fuel cell vehicles (FCVs), including Honda which in 2008_x000D_
launched its FCX Clarity as the first hydrogen fuel cell_x000D_
vehicle to reach the market (only in the USA, Europe_x000D_
and Japan)._x000D_
Its successor, the Honda Clarity Fuel Cell, was_x000D_
launched in 2016 and at 589km it is reputed to have the_x000D_
longest range of any zero-emission vehicle in production._x000D_
Like IbEVs, hydrogen fuel-cell cars are locally pollu-_x000D_
tion-free and the only exhaust byproduct is water, but_x000D_
their main advantage is that they have a longer range_x000D_
than BEVs .and donj need recharging; they are quickly_x000D_
refuelled ai a hydrogen filling station in around three to_x000D_
five minutes._x000D_
The technology's very expensive however, with FCVs_x000D_
around double the average new car price._x000D_
And while hydrogen is abundant and can be made_x000D_
from water; producing the stuff is expensive and can_x000D_
create pollution._x000D_
It isn’t a naturally occurring element and has to be_x000D_
created through either electrolysis or cracking hydrocar-_x000D_
bons._x000D_
Electrolysis involves splitting water into its constituent_x000D_
components of hydrogen and oxygen, an inefficient pro-_x000D_
cess that takes an enormous amount of energy (much_x000D_
less efficient than creating electricity using batteries)._x000D_
Cracking hydrocarbons involves making hydrogen_x000D_
from nonrenewable natural gas in a process that creates_x000D_
enormous C02 emissions._x000D_
The major stumbling block will be the high cost of_x000D_
building a widespread infrastructure of hydrogen filling_x000D_
stations._x000D_
This puts HCVs initially at a distinct disadvantage to_x000D_
BEVs which can be charged (albeit slowly) at any wall_x000D_
plug._x000D_
Nevertheless, a number of automakers including_x000D_
Audi, BMW, Honda, Hyundai, Mercedes-Benz and Toyota,_x000D_
are forging ahead with the technology and are selling_x000D_
HCVs (in limited numbers and not in South Africa)._x000D_
Hydrogen internal combustion engine_x000D_
This is another concept that was in the running a few_x000D_
years ago, but has failed to gain traction._x000D_
Unlike with electricity-producing hydrogen fuel cells,_x000D_
here the hydrogen is burned - just like petrol - to run a_x000D_
combustion engine._x000D_
BMW introduced a hydrogen-powered 7 Series in a_x000D_
limited production run from 2005 to 2007, as the world's_x000D_
first car to use an internal combustion engine modified_x000D_
to run on both petrol and hydrogen._x000D_
Like BEVs and HCVs it was virtually pollution free,_x000D_
with water vapour being the main exhaust gas, and it_x000D_
could be refilled in a relatively quick eight minutes._x000D_
BMW believed the concept would take hold with buy-_x000D_
ers seeking a non-polluting vehicle that still drove and_x000D_
sounded like a regular car._x000D_
Unlike fuel-cell and electric cars which are silent, the_x000D_
engine can be revved and there’s an exhaust sound to_x000D_
listen to._x000D_
The big problem was its sky-high fuel consumption._x000D_
Hydrogen has a much lower energy density than petrol,_x000D_
which saw the BMW Hydrogen 7 burning through around_x000D_
50 litres of hydrogen per 100km (compared to about_x000D_
14 litres per 100km when running on petrol), and due_x000D_
to the size of its tank it had a hydrogen-fuelled range of_x000D_
just 200km._x000D_
No wonder the idea didn’t take hold.</t>
  </si>
  <si>
    <t>http://customer.ddi.media/mprint/getfile?type=pdf_tool&amp;tmp=1&amp;hashValue=YWC4LA6FQ3CYHRMFYWAMLAY=</t>
  </si>
  <si>
    <t>﻿Car sales take small upturn_x000D_
IVIOTOmniG STAFF_x000D_
NEW-VEHICLE sales in South Africa_x000D_
saw slight growth last month as_x000D_
consumers pre-emptively bought to_x000D_
avoid the increase in value added_x000D_
tax, new vehicle emissions t^ixes_x000D_
and ad valorem duty changed an-_x000D_
nounced in the budget._x000D_
The 49 233 cars, light com- ._x000D_
mercial vehicles and trucks s&lt;jld *_x000D_
in March improved by 535 units \&gt;r_x000D_
1.1% comparted to the same month_x000D_
last year._x000D_
The growth was mainly driven by_x000D_
passenger cars which were 3.7% mj_x000D_
on March 2017, as bakkies and mfni_x000D_
buses took a 2.3% tumble. Medium-_x000D_
sized trucks dropped 14.6% and_x000D_
heavy trucks were down 7.9% com-_x000D_
pared to the corresponding month_x000D_
last year._x000D_
The National Association of_x000D_
Automobile Manufacturers of SA_x000D_
(Naamsa) expects new-vehicle sales_x000D_
to grow by 3% overall in 2018. It_x000D_
says medium term prospects for the_x000D_
economy had improved consider-_x000D_
ably on the back of the decision_x000D_
by Moody’s to retain South Africa's_x000D_
international and domestic credit_x000D_
rating at investment grade, as well_x000D_
as the 0.25% reduction in official_x000D_
interest rate at the end of March,_x000D_
2018._x000D_
TOP 20 SELLING VEHICLES - MARCH_x000D_
2018_x000D_
i Toyota Hilux (pictured) 3825_x000D_
•2 fjord Ranger 2753_x000D_
3	VjW Polo Vivo 2736_x000D_
4	V)/V Polo 2121_x000D_
5	Nissan NP200 1562_x000D_
6	Toyota Quantum 1540_x000D_
7	Toyota Fortuner 1274_x000D_
8	Toyota Corolla/Auris/Quest 1189_x000D_
9	Hyundai Grand ilO 1032_x000D_
10	Renault Kwid 856_x000D_
11	Ford EcoSport 813_x000D_
12	Kia Picanto 789_x000D_
13	Toyota Etios 696_x000D_
14	Toyota Yaris 664_x000D_
15	Datsun Go 610_x000D_
16	Nissan NP300 603_x000D_
17	Ford Everest 559_x000D_
18	VW Tiguan 525_x000D_
19	Hyundai ilO 516_x000D_
20	BMW 3 Series 506_x000D_
• List excludes Mercedes-Benz_x000D_
and GWM who do not reveal their_x000D_
monthly sales figures.</t>
  </si>
  <si>
    <t>http://customer.ddi.media/mprint/getfile?type=pdf_tool&amp;tmp=1&amp;hashValue=YWC4LA6FQ3CYHRMFYWAMLAI=</t>
  </si>
  <si>
    <t>﻿World Car of_x000D_
the Year is..._x000D_
The Volvo XC60 mid-size SUV has been named World_x000D_
Car of the Year._x000D_
MOTORING STAFF_x000D_
THE NEW Volvo XC60 mid-size SUV has been named_x000D_
World Car of the Year 2018 at the New York Auto Show,_x000D_
adding another accolade to Volvo’s growing list._x000D_
The World Car of the Year win is the first in this_x000D_
competition for Volvo Cars, the premium Swedish car_x000D_
maker._x000D_
This year, vehicles were selected and voted on by_x000D_
an international jury panel comprised of 82 automotive_x000D_
journalists from 24 countries._x000D_
In the new XC60 (pictured), Euro NCAP’s best over-_x000D_
all performer in 2017, Volvo’s City Safety Autonomous_x000D_
Emergency Braking system has been enhanced with_x000D_
steering support for when automatic braking alone may_x000D_
not help avoid a potential collision._x000D_
The XC60_x000D_
is available_x000D_
with a range_x000D_
of diesel and_x000D_
petrol en-_x000D_
gines, as well_x000D_
as Volvo Cars’_x000D_
award-win-_x000D_
ning T8 Twin_x000D_
Engine petrol_x000D_
plug-in hybrid_x000D_
at the top of_x000D_
the powertrain_x000D_
range._x000D_
The new_x000D_
Volvo XC60_x000D_
will be avail-_x000D_
able in South_x000D_
Africa from_x000D_
mid-2018._x000D_
Category winners_x000D_
WORLD URBAN CAR_x000D_
Volkswagen Polo_x000D_
WORLD LUXURY CAR_x000D_
Audi A8_x000D_
WORLD PERFORMANCE CAR_x000D_
BMW M5_x000D_
WORLD CAR DESIGN_x000D_
Range Rover Velar_x000D_
WORLD GREEN CAR_x000D_
Nissan Leaf</t>
  </si>
  <si>
    <t>Honest AFFORDABLE</t>
  </si>
  <si>
    <t>82-83</t>
  </si>
  <si>
    <t>http://customer.ddi.media/mprint/getfile?type=pdf_tool&amp;tmp=1&amp;hashValue=YWC4LA6FQ3CYHRMFYWA4LAQ=</t>
  </si>
  <si>
    <t>﻿Mahindra's Pik Up has been around for some time, but it was refreshed late last year_x000D_
with bolder front-end styling taken from the new-generation Scorpio SUV, a new six speed_x000D_
transmissionfJncreased power from its turbodiesel engine and a higher towing capacity._x000D_
Story by Paul_x000D_
Captured by Ryan Abbott 13«CB Media_x000D_
Latest Pik Up a real all-rounder_x000D_
I am not sure why they do not_x000D_
call it the Scorpio Pik Up, because_x000D_
seen from the front there is no_x000D_
discernible difference between the_x000D_
SUV and this ‘bakkie’ derivative._x000D_
All the better for it, because the_x000D_
bolder, more aggressive grille_x000D_
design and clean bonnet lines_x000D_
gives the Pik Up a much more_x000D_
contemporary look._x000D_
Glossy black finishes with subtle_x000D_
chrome accents, a more prominent_x000D_
badge, and a reshaped lower air intake_x000D_
provides stronger visual integration and_x000D_
prominence. The redesigned headlights_x000D_
have a cleaner, more resolute appearance_x000D_
and the SIO Double Cab flagship also_x000D_
sports new curved LED daytime running_x000D_
lights, and as bolder fog lamps mounted_x000D_
in restyled apertures._x000D_
But why did Mahindra stop there? Why_x000D_
not also subtly redesign the flank lines_x000D_
and the rear? Would it really have cost_x000D_
that much more to give it rear lights to_x000D_
match the imposing front? Same applies_x000D_
to the sturdy, but old-fashioned wheel_x000D_
design that really cannot compete with_x000D_
its contemporaries in terms of looks._x000D_
Although now 16-inch in size, a more_x000D_
modern, wider rim would have further_x000D_
emphasized the revamped visage of_x000D_
the pick-up._x000D_
INTERIOR_x000D_
Perhaps the most obvious_x000D_
improvements in the spacious cabin are_x000D_
the better upholstery used, improving_x000D_
the appearance and comfort of the_x000D_
seats, and the large six-inch, full-colour﻿Power:_x000D_
103 kW @ 3,750 rpm_x000D_
320 Nm @_x000D_
1,500-2,800 r/min_x000D_
Torque:_x000D_
Transmission:_x000D_
6-Speed manual, 4WD_x000D_
12,8 seconds_x000D_
Top speed:_x000D_
162 km/h_x000D_
Economy:_x000D_
7,9 1/100 km_x000D_
21 I g/km_x000D_
Price:_x000D_
R354.995_x000D_
100 km/h:_x000D_
CO., emissions:_x000D_
wfc UKfc: Attractive and more aggressive_x000D_
redesign, improved drivetrain with tried and_x000D_
trusted engine, an honest offering without_x000D_
unnecessary frills._x000D_
wfc DO ivO 1 LSKfc: Redesign could have been_x000D_
more substantial, wider 17-inch wheels, please_x000D_
Resale value not high._x000D_
■P'ROADTRIP_x000D_
7«_x000D_
RATING_x000D_
road, but one needs to be careful not_x000D_
to scrape those sliders on the side ..._x000D_
It also handles surprisingly well, but_x000D_
you need to compensate for the slow_x000D_
steering and be ready for some body roll._x000D_
Safety features on the SI0 include ABS,_x000D_
EBD, dual airbags, crumple zones and a_x000D_
collapsible steering column._x000D_
VERDICT_x000D_
The latest Mahindra Pik Up benefits_x000D_
greatly from its new styling (although_x000D_
it could have been taken further) and_x000D_
other upgrades. It may not be as refined_x000D_
or luxurious as comparable models from_x000D_
Toyota, Ford, Isuzu, Mitsubishi or Nissan,_x000D_
but with a retail price of R354.995_x000D_
(including a 4-year/1 20,000 km warranty_x000D_
and 5-year/90,000 km service plan) it is_x000D_
RIOOk cheaper than a Fiat Fullback and_x000D_
costs R50k less than a Foton Tunland._x000D_
It is well-equipped, but without frills -_x000D_
an honest and affordable pick-up that_x000D_
represents good value for money and_x000D_
can double up as family road tripper_x000D_
or workhorse._x000D_
function - making long trips comfortable_x000D_
and enjoyable._x000D_
CHASSIS, DRIVETRAIN_x000D_
The hydroformed modular ladder_x000D_
frame chassis of the Pik Up, now with_x000D_
slightly wider track, is sturdy and virtually_x000D_
indestructible; just what you need for a_x000D_
workhorse that can also serve as family_x000D_
transport... But the best attribute of the_x000D_
Mahindra is its proven drivetrain, now_x000D_
with an updated version of the 2.2- litre_x000D_
four-cylinder mHawk turbodiesel engine_x000D_
mated to a smooth-changing 6-speed_x000D_
manual gearbox and 4*4 transmission_x000D_
with low range._x000D_
With 103 kW on tap it is not as_x000D_
powerful as the power plants in more_x000D_
fancied double cabs, but with a torque_x000D_
peak of 320 Nm available at just_x000D_
1,600 r/min, it can more than hold its own_x000D_
when it comes to in-gear acceleration_x000D_
and pulling power._x000D_
The S10, with shift-on-the-fly changing_x000D_
from two-wheel to four-wheel drive,_x000D_
a mechanical diff-lock and 210 mm of_x000D_
ground clearance, is also capable off-_x000D_
touchscreen display located in the_x000D_
centre console. It may not be as fancy_x000D_
as some of the systems in Japanese_x000D_
or European bakkies, but it works a_x000D_
charm and it makes the SI0 one of only_x000D_
two one-ton pick-ups with satellite_x000D_
navigation offered as standard. It is also_x000D_
quite comprehensively equipped, with_x000D_
features such as remote central locking,_x000D_
cruise control, a multifunction steering_x000D_
wheel, three headrests at the rear, along_x000D_
with two Isofix anchors, auto wipers and_x000D_
intelligent headlamps with static bending</t>
  </si>
  <si>
    <t>PAUL van Gass</t>
  </si>
  <si>
    <t>Workhorse, Nissan</t>
  </si>
  <si>
    <t>http://customer.ddi.media/mprint/getfile?type=pdf_tool&amp;tmp=1&amp;hashValue=YWC4LA6FQ3CYHRMCYWH4LBA=</t>
  </si>
  <si>
    <t>﻿FROM THE EDITOR_x000D_
ICONIC_x000D_
DRIVERS’ ROADS_x000D_
Montagu's Harrier is a bird of prey which_x000D_
in summer breeds across Europe, up to_x000D_
West Siberia, Kazakhstan, and Central Asia,_x000D_
before migrating to West Africa or the_x000D_
Eastern fringes of Africa, and all the way_x000D_
down to South Africa, in the European_x000D_
winter months,This small migratory raptor_x000D_
cover distances of up to 24,000 km during_x000D_
this annual migration - flying roughly_x000D_
12.000	km on its trip down South, and about_x000D_
the same distance returning to its breeding_x000D_
ground on the Russian Steppe._x000D_
German adventurer Rainer Zietlow_x000D_
understands these kinds of distances. He_x000D_
followed the same migratory route quite_x000D_
closely when in 2016 he drove from Cape_x000D_
Agulhas, southern-most tip of South Africa,_x000D_
to Nordkapp in Norway, a distance of nearly_x000D_
17.000	km, in a record time of nine days,_x000D_
four hours and eight minutes._x000D_
Besides this Zietlow has also driven the full_x000D_
'Panamericana' route from Tierra del Fuego_x000D_
in Argentina to Alaska, from Melbourne,_x000D_
Australia to St. Petersburg in Russia, and_x000D_
from Magadan in Eastern Russia to Lisbon in_x000D_
Portugal. And he has done all these migratory_x000D_
trips in a Volkswagen Touareg._x000D_
In March the world-record holding driver_x000D_
completed another very long, challenging_x000D_
trip: A route of nearly I 6,000 km, spanning_x000D_
I I countries, from Slovakia to China to_x000D_
celebrate the world premiere of the_x000D_
new Touareg at the Beijing Motor Show._x000D_
You can follow his epic journey in this_x000D_
month's edition._x000D_
We also did not see any Montagu's_x000D_
Harriers while on our way to picturesque_x000D_
Montagu, or while we were busy negotiating_x000D_
the Montagu Pass close to George in the_x000D_
Western Cape, But on the way there we_x000D_
did learn much more about the migratory_x000D_
traits of the new seven-seat Lexus_x000D_
RX 350L ..._x000D_
No road trip can be successfully_x000D_
undertaken without suitable, trustworthy_x000D_
tyres on your vehicle. This is even more_x000D_
crucial when you plan on taking on coarse_x000D_
dirt or gravel roads, or even sandy areas,_x000D_
during your travels. This was the rationale_x000D_
behind the development of all-terrain (AT)_x000D_
tyres - rubber that gives a 50/50 balance_x000D_
between asphalt performance and off-_x000D_
road prowess - and in this edition we give_x000D_
you our verdict on the top performing_x000D_
AT-tyre brands._x000D_
It is also the kind of rubber needed for_x000D_
the annual Easter Jeep Safari that takes_x000D_
place not in Africa, but in the heartland of_x000D_
America - in the small town of Moab, Utah,_x000D_
to be exact. Nowadays this event is used_x000D_
by Jeep to showcase its latest concepts, and_x000D_
this year an interesting restomod, called the_x000D_
Wagoneer Roadtrip, caught our attention._x000D_
And be assured that the owners of classic_x000D_
Fiats participating in the Panda Rally Raid this_x000D_
year; the tenth annual event, from Madrid in_x000D_
Spain to Marrakesh in Morocco also used_x000D_
AT-tyres on their small little cars ..._x000D_
For this month's edition we also travelled_x000D_
to the Kruger in the latest Kia Sportage,_x000D_
hunted hobbits in Hogsback with the new_x000D_
VW Polo, experienced heaven on earth in_x000D_
the Overberg with a Nissan Navara, enjoyed_x000D_
the tranquil beauty of Ceres in the Western_x000D_
Cape, and tasted cheese while mountain_x000D_
biking in the Magaliesberg Mountains._x000D_
So, take on the routes migrating in all_x000D_
directions - while listening to some hard,_x000D_
progressive 'Seventies rock, supplied_x000D_
courtesy of contributor Paul van Gass. 9_x000D_
r&amp;rdC_x000D_
ferdiSroadtripmag.co.za_x000D_
(a)FerdiVos</t>
  </si>
  <si>
    <t>ROAD STOPS</t>
  </si>
  <si>
    <t>http://customer.ddi.media/mprint/getfile?type=pdf_tool&amp;tmp=1&amp;hashValue=YWC4LA6FQ3CYHRMCYWH4LAY=</t>
  </si>
  <si>
    <t>﻿ROAD STOPS_x000D_
9 THE JAGUAR SIMOLA HILLCLIMB_x000D_
The Jaguar Simola Hillclimb will take place for its ninth year_x000D_
running from 3 until 6 May 2018 at the Knysna Waterfront Quays._x000D_
The annual hillclimb celebrates the love of motor sport and all_x000D_
things automotive.This South African race is designed to emanate_x000D_
the Goodwood Festival of Speed, a world-renowned event that_x000D_
takes place in the UK each year.The success of the 2017 Hillclimb,_x000D_
which saw over 15 000 people through the gate, continues to draw_x000D_
unparalleled interest in South African motorsport. International_x000D_
recognition is growing too, thanks to the participation of American_x000D_
drivers Randy Pobst, Kai Goddard, and Steve Kimpton. Whether_x000D_
you have attended the Jaguar Simola Hillclimb before, or not, you_x000D_
would not want to miss the 2018 event as the line-up of cars and_x000D_
activity promises to be better than ever, while the smoke, noise,_x000D_
vibe, excitement levels, and off-track activities are the epitome_x000D_
of good entertainment. Activities kick off on Thursday, 3 May_x000D_
with the Classic Car Display and Parade in Hedge Street and the_x000D_
Speed Festival Charity Golf Day. For more information, visit www._x000D_
speedfestival.co.za._x000D_
SIMOLA *_x000D_
HlLLOJl_x000D_
lii/na'j_x000D_
—		 A_x000D_
	_x000D_
STELLENBOSCH (Q&gt;_x000D_
CRAFT BEER FESTIVAL_x000D_
Considered the premier craft beer festival in the Cape Winelands,_x000D_
Stellenbosch Craft Beer Festival makes its annual return to the_x000D_
quaint student town. The event takes place on 14 April 2018 at_x000D_
the Jan Marais Nature Reserve in Stellenbosch. Festival-goers get_x000D_
to sample over twenty brews all under one roof. While no single_x000D_
beer-drinking experience is the same, the brews have distinctive_x000D_
flavours and textures, so prepare yourself for a taste explosion._x000D_
One will be able to learn about the different styles of beer making_x000D_
through discussions with brew masters. For the hungry, there will_x000D_
be a lot of grub to be purchased from the food stalls, while non-_x000D_
alcoholic beverages will also be readily available. Live music will be_x000D_
playing throughout the day, so grab a cold one and relax on the_x000D_
lawn. Attendees are advised to take hats and sunscreen to prevent_x000D_
potential sunburn, as well as blankets and camping chairs. Tickets_x000D_
are now available on www.quicket.co.za.</t>
  </si>
  <si>
    <t>Nissan Motorsport</t>
  </si>
  <si>
    <t>NEW NAVARA 4x2 NISSAN EXTENDS DOUBLE-CAB RANGE</t>
  </si>
  <si>
    <t>http://customer.ddi.media/mprint/getfile?type=pdf_tool&amp;tmp=1&amp;hashValue=YWC4LA6FQ3CYHRMDYWCMLBQ=</t>
  </si>
  <si>
    <t>﻿NEW NAVARA 4*2_x000D_
NISSAN EXTENDS DOUBLE-CAB RANGE_x000D_
Nissan has recently expanded its Navara_x000D_
range with 4x2 double-cab derivatives_x000D_
that also uses the coil spring rear_x000D_
suspension of its 4x4 cousins, and according_x000D_
to Nissan this ensures superior handling and_x000D_
ride comfort._x000D_
Other innovative features in the 4x2 models_x000D_
include an Around View Monitor that uses_x000D_
cameras to display what is going on around_x000D_
you, as well as enhanced insulation with further_x000D_
reductions in engine noise, vibration, and_x000D_
harshness. Like in its 4x4 counterparts Bluetooth_x000D_
audio streaming and satellite navigation with_x000D_
3D-mapping and live traffic updates are_x000D_
standard across the range, as well as an_x000D_
intelligent key with stop/start button._x000D_
The Navara 4x2 models are_x000D_
available with either a six-speed_x000D_
manual gearbox or a seven-speed_x000D_
automatic gearbox and has a payload_x000D_
capacity of more than one ton and_x000D_
braked towing capacity of up to three_x000D_
and a half tons._x000D_
for the six new 4x2 double-cab models range_x000D_
from R.475,900 for the SE manual to R551,900_x000D_
for the LE auto with leather seats, and Nissan_x000D_
Assured offers a class-leading warranty of six-_x000D_
year/ 150,000 km and a three-year/90,000 km_x000D_
service plan._x000D_
The Navara has a 229 mm ground clearance,_x000D_
but the raised suspension set-up and smart design_x000D_
have allowed for a three-degree improvement in_x000D_
the approach (33.0 degrees), ramp-over (25.2_x000D_
degrees) and departure angles (27.9 degrees)._x000D_
With the introduction of these models, the_x000D_
Navara range now offers I I 4x2 models. Prices</t>
  </si>
  <si>
    <t>The top AT-tyres FOR YOUR TRIP</t>
  </si>
  <si>
    <t>60-65</t>
  </si>
  <si>
    <t>http://customer.ddi.media/mprint/getfile?type=pdf_tool&amp;tmp=1&amp;hashValue=YWC4LA6FQ3CYHRMDYWAMLAY=</t>
  </si>
  <si>
    <t>﻿The top AT-tyres_x000D_
OR XOUR TRIP_x000D_
So, you wont tyres comfortable on tar, yet fit for the bush... All-rounders that can grip and_x000D_
grind their way over a wide variety of surfaces. Enter the realm of All-Terrain rubber. But_x000D_
which brands are best? Ferdi de Vos picks the cream of the crop from the biggest local tyre_x000D_
showdown ever._x000D_
Story by Ferdi de Vos_x000D_
Captured by Ryan Abbott I TCB Media﻿With a contact patch not much_x000D_
bigger than that of a big human_x000D_
hand to provide grip, stability, and_x000D_
ride comfort, tyres nowadays are_x000D_
marvels of modern technology._x000D_
Since the first pneumatic tyre was made_x000D_
130 years ago by John Boyd Dunlop the_x000D_
only feature that since 1888 remained_x000D_
unchanged is its round shape. Many_x000D_
innovations followed, and besides synthetic_x000D_
rubbers, the most prominent was the_x000D_
development of radial tyre construction_x000D_
by Michelin exactly 70 years ago._x000D_
This construction, better compounds,_x000D_
and computer-aided tread designs allowed_x000D_
for even more specialised tyre applications_x000D_
and led to the development of all-terrain_x000D_
tyres - rubber that gives a 50/50 balance_x000D_
between asphalt performance and_x000D_
off-road prowess._x000D_
But which tyre brand makes the best_x000D_
all-rounder? To find the answer to this_x000D_
question we assembled 17 sets of tyres_x000D_
from 16 different brands - 85 tyres in total_x000D_
(including spares) - and subjected them to_x000D_
an exhaustive set of tests._x000D_
THE CONTENDERS_x000D_
We identified at least 26 different brands_x000D_
ofAT-tyres available locally,and for ourtests,_x000D_
received the correct type and size of tyre_x000D_
from 16 different makes - BF Goodrich,_x000D_
Bridgestone, Continental, Cooper, Dunlop_x000D_
(which supplied two different types of AT_x000D_
patterns), Firestone, General, Goodyear,_x000D_
GT Radial, Hankook, Kumho, Michelin,_x000D_
Nexen, Pirelli, Velocity, and Yokohama. We_x000D_
also purchased a set of Pirelli Scorpions_x000D_
and Cooper Discoverer A/T3s as we felt it_x000D_
would make the test more representative._x000D_
While the Discoverer A/T3 may have_x000D_
a stronger sidewall and a higher cord_x000D_
strength, it has a two-ply construction,_x000D_
which left the BF Goodrich K02 and_x000D_
Dunlop Grandtrek AT3 Gs as the only_x000D_
three-ply tyres in the test._x000D_
However, with synthetic technology such_x000D_
as Kevlar (Goodyear Wrangler), Tectonic_x000D_
(Dunlop Grandtrek AT3 M) and DuraGen_x000D_
(General Grabber), many of the new_x000D_
generation two-ply tyres_x000D_
now have a﻿tougher sidewall construction. The three-_x000D_
ply GrandtrekAT3 G has a load index rating_x000D_
of 120 (meaning it can handle a load of up to_x000D_
1,400 kg per tyre); similar to the I 17/120_x000D_
rating of the BF Goodrich, while most_x000D_
contenders are rated at 112 (1,120 kg_x000D_
per tyre). The speed index ratings for the_x000D_
17 contenders vary from S (for speeds of_x000D_
up to 180 km/h) to T (190 km/h), and H_x000D_
(210 km/h)._x000D_
For the tests, we used two completely_x000D_
similar Ford Ranger Fx4 double cab_x000D_
autos with 147 kW and 470 Nm of_x000D_
torque underfoot. They worked hard_x000D_
in the sand, on rock, gravel, and tar -_x000D_
completing 85 tests over a period of_x000D_
three days. Equipped as standard with_x000D_
ContiCrosscontact 265/65RI7 tyres,_x000D_
we decided to keep this tyre size for_x000D_
the tests, as it still is the more popular_x000D_
option, even with 18” tyres now being_x000D_
offered on the Toyota Hilux, Nissan_x000D_
Navara, Isuzu KB and VW Amarok (and_x000D_
as an option on the Ranger)._x000D_
THE TESTS_x000D_
Klipbokkop 4X4 Academy nearWorcester_x000D_
was chosen as testing venue for its versatile_x000D_
terrain, with an excellent mixture of tar,_x000D_
gravel, sand, and rocky routes ... The team_x000D_
at Klipbokkop has been involved in tyre_x000D_
testing for over a decade, and the venue has_x000D_
been rated as a world-class off-road testing_x000D_
facility. As gravel, sand and rocky terrain in_x000D_
their very nature is unstable, the greatest_x000D_
dilemma of testing in this type of terrain is_x000D_
to ensure measurability and repeatability._x000D_
No prescribed testing procedures exist_x000D_
for off-road tests in “real world” conditions,_x000D_
but we finally settled on five tests - two_x000D_
braking tests (one on tar, one on gravel), a_x000D_
gravel acceleration test, a sand traction test,_x000D_
and an incline traction test on a compacted_x000D_
earth surface._x000D_
Strict rules and regulations were imposed_x000D_
to ensure measurable and repeatable tests_x000D_
- and therefore the integrity of the results._x000D_
Control measures included the use of a_x000D_
control tyre (ContiCrossContact LX2)_x000D_
with a more on-road bias to ensure no AT-_x000D_
tyre would gain an advantage, and regular_x000D_
control runs. At least three runs per tyre_x000D_
were allowed, and if not representative, up_x000D_
to two extra runs were allowed with the_x000D_
average of three runs recorded._x000D_
The prescribed tyre pressures were_x000D_
confirmed on the test vehicles before every_x000D_
test and representatives of all the tyre_x000D_
manufacturers were invited to attend the_x000D_
tests. With all the sets of tyres and rims, the_x000D_
two Rangers, a trusty V-Box, a sound meter,_x000D_
and the full team assembled at Klipbokkop,_x000D_
testing commenced in earnest.The sets for_x000D_
testing were selected at random and the_x000D_
tyres were pumped to 2.4 bars. A full test_x000D_
sequence was completed before the next_x000D_
set was fitted._x000D_
TEST RESULTS_x000D_
Test I: Braking distance - Tarred_x000D_
surface: This brake test measured the_x000D_
stopping performance of the tyre from_x000D_
100 km/h to standstill on a flat, yet rough﻿and coarse, tar surface, and the fact that_x000D_
the difference in stopping distances on this_x000D_
surface were miniscule, says a lot about the_x000D_
latest tyre technology. The performance_x000D_
of both sets of Dunlop and the Coopers_x000D_
surprised all and sundry, with the Grandtrek_x000D_
AT3 Ms just ahead of the Coopers and_x000D_
three-ply AT3 Gs._x000D_
Test 2: Braking distance - Gravel_x000D_
surface: For this test the 2.4 bars pressure_x000D_
level was kept, but runs were done from_x000D_
80 km/h - being the legal speed limit on_x000D_
gravel roads in South Africa. In a complete_x000D_
reverse of the tar brake test results, the_x000D_
Velocity and BF Goodrich tyres stopped_x000D_
the best on gravel, with the Grandtrek_x000D_
AT3 Ms posting the third best result._x000D_
Surprisingly, the Coopers (second in the_x000D_
tar brake test) fell right to the bottom_x000D_
in this test. Also conspicuous was the_x000D_
way in which the Velocity, Kumho, and_x000D_
BF Goodrich tyres stopped the bakkie_x000D_
by building up a wall of gravel in front of_x000D_
the wheels ..._x000D_
Test 3: Traction in sand: This test_x000D_
was a make or break affair.A 600 kg Jurgens_x000D_
XT 140 off-road trailer was loaded with_x000D_
150 kg (thus 750 kg in total) and hitched_x000D_
to the Ranger. The bakkie had to pull its_x000D_
own weight and that of the loaded trailer_x000D_
through a prepared sand track with a_x000D_
10-degree inclination. The control Ranger,_x000D_
with tyres deflated to 1.4 bars and all_x000D_
electronic systems switched off, drove_x000D_
the track until it got stuck. The starting_x000D_
point was then set from the point where_x000D_
the vehicle barely made it through the_x000D_
course. If any of the test tyres successfully_x000D_
negotiated the course, the control mark_x000D_
was to be moved forward until the test_x000D_
vehicle did not make it anymore. In this test_x000D_
the new Wrangler AT Adventure showed_x000D_
its mettle - setting the benchmark nearly_x000D_
three meters clear of its closest challenger._x000D_
The new Generals, the GT Radials, and the_x000D_
new Dunlops also fared well, while the gap_x000D_
between the BF Goodrich,the Michelin, and_x000D_
the Bridgestone tyres were achingly small._x000D_
Test 4: Gravel acceleration: The_x000D_
object of this test was to measure traction_x000D_
on a loose gravel surface with the tyre_x000D_
pressures lowered to 1.4 bars. It entailed_x000D_
an acceleration test (foot flat, all electronic_x000D_
systems disengaged), measuring the time_x000D_
it took each set of tyres to propel the_x000D_
Ranger to 80 km/h; the rationale being the_x000D_
better the grip and traction on this surface,_x000D_
the shorter the time needed to reach the_x000D_
desired speed..._x000D_
As to be expected, it was a close affair,_x000D_
with all the times of the tyres - except the_x000D_
Kumho - separated by less than a second._x000D_
The best performers were the Conti,_x000D_
beating the Generals by a hundredth of a_x000D_
second, with the Firestone, Nexen, Pirelli,_x000D_
Michelin and BF Goodrich tyres also_x000D_
doing well._x000D_
Test 5: Incline traction test:This test_x000D_
- devised to challenge the climbing ability of_x000D_
the tyres against an incline - turned out to be_x000D_
a real tiebreaker.The Jurgens trailer was again_x000D_
hitched to the Ranger, and the bakkie then had_x000D_
to pull its own weight, and that of the loaded_x000D_
trailer, up a steep incline in first gear low-_x000D_
range at 2 000 rpm, with all traction control_x000D_
systems switched off. If a tyre completed the_x000D_
ascent, it scored maximum points, while tyres_x000D_
that did not make it, were penalised with_x000D_
2,5 percent (the average percentage difference_x000D_
in the other tests)._x000D_
However, some tyres activated the_x000D_
safety override on the electronic brake_x000D_
distribution of the Ranger and stability_x000D_
control systems while scrabbling for grip,_x000D_
and we decided to deduct 0,5 percent in_x000D_
these cases.The Dunlop GrandTrekAT3 Gs,_x000D_
Velocity Raptors and Hankook Dynapros_x000D_
surprised by clawing their way through the_x000D_
test, while four tyres - the BF Goodrich,_x000D_
Yokohama, Pirelli, and Kumho - did not_x000D_
make it.﻿FINAL RESULTS_x000D_
In an extremely close-run affair it was the_x000D_
new General Grabber AT3 that emerged as_x000D_
the best all-rounder tyre in the country,_x000D_
but by only 0,26 percent from the recently_x000D_
released GoodyearWrangler AT Adventure_x000D_
who took second place._x000D_
In third position was the Continental_x000D_
ContiCrossContact AT, closely followed_x000D_
by the Bridgestone Dueler AT 694 and the_x000D_
Michelin LTXAT2. The difference between_x000D_
the Michelin and the two different Dunlop_x000D_
Grandtrek AT3 tyres (with the older_x000D_
M-pattern just edging out the new three-_x000D_
ply G-specification) was only 0,15 percent._x000D_
With a difference of less than two_x000D_
percent amongst the top three, it means_x000D_
statistically speaking there is no variance,_x000D_
while the disparity amongst the top_x000D_
seven are also negligible. The Firestone_x000D_
Destination AT-tyres also fared well,_x000D_
securing eighth position, ahead of the GT_x000D_
Radial Adventuros and Velocity Raptors,_x000D_
with the three-ply K/02s BF Goodrich_x000D_
placed eleventh - even after losing points_x000D_
on the incline traction test._x000D_
Results table (top eight brands):_x000D_
Manufacturer/tyre	Test 1(50)	Test 2(50)	Test 3 (50)	Test 4 (50)	Test 5 (50)	Test Total/250_x000D_
General Grabber AT3	47,81	49,09	49,93	47,17	50,00	241,84_x000D_
Goodyear AT Adventure	46,93	47,58	47,29	50,00	50,00	241,58_x000D_
Continental CnossContact AT	47,60	47,79	50,00	43,46	50,00	240,15_x000D_
Bridgestone Dueler AT 694	47,81	49,17	48,61	44,42	50,00	238,41_x000D_
Michelin LTX AT2	46,69	47,23	48,81	44,58	50,00	237,87_x000D_
Dunlop AT3 M	50,00	48,40	46,72	41,83	50,00	237,72_x000D_
Dunlop AT3 G	49,16	45,98	45,92	45,00	50,00	237,31_x000D_
Firestone Destination AT	46,15	50,00	49,15	41,71	50,00	235,41﻿PRICE COMPARISON_x000D_
In an attempt to ensure accuracy, we_x000D_
secured prices through six different tyre_x000D_
franchises and to simplify matters we took an_x000D_
average and then rounded off the amounts._x000D_
According to this method the GT Radials_x000D_
are the least expensive, closely followed_x000D_
by Velocity, Nexen, Firestone, and Dunlop_x000D_
GrandTrek AT3 M, but, keeping in mind its_x000D_
performance and price (at around R2.800_x000D_
per tyre) the Dunlop AT3 G is a bargain for_x000D_
those wanting a three-ply tyre..._x000D_
Two of the top contenders, the General_x000D_
Grabbers and Bridgestone Duelers, were_x000D_
available for less than RlOk per set, with_x000D_
the Goodyears and Continental quite_x000D_
affordable at just above RlOk - more_x000D_
than justifying price vs. performance ... It_x000D_
is also clear that the Firestone Adventure_x000D_
AT (in eight position overall and fourth_x000D_
in terms of pricing) and the Dunlop_x000D_
GrandTrek AT3 M (sixth overall and_x000D_
fifth in terms of pricing) are the budget_x000D_
bargains in our shootout._x000D_
CONCLUSION_x000D_
In our tests the notion that a more_x000D_
aggressive tread pattern will do better_x000D_
off-road did not necessarily ring true,_x000D_
as it confirmed that a smoother tread_x000D_
could be advantageous, especially in sandy_x000D_
conditions. However, it did confirm that_x000D_
pressures are of utmost importance._x000D_
Some tyres may have performed better_x000D_
with lower pressures. (However, keep in_x000D_
mind the other tyres could similarly have_x000D_
performed better ...)_x000D_
It is therefore imperative that you_x000D_
make very sure for what purpose you_x000D_
are acquiring a specific tyre. If you need_x000D_
to regularly lug heavy loads over long_x000D_
distances, also off-road, rather choose a_x000D_
more robust tyre with a high load rating_x000D_
(120 R or S), but if you are going to use_x000D_
your vehicle mostly on-road, and only_x000D_
want to transport light loads, rather opt_x000D_
for a less rugged pattern. But you cannot_x000D_
go wrong with any of our top six - be it_x000D_
the Grabbers, the Wrangler Adventures,_x000D_
the ContiCrossContacts, the Duelers, the_x000D_
Michelins, or the Dunlops._x000D_
Pricing (most affordable to most expensive)*_x000D_
*Prices correct at time of going to print</t>
  </si>
  <si>
    <t>Ferdi de Vos</t>
  </si>
  <si>
    <t>GT-R, Navara, Nissan</t>
  </si>
  <si>
    <t>HEAVEN ON EARTH...</t>
  </si>
  <si>
    <t>80-83</t>
  </si>
  <si>
    <t>http://customer.ddi.media/mprint/getfile?type=pdf_tool&amp;tmp=1&amp;hashValue=YWC4LA6FQ3CYHRMDYWA4LBY=</t>
  </si>
  <si>
    <t>﻿Turning off onto the R320 from the R44 towards Hermanus, you will find a road less travelled_x000D_
- along the breath-taking Hemel-en-Aarde Valley, according to Marguerite Roux a_x000D_
magnificent alternative route to experience the other side of the Overberg._x000D_
Story by Marguerite Roux_x000D_
Captured by Suppliers_x000D_
	_x000D_
■feer	_x000D_
	_x000D_
	_x000D_
	fi; &gt; 1_x000D_
Turning off onto the R320 from the_x000D_
R44 towards Hermanus, you will_x000D_
find a road less travelled - along the_x000D_
breath-taking Hemel-en-Aarde_x000D_
Valley, according to Marguerite_x000D_
Roux a magnificent alternative_x000D_
route to experience the other side_x000D_
of the Overberg._x000D_
The lovely R320 is also an alternative_x000D_
route to Caledon, linking Hermanus_x000D_
and the surrounding areas to this town_x000D_
- making the 35 km trip to Caledon a_x000D_
winding and enjoyable route that passes_x000D_
by several gems._x000D_
The wine route along the picturesque_x000D_
Hemel-en-Aarde Valley boasts more than_x000D_
just a vast array of wine farms. It is also_x000D_
famous for its uninterrupted views of_x000D_
the valley from any one of the superb_x000D_
restaurants, deli’s, or stalls, as well as a_x000D_
playground for the adventurers of heart_x000D_
- providing so many options for visitors_x000D_
or road trippers._x000D_
You can take a drive through this lush_x000D_
valley (as we did in a flagship Nissan_x000D_
Navara 2.3D 4*4 LE auto) to visit one_x000D_
of the various wine farms or restaurants_x000D_
on offer, or take a walk, go for a horse_x000D_
ride, or try out a mountain bike trail. It_x000D_
is said that in the year 1815 Hermanus﻿HTJtS_x000D_
Pieters travelled from Holland to a farm_x000D_
in Caledon where he was a teacher in_x000D_
this area. He was paid in sheep, and_x000D_
legend has it that during his holidays_x000D_
he would trek over an ancient elephant_x000D_
trail through what is now known as the_x000D_
Hemel-en-Aarde Valley to a spring (the_x000D_
Hermanuspietersfontein) that provided_x000D_
excellent grazing and where he could_x000D_
also fish from the rocks ... A great_x000D_
and charming thought while wandering_x000D_
through and exploring this area._x000D_
Nature Walk &amp; Wine Tasting_x000D_
Located in the midst of this beautiful_x000D_
valley, Bouchard Finlayson is a World_x000D_
Wide Fund for Nature Conservation_x000D_
Champion. In addition to Wine Tastings,_x000D_
visitors may also book guided nature_x000D_
walks to explore the natural beauty of_x000D_
the estate and to learn more about the_x000D_
rich Cape Floral Kingdom. The boutique_x000D_
winery has only 25 hectares planted_x000D_
with vineyard, while in the interest of_x000D_
biodiversity, 100 hectares remain as_x000D_
natural, protected fynbos. Walking trails_x000D_
are available throughout the year, but is_x000D_
most popular during the Spring months_x000D_
when the wild flowers are in bloom_x000D_
after the winter rains. More than 306﻿plant species have been identified on_x000D_
the Bouchard Finlayson Estate, some of_x000D_
which are scarce and protected, such as_x000D_
Witsenia Maura (commonly known as_x000D_
the Bokmakierieriet), which was thought_x000D_
to be locally extinct in the greater_x000D_
Hermanus region._x000D_
For more information, please visit_x000D_
www.bouchardfinlayson.co.za._x000D_
Horseback Adventures_x000D_
Tucked away between the picturesque_x000D_
mountain of the valley near Hermanus_x000D_
is Heaven and Earth Horse Trail Rides_x000D_
and self-catering cottages on the_x000D_
Karweyderskraal Farm. Whether you_x000D_
would like to enjoy a slow gaited walk_x000D_
or an adventurous outride on horseback,_x000D_
this location offers a variety of trails with_x000D_
scenic mountain views or wine tasting on_x000D_
spectacular wine estates.The owners and_x000D_
horse carers take great pride in allowing_x000D_
the horses to run together as a herd in_x000D_
large paddocks, barefoot trimming them,_x000D_
and granting them to behave as horses_x000D_
in their natural environment. However,_x000D_
do not fret, as they are also very well_x000D_
trained! For more information, please_x000D_
visit heave nan dearthtrails.co.za._x000D_
Stop for a Different Taste_x000D_
Yes, amid the valley you are surrounded_x000D_
by wine farms, however, if you cannot_x000D_
decide which one to visit, or have limited_x000D_
time, you are welcome to stop at the_x000D_
Wine Village located at the foot of the_x000D_
valley for a taste of the premium wines_x000D_
and gins of the country. Representing_x000D_
more than 700 South African wine_x000D_
producers all wine lovers are spoiled for_x000D_
choice. The owners, Paul and Cathy du_x000D_
Toit, are committed to excellent service,_x000D_
quality products, and their experience_x000D_
in shipping wine worldwide exceeds_x000D_
15 years. For more information, visit_x000D_
www.winevillage.co.za._x000D_
Go on a Wine Safari_x000D_
If you are a wine lover of note, and have_x000D_
an entire day at your disposal, then the_x000D_
unique hop-on-hop-off, safari-style wine_x000D_
route isforyou.Here you can discoverthe_x000D_
boutique wineries of the stunning valley_x000D_
in a truly unforgettable way. The fleet of_x000D_
safari-style vehicles offer a distinctively_x000D_
South African experience for you to take_x000D_
in the natural beauty of this picturesque_x000D_
valley while exploring the world-class_x000D_
wineries at your own pace. “Flexibility_x000D_
and freedom” is the name of the game_x000D_
on this wine tour, as the vehicles spend_x000D_
all day following a set route visiting_x000D_
pre-selected wineries, which means_x000D_
you can get on and off whenever you_x000D_
feel like it. For more information, visit_x000D_
www.hermanuswinehoppers.co.za._x000D_
For the Adventure Seekers_x000D_
SA Forest Adventures are famous for_x000D_
their adventure offerings, such as the_x000D_
ziplining tours, quad biking rides, and_x000D_
of course the paintball experiences._x000D_
This is surely for the adventure seekers._x000D_
High above the ground from eight to 50_x000D_
meters the guides allow you to glide from_x000D_
platform to platform, with only the bird_x000D_
life of the forest to keep you company._x000D_
Quad biking tours in the valley take_x000D_
riders through the well-known Hamilton_x000D_
Russel and Southern Right vineyards and_x000D_
up the Fernkloof Nature Reserve, giving_x000D_
you a birds-eye-view of Walker Bay_x000D_
and Hermanus. SA Forest Adventures_x000D_
is also offers great playing fields for an_x000D_
unforgettable paintball experience._x000D_
Experiencing the Hemel-en-Aarde_x000D_
Valley in any way you choose will leave_x000D_
you feeling refreshed and in love with_x000D_
nature as well as the beautiful Hermanus_x000D_
and Overberg area._x000D_
It was once said that “so high are_x000D_
the hills, which closely embrace_x000D_
the valley all around tl_x000D_
they seem to touch the_x000D_
sky and you cannot see_x000D_
anything but Heaven_x000D_
and Earth” ...9﻿	l			_x000D_
		7M5Z"®		_x000D_
				_x000D_
4 ?&gt; j	• :	, y^.' '	' I .’...'^jJH^ttyl	■T M)	_x000D_
			1 * —</t>
  </si>
  <si>
    <t>Marguerite Roux</t>
  </si>
  <si>
    <t>Mercury Drive</t>
  </si>
  <si>
    <t>http://customer.ddi.media/mprint/getfile?type=pdf_tool&amp;tmp=1&amp;hashValue=YWC4LA6FQ3CYHRMOYWBMLDY=</t>
  </si>
  <si>
    <t>﻿S THE beloved internal combustion en-_x000D_
gine gets ever closer to possible extinc-_x000D_
tion within the next few decades, the_x000D_
race is on to find the most suitable alternative_x000D_
energy source to power future cars._x000D_
One day, our grandchildren will look back in_x000D_
horror at the pollution-spewing cars we drove_x000D_
with little regard for the ill effects this has on_x000D_
the planet._x000D_
But what are our nature-nurturing, tut-tutting_x000D_
descendants likely to have under the hood of_x000D_
their emission-free cars on their commutes_x000D_
and family holidays?_x000D_
There have been many ideas advanced_x000D_
for alternative energy cars over the years_x000D_
- compressed air and nuclear power being_x000D_
among the quirkier ones - but right now in_x000D_
pole position is electric power._x000D_
Unless someone invents Star Trek-style_x000D_
teleportation which would make cars obso-_x000D_
lete, our future transport needs will be met by_x000D_
electricity and it’s basically a two-horse race_x000D_
between batteries or fuel cells as to how that_x000D_
electricity is generated._x000D_
Battery Electric Vehicles_x000D_
BEVs (if you want to use the ‘in’ lingo) use_x000D_
chemical energy that is stored in rechargeable_x000D_
battery packs to produce electricity, which pow-_x000D_
ers an electric motor._x000D_
Lithium-ion batteries, the same type that_x000D_
power your cellphone, are the most popular in_x000D_
both handheld electronics and cars as they’re_x000D_
able to pack a large amount of energy into a_x000D_
relatively small space._x000D_
The advantages of BEVs is their quiet_x000D_
running, lack of emissions, the instant torque_x000D_
of the electric motor, and their cost per kilo-_x000D_
metre being a fraction of that for a petrol or_x000D_
diesel-powered car._x000D_
There’s also a widespread electric infra-_x000D_
structure and you can charge the car at home,_x000D_
at work, or anywhere there’s a 12v power_x000D_
socket._x000D_
Their main disadvantages, and which is_x000D_
why you don’t see a Nissan Leaf or BMW i3_x000D_
on every street, is their limited range and their_x000D_
long recharging times._x000D_
The first-generation electric cars claimed_x000D_
ranges of about 160km but in reality achieved_x000D_
just over 100km at best, while they took_x000D_
around eight hours to fully charge at a regular_x000D_
wall socket._x000D_
Their batteries are also expensive and a_x000D_
battery pack for the electric i3 is a whopping_x000D_
R339 616 - more than half of the vehicle’s_x000D_
R631 700 pricetag._x000D_
But as with any budding technology, the_x000D_
cost will eventually decrease as performance_x000D_
improves._x000D_
The next generation of BEVs are to offer_x000D_
up to 400km of range, and quick-charging stations will_x000D_
soon be able to charge electric cars for the next leg of a_x000D_
long-distance journey in around half an hour - the time_x000D_
it takes you to eat a burger at a rest stop._x000D_
Building the supporting infrastructure is key, and elec-_x000D_
tric cars will gain popularity once quick-charge stations_x000D_
become widespread._x000D_
BEVs aren’t as zero-emission as they’re purported to_x000D_
be and indirectly cause pollution due to most electricity_x000D_
being generated by burning coal, and going green clearly_x000D_
requires a holistic approach that includes clean power_x000D_
stations._x000D_
Just like we didn’t go from horse-drawn wagons to_x000D_
Ferraris overnight, it will take a couple of decades for_x000D_
the transformation to take place, but the prospects for_x000D_
BEVs are good._x000D_
With improving range, quicker charging times, and_x000D_
cheaper batteries due to economies of scale, they look_x000D_
most likely to take hold as the most popular types of_x000D_
future cars._x000D_
Tesla, the Nissan Leaf and the BMW i3 were the early_x000D_
BEV adopters that blazed the trail, but now most auto_x000D_
companies have followed suit and will soon introduce_x000D_
electric cars of their own._x000D_
Hydrogen fuel cells_x000D_
This is where hydrogen and oxygen are mixed inside_x000D_
a fuel cell stack to produce electricity, which powers an_x000D_
electric motor._x000D_
A small number of car companies are investing in_x000D_
fuel cell vehicles (FCVs), including Honda which in 2008_x000D_
launched its FCX Clarity as the first hydrogen fuel cell_x000D_
vehicle to reach the market (only in the USA, Europe_x000D_
Snd Japan)._x000D_
Its successor, the Honda Clarity Fuel Cell, was_x000D_
launched in 2016 and at 589km it is reputed to have the_x000D_
longest range of any zero-emission vehicle in production._x000D_
Like BEVs, hydrogen fuel-cell cars are locally pollu-_x000D_
tion-free and the only exhaust byproduct is water, but_x000D_
their main advantage is that they have a longer range_x000D_
than BEVs and;,don't need recharging; they are quickly_x000D_
refuelled at a hydrogen filling station in around three to_x000D_
five mihutes._x000D_
The technology’s very expensive however, with FCVs_x000D_
around double the average new car price._x000D_
And while hydrogen is abundant and can be made_x000D_
from wgjeff producing the stuff is expensive and can_x000D_
create 'pollution._x000D_
It isn’t a naturally occurring element and has to be_x000D_
created through either electrolysis or cracking hydrocar-_x000D_
bons._x000D_
Electrolysis involves splitting water into its constituent_x000D_
components of hydrogen and oxygen, an inefficient pro-_x000D_
cess that takes an enormous amount of energy (much_x000D_
less efficient than creating electricity using batteries)._x000D_
Cracking hydrocarbons involves making hydrogen_x000D_
from nonrenewable natural gas in a process that creates_x000D_
enormous C02 emissions._x000D_
The major stumbling block will be the high cost of_x000D_
building a widespread infrastructure of hydrogen filling_x000D_
stations._x000D_
This puts HCVs initially at a distinct disadvantage to_x000D_
BEVs which can be charged (albeit slowly) at any wall_x000D_
plug._x000D_
Nevertheless, a number of automakers including_x000D_
Audi, BMW, Honda, Hyundai, Mercedes-Benz and Toyota,_x000D_
are forging ahead with the technology and are selling_x000D_
HCVs (in limited numbers and not in South Africa)._x000D_
Hydrogen internal combustion engine_x000D_
This is another concept that was in the running a few_x000D_
years ago, but has failed to gain traction._x000D_
Unlike with electricity-producing hydrogen fuel cells,_x000D_
here the hydrogen is burned - just like petrol - to run a_x000D_
combustion engine._x000D_
BMW introduced a hydrogen-powered 7 Series in a_x000D_
limited production run from 2005 to 2007, as the world’s_x000D_
first car to use an internal combustion engine modified_x000D_
to run on both petrol and hydrogen._x000D_
Like BEVs and HCVs it was virtually pollution free,_x000D_
with water vapour being the main exhaust gas, and it_x000D_
could be refilled in a relatively quick eight minutes._x000D_
BMW believed the concept would take hold with buy-_x000D_
ers seeking a non-polluting vehicle that still drove and_x000D_
sounded like a regular car._x000D_
Unlike fuel-cell and electric cars which are silent, the_x000D_
engine can be revved and there’s an exhaust sound to_x000D_
listen to._x000D_
The big problem was its sky-high fuel consumption._x000D_
Hydrogen has a much lower energy density than petrol,_x000D_
which saw the BMW Hydrogen 7 burning through around_x000D_
50 litres of hydrogen per 100km (compared to about_x000D_
14 litres per 100km when running on petrol), and due_x000D_
to the size of its tank it had a hydrogen-fuelled range of_x000D_
just 200km._x000D_
No wonder the idea didn’t take hold._x000D_
x^eiA/ls</t>
  </si>
  <si>
    <t>http://customer.ddi.media/mprint/getfile?type=pdf_tool&amp;tmp=1&amp;hashValue=YWC4LA6FQ3CYHRMOYWB4LAI=</t>
  </si>
  <si>
    <t>﻿Car sales take small upturn_x000D_
MOTORIMG STAFF_x000D_
NEW-VEHICLE sales in South Africa_x000D_
saw slight growth last month as_x000D_
consumers pre-emptively bought to_x000D_
avoid the increase in value adder}_x000D_
tax, new vehicle emissions taxes_x000D_
and ad valorem duty changes an-_x000D_
nounced in the budget._x000D_
The 49 233 cars, light com-_x000D_
mercial vehicles and trucks sold_x000D_
in March improved by 535 units or_x000D_
1.1% comparted to the same month_x000D_
last year._x000D_
The growth was mainly driven by_x000D_
passenger cars which were 3.7% up_x000D_
on March 2017, as bakkies and mini_x000D_
buses took a 2.3% tumble. Medium-_x000D_
sized trucks dropped 14.6% and_x000D_
heavy trucks were down 7.9% com-_x000D_
pared to the corresponding month_x000D_
last year._x000D_
The National Association of_x000D_
Automobile Manufacturers of SA_x000D_
(Naamsa) expects new-vehicle sales_x000D_
to grow by 3% overall in 2018. It_x000D_
says medium term prospects for the_x000D_
economy had improved consider-_x000D_
ably on the back of the decision_x000D_
by Moody’s to retain South Africa’s_x000D_
international and domestic credit_x000D_
rating at investment grade, as well_x000D_
as the 0.25% reduction in official_x000D_
interest rate at the end of March,_x000D_
2018._x000D_
TOP 20 SELLING VEHICLES - MARCH_x000D_
2018_x000D_
I	Toyotp Hilux (pictured) 3825_x000D_
, 2 Ford danger 2753_x000D_
i3	VW P«lo Vivo 2736_x000D_
'4 VW Polo 2121_x000D_
5	Nissan NP200 1562_x000D_
6	Toyota Quantum 1540_x000D_
7	Toyota Fortuner 1274_x000D_
Tbyota Corolla/Auris/Quest 1189_x000D_
9	Hyundai Grand ilO 1032_x000D_
10	Renault Kwid 856_x000D_
II	Ford EcoSport 813_x000D_
12	Kia Picanto 789_x000D_
13	Toyota Etios 696_x000D_
14	Toyota Yaris 664_x000D_
15	Datsun Go 610_x000D_
16	Nissan NP300 603_x000D_
17	Ford Everest 559_x000D_
18	VW Tiguan 525_x000D_
19	Hyundai ilO 516_x000D_
20	BMW 3 Series 506_x000D_
• List excludes Mercedes-Benz_x000D_
and GWM who do not reveal their_x000D_
monthly sales figures.</t>
  </si>
  <si>
    <t>http://customer.ddi.media/mprint/getfile?type=pdf_tool&amp;tmp=1&amp;hashValue=YWC4LA6FQ3CYHRMOYWAMLBQ=</t>
  </si>
  <si>
    <t>﻿World Car of_x000D_
the Year is..._x000D_
The Volvo XC60 mid-size SUV has been named World_x000D_
Car of the Year._x000D_
MOTOMMG STAFF_x000D_
THE NEW Volvo XC60 mid-size SUV has been named_x000D_
World Car of the Year 2018 at the New York Auto Show,_x000D_
adding another accolade to Volvo’s growing list._x000D_
The World Car of the Year win is the first in this_x000D_
competition for Volvo Cars, the premium Swedish car_x000D_
maker._x000D_
This year, vehicles were selected and voted on by_x000D_
an international jury panel comprised of 82 automotive_x000D_
journalists from 24 countries._x000D_
In the new XC60 (pictured), Euro NCAP’s best over-_x000D_
all performer in 2017, Volvo’s City Safety Autonomous_x000D_
Emergency Braking system has been enhanced with_x000D_
steering support for when automatic braking alone may_x000D_
not help avoid a potential collision._x000D_
The XC60_x000D_
is available_x000D_
with a range_x000D_
of diesel and_x000D_
petrol en-_x000D_
gines, as well_x000D_
as Volvo Cars’_x000D_
award-win-_x000D_
ning T8 Twin_x000D_
Engine petrol_x000D_
plug-in hybrid_x000D_
at the top of_x000D_
the powertrain_x000D_
range._x000D_
The new_x000D_
Volvo XC60_x000D_
will be avail-_x000D_
able in South_x000D_
Africa from_x000D_
mid-2018._x000D_
Category winners_x000D_
WORLD URBAN CAR_x000D_
Volkswagen Polo_x000D_
WORLD LUXURY CAR_x000D_
Audi A8_x000D_
WORLD PERFORMANCE CAR_x000D_
BMW M5_x000D_
WORLD CAR PE$IQN_x000D_
Range Rover Velar_x000D_
WORLD GREEN CAR_x000D_
Nissan Leaf</t>
  </si>
  <si>
    <t>The electric car: not squeaky clean</t>
  </si>
  <si>
    <t>Farmer's Weekly</t>
  </si>
  <si>
    <t>http://customer.ddi.media/mprint/getfile?type=pdf_tool&amp;tmp=1&amp;hashValue=YWC4LA6FQ7CYNRMBYWC4LBY=</t>
  </si>
  <si>
    <t>﻿The electric car: not squeaky clean_x000D_
An electric car is environmentally expensive to_x000D_
manufacture, and its 'fuel' is only as clean as the_x000D_
nearest power station. Jake Venter explains._x000D_
Only two plug-in electric_x000D_
cars are currently_x000D_
available in South_x000D_
Africa: the Nissan Leaf, which_x000D_
sells for about R500 000, and_x000D_
the BMW i3eDrive, for about_x000D_
R612 000. Overseas, however,_x000D_
electric cars are selling in_x000D_
respectable quantities in big cities._x000D_
Most people think an electric_x000D_
car is completely green, but_x000D_
that's not quite true. This can_x000D_
be understood by looking at_x000D_
how greenhouse gas emissions_x000D_
from different vehicles are_x000D_
usually compared. Three_x000D_
comparisons are used._x000D_
TAILPIPE EMISSIONS_x000D_
A typical 1,5-litre petrol_x000D_
engine car will emit C02at a_x000D_
rate of about 140g/km. Similar-_x000D_
sized turbo-diesels will emit_x000D_
about 120g/km, and hybrids_x000D_
will emit about 85g/km._x000D_
The pure electric plug-in_x000D_
will score a round zero._x000D_
ENERGY SOURCE_x000D_
The energy source in a piston_x000D_
engine is the fuel in the tank,_x000D_
while in the case of a plug-in, it_x000D_
is the power station. Emissions_x000D_
vary significantly between_x000D_
hydropower, solar power,_x000D_
nuclear power and coal-fired_x000D_
power stations. According to_x000D_
the US Department of Energy,_x000D_
a Toyota Prius hybrid and a_x000D_
Nissan Leaf plug-in electric will_x000D_
both pollute at a rate of 200g/km_x000D_
if average US power station_x000D_
emissions are taken into account._x000D_
In California, where there_x000D_
are many 'clean' power_x000D_
stations, the Leaf's pollution_x000D_
drops to lOOg/km, but Toyota's_x000D_
level remains unchanged._x000D_
In Minnesota, where most_x000D_
power stations are coal-fired,_x000D_
the Leaf may pollute at a_x000D_
rate as high as 300g/km._x000D_
An article in the magazine_x000D_
Scientific American found that the_x000D_
time of day when charging takes_x000D_
place also plays a role. In the_x000D_
US, many utility companies_x000D_
bring their coal-fired power_x000D_
stations onto the grid at_x000D_
night. Charging at this time_x000D_
worsens an electric car's_x000D_
emissions. Charging during_x000D_
the day, when cleaner electric_x000D_
power sources are dominant,_x000D_
produces less pollution._x000D_
CHARGING AN_x000D_
ELECTRIC CAR_x000D_
WITH ‘DIRTY’_x000D_
POWER MAKES_x000D_
LITTLE SENSE_x000D_
In some countries, coal-fired_x000D_
plants lack pollution controls,_x000D_
or they are not always engaged._x000D_
Owning an electric car in_x000D_
such a country doesn't make_x000D_
sense, but a hybrid could be_x000D_
the best compromise. South_x000D_
Africa has one clean atomic_x000D_
power station; the rest are_x000D_
dirty coal-fired facilities._x000D_
About 77% of our energy_x000D_
needs are derived from coal._x000D_
MANUFACTURING_x000D_
According to the Fraunhofer_x000D_
Institute in Germany, it_x000D_
takes more than twice_x000D_
the amount of energy to_x000D_
manufacture an electric_x000D_
car than a conventional_x000D_
one. Batteries are the_x000D_
main culprit: it costs_x000D_
125 OOOg of C02 emissions_x000D_
to produce each kWh,_x000D_
so the manufacture_x000D_
of the 22 kWh battery_x000D_
fitted to the BMW i3e_x000D_
emits almost 3t of C02._x000D_
An electric car may lose_x000D_
out in such a comparison._x000D_
JAKE VENTER_x000D_
BELOW:_x000D_
The R500000_x000D_
all-electric Leaf._x000D_
It may produce_x000D_
zero emissions_x000D_
from its exhaust,_x000D_
but what about_x000D_
that power station_x000D_
down the road?_x000D_
NISSAN SA WEBSITE_x000D_
CALCULATING THE_x000D_
RANGE OF ELECTRIC_x000D_
CARhis calculation starts_x000D_
with the battery capacity,_x000D_
measured in kilowatt hours._x000D_
Power (in kW) is energy_x000D_
divided by time, so that when_x000D_
you multiply power by time,_x000D_
the two time-terms cancel out_x000D_
and you end up with the fact_x000D_
that kWh is an energy unit._x000D_
The Nissan Leaf has a 24kWh_x000D_
battery, meaning that any_x000D_
combination of kW extracted_x000D_
from the battery multiplied_x000D_
by the time taken in hours_x000D_
that equates to 24 is within the_x000D_
battery's capability. Using full_x000D_
power will deplete the battery_x000D_
in one hour (24 x 1 = 24). If you_x000D_
drive more slowly and use only_x000D_
12kW, you can travel for two_x000D_
hours (12 x 2 = 24). At low speed,_x000D_
using 6kW will enable you to_x000D_
travel for four hours (6x4 = 24)._x000D_
The claimed range is 172km._x000D_
The car has comprehensive_x000D_
instrumentation to keep you up to_x000D_
date with the battery's condition,_x000D_
as well as the distance you can_x000D_
cover at your present speed before_x000D_
the battery requires a recharge._x000D_
• Jake Venter is a journalist and a_x000D_
retired engineer and mathematician._x000D_
Email him at jacobventer77@gmail.com._x000D_
Subject line: Auto Engineering. ■ FW_x000D_
6 april 20)8 farmer’siveetfy 57</t>
  </si>
  <si>
    <t>Jake Venter</t>
  </si>
  <si>
    <t>Navara back with a bang</t>
  </si>
  <si>
    <t>http://customer.ddi.media/mprint/getfile?type=pdf_tool&amp;tmp=1&amp;hashValue=YWC4LA6FQ7CYNRMOYWCMLAY=</t>
  </si>
  <si>
    <t>﻿□_x000D_
ROAD TEST_x000D_
@autodealersa_x000D_
Autodealer.co.za_x000D_
www.autodealer.co.za_x000D_
Thousands of used cars available_x000D_
Navara back with a bang_x000D_
&gt; SEAN NURSE_x000D_
@sean_carnut_ iGj @seanurzz_x000D_
THENISSAN Navara hasfirmlyestablished itself_x000D_
as a left-field choice within the bustling South_x000D_
African bakkie market._x000D_
Recently, there was a new Navara launchedwith_x000D_
an all-new platform, trick rearsuspension, a more_x000D_
efficient and powerful diesel engine as well as_x000D_
styling more in line with current Nissan products._x000D_
I had the newcomer for a week recently and did_x000D_
some mild off-roadingand bakkie-type activities._x000D_
-* THE STYLING_x000D_
If the Mazda BT-50 and previous generation_x000D_
Mitsubishi Triton have taught us anything it's that_x000D_
controversial stylingcan make or break what is in_x000D_
essence, a very good product._x000D_
I'm happytoreportthatinthe looks department,_x000D_
the designers erred on the side of ca ution with the_x000D_
latest Navara._x000D_
Up front, its chunky chrome front grille is now a_x000D_
Navara signature as are the trapezoid-style head-_x000D_
lamps, which now come with LED daytime running_x000D_
lights as standard. The side profile and rear styling_x000D_
a re both very conservative, with the Nava ra cutting_x000D_
a typical bakkie silhouette._x000D_
—► BAKKIE INTERIOR_x000D_
The latest Navara is a massive step-up over its_x000D_
predecessor in the design and material quality of_x000D_
its interior. Gone are the days of Nissan's pick-up_x000D_
feeling agricultural as the Navara has inherited_x000D_
many of its interior parts from the X-Trail, making_x000D_
it more SUV-like in its look and feel._x000D_
I wou Id like to haveseen a few more storage a reas_x000D_
inside and indeed, a better infotainment system_x000D_
though. The seven-inch system is the same item_x000D_
that you get in the Micra Active city car, leading me_x000D_
to question whether the Navara owner should be_x000D_
peeved about this, or if the Micra owner should_x000D_
be elated. I’d hazard a guess that the former is_x000D_
probably more apt._x000D_
-*■ DRIVING NAVARA_x000D_
The most impressive aspect of the latest Navara_x000D_
is undoubtedly when you task it with negotiatinga_x000D_
rough road. The ride quality is seriously impressive,_x000D_
which is thanks to its coil-spring rearsuspension,_x000D_
which transforms the way the bigNissan reacts to_x000D_
surface imperfections._x000D_
I drive along a heavily corrugated road every_x000D_
day and the coil-sprung Navara seemed to absorb_x000D_
the bumps with the poise of a luxury car when_x000D_
compared to certain key rivals._x000D_
The powertrain is impressive too, with 140kW/_x000D_
450Nm from its twin-turbo 2.3-litre turbodiesel_x000D_
motor. This, combined with the relatively smooth_x000D_
seven-speed automatic gearbox, means that you_x000D_
have a payload of over a ton and an impressive 3_x000D_
500kg braked towing capacity._x000D_
During my week with the Navara, I achieved a_x000D_
fuelconsumptionfigureof9.0-litres/100km, higher_x000D_
than the 7.9-litres/100km claim, but impressive for_x000D_
a double cab bakkie nevertheless._x000D_
-» VERDICT_x000D_
The fact of the matter is that all of the newer_x000D_
generations bakkies are far better to drive than_x000D_
before. Manufacturers have placed an increasing_x000D_
emphasis on developingthese bakkies as lifestyle_x000D_
products that are able to do the heavy lifting when_x000D_
required._x000D_
The release of models such as the Volkswagen_x000D_
AmarokV6,theforthcomingMercedes-BenzX-class_x000D_
and Ford Ranger Raptor has made itclearthatthe_x000D_
premium bakkie is in demand._x000D_
I believe thatthe Navara strikes a good balance_x000D_
between the premium bakkie look and feel, while_x000D_
still maintaining that quintessential basic bakkie_x000D_
charm. The only problem is thatthe competition_x000D_
is stiff, with many rival products even sharing a_x000D_
platform with the Nissan._x000D_
It may just come down to brand preference for_x000D_
many. Regardless of your thoughts on the Navara,_x000D_
there's no denying that it’s a wonderful time to be_x000D_
in the market for a new double cab bakkie. »ad</t>
  </si>
  <si>
    <t>Sean Nurse</t>
  </si>
  <si>
    <t>Navara, X-trail, Micra, Nissan</t>
  </si>
  <si>
    <t>Latest Kia Picanto does city car right</t>
  </si>
  <si>
    <t>http://customer.ddi.media/mprint/getfile?type=pdf_tool&amp;tmp=1&amp;hashValue=YWC4LA6FQ7CYNRMOYWCMLAI=</t>
  </si>
  <si>
    <t>﻿&gt;ROAD TEST_x000D_
*_x000D_
@autodealersa_x000D_
if_x000D_
Autodealer.co.za_x000D_
www.autodealer.co.za_x000D_
Thousands of used cars available_x000D_
Latest Kia Picanto does city car right_x000D_
&gt; CHARL BOSCH_x000D_
H @CharlBosch (Os @charl_bosch_x000D_
ONE OF the original models that kick-started_x000D_
South Africa's love affair with the Kia brand, the_x000D_
Picanto has morphed from being a cheap, no-_x000D_
frills city car into a sleek and elegant A-segment_x000D_
contender many first time buyers can no longer_x000D_
ignore._x000D_
-» IT HAS THE RIGHT NUMBERS_x000D_
Launched in July last year and not long after_x000D_
announced as a finalistforthe 2018 South African_x000D_
Ca r of the Yea r (COTY) awa rds, the a rriva I of a rather_x000D_
eye-catching top spec Picanto Smart in a colour_x000D_
dubbed Celestial Blue madefora erm... smartsight_x000D_
the equally impressive vehicle that preceded it,_x000D_
the funky Suzuki Ignis._x000D_
=» A STYLISH AESTHETIC STATEMENT_x000D_
While it might compete in a totally different part_x000D_
of the market compared to is fellow COTY finalist,_x000D_
what could not be ignored was how much the_x000D_
Picanto had gone from an already good looking_x000D_
little car into somethingyou would want to take a_x000D_
second glance at._x000D_
Although claimed to be more youthful than the_x000D_
old Picanto, the newcomer’s interpretation of famed_x000D_
designer Peter Schreyer's signature tiger nose is_x000D_
all out aggressive with a bulging front bumper,_x000D_
bold wraparound headlights with an LED daytime_x000D_
running light strip, slightly flared wheel arches,_x000D_
integrated roof spoiler and a set of stylish 15-inch_x000D_
alloy wheels wrapped in Nexen HD Plus rubber._x000D_
-&gt; MODERN YET COMPACT INTERIOR_x000D_
Step inside and you are met by arguably one of_x000D_
the best looking and indeed modern interiors in_x000D_
the sub-R200 000 segment._x000D_
Highlighted by a new seven-inch touchscreen_x000D_
display with Bluetooth, voice recognition, USB,_x000D_
Apple CarPlay and Android Auto, perceived_x000D_
quality is excellent for a vehicle of this type with_x000D_
soft touch plastics on most surfaces, sporty satin_x000D_
silver insetonthesteeringwheel and gear lever, faux_x000D_
aluminium strip underneath the aforementioned_x000D_
display and even drilled driver pedals._x000D_
In addition to being ergonomically pleasing,_x000D_
scrolling through the new infotainment system_x000D_
proved easy with the Bluetooth connection to my_x000D_
smartphone beingfastand without much hassle._x000D_
Unfortunately, the biggest gripe of the Picanto_x000D_
still prevailsdespitethe new model benefitingfrom_x000D_
a 15mm increase in overall wheelbase._x000D_
Whilespacious upfrontwith comfortable seats,_x000D_
head and legroom in the rear is best described as_x000D_
tightand really only suitable for children or young_x000D_
adults for short trips._x000D_
The same applies to the boot which despite_x000D_
growingfrom 200-litres to 255-litres with the rear_x000D_
seats up, looks small on first glance, although_x000D_
lowering them results in a rather capacious_x000D_
1010-litres._x000D_
-&gt; FEATURES GALORE_x000D_
As with most Kia’s though, it is the Picanto’s_x000D_
list of standard equipment that wins it back some_x000D_
ground. On the Sma rt, this includes electric windows_x000D_
all around, auto on/off lights, four-speaker sound_x000D_
system, multi-function steering wheel, reverse_x000D_
camera with rear parking sensors, heated folding_x000D_
mirrors, a 2.6-inch TFT instrument display, dual_x000D_
frontairbags and ABS with EBD._x000D_
-*■ FRUGAL AND PEPPY POWERTRAIN_x000D_
In addition to its new looks, the Picanto has also_x000D_
seen revisions underneath the bonnet, albeit not_x000D_
the 1.0-litre T-GDI mill offered in Europe. Instead,_x000D_
the top flight naturally aspirated 1.2-litre Kappa_x000D_
unitintheSmarthas had its poweroutputreduced_x000D_
from 65kW to 61kW and torque oddly upgraded_x000D_
up from 120Nm to 122Nm._x000D_
With a maximum kerb weight of 961kg however,_x000D_
thedropinpowerdoesnottranslate into ponderous_x000D_
progress even up here on the Reef, as the Picanto_x000D_
feels spritely and eager to get on without feeling_x000D_
underpowered or top heavy._x000D_
Taking it on the highway was just as impressive_x000D_
with a well insulated cabin and a engine that_x000D_
remained quiet even at the national speed limit._x000D_
A big delight was the five-speed manual gearbox_x000D_
which apart from beingslick and well matched to_x000D_
the engine, featured a rathersportyshiftingaction_x000D_
whether going up or down._x000D_
Despite verging on the firm side, the ride_x000D_
remained comfortable with thesuspension coping_x000D_
well and only throwing the white flag on really_x000D_
badly patched surfaces. Another surprise was_x000D_
fuel consumption which came to 5.2-litres/_x000D_
100 km, some way off the claimed the 4.6-litres/_x000D_
100 km, but still impressive after a week and_x000D_
some 280 km._x000D_
-&gt;■ VERDICT_x000D_
Already a star performer as evident by the_x000D_
monthly NAAMSA sales figures, the new Kia_x000D_
Picanto has more than what it takes to remain_x000D_
the class leader of a segment where value-for-_x000D_
money speaks the loudest. While the Smart’s_x000D_
asking price of R199 495 appears somewhat_x000D_
pricey, it does come packed with features and_x000D_
a zippy drivetrain some of its cheaper rivals are_x000D_
sorely missing out on.	#ad</t>
  </si>
  <si>
    <t>IN TOUGH TERRAIN</t>
  </si>
  <si>
    <t>Capital Equipment News</t>
  </si>
  <si>
    <t>22-24</t>
  </si>
  <si>
    <t>http://customer.ddi.media/mprint/getfile?type=pdf_tool&amp;tmp=1&amp;hashValue=YWC4LA6FQ7CYPRMBYWAMLAI=</t>
  </si>
  <si>
    <t>﻿COMMERCIAL VEHICLE MARKET_x000D_
			L&gt; ~~ | t_x000D_
IN TOUGH TERRAIN_x000D_
On the back of tough market conditions, the South African truck market slipped 2,65% in 2017 compared_x000D_
with 2016. However, slight growth is anticipated in 2018, with the new political climate, improving business_x000D_
confidence and a strengthening Rand, among the factors likely to give the market some reprieve, Munesu Shoko._x000D_
QUICK TAKE_x000D_
Total South African truck market_x000D_
declined 2,65% to 25 042 units sold_x000D_
in 2017 compared with 2016_x000D_
Extra Heavy Commercial Vehicle segment recorded_x000D_
the only increase in unit sales year-on-year, by a_x000D_
marginal 0,96% to 11 967 units_x000D_
South African commercial_x000D_
vehicle market forecasted to_x000D_
grow 1,5% in 2018_x000D_
UOO_x000D_
_x000D_
The Heavy Commercial Vehicle market_x000D_
went down 4,76% to 5 290 units_x000D_
Medium Commercial Vehicle_x000D_
market declined 6,37% year-on-year_x000D_
to 7 785 total unit sales_x000D_
Tpililirlf﻿"In South Africa we are forecasting a slight 1,5%_x000D_
growth in sales during the year to come, for a total_x000D_
truck market of an estimated 25 418 new units."_x000D_
Gert Swanepoel, MD of UD Trucks_x000D_
Southern Africa,_x000D_
"In 2017, African economies showed promising_x000D_
recoveries and we expect the trend to continue in_x000D_
a positive direction this year."_x000D_
Rory Schulz, marketing director at_x000D_
UD Trucks Southern Africa_x000D_
The South African truck market_x000D_
endured yet another difficult year_x000D_
in 2017, going down 2,65% to_x000D_
25 042 total units sold compared with the_x000D_
previous year, according to official market_x000D_
figures from the National Association_x000D_
of Automobile Manufacturers of South_x000D_
Africa, Associate Motor Holdings and_x000D_
Amalgamated Automobile Distributors._x000D_
The downward trend is showing no signs_x000D_
of abating. In 2016, the commercial vehicle_x000D_
market totalled 27 010 unit sales, which_x000D_
represented a 11,4% decline compared_x000D_
with 2015. The 2017 decline means that the_x000D_
South African truck market endured a third_x000D_
successive year of negative growth, but_x000D_
more worrying is that the total figure is the_x000D_
lowest in seven years._x000D_
In a year that kicked off with some high_x000D_
expectations - with a 3% market growth_x000D_
predicted at the start of 2017 - political_x000D_
instability, the incessant credit rating_x000D_
downgrades and low business confidence,_x000D_
among other factors, reigned supreme_x000D_
to outweigh potential commodity price_x000D_
recovery gains, thereby negatively impacting_x000D_
the performance of the commercial vehicle_x000D_
market at large. Gert Swanepoel, MD of_x000D_
UD Trucks Southern Africa, says the lack of_x000D_
growth in the South African economy also_x000D_
continued to negatively impact the local_x000D_
truck market._x000D_
However, Rory Schulz, marketing director_x000D_
at UD Trucks Southern Africa, predicts that_x000D_
the market will see some growth this year,_x000D_
but a tiny 1,5% increase is expected. This_x000D_
is largely based on the fact that the market_x000D_
has shown some signs of growth in late_x000D_
2017 already. "In 2017, African economies_x000D_
showed promising recoveries and we expect_x000D_
the trend to continue in a positive direction_x000D_
this year," says Schulz._x000D_
Swanepoel adds that the Gross Fixed_x000D_
Capital Formation or the rate at which_x000D_
businesses add fixed assets such as_x000D_
plant, machinery and equipment to their_x000D_
inventories, has seen an upturn to 4,3%_x000D_
during the third quarter of 2017, with_x000D_
37% attributed to the acquisition of new_x000D_
transport equipment, which is a very good_x000D_
sign for the truck industry._x000D_
Market figures_x000D_
The Extra Heavy Commercial Vehicle_x000D_
(EHCV) segment recorded the only_x000D_
increase in unit sales year-on-year, by a_x000D_
marginal 0,96%, with a total of 11 967_x000D_
units sold. Mercedes-Benz topped_x000D_
the charts with a total of 3 195 units_x000D_
sold, representing 25,28% of the total_x000D_
market, followed by Scania in second_x000D_
position with a total of 2 180 units sold,_x000D_
translating to 17,25% of the market share._x000D_
Volvo Trucks was in third position with_x000D_
2 022 units (16% of the market), followed_x000D_
by MAN with 1 398 units (11,06%) and_x000D_
UD Trucks in fifth position with a total of_x000D_
1 167 units sold, representing a 9,24%_x000D_
share of the EHCV market._x000D_
The Heavy Commercial Vehicle (HCV)_x000D_
market went down 4,76% to 5 290 units._x000D_
Japanese manufacturers dominated the_x000D_
segment, with Isuzu coming out tops with a_x000D_
total of 1 465 units, followed by UD Trucks_x000D_
with 1 065 units and Hino with 910 total unit_x000D_
sales. FAW came in at number four in the_x000D_
HCV segment with a total of 760 units, and_x000D_
Fuso completed the top five rankings with_x000D_
418 units._x000D_
The Medium Commercial Vehicle market_x000D_
was also in the red, declining 6,37% year-_x000D_
on-year to 7 785 total unit sales. Isuzu also_x000D_
recorded most sales in this market segment_x000D_
with a total of 2 161 units, representing_x000D_
27,37% of the share of the market. Hino_x000D_
was in second position with a total of 1 775_x000D_
units, followed by Mercedes-Benz with_x000D_
1 238 unit sales. Iveco and Fuso came up in_x000D_
fourth and fifth positions, with a total of 820_x000D_
and 620 units, respectively._x000D_
When it comes to exports (sales of_x000D_
vehicles manufactured in South Africa and_x000D_
sold to other countries), total export sales_x000D_
were also in the red, going down 5,54% to_x000D_
946 unit sales compared with 2016. Schulz_x000D_
says the MCV segment was the hardest hit_x000D_
with a 41,92% decline to only 115 units. The_x000D_
HCV saw a 25,58% increase to 162 units,_x000D_
while the EHCV slightly declined by 0,59%_x000D_
to 669 units._x000D_
UD gains ground_x000D_
Despite the tough market conditions,_x000D_
UD Trucks gained some ground in the_x000D_
HCV segment in 2017, largely buoyed by_x000D_
the launch of its Croner range in June._x000D_
According to Paul Uys, sales director at_x000D_
UD Trucks Southern Africa, the company_x000D_
claimed second position in this market﻿COMMERCIAL VEHICLE MARKET_x000D_
MARKET SHARE - HEAVY COMMERCIAL VEHICLES_x000D_
Make	2017 December			2017 YTD		_x000D_
	Units	MS%	POS	Units	MS%	POS_x000D_
Isuzu	141	36.15%	1	1 465	26.87%	1_x000D_
UD Trucks	84	21.54%	2	1 065	19.53%	2_x000D_
Hino	58	14.87%	3	910	16.69%	3_x000D_
FAW	23	5.90%	5	760	13.94%	4_x000D_
FUSO	35	8.97%	4	418	7.67%	5_x000D_
Tata Truck &amp; Bus	19	4.87%	6	379	6.95%	6_x000D_
MAN	9	2.31%	8	157	2.88%	7_x000D_
Mercedes	13	3.33%	7	148	2.71%	8_x000D_
IVECO	8	2.05%	9	133	2.44%	9_x000D_
Powerstar	0	0.00%	10	11	0.20%	10_x000D_
Volkswagen	0	0.00%	10	6	0.11%	11_x000D_
UD Trucks gained some ground in the HCV segment in 2017, largely buoyed by the launch of its_x000D_
Croner range in June._x000D_
segment with a 19,53% share, up from_x000D_
15% at the start of 2017, selling a total of_x000D_
1 065 units during the year._x000D_
UD Trucks was also the top performing_x000D_
Japanese manufacturer in the EHCV_x000D_
segment with a 9,24% share, coming_x000D_
in at position five overall, with 1 167_x000D_
total unit sales. "We achieved a slight_x000D_
growth of 0,3% in this segment, while the_x000D_
total market grew at about 0,7% in this_x000D_
segment," says Uys._x000D_
Apart from new product launches,_x000D_
Swanepoel says the Volvo Group's brand_x000D_
focus is paying dividends. "A brand-_x000D_
focused structure gives us the opportunity_x000D_
to bring back the UD brand to its rightful_x000D_
position in the market. All the areas of the_x000D_
group at large are also doing very well in_x000D_
their own right," he says._x000D_
Customer focus was a key success_x000D_
factor for the brand in 2017. Having ended_x000D_
2016 on No 7 in the overall Customer_x000D_
Satisfaction Index, UD Trucks finished in_x000D_
third position in 2017. "We gained some_x000D_
extensive ground in the latest industry_x000D_
Customer Satisfaction Index," says Sanjay_x000D_
Naipal, aftermarket director at UD Trucks_x000D_
Southern Africa, adding that the huge_x000D_
success factor was the parts supply._x000D_
A healthy dealer supply network, said_x000D_
to be significantly improved than in 2016,_x000D_
helped push both the sales and aftermarket_x000D_
support. UD Trucks currently has a total of_x000D_
32 dealers in South Africa offering sales,_x000D_
service and parts, as well as six dealers_x000D_
offering service and parts._x000D_
"Across borders, we are represented_x000D_
in 14 countries, through 14 main dealers,_x000D_
with a total of 21 service sites," says_x000D_
Naipal, adding that last year the company_x000D_
also trained 1 247 dealer and customer_x000D_
staff at its Competence Development_x000D_
Centre in Rossyln, including 92 diesel_x000D_
mechanic apprentices, said to be a highly_x000D_
sought-after skill in the transport industry._x000D_
Another key initiative in 2017 was_x000D_
the R30 million investment in the_x000D_
modernisation of UD Trucks' Rossyln_x000D_
assembly plant to mirror the company’s_x000D_
Ageo plant in Japan. "A lot of emphasis_x000D_
was placed on real estate, tooling and_x000D_
equipment, as well as acquiring new jigs,_x000D_
fixtures and implementing a new material_x000D_
supply system," explains Aubrey Rambau,_x000D_
director of manufacturing at the UD Trucks_x000D_
Assembly Plant in Rossyln._x000D_
2018 outlook_x000D_
Swanepoel expects sales in the export_x000D_
countries to increase during 2018,_x000D_
predicting growth across all segments_x000D_
to a total of about 990 units. "In South_x000D_
Africa we are forecasting a slight 1,5%_x000D_
growth in sales during the year to come,_x000D_
for a total truck market of an estimated_x000D_
25 418 new units," says Swanepoel._x000D_
While South Africa is expected to see_x000D_
a slight 1,5% truck market growth across_x000D_
the MCV, HCV and EHCV segments, Schulz_x000D_
predicts that in the export markets the_x000D_
MCV market will see some 3,5% growth,_x000D_
while the HCV and EHCV segments will_x000D_
grow 4,6% and 5%, respectively._x000D_
South Africa's forecasted slight truck_x000D_
market growth will be largely impacted_x000D_
by the low GDP growth, predicted to be_x000D_
around 1,1% in 2018, up from the revised_x000D_
0,9% for 2017. However, Schulz says_x000D_
improved business confidence, especially_x000D_
in light of the new political landscape_x000D_
following the ANC elective conference_x000D_
in December 2017, is encouraging. He is_x000D_
also encouraged by political developments_x000D_
in Zimbabwe, and expects the market to_x000D_
grow significantly this year, probably to_x000D_
reclaim its status as UD Trucks Southern_x000D_
Africa's largest export market._x000D_
Schulz says in late 2017, African_x000D_
economies showed promising signs of_x000D_
recovery, and this trend is expected_x000D_
to continue into 2018 for sub-Saharan_x000D_
Africa and the continent at large. "Even_x000D_
though the growth is largely due to the_x000D_
improved commodity prices, the positive_x000D_
trend is also as a result of some countries_x000D_
focusing on funding projects that can_x000D_
support meaningful growth," explains_x000D_
Schulz, adding that the forecasted_x000D_
regional economic growth is 4,2% for_x000D_
2018._x000D_
To gain more traction in the Eastern_x000D_
African markets, UD Trucks has since_x000D_
secured a new partner in Kenya to_x000D_
establish a Completely Knocked Down_x000D_
(CKD) assembly facility. "Due to local_x000D_
Kenyan regulations, a CKD plant is key_x000D_
to any success in the market. We already_x000D_
have a product plan in place for the_x000D_
market," says Swanepoel._x000D_
Schulz adds that UD will offer HCV_x000D_
and EHCV models in Kenya, based on the_x000D_
new models available. The company will_x000D_
also secure an MCV product in future for_x000D_
the Kenyan market. "We will probably_x000D_
end at 10 variants and that will give_x000D_
us about 80% coverage of the Kenyan_x000D_
market requirements in terms of product,"_x000D_
concludes Schulz. O</t>
  </si>
  <si>
    <t>RECORD YEAR FOR FAW SA DESPITE TOUGH MARKET CONDITIONS</t>
  </si>
  <si>
    <t>http://customer.ddi.media/mprint/getfile?type=pdf_tool&amp;tmp=1&amp;hashValue=YWC4LA6FQ7CYPRMBYWHMLDY=</t>
  </si>
  <si>
    <t>﻿TRANSPORT &amp; LOGISTICS_x000D_
RECORD YEAR FOR FAW SA_x000D_
DESPITE TOUGH MARKET CONDITIONS_x000D_
FAW SA enjoyed a record year of sales in 2017, with 1 200 units (including exports) finding new owners_x000D_
during the year. This is the highest ever sales achievement for FAW SA in such a tough and highly_x000D_
competitive commercial vehicle market._x000D_
Jianyu Hao, CEO of FAW SA_x000D_
According to Jianyu Hao, CEO of_x000D_
FAW SA, the local market in 2017_x000D_
has been the most competitive_x000D_
since FAW started operating in South_x000D_
Africa over 23 years ago, but states_x000D_
that FAW's wide range of heavy and_x000D_
extra-heavy offerings are tailored to local_x000D_
and southern African customer needs,_x000D_
which contributes to the company's con-_x000D_
tinued growth._x000D_
Through customer interaction and_x000D_
endorsements, FAW has ensured that_x000D_
it offers an appropriate model line-up_x000D_
to cater for a wide range of sectors_x000D_
including farming, mining, construction,_x000D_
distribution and long-haul._x000D_
With the introduction of its 420 hp_x000D_
FAW 33.420FT 6X4 truck tractor in the_x000D_
third quarter of 2017, and the show-_x000D_
ing of its future products - the long_x000D_
haul JH6 truck tractor, 33-Seater bus,_x000D_
and FAW 8.140 full automatic - at_x000D_
the recent AutoMechanika / Futuroad_x000D_
commercial vehicle trade show, FAW is_x000D_
geared for a busy 2018._x000D_
Among many notable achievements in_x000D_
2017, the Coega-based factory wit-_x000D_
nessed the 3 000th locally built truck_x000D_
roll off the production line. The assem-_x000D_
bly plant, which was inaugurated in_x000D_
2014, has maintained such high quality_x000D_
standards that the global corporation_x000D_
has recognised and awarded FAW South_x000D_
							_x000D_
		i	i					_x000D_
							ifpjj_x000D_
	a						_x000D_
FAW's Coega-based factory produced its 3 000th locally built truck in 2017._x000D_
Africa with the "Global Distributor of_x000D_
the Year" award in 2017._x000D_
Looking ahead_x000D_
Looking ahead to 2018, the commercial_x000D_
vehicle sector faces many challenges_x000D_
and Hao agrees with the sentiments_x000D_
and predictions of Naamsa (National_x000D_
Association of Automobile Manufactures_x000D_
of South Africa), that the market could_x000D_
go up to 27 000 units subject to certain_x000D_
conditions._x000D_
Hao also agrees that provided South_x000D_
Africa manages to avoid a further credit_x000D_
downgrade, and provided the economic_x000D_
growth rate in 2018 picks up to about_x000D_
1,2% from the expected 0,7% in 2017_x000D_
- sales of medium and heavy commer-_x000D_
cial vehicles could improve by between_x000D_
2,5% to 3% in volume terms in 2018._x000D_
"FAW SA takes a long-term view, that_x000D_
upward movement in local and African_x000D_
vehicle sales is probable, albeit a bit_x000D_
slow over the next 18 to 24 months,"_x000D_
says Hao._x000D_
"FAW SA, however, is staying com-_x000D_
mitted to building on the reputation of_x000D_
'Built in South Africa for Africa' through_x000D_
the promise of product back-up, highest_x000D_
vehicle uptime and lowest total cost of_x000D_
ownership with a duty-bound commit-_x000D_
ment for parts supply, service support_x000D_
and technical assistance whenever and_x000D_
wherever needed," concludes Hao. ©</t>
  </si>
  <si>
    <t>Nissan LEAF named 'Best Electric Car'</t>
  </si>
  <si>
    <t>Tame Times Alberton</t>
  </si>
  <si>
    <t>1,7</t>
  </si>
  <si>
    <t>http://customer.ddi.media/mprint/getfile?type=pdf_tool&amp;tmp=1&amp;hashValue=YWC4LA6FQ7CYJRMCYWC4LBI=</t>
  </si>
  <si>
    <t>﻿NISSAN LEAF_x000D_
NAMED BEST_x000D_
ELECTRIC CAR'_x000D_
Nissan LEAF named_x000D_
'Best Electric Car'_x000D_
The all-new 2018 Nissan LEAF has_x000D_
been named ‘Best Electric Car’ at_x000D_
the 2018 What Car? Awards, just_x000D_
as the world’s best-selling zero_x000D_
emission vehicle is being launched_x000D_
to European media at the ‘Nissan_x000D_
Electric Ecosystem Experience’, in_x000D_
Tenerife, Spain._x000D_
What Car? are one of the most widely-_x000D_
recognised and respected awards_x000D_
amongst car buyers in Europe. They_x000D_
are also one of the UK’s biggest car-_x000D_
buying media brands, widely regarded_x000D_
as a trusted source for new car advice._x000D_
Steve Huntingford, Editor of What_x000D_
Car?, praised the award-winning_x000D_
model, saying; “The electric car market_x000D_
has never been more competitive, yet_x000D_
the LEAF saw off all its rivals, because it_x000D_
makes the most sense to most buyers._x000D_
It combines excellent performance_x000D_
with generous standard equipment_x000D_
and low running costs. And even in_x000D_
winter weather, its real-world range_x000D_
is good.”_x000D_
The EV market in the UK is growing_x000D_
and now accounts for around a fifth_x000D_
of LEAF sales in Europe. At the recent_x000D_
Nissan Electric Ecosystem Experience,_x000D_
Nissan also revealed that just three_x000D_
months since the new Nissan LEAF_x000D_
was announced, it has already_x000D_
received over 12,000 orders for the_x000D_
latest model. That is one sold every 12_x000D_
minutes in Europe._x000D_
Nissan’s xStorage was also_x000D_
‘Commended’ in the ‘Technology_x000D_
Award’ category, an accolade which_x000D_
recognises innovative new technology_x000D_
developments. Nissan’s xStorage_x000D_
system uses recycled batteries from_x000D_
electric vehicles, allowing you to store_x000D_
power when prices fall, and even sell_x000D_
excess power from your Leaf back to_x000D_
the energy grid._x000D_
Philippe Saillard, Senior Vice_x000D_
President, Sales and Marketing,_x000D_
Nissan Europe, commented: “The new_x000D_
Nissan LEAF is the most advanced and_x000D_
accessible 100% electric vehicle on_x000D_
the planet. We’re delighted to receive_x000D_
such an accolade from the prestigious_x000D_
automotive brand. What Car?. This_x000D_
is a car that is more enjoyable, more_x000D_
connected and more exciting to_x000D_
drive than any other mainstream_x000D_
electric vehicle in history. It is simply_x000D_
amazing.”_x000D_
The all-new LEAF offers a significant_x000D_
update over the previous model_x000D_
with dynamic new styling, advanced_x000D_
technologies and a higher capacity_x000D_
drivetrain which delivers significant_x000D_
increases in both range and power._x000D_
The 2018 LEAF is also the first Nissan_x000D_
model in Europe to feature Nissan’s_x000D_
autonomous ProPILOT technology as_x000D_
well as e-Pedal, which allows drivers to_x000D_
start, accelerate, decelerate and stop -_x000D_
simply by increasing or decreasing the_x000D_
pressure applied to the accelerator._x000D_
Customer deliveries of New Leaf_x000D_
will commence progressively across_x000D_
Europe from early February 2018</t>
  </si>
  <si>
    <t>Nissan ProPilot, Leaf, Nissan, Nissan Corporate</t>
  </si>
  <si>
    <t>More Bakkie for Your Buck mahlnbra</t>
  </si>
  <si>
    <t>Indwe</t>
  </si>
  <si>
    <t>79-80</t>
  </si>
  <si>
    <t>http://customer.ddi.media/mprint/getfile?type=pdf_tool&amp;tmp=1&amp;hashValue=YWC4LA6FQ7CYJRMBYWH4LAY=</t>
  </si>
  <si>
    <t>﻿More Bakkie_x000D_
for Your Buck_x000D_
Mahindra Pik Up_x000D_
/////////////////////////////////////////////////////^^^^_x000D_
With the SUV revolution now also beginning to include double cab bakkies as recreational vehicles of choice, the market is_x000D_
preparing itself for vehicles which are affordable, robust, stylish, and equipped with enough gadgets and features to impress_x000D_
even the most jaded buyer. And it's on this playground that Indian manufacturing giant Mahindra, the world's largest tractor_x000D_
manufacturer, has launched its latest Pik Up. It is a robust offering that features styling best described as unusual._x000D_
/////////////////////////////////////////////////////^^^^_x000D_
Text: Bernard K Hellberg_x000D_
Images © Mahindra SA_x000D_
mahlnbra_x000D_
PIK UP_x000D_
/ While not as sleek and stylish as most of_x000D_
its Japanese counterparts, Mahindra prefers_x000D_
to concentrate on the value-for-money_x000D_
aspect, without stripping the vehicle of_x000D_
what motorists have come to regard as their_x000D_
birth right, such as air-conditioning and_x000D_
electric windows._x000D_
FROM A DISTANCE_x000D_
Externally, discreet changes to the_x000D_
grille, headlights, bonnet and fog lamps_x000D_
have somehow softened the Pik Up's_x000D_
looks. It's still a Mahindra with its own_x000D_
clear identity, but the new, curved LED_x000D_
daytime running lights enhance the_x000D_
vehicle's appearance._x000D_
Sixteen-inch alloy wheels also_x000D_
improve matters to a significant extent,_x000D_
andaddtotheMahindra's repositioning_x000D_
from a farm manager's workhorse to_x000D_
a weekend breakaway vehicle for the_x000D_
entire family._x000D_
The generous load bay_x000D_
unfortunately not lined with scratch-_x000D_
resistant material or available with_x000D_
a cover - will transport everything_x000D_
from suitcases to mountain bikes for a_x000D_
weeklong breakaway for a family of four._x000D_
In fact, make that five, as the rear seat_x000D_
is large enough to accommodate three_x000D_
medium-sized adults._x000D_
INDWE /79﻿STEP INSIDE_x000D_
The interior has been upgraded and_x000D_
now includes a 6”, full colour touchscreen._x000D_
The screen, in my view, should have been_x000D_
above the air vents, though, as well as tilted_x000D_
slightly forward for better visibility._x000D_
The flagship has remote central locking,_x000D_
cruise control, navigation, and a multi-_x000D_
function steering wheel. Other goodies_x000D_
usually only available in significantly more_x000D_
expensive vehicles include auto wipers and_x000D_
ultra-robust upholstery._x000D_
SAFETY_x000D_
The completely upgraded Mahindra has_x000D_
virtually all the bells and whistles - such_x000D_
as ABS, EBD, crumple zones, dual airbags,_x000D_
and a collapsible steering column on some_x000D_
models. All seat belts, including those at the_x000D_
rear, are three point as opposed to a lap_x000D_
strap for the middle rear passenger, and_x000D_
two ISOFIX anchors will secure toddlers in_x000D_
their seats._x000D_
THE DRIVE_x000D_
A noticeable improvement over previous_x000D_
models, the much quieter engine produces_x000D_
103 kW and 320 Nm of torque from_x000D_
1,600 r/min with a towing capacity of_x000D_
2,500 kg. Driving through a smooth six-_x000D_
speed gearbox, the entire range is fitted with_x000D_
a mechanical locking differential as standard._x000D_
Cruising at the legal 120 km/h, the_x000D_
willing 2.2-litre turbo, four-cylinder hardly_x000D_
raised a sweat, and purred along at a_x000D_
mere 2,000 r/min._x000D_
FINAL SAY_x000D_
In the past, Indian-designed and_x000D_
built vehicles did not have a very good_x000D_
reputation in our country. Tinny, noisy,_x000D_
cheap and nasty, they were usually_x000D_
ignored by everyone but the most_x000D_
desperate buyers. How times have_x000D_
changed. Major manufacturers such as_x000D_
Suzuki, Ford and Honda all have plants_x000D_
in India, and the Mahindra Pik Up, in_x000D_
particular, is built like a tank. It should last_x000D_
at least as long as its rivals._x000D_
With service intervals only every_x000D_
20,000 km, prices ranging from R188.000_x000D_
for the 4x2 single cab to R355.000 for_x000D_
the S10 4x4, and a four-year/120,000 km_x000D_
warranty, as well as a five-year/90,000 km_x000D_
service plan, there are few, if any, rivals._x000D_
The Mahindra Pik Up is a bargain which_x000D_
is gaining fairly good acceptance in our_x000D_
market with 169 units having been sold_x000D_
in October last year alone. This is better_x000D_
than the Nissan Navara or the Mitsubishi_x000D_
Triton/Mazda BT-50. Thanks to its price_x000D_
point, my prediction is that the Mahindra_x000D_
is set to keep on doing well in the South_x000D_
African market. /_x000D_
80/ INDWE</t>
  </si>
  <si>
    <t>Bernard Hellberg</t>
  </si>
  <si>
    <t>Workhorse, Navara, Nissan</t>
  </si>
  <si>
    <t>All Hail THE KING</t>
  </si>
  <si>
    <t>81-82</t>
  </si>
  <si>
    <t>http://customer.ddi.media/mprint/getfile?type=pdf_tool&amp;tmp=1&amp;hashValue=YWC4LA6FQ7CYLRMGYWD4LAA=</t>
  </si>
  <si>
    <t>﻿All Hail_x000D_
THE KING_x000D_
Nissan Patrol_x000D_
//////////////////////////////////////////////////////^^^^_x000D_
Perched at the top of the Nissan food chain, the new Patrol has come to take the fight for off-road supremacy to the wire._x000D_
//////////////////////////////////////////////////^^^^_x000D_
Text: Bernie Hellberg_x000D_
Images © Nissan South Africa_x000D_
/ To lead in the highly-competitive_x000D_
luxury SUV segment today, brands_x000D_
have to consistently be at the top of_x000D_
their game. That seems to be Nissan's_x000D_
mantra for the new Patrol, a mighty_x000D_
beast of a machine that has come to_x000D_
challenge all in the battle for luxurious_x000D_
off-road supremacy._x000D_
And while it has - on paper, at least -_x000D_
the power to smite all in its path, several_x000D_
equally mighty warriors stand between the_x000D_
Patrol and ultimate dominance. Not least_x000D_
of which is Mother Africa's other favourite_x000D_
son, the Toyota Land Cruiser._x000D_
at first to be a military vehicle, the 4W60_x000D_
was soon replaced by the more civilian-_x000D_
minded, second-generation G60 series._x000D_
Although never meek, nor mild, the_x000D_
Patrol evolved from functional device to_x000D_
premium leisure vehicle through a series_x000D_
of upgrades over subsequent series._x000D_
The fifth-generation Y61 - available_x000D_
here from 1997 to 2004 - was followed by_x000D_
the sixth-generation Y61 facelift that was_x000D_
sold in South Africa until now, although_x000D_
it had been replaced by the Y62 in other_x000D_
countries from 2010._x000D_
Despite the late arrival of Y62, the_x000D_
Patrol remains the "Big Man" to the entire_x000D_
Nissan 4x4 line-up, and should be credited_x000D_
with providing the DNA that spawned the_x000D_
current crop of Nissan off-roaders and_x000D_
crossovers, including the X-Trail, Qashqai,_x000D_
and even the little Juke._x000D_
AN ILLUSTRIOUS LINEAGE_x000D_
The Nissan Patrol can trace its_x000D_
lineage back to the 4W60, which began_x000D_
production in Japan in 1951. Designed﻿BUILT FOR BUSINESS_x000D_
For the Y62, Nissan has done away_x000D_
with the previous generation 3.0-litre, V6_x000D_
turbodiesel found in the Y61 facelift car._x000D_
The model is now bolstered by a massive_x000D_
5.6-litre, naturally aspirated V8 that_x000D_
obliterates any terrain with its 298 kW of_x000D_
power and 560 Nm of raw torque._x000D_
But as Nissan's most luxurious off-_x000D_
roader to date, the patrol brandishes_x000D_
its "big stick" with a delicate diplomacy_x000D_
that underlines its modern-era ability to_x000D_
overwhelm the rough with the smooth._x000D_
Seven-speed automatic in hand, the Patrol_x000D_
will thunder all the way to a top speed_x000D_
of 210 km/h without breaking so much_x000D_
as a sweat. In fact, if required, the burly_x000D_
Nissan can be a nimble sprinter too, racing_x000D_
from standstill to 100 km/h in a mere 6.6_x000D_
seconds. Although this time is not officially_x000D_
acknowledged, it is worth noting that not_x000D_
many 2.7-tonne behemoths can lay claim_x000D_
to that kind of sprint ability._x000D_
Not that sprinting to an imaginary_x000D_
finish line is what the Patrol is renowned_x000D_
for. Instead, its ability to flatten almost any_x000D_
surface, while maintaining its charges in_x000D_
princely luxury, is the primary raison d'etre_x000D_
for this noble creature._x000D_
To this end, Nissan tasks its Hydraulic_x000D_
Body Motion Control (HBMC) to do the job_x000D_
of maintaining equilibrium regardless of how_x000D_
severe the terrain becomes. A full suite of_x000D_
electronic aids and enhancements make up_x000D_
the Nissan Intelligent Mobility Suite, which_x000D_
includes blind-spot- and lane-departure_x000D_
warnings with intervention, intelligent_x000D_
cruise control, and Nissan's revolutionary_x000D_
Intelligent Forward Collision Warning. This_x000D_
senses obstacles on the road ahead and acts_x000D_
either by an audible warning or by actively_x000D_
applying the brakes to avoid them._x000D_
LARGE &amp; IN CHARGE_x000D_
As big as it is, the Patrol simply flattens_x000D_
absolutely everything in its path. No wonder_x000D_
it is so prevalent in the Middle East, where_x000D_
the terrain may be vastly different from the_x000D_
Bushveld conditions here, but the life of a_x000D_
4x4 is just as tough._x000D_
Standing 1.94 m tall, the Patrol towers_x000D_
above most other pretenders, even the_x000D_
mighty Land Cruiser 200 is 300 mm_x000D_
shorter. Does its size hinder the car_x000D_
somewhat, especially in the unpredictable_x000D_
bush? I would be lying if I denied it. And the_x000D_
1,995 mm-wide track doesn't help to get_x000D_
this block of a car through tighter obstacles_x000D_
(or parking spaces) either._x000D_
Despite this, however, the Patrol doesn't_x000D_
feel quite as large as it is. Few two-and-_x000D_
three-quarter-tonne vehicles tread as_x000D_
lightly as the Patrol, and with 272 mm of_x000D_
ground clearance, an approach angle of_x000D_
34.3 degrees, and a departure angle of_x000D_
26.2 degrees, this car will dominate absolutely_x000D_
everything with little more than a flick of the_x000D_
4x4-mode and diff-lock selectors._x000D_
&amp;&amp; As Nissan's_x000D_
most luxurious off-_x000D_
roader to date, the_x000D_
patrol brandishes_x000D_
its "big stick" with a_x000D_
delicate diplomacy_x000D_
that underlines its_x000D_
modern-era ability_x000D_
to overwhelm the_x000D_
rough with_x000D_
the smooth. no_x000D_
ALL THE BELLS &amp; WHISTLES_x000D_
At Rl.299,000, the Patrol plays in a_x000D_
market segment where one is spoilt for_x000D_
choice, and where the big Germans - and_x000D_
the Japanese, mind you - are currently in_x000D_
charge. But they don't always have all the_x000D_
luxury mod cons baked in, as is the case_x000D_
with the Patrol._x000D_
There are three rows of seats in the_x000D_
Patrol, with an 8" touchscreen up front_x000D_
and two screens in the front headrests,_x000D_
purposed for the middle row occupants._x000D_
A Bose sound system, satellite_x000D_
navigation with 3D mapping, and a chilled_x000D_
compartment with a lid that opens both_x000D_
to the front and the back all add gravitas_x000D_
to the notion that the Patrol has, finally,_x000D_
transcended its utilitarian origins._x000D_
FINAL SAY_x000D_
Speaking softly and carrying a big stick_x000D_
may have worked for Roosevelt, but the_x000D_
Nissan Patrol Y62 conquers challenging_x000D_
terrain, insurmountable obstacles, and_x000D_
archaic perceptions with irreverence, sheer_x000D_
power, and a level of luxury that the range_x000D_
has never seen before._x000D_
By successfully combining its talents_x000D_
as an inexorable off-roader and suburban_x000D_
limousine, the Patrol gets our nod to_x000D_
challenge any other for the title of "King_x000D_
of Africa". /</t>
  </si>
  <si>
    <t>Bernie Hellberg</t>
  </si>
  <si>
    <t>SNOW KIDDING</t>
  </si>
  <si>
    <t>Stuff</t>
  </si>
  <si>
    <t>20-21</t>
  </si>
  <si>
    <t>http://customer.ddi.media/mprint/getfile?type=pdf_tool&amp;tmp=1&amp;hashValue=YWC4LA6FQ7CYLRMGYWH4LAI=</t>
  </si>
  <si>
    <t>﻿SNOW KIDDING_x000D_
They might be called Roadsters,_x000D_
but that doesn't mean they have_x000D_
to stick to the road. Introducingthe_x000D_
370Zki (pronounced ‘370 Ski'), a_x000D_
stupidly cool concept snowmobile_x000D_
that Nissan has built because, well,_x000D_
why the hell not? Essentially a_x000D_
modified 370Z, the one-of-a-kind_x000D_
convertible made itsdebut at the_x000D_
2018 Chicago Motor Show, and_x000D_
we're already daydreaming about_x000D_
churning up powder in Lesotho._x000D_
The conversion involved removing_x000D_
the car's dri vetrain, tweaking the_x000D_
suspension and adding a custom_x000D_
lift kit to raisethe whole thing up by_x000D_
three inches. Was it all worth it? Ask_x000D_
the lucky bugger who's driving it._x000D_
© s﻿</t>
  </si>
  <si>
    <t>370z, Nissan</t>
  </si>
  <si>
    <t>Nissan Dealer’s Weekend a huge success</t>
  </si>
  <si>
    <t>Hoevelder Highvelder</t>
  </si>
  <si>
    <t>http://customer.ddi.media/mprint/getfile?type=pdf_tool&amp;tmp=1&amp;hashValue=YWC4LA6FQ7CYFRMHYWDMLBI=</t>
  </si>
  <si>
    <t>﻿Nissan Dealer’s Weekend a huge success_x000D_
On Saturday, 17 February,_x000D_
Longtom Nissan hosted a_x000D_
Dealer’s Weekend, where_x000D_
they demonstrated many_x000D_
of the vehicles and to meet_x000D_
new customers. There were_x000D_
various exhibitions, and_x000D_
the community enjoyed_x000D_
the day. The personnel of_x000D_
Longtom Nissan would like_x000D_
to thank the community for_x000D_
their loyal support during_x000D_
this day.</t>
  </si>
  <si>
    <t>CVT is more economical and smoother</t>
  </si>
  <si>
    <t>http://customer.ddi.media/mprint/getfile?type=pdf_tool&amp;tmp=1&amp;hashValue=YWC4LA6FQ7CYBRMDYWBMLBI=</t>
  </si>
  <si>
    <t>﻿;»*•**'._x000D_
	8B	f	——	X-TRAIL	_x000D_
				_x000D_
CVT is more economical and smoother_x000D_
Glen Hill_x000D_
Recently I poked fun at a vehicle_x000D_
hailed as the range flagship, but_x000D_
it had a CVT gearbox. Although_x000D_
we were having a tongue-in-cheek_x000D_
dig, it made us realise that it has_x000D_
been some time since we had dis-_x000D_
cussed gearbox technology, which_x000D_
has moved along at a fair clip._x000D_
While I might despise C VTs, they_x000D_
are gaining in popularity among_x000D_
consumers. The different types of_x000D_
gearboxes significantly affect how_x000D_
the car feels to drive and how eco-_x000D_
nomical it is, especially in stop/_x000D_
start conditions like traffic jams._x000D_
As such, it’s critical to understand_x000D_
their characteristics to determine_x000D_
the right one for you._x000D_
In a manual transmission car,_x000D_
we change gears using a gearstick_x000D_
working in tandem with a foot-op-_x000D_
erated clutch which temporarily_x000D_
disengages the engine from the_x000D_
gearbox to enable gear selection_x000D_
to take place. A standard automat-_x000D_
ic gearbox changes the gears by_x000D_
means of a torque converter. The_x000D_
so-called dual clutch transmis-_x000D_
sion is akin to two manual gear-_x000D_
boxes - one for odd, one for even_x000D_
numbered gears - in one housing,_x000D_
which have been automated to_x000D_
allow for very rapid gear shifting,_x000D_
also without a traditional clutch._x000D_
Like many conventional automat-_x000D_
ics, dual clutch transmission can_x000D_
be fully or semi-automatic, that is_x000D_
using a gear stick but no clutch._x000D_
But there is a third type of au-_x000D_
tomatic transmission with signif-_x000D_
icant advantages. A continuous-_x000D_
ly variable transmission (CVT)_x000D_
operates on a principle which in_x000D_
some ways is more like a bicycle_x000D_
gear system, except it does not_x000D_
have any gears. As we speed up or_x000D_
slow down, our car changes gear._x000D_
But why does one need to change_x000D_
gear? Consider a single speed bi-_x000D_
The third type of_x000D_
automatic transmis-_x000D_
sion with significant_x000D_
advantages._x000D_
cycle with one gear, which is fine_x000D_
if you live in a flat city and are_x000D_
happy to move at a relatively fixed_x000D_
speed. But when you go uphill you_x000D_
need to apply more force to turn_x000D_
the pedals. On a bicycle with more_x000D_
gears, we can move the bicycle_x000D_
chain onto different sized cogs, at_x000D_
the pedals and on the back wheel._x000D_
Changing the relative size of the_x000D_
front and rear cogs changes the_x000D_
gear ratios, so we need less force_x000D_
to turn the pedals to go uphill._x000D_
Applying this analogy to a car,_x000D_
when setting off from rest to go_x000D_
uphill we need to be in a low gear,_x000D_
which will allow us to use higher_x000D_
rotations per minute (rpm), gen-_x000D_
erating more torque to turn the_x000D_
wheels. Once the car is running_x000D_
on a flat road there is less of a re-_x000D_
quirement for power and torque_x000D_
to overcome gravity, so the engine_x000D_
does not need to work so hard, so_x000D_
a car can be put in a higher gear_x000D_
which has the effect of turning the_x000D_
wheels at a lower speed._x000D_
A gear ratio determines the_x000D_
number of revolutions from a_x000D_
power source required to create_x000D_
one revolution of the wheels._x000D_
A typical gear ratio for a bicycle_x000D_
is 2:1. So for every two revolutions_x000D_
of the pedals, there is one revolu-_x000D_
tion of the rear wheel._x000D_
So how does a CVT compare to_x000D_
a bike’s gear system? Instead of_x000D_
shifting a chain between different_x000D_
cogs at the front and rear to alter_x000D_
gear ratios, a CVT uses a special-_x000D_
ly designed belt running between_x000D_
two pulleys, one attached to the_x000D_
engine, the other driving the_x000D_
wheels. The belt runs between_x000D_
two V-shaped channels, one in_x000D_
each pulley. Both of these chan-_x000D_
nels can be made wider or nar-_x000D_
rower, pushing the belt to the out-_x000D_
er edge or closer to the centre of,_x000D_
either pulley. This creates a huge_x000D_
range of potential gear ratios. And_x000D_
the changes in gear ratio occur_x000D_
in a smooth, linear and seamless_x000D_
manner._x000D_
With a CVT, the optimal gear_x000D_
ratio to allow the car to travel at_x000D_
the required speed is selected and_x000D_
maintained automatically._x000D_
This makes for smoother and_x000D_
more economical driving and_x000D_
means the engine is nearly always_x000D_
in its optimal power band. Per-_x000D_
haps the greatest technical data_x000D_
generated for Nissan’s CVT sys-_x000D_
tems is in maintaining the correct_x000D_
temperature of the fluid to cool_x000D_
the system._x000D_
The latest generation of CVTs_x000D_
has a greater capacity to ensure it_x000D_
remains within the specified tem-_x000D_
perature range for long periods.</t>
  </si>
  <si>
    <t>Glen Hill</t>
  </si>
  <si>
    <t>Footage saved for posterity</t>
  </si>
  <si>
    <t>http://customer.ddi.media/mprint/getfile?type=pdf_tool&amp;tmp=1&amp;hashValue=YWC4LA6FQ7CYBRMDYWH4LBI=</t>
  </si>
  <si>
    <t>﻿Footage saved for posterity_x000D_
MEMORIES: ONLINE COMPANY OFFERING 525 PROGRAMMES OF RARE MOTORSPORT FOOTAGE_x000D_
CHASE IS ON. Peter Lanz (DOTZ BMW), Michael Briggs (Opel Superboss) and Robbie Smith (JSN Motors BMW)_x000D_
lead a Stannic Group N race at Kyalami. Pictures: Tony Alves	'_x000D_
‘Some of the best_x000D_
racing staged in SA_x000D_
and it brings back_x000D_
great memories.’_x000D_
Remember the golden_x000D_
days of local motor-_x000D_
sport, shown on SABC,_x000D_
either live or during_x000D_
the next week?_x000D_
Between 1990 and 2006 that_x000D_
included Stannic Group N, Wes-_x000D_
Bank Modified Saloon Cars, Tour-_x000D_
ing Cars, Superbikes, Rallying,_x000D_
Formula Ford, Formula Gti, Sport_x000D_
Prototypes and VW Polo Cup._x000D_
That television footage has_x000D_
generally been deemed lost for_x000D_
ever, since the public broadcaster_x000D_
failed to archive local motorsport_x000D_
programmes created during the_x000D_
80s, 90s and into the new millen-_x000D_
nium._x000D_
It is no longer lost._x000D_
Legendary TV producer Rob_x000D_
Weightman has dusted off his_x000D_
personal archive of motorsport_x000D_
programmes to bring back to life_x000D_
15 years of thrills and spills._x000D_
His Retro Rewind Online com-_x000D_
pany is up and running, offering_x000D_
525 programmes and over 200_x000D_
hours of spectacular racing action_x000D_
from between 1990 and 2006._x000D_
Those who once walked the pit_x000D_
lanes of the big six SA race tracks_x000D_
or rally service areas, can now_x000D_
relive this era through Retro Re-_x000D_
wind video streaming on the in-_x000D_
ternet._x000D_
The footage is available for an_x000D_
annual fee of R480._x000D_
Individual race fans wanting to_x000D_
become subscribers can do this by_x000D_
going to www.retrorewind.co.za_x000D_
and follow the instructions._x000D_
This will ensure that the pro-_x000D_
grammes are made available to_x000D_
you and saved in a digital file for-_x000D_
mat for posterity._x000D_
The annual fee gives you 12_x000D_
months of unrestricted cyber_x000D_
viewing, while you can also com-_x000D_
municate with Retro Racing Re-_x000D_
wind on Facebook._x000D_
“We are also looking for one ex-_x000D_
clusive partner who will get total_x000D_
ownership for the Retro Rewind_x000D_
programme. This will include_x000D_
exclusive branding, copy and_x000D_
logos on the web site, Facebook,_x000D_
plus coverage in all the ongoing_x000D_
marketing and PR programmes,”_x000D_
Weightman said._x000D_
“We would give this one part-_x000D_
ner exclusive ongoing coverage_x000D_
for an affordable monthly fee_x000D_
and packages are available from_x000D_
R28 000 to R38 000._x000D_
“We are open to negotiations_x000D_
on this partnership as there could_x000D_
well be some more exciting op-_x000D_
tions available for joint partners,_x000D_
multiple brands or products,” said_x000D_
Weightman._x000D_
The new Retro Rewind’s web-_x000D_
site and Facebook pages are also_x000D_
available for banner advertising._x000D_
_ When the programme was_x000D_
launched, it was shown to Roger_x000D_
McCleery, the man who did most_x000D_
of the commentating in that era_x000D_
for live TV._x000D_
He said: “This must be some of_x000D_
the best racing ever staged in the_x000D_
country and it brings back really_x000D_
great memories._x000D_
“It would make huge sense for_x000D_
past sponsors such as WesBank,_x000D_
Castrol, Shell, Total, Sasol, Fires-_x000D_
tone, Toyota, Ford, VW, BMW,_x000D_
and Nissan to get involved as the_x000D_
branding is all still on the cars,_x000D_
drivers and the track billboards_x000D_
around the circuit.”_x000D_
- Old MotorspoH Correspondent_x000D_
For more information_x000D_
contact Rob Weightman on_x000D_
083 252 0138 or e-mail him on_x000D_
rwp@acenet.co.za._x000D_
GOLDEN OLDIES. The old Goldfields Raceway, with Chris Aberdein (Bosal Audi), Sarel van der Merwe (Sasol Ford Sapphire) and Terry Moss (Rothmans_x000D_
Audi) competing in a WesBank Modified Saloon Car race.</t>
  </si>
  <si>
    <t>New RAV4, new generation</t>
  </si>
  <si>
    <t>Sowetan</t>
  </si>
  <si>
    <t>13,15</t>
  </si>
  <si>
    <t>http://customer.ddi.media/mprint/getfile?type=pdf_tool&amp;tmp=1&amp;hashValue=YWC4LA6FQ7CYDRMFYWH4LBQ=</t>
  </si>
  <si>
    <t>﻿RAV4s_x000D_
all grown_x000D_
up now﻿BRENWIN_x000D_
NAIDU_x000D_
(5&gt;NBrenwin_x000D_
The first-generation Toyota RAV4_x000D_
was a plucky little thing with an_x000D_
endearing character. It was offered_x000D_
in lively shades and various for-_x000D_
mats, including a two-door and a quasi-con-_x000D_
vertible. Fellow millennials may recall seeing_x000D_
it in action alongside the hip presenters of_x000D_
YO TV on SABC1 - a kitted specimen decked_x000D_
with decals of cartoon characters such as_x000D_
Pumbaa, the warthog from The Lion King._x000D_
But nobody stays young forever. The fresh_x000D_
faces of local childhood celebrities like Carly_x000D_
Fields, Sipho Ngwenya and Sade Giliberti are_x000D_
more weathered now. And the RAV4 has_x000D_
grown up substantially too, evolving in size_x000D_
and position to find its spot in the medium-_x000D_
sized SUV segment._x000D_
Toyota took the wraps off the latest ver-_x000D_
sion of the model at the recent New York_x000D_
International Auto Show. It is scheduled to_x000D_
arrive on South African shores next year and_x000D_
is an important car for the brand locally._x000D_
The RAV4 is one of the top sellers in its cat-_x000D_
egory, competing against the Volkswagen_x000D_
Tiguan, Mazda CX-5, Kia Sportage, Hyundai_x000D_
Tucson, Subaru Forester, Renault Kadjar, Nis-_x000D_
san X-Trail, Honda CR-V and Ford Kuga._x000D_
Plenty of choice in this class, if you needed a_x000D_
reminder. The RAV4 finds more than 500 new_x000D_
homes a month._x000D_
Aside from the equity of the Toyota badge_x000D_
and its extensive local dealer network, there_x000D_
are other reasons the RAV4 scores highly_x000D_
among shoppers. In our 2016 group test with_x000D_
virtually all these contenders, we praised the_x000D_
Toyota for its capacious boot, roomy interior_x000D_
and, at the time, outstanding value. Such_x000D_
practical merits certainly overshadow the_x000D_
idea it may not be the most exciting to look at_x000D_
or drive compared to some of those peers._x000D_
But that could be remedied with the all-_x000D_
new version; Toyota appears to have taken a_x000D_
daring line to aesthetics. Look at its scowling_x000D_
face, pumped-up haunch and ample flanks._x000D_
According to the manufacturer, its designers_x000D_
took their cue from the words “adventure”_x000D_
and “refined” while going about designing_x000D_
the newcomer._x000D_
It sits atop a new foundation: what Toyota_x000D_
dubs its New Global Architecture platform._x000D_
Expect a wider wheelbase and track, in addi-_x000D_
tion to a multilink rear suspension and a_x000D_
more dynamic driving persona. Toyota claims_x000D_
chassis rigidity has been improved by as_x000D_
much as 57%._x000D_
In the powertrain department, a new 2.5-_x000D_
litre four-cylinder petrol will feature, in addi-_x000D_
tion to the option of an eight-speed automatic_x000D_
gearbox. A 2.0-litre four-cylinder petrol will_x000D_
also be part of the mix. Outputs have not been_x000D_
released, nor have details about other engine_x000D_
choices. Although Toyota confirmed there_x000D_
will be a hybrid model, its availability for our_x000D_
market is under consideration and will not be_x000D_
present at the launch._x000D_
Perhaps a bit late for the party in this_x000D_
regard, the RAV4 will offer driver assistance,_x000D_
systems that have long been available with its_x000D_
rivals. Features such as autonomous emer-_x000D_
gency braking and a pre-collision system will_x000D_
be offered._x000D_
New RAV4, new generation</t>
  </si>
  <si>
    <t>Brenwin Naidu</t>
  </si>
  <si>
    <t>GREENEST GETS GOLD</t>
  </si>
  <si>
    <t>http://customer.ddi.media/mprint/getfile?type=pdf_tool&amp;tmp=1&amp;hashValue=YWC4LA6FQ7CYDRMFYWH4LBA=</t>
  </si>
  <si>
    <t>﻿1. GREENEST GETS GOLD_x000D_
The new Nissan Leaf was awarded the_x000D_
World Green Car of the Year at the 2018_x000D_
World Car Awards. It is the first fully electric_x000D_
vehicle to win since the category was incor-_x000D_
porated into the competition in 2016. The_x000D_
previous-generation Leaf was named World_x000D_
Car of the Year in 2011.</t>
  </si>
  <si>
    <t>Tech revolution is arriving</t>
  </si>
  <si>
    <t>16-17</t>
  </si>
  <si>
    <t>http://customer.ddi.media/mprint/getfile?type=pdf_tool&amp;tmp=1&amp;hashValue=YWC4LA6FQ7CYDRMPYWCMLAQ=</t>
  </si>
  <si>
    <t>﻿'_x000D_
_x000D_
ADVANCES: MANY COUNTRIES THAT WILL BE IMPACTED ARE WOEFULLY UNPREPARED_x000D_
The world is about_x000D_
to change again in_x000D_
ways few can imagine_x000D_
and South Africa_x000D_
won’t be immune._x000D_
GOLDSTUCK_x000D_
ON GADGETS_x000D_
Arthur Goldstuck_x000D_
Self-driving cars, text by_x000D_
thinking and sensors_x000D_
in your body warning_x000D_
you of medical issues_x000D_
before they happen are_x000D_
some of the bewildering advances_x000D_
in technology expected over the_x000D_
next 10 years._x000D_
Even countries that are not_x000D_
linked by umbilical cord to the_x000D_
innovation hubs of Silicon Valley,_x000D_
Tel Aviv and Shanghai will feel the_x000D_
impact. But many, are woefully_x000D_
unprepared._x000D_
In South Africa, banks, insur-_x000D_
ance companies and marketers_x000D_
are investing heavily in both their_x000D_
own innovations and in buying up_x000D_
start-ups that can help them catch_x000D_
up. Beyond those industries, how-_x000D_
ever, it tends to be business as_x000D_
usual._x000D_
This is one of the reasons that_x000D_
an organisation called the Mo-_x000D_
bility Centre for Africa (MCA)_x000D_
convened a conference this week_x000D_
to advance discussions around_x000D_
disruptive technologies affecting_x000D_
the transport industry, with the_x000D_
aim of predicting scenarios for_x000D_
African cities._x000D_
Described as a platform for the_x000D_
research, testing and deployment_x000D_
of future smart mobility solutions,_x000D_
the MCA brings together the pub-_x000D_
lic sector, industry and academia._x000D_
It seeks an integrated approach_x000D_
to the research and development_x000D_
of electric and autonomous ve-_x000D_
hicles. But, more importantly, it_x000D_
wants to prepare South Africa’s_x000D_
and Africa’s road and related in-_x000D_
frastructure for legislative chang-_x000D_
es and infrastructure standards._x000D_
The MCA has held similar_x000D_
events in Durban, Johannesburg_x000D_
and Cape Town over the past six_x000D_
months._x000D_
Its fourth Future Mobility_x000D_
Roundtable is being hosted by_x000D_
the City of Ekurhuleni, one of the_x000D_
few metros in Africa that has de-_x000D_
veloped a truly long-term vision -_x000D_
stretching all the way to 2055._x000D_
The event focuses on predict-_x000D_
ing scenarios in line with this_x000D_
vision._x000D_
Drones, artificial intelligence,_x000D_
smart cities, electric vehicles and_x000D_
cloud computing will be among_x000D_
the areas where industry leaders_x000D_
will share their predictions and_x000D_
recommend a course for the fu-_x000D_
ture of the country.﻿Technology Vision 2018, an an-_x000D_
nual report that identifies tech-_x000D_
nological trends most likely to_x000D_
disrupt business in the coming_x000D_
years. More than 6 000 busi-_x000D_
nesses across 19 industries in 25_x000D_
countries, including South Africa,_x000D_
were surveyed. The key finding_x000D_
was that the technology revolu-_x000D_
tion is arriving._x000D_
“South African businesses and_x000D_
IT executives are increasingly_x000D_
embracing the power of technol-_x000D_
ogy, with 80% of those surveyed_x000D_
agreeing it can help companies_x000D_
weave themselves seamlessly into_x000D_
the fabric of daily life,” said Willie_x000D_
Schoeman, managing director of_x000D_
Accenture Technology in Africa._x000D_
“Many people may not even_x000D_
realise that they are interacting_x000D_
with new innovations like AI. If_x000D_
you’ve received an automated_x000D_
telemarketing call or interacted_x000D_
with a chatbot online, then AI has_x000D_
already influenced your life.”_x000D_
Clearly, the changes are just be-_x000D_
ginning._x000D_
,gBj| Arthur Goldstuck is founder_x000D_
of World WideWorx and edi-_x000D_
tor-in-chief of Gadget.co.za._x000D_
Follow him on Twitter and_x000D_
Instagram on @art2gee and_x000D_
on YouTube._x000D_
At the beginning of February,_x000D_
the Cisco Live! Conference in Bar-_x000D_
celona saw forecasts, previous-_x000D_
ly covered in this column, going_x000D_
all the way to 2055, coinciden-_x000D_
tally sharing a time frame with_x000D_
Ekurhuleni._x000D_
Among others, according to_x000D_
Rowan Trollope, senior vice-pres-_x000D_
ident at Cisco, we can expect the_x000D_
following:_x000D_
2022: Dubai will launch the_x000D_
world’s first driverless hover taxi._x000D_
2027: The first commercial_x000D_
launch of a technology called text-_x000D_
by-thinking._x000D_
2030s: New job tiles on Linke-_x000D_
dln will include positions like av-_x000D_
atar manager, body part maker,_x000D_
vertical farmer, nano medic, cli-_x000D_
mate change reversal specialist_x000D_
and waste data handler._x000D_
2036: As a result of reverse_x000D_
engineering the human brain,_x000D_
Alzheimer’s will finally be cured._x000D_
2040: The average home PC_x000D_
will have the computing power of_x000D_
one billion human brains._x000D_
2050: Virtual telepathy will_x000D_
dominate personal communica-_x000D_
tions._x000D_
2055: The first permanent hu-_x000D_
man presence on Mars._x000D_
Later in February, global con-_x000D_
sulting firm Accenture unveiled_x000D_
What can be expected?_x000D_
The shape of the future is al-_x000D_
ready being outlined at major_x000D_
technology events the world over._x000D_
Starting with January’s Las Ve-_x000D_
gas-based Consumer Electronics_x000D_
Show (CES), the world’s biggest_x000D_
launchpad for new technology, it_x000D_
became clear that one of the key_x000D_
changes we can expect is a move_x000D_
away from touch screens as inter-_x000D_
faces and towards voice._x000D_
Signs everywhere exhorted_x000D_
visitors to say “Alexa” or “Hey_x000D_
Google” to activate devices fitted_x000D_
with Google Assistant and Ama-_x000D_
zon’s Alexa. The latter was to be_x000D_
found in smart TVs, cars and even_x000D_
coffee machines._x000D_
Kitchen appliance maker Gour-_x000D_
mia was marketing not its latest_x000D_
appliances, but the fact that its air_x000D_
fryers and pressure cookers were_x000D_
now voice enabled._x000D_
The integration of voice with_x000D_
vehicle infotainment and naviga-_x000D_
tion systems saw the trend speed_x000D_
into the automotive arena. Pana-_x000D_
sonic announced a partnership_x000D_
with Amazon to create Alexa On-_x000D_
board, to integrate Alexa’s voice_x000D_
control features with cars._x000D_
Panasonic’s Skip Generation_x000D_
IVI - for in-vehicle infotainment -_x000D_
has also been upgraded to the lat-_x000D_
est version of Android, allowing_x000D_
it all the functionality of Google_x000D_
Assistant._x000D_
Smart speakers to control_x000D_
smart homes will become com-_x000D_
monplace this year. Headphones,_x000D_
heaters and fridges will respond_x000D_
to our voices._x000D_
, Other new technologies that_x000D_
leaped out from CES were:_x000D_
►	Smart TVs using HDR10+, a_x000D_
new standard that allows every_x000D_
single frame of a video or TV_x000D_
broadcast to be mastered indi-_x000D_
vidually, meaning that they will_x000D_
adapt the colour and brightness_x000D_
of the display to the needs of every_x000D_
single scene;_x000D_
►	Nissan’s Brain-to-Vehicle,_x000D_
or B2V, a technology that allows_x000D_
the driver’s brain waves to be_x000D_
synchronised with the vehicle so_x000D_
that, for example, the driver’s in-_x000D_
tention to brake will be signalled_x000D_
to the car up to one second before_x000D_
6000_x000D_
businesses surveyed about_x000D_
technological trends most_x000D_
likely to disrupt operations._x000D_
the brakes are activated, allowing_x000D_
the car to optimise power to the_x000D_
brakes at just the right moment,_x000D_
►	The advent of 5G, the next_x000D_
generation of mobile connectivi-_x000D_
ty, with Intel demonstrating a 1.6_x000D_
gigabyte per second connection_x000D_
that could stream a 4K - or ul-_x000D_
tra high-definition - video along_x000D_
with a virtual reality movie, at_x000D_
the same time, on a single connec-_x000D_
tion, leaving bandwidth to spare._x000D_
►	Innovative ways of launching_x000D_
new models of cars: Kia for the_x000D_
first time chose CES over the De-_x000D_
troit Motor Show to launch a new_x000D_
car, with the Kia Niro EV Concept_x000D_
hybrid car unveiled in Las Vegas._x000D_
BMW used CES to launch the new_x000D_
X2 in virtual reality - the first car_x000D_
formally unveiled in VR. As a re-_x000D_
sult of such activity, CES entered_x000D_
the top 10 of American au-_x000D_
tomobile shows, and we_x000D_
v can expect even more_x000D_
0 automotive focus at tech_x000D_
* • shows in future.</t>
  </si>
  <si>
    <t>Arthur Goldstuck</t>
  </si>
  <si>
    <t>dailypostkenyanews.blogspot.co.za</t>
  </si>
  <si>
    <t>http://dailypostkenyanews.blogspot.co.za</t>
  </si>
  <si>
    <t>And the SA Motorsportsman of the Year is...</t>
  </si>
  <si>
    <t>Closer to home, Wilhelm Baart was nominated for winning his class at the Jaguar Simola Hill Climb in his 735kW Nissan GT-R, and becoming the first driver to break the 40 second barrier on the Simola hill, while Richard Leeke got the nod for …</t>
  </si>
  <si>
    <t>http://www.safrica24.com/sport/and-the-sa-motorsportsman-of-the-year-is/71551-news</t>
  </si>
  <si>
    <t>2018-04-11 16:47:14+00:00</t>
  </si>
  <si>
    <t>https://www.iol.co.za/motoring/motorsport/and-the-sa-motorsportsman-of-the-year-is-14379043</t>
  </si>
  <si>
    <t>… South with great success in international events over a career of nearly four decades in Britain, Europe, and the United States.Closer to home, Wilhelm Baart was nominated for winning his class at the Jaguar Simola Hill Climb in his 735kW Nissan …</t>
  </si>
  <si>
    <t>2018-04-11 15:22:27+00:00</t>
  </si>
  <si>
    <t>2018 Mercedes-AMG GT S – Only Purists Need Apply</t>
  </si>
  <si>
    <t>The Mercedes-AMG GT S is priced at R2 328 490 before options, which means you will have a hard time choosing between this, an Audi R8 V10, Porsche GT3, Jaguar F-Type SVR, and Nissan GT-R.</t>
  </si>
  <si>
    <t>https://www.autotrader.co.za/car-reviews/mercedes-amg/gt/05ecd9b2-2185-4043-90be-b34c4498ef14-2018-mercedes-amg-gt-s-%E2%80%93-only-purists-need-apply</t>
  </si>
  <si>
    <t>2018-04-11 13:31:10+00:00</t>
  </si>
  <si>
    <t>SA Bakkie sales: Toyota Hilux goes tops for 2018 during 1st quarter</t>
  </si>
  <si>
    <t>The Hilux sold a mammoth 9889 units in the first three months of the year, some 2000+ units clear of the second-placed Ford Ranger.The Ranger, on the other hand, managed a more than decent 7275 units.Strong Q1Behind the two leaders the Nissan …</t>
  </si>
  <si>
    <t>http://www.wheels24.co.za/News/SA_vehicle_sales/sa-bakkie-sales-toyota-hilux-goes-tops-for-2018-during-1st-quarter-20180411</t>
  </si>
  <si>
    <t>2018-04-11 13:04:20+00:00</t>
  </si>
  <si>
    <t>Nissan Qashqai (2018) Review | Facelift For The Win</t>
  </si>
  <si>
    <t>In second place its the VW Golf and in third...another Ford, the Focus. But in fourth place, is this, the Nissan Qashqai.</t>
  </si>
  <si>
    <t>https://www.cars.co.za/motoring_news/nissan-qashqai-2018-review--facelift-for-the-win/44855/</t>
  </si>
  <si>
    <t>2018-04-11 12:32:27+00:00</t>
  </si>
  <si>
    <t>Cars.co.za - Motoring News</t>
  </si>
  <si>
    <t>http://cars.co.za</t>
  </si>
  <si>
    <t>Staying in the sweet spot with Nissan’s upgraded CVT</t>
  </si>
  <si>
    <t>Perhaps the greatest amount of technical data generated in real world scenarios for Nissan’s CVT systems has come in the area of maintaining the correct temperature of the special fluid which cools the system.The latest generation of CVTs has a …</t>
  </si>
  <si>
    <t>http://www.wheels24.co.za/News/Guides_and_Lists/staying-in-the-sweet-spot-with-nissans-upgraded-cvt-20180410-2</t>
  </si>
  <si>
    <t>2018-04-11 09:02:53+00:00</t>
  </si>
  <si>
    <t>The next big change</t>
  </si>
  <si>
    <t>… were:Smart TVs using HDR10+, a new standard that allows every single frame of a video or TV broadcast to be mastered individually, meaning that they will adapt the colour and brightness of the display to the needs of every single scene;Nissan’s …</t>
  </si>
  <si>
    <t>http://www.gadget.co.za/the-next-big-change/</t>
  </si>
  <si>
    <t>2018-04-11 04:00:30+00:00</t>
  </si>
  <si>
    <t>Gadget.co.za - People ‘n’ Issues</t>
  </si>
  <si>
    <t>http://www.gadget.co.za</t>
  </si>
  <si>
    <t>Using A Tyre Repair Kit</t>
  </si>
  <si>
    <t>My first 4x4 was a Nissan Hardbody thereafter I started travelling all over the country. In 1992 we held a big 4x4 day with hundreds of Nissan families, and then the 4x4 bug really bit.</t>
  </si>
  <si>
    <t>https://allterrain.co.za/using-a-tyre-repair-kit/</t>
  </si>
  <si>
    <t>2018-04-11 00:00:00+00:00</t>
  </si>
  <si>
    <t>allterrain.co.za</t>
  </si>
  <si>
    <t>https://allterrain.co.za</t>
  </si>
  <si>
    <t>Via Wheels24 | 11 Apr 2018 - 11:01:46Nissan has upgraded its CVT transmission. The automaker explains how its new CVT gearbox works compared to manual or standard transmissions. Read More</t>
  </si>
  <si>
    <t>https://www.360news.co.za/motoring/2018/04/11/staying-in-the-sweet-spot-with-nissan-s-upgraded-cvt/</t>
  </si>
  <si>
    <t>360news.co.za</t>
  </si>
  <si>
    <t>https://360news.co.za</t>
  </si>
  <si>
    <t>THE MICHELIN SPONSORED SAGMJ MOTOR SPORTSMAN OF THE YEAR FOR 2017 IS KELVIN VAN DER LINDE</t>
  </si>
  <si>
    <t>Wilhelm Baart who won his class at the Jaguar Simola Hill Climb in 2017 in his 1000hp Nissan GT-R, breaking the 40 second barrier for the event in a time of 39.892 seconds.</t>
  </si>
  <si>
    <t>http://www.rallystar.net/the-michelin-sponsored-sagmj-motor-sportsman-of-the-year-for-2017-is-kelvin-van-der-linde/</t>
  </si>
  <si>
    <t>Great equestrian action leads to success of festival</t>
  </si>
  <si>
    <t>All things equestrian were celebrated at the recent Nissan Easter Festival.</t>
  </si>
  <si>
    <t>https://germistoncitynews.co.za/176380/great-equestrian-action-leads-to-success-of-festival/</t>
  </si>
  <si>
    <t>germistoncitynews.co.za</t>
  </si>
  <si>
    <t>https://germistoncitynews.co.za</t>
  </si>
  <si>
    <t>Zagato creates new Lamborghini L595 roadster</t>
  </si>
  <si>
    <t>The original hard-top version had a carbon-fiber body designed by Stéphane Schwarz, who counts among his less exotic, but far bigger-selling accomplishments, the original Nissan Qashqai.</t>
  </si>
  <si>
    <t>https://www.ignitionlive.co.za/zagato-creates-new-lamborghini-l595-roadster/</t>
  </si>
  <si>
    <t>ignitionlive.co.za</t>
  </si>
  <si>
    <t>https://ignitionlive.co.za</t>
  </si>
  <si>
    <t>All-new 2018 Nissan LEAF named ‘2018 World Green Car of the Year’</t>
  </si>
  <si>
    <t>The all-new 2018 Nissan LEAF, the world’s best-selling electric vehicle, was named the “2018 World Green Car” at the 2018 New York International Auto Show.</t>
  </si>
  <si>
    <t>http://capetownguy.co.za/all-new-2018-nissan-leaf-named-2018-world-green-car-of-the-year/</t>
  </si>
  <si>
    <t>capetownguy.co.za</t>
  </si>
  <si>
    <t>http://capetownguy.co.za</t>
  </si>
  <si>
    <t>https://www.womenonwheels.co.za/lifestyle-interests/all-new-2018-nissan-leaf-named-2018-world-green-car-of-the-year/</t>
  </si>
  <si>
    <t>Cost-cutter Diess seen driving change as Volkswagen CEO</t>
  </si>
  <si>
    <t>… share price, costing it billions of dollars and claiming the scalp of then-CEO Martin Winterkorn.At the time of his appointment, Volkswagen said Diess was "the ideal candidate" to revive the VW brand, which lagged rivals Toyota, Renault-Nissan, …</t>
  </si>
  <si>
    <t>http://www.sharenet.co.za/news/Costcutter_Diess_seen_driving_change_as_Volkswagen_CEO/4d5986dba9933b2e6c348fd5d7b2c06a</t>
  </si>
  <si>
    <t>2018-04-10 15:31:53+00:00</t>
  </si>
  <si>
    <t>Edward Taylor</t>
  </si>
  <si>
    <t>LCVs greener on the other side</t>
  </si>
  <si>
    <t>These are some of the international developments:Custom body builders are not falling behind – Voltia has doubled the size of the popular Nissan e-NV200.Nissan improves its 100-percent electric e-NV200Nissan recently introduced the new …</t>
  </si>
  <si>
    <t>http://www.focusontransport.co.za/lcvs-greener-on-the-other-side/</t>
  </si>
  <si>
    <t>2018-04-10 12:49:06+00:00</t>
  </si>
  <si>
    <t>Focus on Transport and Logistics - Latest News</t>
  </si>
  <si>
    <t>http://www.focusontransport.co.za</t>
  </si>
  <si>
    <t>BMW manager set to join E.ON supervisory board as energy, auto sectors converge</t>
  </si>
  <si>
    <t>… in the quest to built the infrastructure needed for electric cars.Some carmakers have also started to enter the utility business, taking a leaf out of Tesla’s strategy book of offering cars, charging infrastructure and batteries.Renault-Nissan, …</t>
  </si>
  <si>
    <t>https://af.reuters.com/article/commoditiesNews/idAFL8N1RN37G</t>
  </si>
  <si>
    <t>2018-04-10 12:11:18+00:00</t>
  </si>
  <si>
    <t>Reuters Africa</t>
  </si>
  <si>
    <t>Effective Innovation shortlist for Warc Awards 2018 announced</t>
  </si>
  <si>
    <t>… Arab EmiratesHow 1,00,000 TV commercial viewers made snap decisions on their mobile for a holiday at Club Mahindra · Club Mahindra Holidays · Zapr Media Labs · IndiaOne-Drop Bottle · Pril · TBWA\RAAD · United Arab EmiratesCamelpower · Nissan · …</t>
  </si>
  <si>
    <t>http://www.bizcommunity.com/Article/196/11/175723.html</t>
  </si>
  <si>
    <t>2018-04-10 10:33:03+00:00</t>
  </si>
  <si>
    <t>Biz Community - Sport</t>
  </si>
  <si>
    <t>http://www.bizcommunity.com/Article/1/12/175723.html</t>
  </si>
  <si>
    <t>Children are the future for Nissan Witbank</t>
  </si>
  <si>
    <t>Nissan Witbank had their third charity project of the year.</t>
  </si>
  <si>
    <t>https://witbanknews.co.za/107981/children-future-nissan-witbank/</t>
  </si>
  <si>
    <t>2018-04-10 10:22:30+00:00</t>
  </si>
  <si>
    <t>witbanknews.co.za</t>
  </si>
  <si>
    <t>https://witbanknews.co.za</t>
  </si>
  <si>
    <t>… Arab EmiratesHow 1,00,000 TV commercial viewers made snap decisions on their mobile for a holiday at Club Mahindra · Club Mahindra Holidays · Zapr Media Labs · IndiaOne-Drop Bottle · Pril · TBWA RAAD · United Arab EmiratesCamelpower · Nissan · …</t>
  </si>
  <si>
    <t>2018-04-10 10:18:00+00:00</t>
  </si>
  <si>
    <t>VOLVO XC60 IS TAKING THE LEAD</t>
  </si>
  <si>
    <t>(2012), the Nissan Leaf (2011), the Volkswagen Polo (2010, the Volkswagen Golf (2009), the Mazda2 / Mazda Demio (2008), the Lexus LS460 (2007), the BMW 3-Series (2006), and the Audi A6 (2005).</t>
  </si>
  <si>
    <t>https://www.dailysun.co.za/SunWheels/volvo-xc60-is-taking-the-lead-20180403</t>
  </si>
  <si>
    <t>2018-04-10 09:00:03+00:00</t>
  </si>
  <si>
    <t>Daily Sun - SunWheels</t>
  </si>
  <si>
    <t>http://www.dailysun.co.za</t>
  </si>
  <si>
    <t>How Much Will The Ford Ranger Raptor Cost in SA?</t>
  </si>
  <si>
    <t>Bakkie Comparison: Nissan Navara vs Ford Ranger Fx4 [with Video]</t>
  </si>
  <si>
    <t>https://www.cars.co.za/motoring_news/how-much-will-the-ford-ranger-raptor-cost-in-sa/44843/</t>
  </si>
  <si>
    <t>2018-04-10 08:41:59+00:00</t>
  </si>
  <si>
    <t>Nissan TrailSeeker Trail Run Series #1 Buffelsdrift</t>
  </si>
  <si>
    <t>The Nissan TrailSeeker Trail Run Series #1 takes place on the 6th of May 2018 from ARC Roodeplaat. Distance options:21km, 10km, 5km &amp; 3km pram-jam.</t>
  </si>
  <si>
    <t>https://runningraces.co.za/cape-town/nissan-trailseeker-trs1-buffelsdrift/</t>
  </si>
  <si>
    <t>2018-04-10 08:35:18+00:00</t>
  </si>
  <si>
    <t>runningraces.co.za</t>
  </si>
  <si>
    <t>https://runningraces.co.za</t>
  </si>
  <si>
    <t>Countdown to KTP and other Arid Parks !!!!!</t>
  </si>
  <si>
    <t>I don’t know what brand of car we will drive because it is a rental car, maybe it will be a Nissan Quasqai....</t>
  </si>
  <si>
    <t>https://www.sanparks.org/forums/viewtopic.php?t=62444&amp;p=2582947</t>
  </si>
  <si>
    <t>2018-04-10 07:05:08+00:00</t>
  </si>
  <si>
    <t>sanparks.org</t>
  </si>
  <si>
    <t>https://sanparks.org</t>
  </si>
  <si>
    <t>https://www.sanparks.org/forums/viewtopic.php?t=62444&amp;p=2582685</t>
  </si>
  <si>
    <t>VIDEO: Sport is more than about who wins</t>
  </si>
  <si>
    <t>In Kyalami, the annual Nissan Easter Festival draws competitors from around the country to compete in the 10-day show at Kyalami Equestrian Park.</t>
  </si>
  <si>
    <t>https://northeasterntribune.co.za/215172/sport-is-more-than-about-who-wins/</t>
  </si>
  <si>
    <t>2018-04-10 06:53:44+00:00</t>
  </si>
  <si>
    <t>northeasterntribune.co.za</t>
  </si>
  <si>
    <t>https://northeasterntribune.co.za</t>
  </si>
  <si>
    <t>https://alexnews.co.za/114100/sport-is-more-than-about-who-wins/</t>
  </si>
  <si>
    <t>… others have used this time to participate in the many sports events held in our northern suburbs. In Kyalami, the annual Nissan Easter Festival draws competitors from around the country to compete in the 10-day show at Kyalami Equestrian Park. There …</t>
  </si>
  <si>
    <t>https://citybuzz.co.za/83281/sport-is-more-than-about-who-wins/</t>
  </si>
  <si>
    <t>2018-04-10 06:45:14+00:00</t>
  </si>
  <si>
    <t>citybuzz.co.za</t>
  </si>
  <si>
    <t>http://citybuzz.co.za/rss-output/</t>
  </si>
  <si>
    <t>https://rosebankkillarneygazette.co.za/229489/sport-is-more-than-about-who-wins/</t>
  </si>
  <si>
    <t>2018-04-10 05:36:01+00:00</t>
  </si>
  <si>
    <t>rosebankkillarneygazette.co.za</t>
  </si>
  <si>
    <t>http://rosebankkillarneygazette.co.za/rss-output/</t>
  </si>
  <si>
    <t>While some of us may have spent most of April overindulging on Easter eggs, others have used this time to participate in the many sports events held in our northern suburbs.In Kyalami, the annual Nissan Easter Festival draws competitors from …</t>
  </si>
  <si>
    <t>2018-04-10 05:26:55+00:00</t>
  </si>
  <si>
    <t>Alex News</t>
  </si>
  <si>
    <t>http://alexnews.co.za</t>
  </si>
  <si>
    <t>In Kyalami, the annual Nissan Easter Festival draws competitors from around the country to compete in the 10-day show at Kyalami Equestrian Park. There…</t>
  </si>
  <si>
    <t>https://fourwaysreview.co.za/280185/sport-is-more-than-about-who-wins/</t>
  </si>
  <si>
    <t>2018-04-10 05:00:00+00:00</t>
  </si>
  <si>
    <t>In Kyalami , the annual Nissan Easter Festival draws competitors from around the country to compete in the 10-day show at Kyalami Equestrian Park.</t>
  </si>
  <si>
    <t>https://midrandreporter.co.za/194128/sport-is-more-than-about-who-wins/</t>
  </si>
  <si>
    <t>https://sandtonchronicle.co.za/200638/sport-is-more-than-about-who-wins/</t>
  </si>
  <si>
    <t>sandtonchronicle.co.za</t>
  </si>
  <si>
    <t>https://sandtonchronicle.co.za</t>
  </si>
  <si>
    <t>Future Trucking &amp; Logistics</t>
  </si>
  <si>
    <t>After graduating from the Department of Mechanical Engineering at Waseda University in 1980, Sakamaki-san joined then Nissan Diesel Motor Co., Ltd. the same year.</t>
  </si>
  <si>
    <t>http://www.futuretrucking.co.za/ud-trucks-announces-new-president/</t>
  </si>
  <si>
    <t>2018-04-10 00:00:00+00:00</t>
  </si>
  <si>
    <t>futuretrucking.co.za</t>
  </si>
  <si>
    <t>http://futuretrucking.co.za</t>
  </si>
  <si>
    <t>Nissan Patrol Embarrasses Mercedes SLR McLaren</t>
  </si>
  <si>
    <t>Dubai is very well known for their outrageously enhanced Nissan Patrol’s and now the crew from Auto Bild traveled there to see just how bonkers these creations really are.</t>
  </si>
  <si>
    <t>https://www.zero2turbo.com/2018/04/nissan-patrol-embarrasses-mercedes-slr-mclaren.html</t>
  </si>
  <si>
    <t>zero2turbo.com</t>
  </si>
  <si>
    <t>https://zero2turbo.com</t>
  </si>
  <si>
    <t>Nissan eyes region with Kenya plant</t>
  </si>
  <si>
    <t>Business Daily Kenya:   Steve Umidha @steveumidhaNissan Group of Africa has announced plans to start vehicle assembling in Kenya as the Japanese carmaker seeks to capitalise on the growing demand for new vehicles in the region.</t>
  </si>
  <si>
    <t>http://dailypostkenyanews.blogspot.co.za/2018/04/nissan-eyes-region-with-kenya-plant.html</t>
  </si>
  <si>
    <t>2018-04-09 21:06:01+00:00</t>
  </si>
  <si>
    <t>Drie voertuie die afgelope  week in Parys gesteel</t>
  </si>
  <si>
    <t>Net die week tevore is ’n Uno by die Danie Fourie-woonstelle in Father Balink straat gesteel.   Volgens die polisie is daar ook ’n  Nissan 1400 en Hilux bakkie gedurende Maart in die dorp gesteel.  Al 5 voertuie is steeds soek.</t>
  </si>
  <si>
    <t>http://parysgazette.co.za/20659/drie-voertuie-die-afgelope-week-parys-gesteel/</t>
  </si>
  <si>
    <t>2018-04-09 10:13:25+00:00</t>
  </si>
  <si>
    <t>parysgazette.co.za</t>
  </si>
  <si>
    <t>http://parysgazette.co.za</t>
  </si>
  <si>
    <t>To bakkie or not to bakkie? That’s the question</t>
  </si>
  <si>
    <t>Luxury wasn’t the by-word for these vehicles.. Recently I was fortunate enough to drive some of the most popular ones in South Africa, Ford Ranger Fx4, Isuzu KB 250 D-Teq, Nissan Navara 2.3 D LE 4x4 MT.</t>
  </si>
  <si>
    <t>https://www.sowetanlive.co.za/s-mag/2018-04-09-to-bakkie-or-not-to-bakkie-thats-the-question/</t>
  </si>
  <si>
    <t>2018-04-09 10:03:33+00:00</t>
  </si>
  <si>
    <t>Thembekile Vokwana</t>
  </si>
  <si>
    <t>http://www.sowetanlive.co.za</t>
  </si>
  <si>
    <t>Volvo Wins The 2018 World Car Of The Year!</t>
  </si>
  <si>
    <t>The Nissan Leaf, BMW 530e iPerformance and the Chrysler Pacifica Hybrid.</t>
  </si>
  <si>
    <t>https://www.womenonwheels.co.za/lifestyle-interests/volvo-wins-the-2018-world-car-of-the-year/</t>
  </si>
  <si>
    <t>2018-04-09 09:19:26+00:00</t>
  </si>
  <si>
    <t>http://compareguru.co.za/news/volvo-winner-2018-world-car-year/</t>
  </si>
  <si>
    <t>Where To Charge Your Electric Car In South Africa?</t>
  </si>
  <si>
    <t>Among these includes the fact that we as consumers haven’t got too many options in vehicles, and those that are available are quite pricey. At the moment, we mainly have the Nissan Leaf and BMW’s i3 and i3 eDrive REX.</t>
  </si>
  <si>
    <t>https://www.womenonwheels.co.za/tips/where-to-charge-your-electric-car-in-south-africa/</t>
  </si>
  <si>
    <t>2018-04-09 09:09:25+00:00</t>
  </si>
  <si>
    <t>Your future home might be powered by car batteries</t>
  </si>
  <si>
    <t>1 seller of electric cars, Nissan Motor, has had convincing customers in Japan to try a simple system like the one Maguire jerry-rigged for himself at his home in the Irish countryside.By allowing car batteries to serve as a residential power …</t>
  </si>
  <si>
    <t>https://www.moneyweb.co.za/news/tech/your-future-home-might-be-powered-by-car-batteries/</t>
  </si>
  <si>
    <t>2018-04-09 01:02:32+00:00</t>
  </si>
  <si>
    <t>Money Web - Tech</t>
  </si>
  <si>
    <t>… out of juice.
To get a sense of the difficulties, consider the struggle the world’s number one seller of electric cars, Nissan, has had convincing customers in Japan to try a simple system like the one Maguire jerry-rigged for himself at his home …</t>
  </si>
  <si>
    <t>https://techcentral.co.za/cities-running-on-car-batteries-its-not-that-crazy/80583/</t>
  </si>
  <si>
    <t>2018-04-09 00:00:00+00:00</t>
  </si>
  <si>
    <t>techcentral.co.za</t>
  </si>
  <si>
    <t>https://techcentral.co.za</t>
  </si>
  <si>
    <t>Cities running on car batteries?</t>
  </si>
  <si>
    <t>… run out of juice.
To get a sense of the difficulties, consider the struggle the world’s No. 1 seller of electric cars, Nissan Motor Co., has had convincing customers in Japan to try a simple system like the one Maguire jerry-rigged for himself at …</t>
  </si>
  <si>
    <t>https://businesstech.co.za/news/motoring/236357/cities-running-on-car-batteries/</t>
  </si>
  <si>
    <t>businesstech.co.za</t>
  </si>
  <si>
    <t>https://businesstech.co.za</t>
  </si>
  <si>
    <t>Come on South Africa, go green (please)!</t>
  </si>
  <si>
    <t>Take the Nissan LEAF, for instance, which was recently named “2018 World Green Car” by the World Car Awards. It is the world’s best-selling electric vehicle.</t>
  </si>
  <si>
    <t>http://www.cyberstoep.co.za/come-south-africa-go-green-please/</t>
  </si>
  <si>
    <t>cyberstoep.co.za</t>
  </si>
  <si>
    <t>http://cyberstoep.co.za</t>
  </si>
  <si>
    <t>VIDEO: NISSAN 370Z RECEIVES A FACELIFT FOR ITS DECADE-OLD DESIGN</t>
  </si>
  <si>
    <t>A decade on and the Nissan 370Z is getting long in the tooth. This hasn't deterred Nissan though and is hoping that a few tweaks and adjustments will offer up some appeal for another few years.</t>
  </si>
  <si>
    <t>https://sxdrv.com/article.php?id=7187</t>
  </si>
  <si>
    <t>sxdrv.com</t>
  </si>
  <si>
    <t>https://sxdrv.com</t>
  </si>
  <si>
    <t>2018-04-08 22:31:23+00:00</t>
  </si>
  <si>
    <t>The Eighth Dimension - Chassidic Masters - Parshah</t>
  </si>
  <si>
    <t>But it was also a day which our sages describe as possessing many “firsts”: it was a Sunday, the first day of the week; it was the first of Nissan, marking the beginning of a new year; it was the first day that the Divine Presence came to dwell in …</t>
  </si>
  <si>
    <t>http://www.theshul.co.za/parshah/article_cdo/aid/2868</t>
  </si>
  <si>
    <t>2018-04-08 17:30:30+00:00</t>
  </si>
  <si>
    <t>theshul.co.za</t>
  </si>
  <si>
    <t>http://theshul.co.za</t>
  </si>
  <si>
    <t>… the Yaris too.As reported in January the new Suzuki Swift is due to arrive here soon and Ford is gearing up to introduce the next Fiesta and some other updated models too.However, more good news is that the facelifted Hyundai i20 and new Nissan …</t>
  </si>
  <si>
    <t>https://www.dailysun.co.za/SunWheels/watch-out-for-these-20180403</t>
  </si>
  <si>
    <t>2018-04-08 08:17:54+00:00</t>
  </si>
  <si>
    <t>Nissan eyes bigger East African market with Kenya</t>
  </si>
  <si>
    <t>NAIROBI - Nissan Motor plans to start assembling vehicles in Kenya, bolstering government plans to develop a regional auto-manufacturing hub in East Africa’s biggest economy.</t>
  </si>
  <si>
    <t>http://www.safrica24.com/business/nissan-eyes-bigger-east-african-market-with-kenya/70586-news</t>
  </si>
  <si>
    <t>2018-04-08 08:06:50+00:00</t>
  </si>
  <si>
    <t>https://www.moneyweb.co.za/news-fast-news/nissan-eyes-bigger-east-african-market-with-kenya-auto-plant/</t>
  </si>
  <si>
    <t>In Kenya, sales of new units fell 20 percent last year to 11,044.Nissan will initially put together pick-up trucks from semi-knocked-down kits, or SKDs, if the government agrees to waive a 25 percent import tax, according to Jim Dando, director of …</t>
  </si>
  <si>
    <t>https://www.iol.co.za/business-report/international/nissan-eyes-bigger-east-african-market-with-kenya-14282851</t>
  </si>
  <si>
    <t>2018-04-08 07:02:44+00:00</t>
  </si>
  <si>
    <t>Independent Online - Home</t>
  </si>
  <si>
    <t>Nissan Motor plans to start assembling vehicles in Kenya, bolstering government plans to develop a regional auto-manufacturing hub in Kenya.  Read the full article here.  This content was originally published by IoL Business Report. Original publishers …</t>
  </si>
  <si>
    <t>http://www.globaladvisors.biz/blog/2018/04/08/nissan-eyes-bigger-east-african-market-with-kenya/</t>
  </si>
  <si>
    <t>2018-04-08 07:00:00+00:00</t>
  </si>
  <si>
    <t>https://www.globaladvisors.biz/blog/2018/04/08/nissan-eyes-bigger-east-african-market-with-kenya/</t>
  </si>
  <si>
    <t>https://www.globaladvisors.biz</t>
  </si>
  <si>
    <t>Verdagtes slaan ure ná aanval op bejaarde weer toe</t>
  </si>
  <si>
    <t>Die mans, onderskeidelik 48, 34 en 24 jaar oud, word verbind met ŉ aanval op ŉ 76-jarige vrou waartydens haar rooi Nissan 1400-bakkie, ŉ televisiestel en ŉ stofsuier gesteel is.</t>
  </si>
  <si>
    <t>https://maroelamedia.co.za/nuus/sa-nuus/verdagtes-slaan-ure-na-aanval-op-bejaarde-weer-toe/</t>
  </si>
  <si>
    <t>2018-04-08 06:04:01+00:00</t>
  </si>
  <si>
    <t>Maroela Media - Tegnologie</t>
  </si>
  <si>
    <t>Friendly visit delights children</t>
  </si>
  <si>
    <t>lerato educational centre, sister helen, rietvlei zoo farm, group 1 nissan and renault the glen, easter eggs, julie maule, comaro chronicle.</t>
  </si>
  <si>
    <t>https://southerncourier.co.za/139841/friendly-visit-delights-children/</t>
  </si>
  <si>
    <t>2018-04-08 06:00:00+00:00</t>
  </si>
  <si>
    <t>southerncourier.co.za</t>
  </si>
  <si>
    <t>https://southerncourier.co.za</t>
  </si>
  <si>
    <t>2018-04-08 00:00:00+00:00</t>
  </si>
  <si>
    <t>Remembering the Nissan Skyline 2.8 GTX</t>
  </si>
  <si>
    <t>Juan Loubser 0 Comments Nissan , opinion , Skyline</t>
  </si>
  <si>
    <t>https://www.torquesteer.co.za/2018/04/08/remembering-the-nissan-skyline-2-8-gtx/</t>
  </si>
  <si>
    <t>torquesteer.co.za</t>
  </si>
  <si>
    <t>https://torquesteer.co.za</t>
  </si>
  <si>
    <t>Via IOL Business | 08 Apr 2018 - 09:00:00Nissan Motor plans to start assembling vehicles in Kenya, bolstering government plans to develop a regional auto-manufacturing hub in Kenya. Read More</t>
  </si>
  <si>
    <t>https://www.360news.co.za/business-finance/2018/04/08/nissan-eyes-bigger-east-african-market-with-kenya/</t>
  </si>
  <si>
    <t>Nissan plans to set up assembly line in    Kenya</t>
  </si>
  <si>
    <t>Nissan plans to set up assembly line in Kenya Nissan is also ‘looking cautiously’ at Zimbabwe and Ethiopia as potential countries for local assembly Nissan is also ‘looking cautiously’ at Zimbabwe and Ethiopia as potential countries for local assembly</t>
  </si>
  <si>
    <t>https://growthstart.co.za/2018-04-07-nissan-plans-to-set-up-assembly-line-in-kenya/</t>
  </si>
  <si>
    <t>growthstart.co.za</t>
  </si>
  <si>
    <t>https://growthstart.co.za</t>
  </si>
  <si>
    <t>https://www.businesslive.co.za/bt/business-and-economy/2018-04-07-nissan-plans-to-set-up-assembly-line-in----kenya/</t>
  </si>
  <si>
    <t>Fin24.com | Nissan eyes bigger East African market with Kenya auto plant</t>
  </si>
  <si>
    <t>http://southafrica.shafaqna.com/EN/ZA/1444132</t>
  </si>
  <si>
    <t>2018-04-07 11:02:11+00:00</t>
  </si>
  <si>
    <t>Nissan eyes bigger East African market with Kenya auto plant</t>
  </si>
  <si>
    <t>In Kenya, sales of new units fell 20% last year to 11 044.Nissan will initially put together pick-up trucks from semi-knocked-down kits, or SKDs, if the government agrees to waive a 25% import tax, according to Jim Dando, director of Africa …</t>
  </si>
  <si>
    <t>https://www.fin24.com/Companies/nissan-eyes-bigger-east-african-market-with-kenya-auto-plant-20180407-2</t>
  </si>
  <si>
    <t>2018-04-07 11:01:39+00:00</t>
  </si>
  <si>
    <t>David Herbling</t>
  </si>
  <si>
    <t>Fin24.com |  Nissan eyes bigger East African market with Kenya auto plant</t>
  </si>
  <si>
    <t>Nissan plans to start assembling vehicles in Kenya, bolstering government plans to develop a regional auto-manufacturing hub in East Africa’s biggest economy.  Read the full article here.  This content was originally published by fin24.com. Original …</t>
  </si>
  <si>
    <t>https://www.globaladvisors.biz/blog/2018/04/07/fin24-com-nissan-eyes-bigger-east-african-market-with-kenya-auto-plant/</t>
  </si>
  <si>
    <t>2018-04-07 11:00:01+00:00</t>
  </si>
  <si>
    <t>http://www.globaladvisors.biz/blog/2018/04/07/fin24-com-nissan-eyes-bigger-east-african-market-with-kenya-auto-plant/</t>
  </si>
  <si>
    <t>Grahamstown in the news: Bathurst farm attack, woman (76) tied up, house ransacked</t>
  </si>
  <si>
    <t>Bathurst farm attack, woman (76) tied up, house ransacked: The suspects made off with the victims red Nissan 1400 bakkie, a flat screen TV and vacuum cleaner. Investigators from Grahamstown and Port Alfred combed the scene for evidence until late the …</t>
  </si>
  <si>
    <t>http://mype.co.za/new/grahamstown-in-the-news-bathurst-farm-attack-woman-76-tied-up-house-ransacked-2/101618/2018/04</t>
  </si>
  <si>
    <t>2018-04-07 08:01:38+00:00</t>
  </si>
  <si>
    <t>mype.co.za</t>
  </si>
  <si>
    <t>http://mype.co.za/new</t>
  </si>
  <si>
    <t>Bejaarde vrou (76) op plaas oorval; 24 uur lank vasgebind</t>
  </si>
  <si>
    <t>“Die vrou was besig om haar inkopies uit haar voertuig, ŉ rooi Nissan 1400-bakkie, te laai, toe sy deur twee onbekende mans oorval is,” sê sy.  “Een van die verdagtes het ŉ rooi T-hemp aangehad en die ander man het ŉ baard gehad.</t>
  </si>
  <si>
    <t>https://maroelamedia.co.za/nuus/sa-nuus/bejaarde-vrou-76-op-plaas-oorval-24-uur-lank-vasgebind/</t>
  </si>
  <si>
    <t>2018-04-07 06:59:07+00:00</t>
  </si>
  <si>
    <t>Exhilarating exotics aim for Hillclimb glory</t>
  </si>
  <si>
    <t>… rated 375kW Alfa Romeo Guilia QV, driven by Piet Potgieter.As the reigning Road Car and Supercar King of the Hill champion and current record-holder with a time of 43,955 seconds, Reghard Roets will be back to defend his title in the only Nissan …</t>
  </si>
  <si>
    <t>https://www.suidkaapforum.com/News/Article/Motoring/exhilarating-exotics-aim-for-hillclimb-glory-201804060146</t>
  </si>
  <si>
    <t>2018-04-07 06:00:05+00:00</t>
  </si>
  <si>
    <t>As the reigning Road Car and Supercar King of the Hill champion and current record-holder with a time of 43,955 seconds, Reghard Roets will be back to defend his title in the only Nissan GT-R competing this year in Class A4.</t>
  </si>
  <si>
    <t>https://www.georgeherald.com/News/Article/Motoring/exhilarating-exotics-aim-for-hillclimb-glory-201804060146</t>
  </si>
  <si>
    <t>2018-04-07 06:00:00+00:00</t>
  </si>
  <si>
    <t>Exhilarating exotics aim for...</t>
  </si>
  <si>
    <t>https://www.oudtshoorncourant.com/News/Article/Motoring/exhilarating-exotics-aim-for-hillclimb-glory-201804060146</t>
  </si>
  <si>
    <t>https://www.mosselbayadvertiser.com/News/Article/Motoring/exhilarating-exotics-aim-for-hillclimb-glory-201804060146</t>
  </si>
  <si>
    <t>https://www.knysnaplettherald.com/News/Article/Motoring/exhilarating-exotics-aim-for-hillclimb-glory-201804060146</t>
  </si>
  <si>
    <t>2018-04-07 00:00:00+00:00</t>
  </si>
  <si>
    <t>This article is reserved for our subscribers.</t>
  </si>
  <si>
    <t>https://www.timeslive.co.za/sunday-times/business/2018-04-07-nissan-plans-to-set-up-assembly-line-in----kenya/</t>
  </si>
  <si>
    <t>timeslive.co.za</t>
  </si>
  <si>
    <t>https://timeslive.co.za</t>
  </si>
  <si>
    <t>businesslive.co.za</t>
  </si>
  <si>
    <t>https://businesslive.co.za</t>
  </si>
  <si>
    <t>Mooinooi-vroue: Hof hoor skokgetuienis</t>
  </si>
  <si>
    <t>Hulle was op pad na Pretoria om Joey se pa se roudiens by te woon, maar het nie hul eindbestemming bereik nie. Hul uitgebrande Nissan X-Trail-sportnutsvoertuig is later in die Magaliesburg-omgewing gevind.</t>
  </si>
  <si>
    <t>https://maroelamedia.co.za/nuus/sa-nuus/mooinooi-vroue-hof-hoor-skokgetuienis/</t>
  </si>
  <si>
    <t>2018-04-06 16:29:00+00:00</t>
  </si>
  <si>
    <t>Anisha Van Niekerk</t>
  </si>
  <si>
    <t>http://www.kwevoel.co.za/2018/03/28/baasbrien-van-mooinooi-op-nog-n-moordklag-aangekeer/</t>
  </si>
  <si>
    <t>Diego, the invincible</t>
  </si>
  <si>
    <t>A fleet of 4x4s operated in a large pack. There were the experienced members of Diego’s 4×4 club who were in a variety of 4x4s: from a tiny Mitsubishi Pajero iO to a huge Nissan Patrol, and anything in between.</t>
  </si>
  <si>
    <t>http://www.leisurewheels.co.za/blogs/diego-the-invincible/</t>
  </si>
  <si>
    <t>2018-04-06 11:05:19+00:00</t>
  </si>
  <si>
    <t>leisurewheels.co.za</t>
  </si>
  <si>
    <t>http://leisurewheels.co.za</t>
  </si>
  <si>
    <t>Nissan X-Trail – X-ceeding X-pectations</t>
  </si>
  <si>
    <t>First released by Japanese motoring producer Nissan in early 2000, the X-trail was intended to be a compact, or crossover, type SUV.</t>
  </si>
  <si>
    <t>https://www.surf4cars.co.za/motoring-news/nissan-x-trail-x-ceeding-x-pectations/</t>
  </si>
  <si>
    <t>2018-04-06 10:46:38+00:00</t>
  </si>
  <si>
    <t>surf4cars.co.za</t>
  </si>
  <si>
    <t>https://surf4cars.co.za</t>
  </si>
  <si>
    <t>Nissan eyes bigger east African market with Kenya auto plant</t>
  </si>
  <si>
    <t>Nissan has a assembly plant in Nigeria, in addition the one in South Africa.</t>
  </si>
  <si>
    <t>https://www.globaladvisors.biz/blog/2018/04/06/nissan-eyes-bigger-east-african-market-with-kenya-auto-plant/</t>
  </si>
  <si>
    <t>2018-04-06 08:11:12+00:00</t>
  </si>
  <si>
    <t>http://www.globaladvisors.biz/blog/2018/04/06/nissan-eyes-bigger-east-african-market-with-kenya-auto-plant/</t>
  </si>
  <si>
    <t>Nissan has a assembly plant in Nigeria, in addition the one in South Africa. Nissan Motor Co. plans to start assembling vehicles in Kenya, bolstering government plans to develop a regional auto-manufacturing hub in East Africa’s biggest economy.</t>
  </si>
  <si>
    <t>moneyweb.co.za</t>
  </si>
  <si>
    <t>https://moneyweb.co.za</t>
  </si>
  <si>
    <t>Next Renault Clio set to be the most advanced ever made</t>
  </si>
  <si>
    <t>While still decked-out in heavy layers of disguise despite retaining the current six-year old model’s silhouette, the fifth generation version of Renault’s supermini, which will switch to the same CMF platform as the Nissan Micra, will reportedly …</t>
  </si>
  <si>
    <t>https://autodealer.co.za/article_4007.html</t>
  </si>
  <si>
    <t>2018-04-06 03:08:24+00:00</t>
  </si>
  <si>
    <t>http://www.autodealer.co.za/Motoring/Latest-News/Next-Renault-Clio-set-to-be-the-most-advanced-ever-made-4007.html</t>
  </si>
  <si>
    <t>Nissan to start assembling vehicles in Kenya, starting with pick-up trucks</t>
  </si>
  <si>
    <t>https://growthstart.co.za/2018-04-06-nissan-to-start-assembling-vehicles-in-kenya-starting-with-pick-up-trucks/</t>
  </si>
  <si>
    <t>2018-04-06 00:00:00+00:00</t>
  </si>
  <si>
    <t>https://twitter.com/BDliveSA/status/982233898800185347</t>
  </si>
  <si>
    <t>JOHN EDWARDS LEAVES JAGUAR LAND ROVER</t>
  </si>
  <si>
    <t>Van der Sande, a Netherlands native with an MBA from Nyenrode University, has worked for several other brands before, including Rolls-Royce, Nissan, Bentley, Tesla and even Harley-Davidson.</t>
  </si>
  <si>
    <t>http://www.in4ride.net/?p=16873</t>
  </si>
  <si>
    <t>in4ride.net</t>
  </si>
  <si>
    <t>http://in4ride.net</t>
  </si>
  <si>
    <t>From Manchester City to Oklahoma: how a rejected footballer kept the dream alive</t>
  </si>
  <si>
    <t>… it, we completed chores: filling wheelie-bin ice baths with freezing water, packing training equipment into The Gaffers Nissan Navara and obediently scrubbing the first teamers boots we wished to fill. 
I regularly trained with the professionals …</t>
  </si>
  <si>
    <t>https://samanthasroberts.wordpress.com/2018/04/05/from-manchester-city-to-oklahoma-how-a-rejected-footballer-kept-the-dream-alive/</t>
  </si>
  <si>
    <t>2018-04-05 22:44:06+00:00</t>
  </si>
  <si>
    <t>samanthasroberts.wordpress.com</t>
  </si>
  <si>
    <t>https://samanthasroberts.wordpress.com</t>
  </si>
  <si>
    <t>Video – Toyota C-HR R-Tuned vs. Nissan GT-R at Willow Springs</t>
  </si>
  <si>
    <t>… by William Byrd of RFD and Toyota/DG-Spec. 
Special thanks to James McKeone for the footage of the pass from inside the Nissan. Check out his site at www.nobraking.com!   
Gallery
 …</t>
  </si>
  <si>
    <t>http://www.rightfootdown.com/cars/car-spotlight/video-toyota-c-hr-r-tuned-vs-nissan-gt-r-willow-springs/</t>
  </si>
  <si>
    <t>2018-04-05 17:30:41+00:00</t>
  </si>
  <si>
    <t>www.rightfootdown.com</t>
  </si>
  <si>
    <t>http://www.rightfootdown.com</t>
  </si>
  <si>
    <t>Nissan LEAF named ‘2018 World Green Car of the Year’</t>
  </si>
  <si>
    <t>The all-new 2018 Nissan LEAF sets a new standard in the growing market for mainstream electric vehicles by offering customers greater range, advanced technologies and a dynamic new design. (Photo Credit: Nissan)</t>
  </si>
  <si>
    <t>https://techfinancials.co.za/2018/04/05/nissan-leaf-named-2018-world-green-car-of-the-year/</t>
  </si>
  <si>
    <t>2018-04-05 14:05:06+00:00</t>
  </si>
  <si>
    <t>techfinancials.co.za</t>
  </si>
  <si>
    <t>https://techfinancials.co.za</t>
  </si>
  <si>
    <t>2018-04-05 13:38:43+00:00</t>
  </si>
  <si>
    <t>2018-04-05 10:37:30+00:00</t>
  </si>
  <si>
    <t>compareguru.co.za</t>
  </si>
  <si>
    <t>http://compareguru.co.za</t>
  </si>
  <si>
    <t>While still decked out in heavy layers of disguise despite retaining the current six-year old model’s silhouette, the fifth generation version of Renault’s supermini, which will switch to the same CMF platform as the Nissan Micra, will reportedly …</t>
  </si>
  <si>
    <t>2018-04-05 09:51:29+00:00</t>
  </si>
  <si>
    <t>autodealer.co.za</t>
  </si>
  <si>
    <t>http://autodealer.co.za</t>
  </si>
  <si>
    <t>SupaDrift Series Exhibition at Top Gear Festival Durban 2014</t>
  </si>
  <si>
    <t>A nice South African Sport image: SupaDrift Series Exhibition at Top Gear Festival Durban 2014 Image by AkibaKei Nissan Silvia S15, S13, 200SX RPS13, and some kind of Chevrolet @ Durban City Circuit in South Africa as part of the Top Gear Festival …</t>
  </si>
  <si>
    <t>http://free-mail.co.za/supadrift-series-exhibition-at-top-gear-festival-durban-2014/</t>
  </si>
  <si>
    <t>2018-04-05 09:13:05+00:00</t>
  </si>
  <si>
    <t>free-mail.co.za</t>
  </si>
  <si>
    <t>http://free-mail.co.za</t>
  </si>
  <si>
    <t>Second Japanese shipping firm admits to cartel conduct in Australian court</t>
  </si>
  <si>
    <t>… fined A$25 million ($20 million) for its part in the activity.The ACCC on Thursday declined to disclose details relating to the K-Line complaint.During the NYK case the court found that cartel members fixed freight prices for carrying Nissan, …</t>
  </si>
  <si>
    <t>http://www.sharenet.co.za/news/Second_Japanese_shipping_firm_admits_to_cartel_conduct_in_Australian_court/ab65615494656a4bd88e376ce89c004a</t>
  </si>
  <si>
    <t>2018-04-05 06:30:04+00:00</t>
  </si>
  <si>
    <t>Exhilarating exotics aim at Hillclimb glory</t>
  </si>
  <si>
    <t>As the reigning Road Car and Supercar King of the Hill champion and current record-holder with a time of 43.955 seconds, Reghard Roets will be back to eagerly defend his title in the only Nissan GT-R competing this year in Class A4.</t>
  </si>
  <si>
    <t>https://www.news24.com/SouthAfrica/Local/UD-News/exhilarating-exotics-aim-at-hillclimb-glory-20180404</t>
  </si>
  <si>
    <t>2018-04-05 06:18:33+00:00</t>
  </si>
  <si>
    <t>news24.com</t>
  </si>
  <si>
    <t>https://news24.com</t>
  </si>
  <si>
    <t>SA’s 10 best-selling bakkies in the first quarter of 2018</t>
  </si>
  <si>
    <t>… to 2018 (after winning the best-selling bakkie race by 3 612 units in 2017), Toyota has sold nearly 10 000 units of its Hilux, placing the Japanese bakkie firmly in first place, some 2 614 units ahead of the Ford Ranger in second.The Nissan …</t>
  </si>
  <si>
    <t>http://www.carmag.co.za/news/sas-10-best-selling-bakkies-in-the-first-quarter-of-2018/</t>
  </si>
  <si>
    <t>2018-04-05 06:02:13+00:00</t>
  </si>
  <si>
    <t>Sime-Riley springs to second at 2018 South African Outdoor Grand Prix</t>
  </si>
  <si>
    <t>Benoni Small Farms resident and show-jumping star Nicola Sime-Riley, owner of Sunny Park Stables, could not reclaim her 2017 South African Outdoor Grand Prix title at this year’s Nissan Easter Festival held at Kyalami Equestrian Park on Family Day.</t>
  </si>
  <si>
    <t>https://benonicitytimes.co.za/318026/sime-riley-springs-to-second-3/</t>
  </si>
  <si>
    <t>2018-04-05 05:00:00+00:00</t>
  </si>
  <si>
    <t>benonicitytimes.co.za</t>
  </si>
  <si>
    <t>https://benonicitytimes.co.za</t>
  </si>
  <si>
    <t>WORLD CAR OF THE YEAR Most read Most read</t>
  </si>
  <si>
    <t>"The new Nissan Leaf, coming to SA later this year is the World Green Car of the Year.</t>
  </si>
  <si>
    <t>https://www.businesslive.co.za/bd/life/motoring/2018-04-05-sublime-swiss-suv-conquers-the-world/</t>
  </si>
  <si>
    <t>2018-04-05 03:59:17+00:00</t>
  </si>
  <si>
    <t>BusinessDay TV - Law</t>
  </si>
  <si>
    <t>http://bdtv.co.za</t>
  </si>
  <si>
    <t>Kyknet</t>
  </si>
  <si>
    <t>Toyota Landcruiser</t>
  </si>
  <si>
    <t>Hannes Visser gives specifications and road impressions on the newly facelifted Toyota Land Cruiser 200 VXR</t>
  </si>
  <si>
    <t>Lat Wiel</t>
  </si>
  <si>
    <t>Car Review</t>
  </si>
  <si>
    <t>English</t>
  </si>
  <si>
    <t>The panel takes a closer look at the Volkswagen brand and the new VW Polo Vivo with new refinements and reasonable in pricing</t>
  </si>
  <si>
    <t xml:space="preserve">VW Polo Vivo Ignition GT 050418 080251 Nissan </t>
  </si>
  <si>
    <t xml:space="preserve">VW Polo Vivo Ignition GT 050418 080920 Nissan </t>
  </si>
  <si>
    <t>Honda Civic, Toyota Yaris Sport</t>
  </si>
  <si>
    <t>Marius is taking the Honda Civic Type R, Toyota Yaris Sport, Audi RS5 and the Mclaron 570S on hot lap race against each other around the Red Star Raceway so that they can see how they stack up against they natural competition</t>
  </si>
  <si>
    <t>Civic Type R, Yaris Sport Ignition 070418 103752 Nissan</t>
  </si>
  <si>
    <t>Navara,Ranger,Isizu KB 300,Hilux</t>
  </si>
  <si>
    <t xml:space="preserve">Nissan has expanded its Navara double cap line-up a more affordable 4 X 2 derivative, Marius and a shootout panelist are looking to find out how it stack up some of its fairless double cap reveals, Ranger, Hilux and the Isuzu KB 300 </t>
  </si>
  <si>
    <t>Actuality</t>
  </si>
  <si>
    <t>Navara,Ranger,Isuzu, Hilux Ignition 070418 104528 Nissan</t>
  </si>
  <si>
    <t>Toyota Auris</t>
  </si>
  <si>
    <t xml:space="preserve">Toyota's growing range of the hybrid cars increased by the arrival of the new Auris in Geneva last month, these is so that they can cut diesel from the passenger car line-up by the end of this year  </t>
  </si>
  <si>
    <t>Auto Mundial</t>
  </si>
  <si>
    <t>News</t>
  </si>
  <si>
    <t>Toyota Auris Ignition 070418 110142 Nissan</t>
  </si>
  <si>
    <t>Honda Fit</t>
  </si>
  <si>
    <t>Specifications and road impressions of the new Honda Fit</t>
  </si>
  <si>
    <t>Honda Fit Ignition 070418 110618 Nissan</t>
  </si>
  <si>
    <t>Nissan Xmotion</t>
  </si>
  <si>
    <t xml:space="preserve">Nissan unveiled the new Nissan Xmotion SUV in North America </t>
  </si>
  <si>
    <t>Nissan Xmotion Ignition 070418 111625 Nissan</t>
  </si>
  <si>
    <t xml:space="preserve">Volkswagen unveils a new SUV strategy for the future, the car makers are expanding the SUV range in China and plans to have total of 12 model available in beijing by 2020 </t>
  </si>
  <si>
    <t>Volkswagen unveils a new SUV strategy for the future, the car makers are expending the SUV range in China and plans to have total of 12 model available in beijing by 2020, Herbert Dies: VW Brand Director and Jurgen Stackmann: VW Marketing Director explains</t>
  </si>
  <si>
    <t>Drive It</t>
  </si>
  <si>
    <t>Volkswagen Ignition 070418 113028 Nissan</t>
  </si>
  <si>
    <t>Toyota Land Cruiser Kyknet 040418 150616 Nissan Repeat</t>
  </si>
  <si>
    <t>Skynews</t>
  </si>
  <si>
    <t xml:space="preserve">Nissan is looking to Kenya for growth according to Bloomberg, the company plans to start assembling vehicles in the country by next year  </t>
  </si>
  <si>
    <t>Sky World News</t>
  </si>
  <si>
    <t>Business News</t>
  </si>
  <si>
    <t>Nissan Skynews 090418 053956 Nissan</t>
  </si>
  <si>
    <t>iol.co.za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</si>
</sst>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R&quot;\ #,##0;[Red]&quot;R&quot;\ \-#,##0"/>
    <numFmt numFmtId="8" formatCode="&quot;R&quot;\ #,##0.00;[Red]&quot;R&quot;\ \-#,##0.00"/>
    <numFmt numFmtId="44" formatCode="_ &quot;R&quot;\ * #,##0.00_ ;_ &quot;R&quot;\ * \-#,##0.00_ ;_ &quot;R&quot;\ * &quot;-&quot;??_ ;_ @_ "/>
    <numFmt numFmtId="164" formatCode="_-* #,##0.00_-;\-* #,##0.00_-;_-* &quot;-&quot;??_-;_-@_-"/>
    <numFmt numFmtId="165" formatCode="yyyy\-mm\-dd;@"/>
    <numFmt numFmtId="166" formatCode="&quot;R&quot;\ #,##0.00"/>
    <numFmt numFmtId="167" formatCode="_-* #,##0_-;\-* #,##0_-;_-* &quot;-&quot;??_-;_-@_-"/>
  </numFmts>
  <fonts count="19" x14ac:knownFonts="1">
    <font>
      <sz val="10"/>
      <name val="Arial"/>
      <family val="2"/>
      <charset val="1"/>
    </font>
    <font>
      <sz val="11"/>
      <color theme="1"/>
      <name val="Calibri"/>
      <family val="2"/>
      <scheme val="minor"/>
    </font>
    <font>
      <sz val="11"/>
      <color theme="1"/>
      <name val="Calibri"/>
      <family val="2"/>
      <scheme val="minor"/>
    </font>
    <font>
      <u/>
      <sz val="10"/>
      <color theme="10"/>
      <name val="Arial"/>
      <family val="2"/>
      <charset val="1"/>
    </font>
    <font>
      <b/>
      <sz val="11"/>
      <color theme="1"/>
      <name val="Calibri Light"/>
      <family val="2"/>
      <scheme val="major"/>
    </font>
    <font>
      <sz val="11"/>
      <color theme="1"/>
      <name val="Calibri Light"/>
      <family val="2"/>
      <scheme val="major"/>
    </font>
    <font>
      <sz val="11"/>
      <color theme="1"/>
      <name val="Lucida Sans Unicode"/>
      <family val="2"/>
    </font>
    <font>
      <sz val="10"/>
      <name val="Arial"/>
      <family val="2"/>
    </font>
    <font>
      <sz val="12"/>
      <name val="Calibri Light"/>
      <family val="2"/>
      <scheme val="major"/>
    </font>
    <font>
      <b/>
      <sz val="12"/>
      <color rgb="FFC00000"/>
      <name val="Calibri Light"/>
      <family val="2"/>
      <scheme val="major"/>
    </font>
    <font>
      <sz val="12"/>
      <color theme="1"/>
      <name val="Calibri Light"/>
      <family val="2"/>
      <scheme val="major"/>
    </font>
    <font>
      <b/>
      <sz val="12"/>
      <color theme="0"/>
      <name val="Calibri Light"/>
      <family val="2"/>
      <scheme val="major"/>
    </font>
    <font>
      <b/>
      <sz val="12"/>
      <color theme="1"/>
      <name val="Calibri Light"/>
      <family val="2"/>
      <scheme val="major"/>
    </font>
    <font>
      <i/>
      <sz val="12"/>
      <color theme="0" tint="-0.499984740745262"/>
      <name val="Calibri Light"/>
      <family val="2"/>
      <scheme val="major"/>
    </font>
    <font>
      <u/>
      <sz val="11"/>
      <color theme="10"/>
      <name val="Calibri"/>
      <family val="2"/>
      <scheme val="minor"/>
    </font>
    <font>
      <u/>
      <sz val="12"/>
      <color theme="10"/>
      <name val="Calibri Light"/>
      <family val="2"/>
      <scheme val="major"/>
    </font>
    <font>
      <b/>
      <sz val="10"/>
      <name val="Arial"/>
      <family val="2"/>
    </font>
    <font>
      <sz val="10"/>
      <name val="Arial"/>
      <family val="2"/>
      <charset val="1"/>
    </font>
    <font>
      <sz val="11"/>
      <name val="Calibri Light"/>
      <family val="2"/>
      <scheme val="major"/>
    </font>
  </fonts>
  <fills count="4">
    <fill>
      <patternFill patternType="none"/>
    </fill>
    <fill>
      <patternFill patternType="gray125"/>
    </fill>
    <fill>
      <patternFill patternType="solid">
        <fgColor rgb="FFC00000"/>
        <bgColor indexed="64"/>
      </patternFill>
    </fill>
    <fill>
      <patternFill patternType="solid">
        <fgColor theme="0" tint="-0.499984740745262"/>
        <bgColor indexed="64"/>
      </patternFill>
    </fill>
  </fills>
  <borders count="35">
    <border>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indexed="64"/>
      </right>
      <top/>
      <bottom style="thin">
        <color theme="0" tint="-0.249977111117893"/>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34998626667073579"/>
      </right>
      <top/>
      <bottom style="medium">
        <color indexed="64"/>
      </bottom>
      <diagonal/>
    </border>
    <border>
      <left style="thin">
        <color theme="0" tint="-0.249977111117893"/>
      </left>
      <right style="thin">
        <color theme="0" tint="-0.249977111117893"/>
      </right>
      <top/>
      <bottom style="medium">
        <color indexed="64"/>
      </bottom>
      <diagonal/>
    </border>
    <border>
      <left style="thin">
        <color theme="0" tint="-0.249977111117893"/>
      </left>
      <right style="medium">
        <color indexed="64"/>
      </right>
      <top/>
      <bottom style="medium">
        <color indexed="64"/>
      </bottom>
      <diagonal/>
    </border>
    <border>
      <left style="medium">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dashed">
        <color theme="1" tint="0.499984740745262"/>
      </bottom>
      <diagonal/>
    </border>
    <border>
      <left/>
      <right/>
      <top style="dashed">
        <color theme="1" tint="0.499984740745262"/>
      </top>
      <bottom/>
      <diagonal/>
    </border>
    <border>
      <left style="thin">
        <color theme="0" tint="-0.249977111117893"/>
      </left>
      <right style="medium">
        <color indexed="64"/>
      </right>
      <top style="thin">
        <color theme="0" tint="-0.249977111117893"/>
      </top>
      <bottom/>
      <diagonal/>
    </border>
    <border>
      <left style="medium">
        <color indexed="64"/>
      </left>
      <right/>
      <top/>
      <bottom style="thin">
        <color theme="0" tint="-0.34998626667073579"/>
      </bottom>
      <diagonal/>
    </border>
    <border>
      <left style="medium">
        <color indexed="64"/>
      </left>
      <right/>
      <top/>
      <bottom style="medium">
        <color indexed="64"/>
      </bottom>
      <diagonal/>
    </border>
    <border>
      <left style="thin">
        <color theme="0" tint="-0.249977111117893"/>
      </left>
      <right style="thin">
        <color theme="0" tint="-0.34998626667073579"/>
      </right>
      <top style="thin">
        <color theme="0" tint="-0.34998626667073579"/>
      </top>
      <bottom style="medium">
        <color indexed="64"/>
      </bottom>
      <diagonal/>
    </border>
    <border>
      <left style="thin">
        <color theme="0" tint="-0.249977111117893"/>
      </left>
      <right style="thin">
        <color theme="0" tint="-0.34998626667073579"/>
      </right>
      <top style="thin">
        <color theme="0" tint="-0.34998626667073579"/>
      </top>
      <bottom style="thin">
        <color theme="0" tint="-0.34998626667073579"/>
      </bottom>
      <diagonal/>
    </border>
    <border>
      <left style="thin">
        <color theme="0" tint="-0.249977111117893"/>
      </left>
      <right style="thin">
        <color theme="0" tint="-0.34998626667073579"/>
      </right>
      <top style="thin">
        <color indexed="64"/>
      </top>
      <bottom style="thin">
        <color theme="0" tint="-0.34998626667073579"/>
      </bottom>
      <diagonal/>
    </border>
    <border>
      <left style="medium">
        <color indexed="64"/>
      </left>
      <right/>
      <top style="thin">
        <color indexed="64"/>
      </top>
      <bottom style="thin">
        <color theme="0" tint="-0.34998626667073579"/>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2">
    <xf numFmtId="0" fontId="0" fillId="0" borderId="0"/>
    <xf numFmtId="0" fontId="3" fillId="0" borderId="0" applyNumberFormat="0" applyFill="0" applyBorder="0" applyAlignment="0" applyProtection="0"/>
    <xf numFmtId="0" fontId="2" fillId="0" borderId="0"/>
    <xf numFmtId="0" fontId="6" fillId="0" borderId="0"/>
    <xf numFmtId="0" fontId="7" fillId="0" borderId="0"/>
    <xf numFmtId="0" fontId="2" fillId="0" borderId="0"/>
    <xf numFmtId="44" fontId="2" fillId="0" borderId="0" applyFont="0" applyFill="0" applyBorder="0" applyAlignment="0" applyProtection="0"/>
    <xf numFmtId="0" fontId="14" fillId="0" borderId="0" applyNumberFormat="0" applyFill="0" applyBorder="0" applyAlignment="0" applyProtection="0"/>
    <xf numFmtId="164" fontId="17" fillId="0" borderId="0" applyFont="0" applyFill="0" applyBorder="0" applyAlignment="0" applyProtection="0"/>
    <xf numFmtId="44" fontId="17" fillId="0" borderId="0" applyFont="0" applyFill="0" applyBorder="0" applyAlignment="0" applyProtection="0"/>
    <xf numFmtId="0" fontId="6" fillId="0" borderId="0"/>
    <xf numFmtId="0" fontId="1" fillId="0" borderId="0"/>
  </cellStyleXfs>
  <cellXfs count="102">
    <xf numFmtId="0" fontId="0" fillId="0" borderId="0" xfId="0"/>
    <xf numFmtId="0" fontId="2" fillId="0" borderId="0" xfId="2"/>
    <xf numFmtId="0" fontId="4" fillId="0" borderId="1" xfId="2" applyFont="1" applyBorder="1" applyAlignment="1"/>
    <xf numFmtId="165" fontId="4" fillId="0" borderId="1" xfId="2" applyNumberFormat="1" applyFont="1" applyBorder="1" applyAlignment="1"/>
    <xf numFmtId="166" fontId="4" fillId="0" borderId="1" xfId="2" applyNumberFormat="1" applyFont="1" applyBorder="1" applyAlignment="1"/>
    <xf numFmtId="0" fontId="4" fillId="0" borderId="1" xfId="2" applyNumberFormat="1" applyFont="1" applyBorder="1" applyAlignment="1">
      <alignment horizontal="right" vertical="center"/>
    </xf>
    <xf numFmtId="0" fontId="4" fillId="0" borderId="1" xfId="2" applyFont="1" applyBorder="1" applyAlignment="1">
      <alignment horizontal="center"/>
    </xf>
    <xf numFmtId="0" fontId="4" fillId="0" borderId="2" xfId="0" applyFont="1" applyBorder="1" applyAlignment="1"/>
    <xf numFmtId="0" fontId="8" fillId="0" borderId="3" xfId="4" applyFont="1" applyBorder="1"/>
    <xf numFmtId="0" fontId="10" fillId="0" borderId="0" xfId="5" applyFont="1"/>
    <xf numFmtId="0" fontId="8" fillId="0" borderId="0" xfId="4" applyFont="1"/>
    <xf numFmtId="0" fontId="11" fillId="2" borderId="6" xfId="4" applyFont="1" applyFill="1" applyBorder="1" applyAlignment="1">
      <alignment horizontal="center" vertical="center"/>
    </xf>
    <xf numFmtId="0" fontId="11" fillId="2" borderId="7" xfId="4" applyFont="1" applyFill="1" applyBorder="1" applyAlignment="1">
      <alignment horizontal="center" vertical="center"/>
    </xf>
    <xf numFmtId="0" fontId="11" fillId="3" borderId="5" xfId="4" applyFont="1" applyFill="1" applyBorder="1" applyAlignment="1">
      <alignment horizontal="center" vertical="center" wrapText="1"/>
    </xf>
    <xf numFmtId="0" fontId="11" fillId="3" borderId="6" xfId="4" applyFont="1" applyFill="1" applyBorder="1" applyAlignment="1">
      <alignment horizontal="center" vertical="center"/>
    </xf>
    <xf numFmtId="0" fontId="11" fillId="3" borderId="7" xfId="4" applyFont="1" applyFill="1" applyBorder="1" applyAlignment="1">
      <alignment horizontal="center" vertical="center"/>
    </xf>
    <xf numFmtId="3" fontId="8" fillId="0" borderId="10" xfId="4" applyNumberFormat="1" applyFont="1" applyBorder="1" applyAlignment="1">
      <alignment horizontal="center" vertical="center"/>
    </xf>
    <xf numFmtId="44" fontId="8" fillId="0" borderId="11" xfId="6" applyFont="1" applyBorder="1" applyAlignment="1">
      <alignment horizontal="center" vertical="center"/>
    </xf>
    <xf numFmtId="44" fontId="8" fillId="0" borderId="11" xfId="6" applyFont="1" applyBorder="1" applyAlignment="1">
      <alignment vertical="center"/>
    </xf>
    <xf numFmtId="6" fontId="10" fillId="0" borderId="8" xfId="5" quotePrefix="1" applyNumberFormat="1" applyFont="1" applyBorder="1"/>
    <xf numFmtId="3" fontId="8" fillId="0" borderId="13" xfId="4" applyNumberFormat="1" applyFont="1" applyBorder="1" applyAlignment="1">
      <alignment horizontal="center" vertical="center"/>
    </xf>
    <xf numFmtId="44" fontId="8" fillId="0" borderId="14" xfId="6" applyFont="1" applyBorder="1" applyAlignment="1">
      <alignment horizontal="center" vertical="center"/>
    </xf>
    <xf numFmtId="0" fontId="10" fillId="0" borderId="0" xfId="5" applyFont="1" applyAlignment="1">
      <alignment horizontal="left" vertical="center"/>
    </xf>
    <xf numFmtId="0" fontId="10" fillId="0" borderId="15" xfId="5" quotePrefix="1" applyFont="1" applyBorder="1"/>
    <xf numFmtId="3" fontId="8" fillId="0" borderId="16" xfId="4" applyNumberFormat="1" applyFont="1" applyBorder="1" applyAlignment="1">
      <alignment horizontal="center" vertical="center"/>
    </xf>
    <xf numFmtId="44" fontId="8" fillId="0" borderId="17" xfId="6" applyFont="1" applyBorder="1" applyAlignment="1">
      <alignment horizontal="center" vertical="center"/>
    </xf>
    <xf numFmtId="3" fontId="12" fillId="0" borderId="20" xfId="5" applyNumberFormat="1" applyFont="1" applyBorder="1" applyAlignment="1">
      <alignment horizontal="center" vertical="center"/>
    </xf>
    <xf numFmtId="44" fontId="12" fillId="0" borderId="20" xfId="5" applyNumberFormat="1" applyFont="1" applyBorder="1" applyAlignment="1">
      <alignment horizontal="right" vertical="center"/>
    </xf>
    <xf numFmtId="3" fontId="11" fillId="2" borderId="22" xfId="4" applyNumberFormat="1" applyFont="1" applyFill="1" applyBorder="1" applyAlignment="1">
      <alignment horizontal="center"/>
    </xf>
    <xf numFmtId="0" fontId="10" fillId="0" borderId="24" xfId="5" applyFont="1" applyBorder="1"/>
    <xf numFmtId="6" fontId="10" fillId="0" borderId="8" xfId="5" quotePrefix="1" applyNumberFormat="1" applyFont="1" applyBorder="1" applyAlignment="1">
      <alignment horizontal="left"/>
    </xf>
    <xf numFmtId="0" fontId="15" fillId="0" borderId="0" xfId="7" applyFont="1"/>
    <xf numFmtId="44" fontId="12" fillId="0" borderId="20" xfId="5" applyNumberFormat="1" applyFont="1" applyBorder="1" applyAlignment="1">
      <alignment horizontal="center" vertical="center"/>
    </xf>
    <xf numFmtId="44" fontId="8" fillId="0" borderId="26" xfId="6"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44" fontId="11" fillId="2" borderId="23" xfId="6" applyFont="1" applyFill="1" applyBorder="1" applyAlignment="1">
      <alignment horizontal="center" vertical="center"/>
    </xf>
    <xf numFmtId="0" fontId="10" fillId="0" borderId="27" xfId="5" quotePrefix="1" applyFont="1" applyBorder="1"/>
    <xf numFmtId="0" fontId="10" fillId="0" borderId="28" xfId="5" quotePrefix="1" applyFont="1" applyBorder="1"/>
    <xf numFmtId="0" fontId="10" fillId="0" borderId="29" xfId="5" quotePrefix="1" applyFont="1" applyBorder="1" applyAlignment="1">
      <alignment horizontal="center"/>
    </xf>
    <xf numFmtId="0" fontId="10" fillId="0" borderId="30" xfId="5" quotePrefix="1" applyFont="1" applyBorder="1" applyAlignment="1">
      <alignment horizontal="center"/>
    </xf>
    <xf numFmtId="0" fontId="10" fillId="0" borderId="32" xfId="5" quotePrefix="1" applyFont="1" applyBorder="1"/>
    <xf numFmtId="0" fontId="10" fillId="0" borderId="31" xfId="5" quotePrefix="1" applyFont="1" applyBorder="1" applyAlignment="1">
      <alignment horizontal="center"/>
    </xf>
    <xf numFmtId="0" fontId="0" fillId="0" borderId="0" xfId="0" applyFill="1"/>
    <xf numFmtId="0" fontId="4" fillId="0" borderId="33" xfId="2" applyFont="1" applyBorder="1" applyAlignment="1"/>
    <xf numFmtId="0" fontId="4" fillId="0" borderId="1" xfId="0" applyFont="1" applyBorder="1" applyAlignment="1"/>
    <xf numFmtId="0" fontId="16" fillId="0" borderId="0" xfId="0" applyFont="1"/>
    <xf numFmtId="166" fontId="0" fillId="0" borderId="0" xfId="0" applyNumberFormat="1" applyFill="1"/>
    <xf numFmtId="0" fontId="7" fillId="0" borderId="0" xfId="0" applyFont="1"/>
    <xf numFmtId="166" fontId="16" fillId="0" borderId="0" xfId="0" applyNumberFormat="1" applyFont="1" applyFill="1"/>
    <xf numFmtId="1" fontId="0" fillId="0" borderId="0" xfId="0" applyNumberFormat="1" applyFill="1"/>
    <xf numFmtId="0" fontId="3" fillId="0" borderId="0" xfId="1" applyFill="1"/>
    <xf numFmtId="0" fontId="18" fillId="0" borderId="0" xfId="0" applyFont="1"/>
    <xf numFmtId="166" fontId="18" fillId="0" borderId="0" xfId="0" applyNumberFormat="1" applyFont="1"/>
    <xf numFmtId="167" fontId="0" fillId="0" borderId="0" xfId="8" applyNumberFormat="1" applyFont="1" applyFill="1"/>
    <xf numFmtId="0" fontId="5" fillId="0" borderId="0" xfId="0" applyFont="1" applyBorder="1"/>
    <xf numFmtId="0" fontId="0" fillId="0" borderId="0" xfId="0" applyBorder="1"/>
    <xf numFmtId="1" fontId="0" fillId="0" borderId="0" xfId="0" applyNumberFormat="1"/>
    <xf numFmtId="44" fontId="0" fillId="0" borderId="0" xfId="9" applyFont="1" applyBorder="1"/>
    <xf numFmtId="44" fontId="0" fillId="0" borderId="0" xfId="9" applyFont="1"/>
    <xf numFmtId="44" fontId="16" fillId="0" borderId="0" xfId="9" applyFont="1"/>
    <xf numFmtId="44" fontId="7" fillId="0" borderId="0" xfId="9" applyFont="1"/>
    <xf numFmtId="44" fontId="2" fillId="0" borderId="0" xfId="9" applyFont="1"/>
    <xf numFmtId="0" fontId="5" fillId="0" borderId="0" xfId="0" applyFont="1" applyAlignment="1"/>
    <xf numFmtId="21" fontId="5" fillId="0" borderId="0" xfId="0" applyNumberFormat="1" applyFont="1" applyAlignment="1"/>
    <xf numFmtId="166" fontId="5" fillId="0" borderId="0" xfId="0" applyNumberFormat="1" applyFont="1" applyAlignment="1"/>
    <xf numFmtId="0" fontId="5" fillId="0" borderId="0" xfId="0" applyFont="1" applyFill="1" applyBorder="1" applyAlignment="1"/>
    <xf numFmtId="0" fontId="5" fillId="0" borderId="0" xfId="0" applyFont="1"/>
    <xf numFmtId="14" fontId="5" fillId="0" borderId="0" xfId="0" applyNumberFormat="1" applyFont="1"/>
    <xf numFmtId="21" fontId="5" fillId="0" borderId="0" xfId="0" applyNumberFormat="1" applyFont="1"/>
    <xf numFmtId="166" fontId="5" fillId="0" borderId="0" xfId="0" applyNumberFormat="1" applyFont="1"/>
    <xf numFmtId="0" fontId="0" fillId="0" borderId="0" xfId="0" applyNumberFormat="1" applyAlignment="1">
      <alignment horizontal="right"/>
    </xf>
    <xf numFmtId="0" fontId="0" fillId="0" borderId="0" xfId="0" applyAlignment="1">
      <alignment horizontal="right"/>
    </xf>
    <xf numFmtId="44" fontId="18" fillId="0" borderId="0" xfId="9" applyFont="1"/>
    <xf numFmtId="44" fontId="0" fillId="0" borderId="0" xfId="0" applyNumberFormat="1"/>
    <xf numFmtId="0" fontId="10" fillId="0" borderId="8" xfId="5" quotePrefix="1" applyFont="1" applyBorder="1"/>
    <xf numFmtId="3" fontId="12" fillId="0" borderId="34" xfId="5" applyNumberFormat="1" applyFont="1" applyBorder="1" applyAlignment="1">
      <alignment horizontal="center" vertical="center"/>
    </xf>
    <xf numFmtId="44" fontId="12" fillId="0" borderId="34" xfId="5" applyNumberFormat="1" applyFont="1" applyBorder="1" applyAlignment="1">
      <alignment vertical="center"/>
    </xf>
    <xf numFmtId="44" fontId="8" fillId="0" borderId="17" xfId="6" applyFont="1" applyBorder="1" applyAlignment="1">
      <alignment vertical="center"/>
    </xf>
    <xf numFmtId="0" fontId="3" fillId="0" borderId="0" xfId="1"/>
    <xf numFmtId="0" fontId="7" fillId="0" borderId="0" xfId="0" applyFont="1" applyAlignment="1">
      <alignment horizontal="left"/>
    </xf>
    <xf numFmtId="0" fontId="5" fillId="0" borderId="0" xfId="3" applyFont="1"/>
    <xf numFmtId="21" fontId="5" fillId="0" borderId="0" xfId="0" applyNumberFormat="1" applyFont="1" applyAlignment="1">
      <alignment horizontal="right"/>
    </xf>
    <xf numFmtId="6" fontId="5" fillId="0" borderId="0" xfId="0" applyNumberFormat="1" applyFont="1"/>
    <xf numFmtId="8" fontId="5" fillId="0" borderId="0" xfId="0" applyNumberFormat="1" applyFont="1"/>
    <xf numFmtId="0" fontId="5" fillId="0" borderId="0" xfId="0" applyFont="1" applyAlignment="1">
      <alignment wrapText="1"/>
    </xf>
    <xf numFmtId="166" fontId="4" fillId="0" borderId="0" xfId="0" applyNumberFormat="1" applyFont="1"/>
    <xf numFmtId="0" fontId="4" fillId="0" borderId="0" xfId="0" applyFont="1"/>
    <xf numFmtId="0" fontId="4" fillId="0" borderId="0" xfId="0" applyNumberFormat="1" applyFont="1"/>
    <xf numFmtId="0" fontId="10" fillId="0" borderId="12" xfId="5" quotePrefix="1" applyFont="1" applyBorder="1"/>
    <xf numFmtId="0" fontId="10" fillId="0" borderId="4" xfId="5" applyFont="1" applyBorder="1"/>
    <xf numFmtId="0" fontId="10" fillId="0" borderId="18" xfId="5" quotePrefix="1" applyFont="1" applyBorder="1"/>
    <xf numFmtId="0" fontId="10" fillId="0" borderId="19" xfId="5" applyFont="1" applyBorder="1"/>
    <xf numFmtId="0" fontId="11" fillId="2" borderId="21" xfId="4" applyFont="1" applyFill="1" applyBorder="1" applyAlignment="1">
      <alignment horizontal="center" wrapText="1"/>
    </xf>
    <xf numFmtId="0" fontId="11" fillId="2" borderId="22" xfId="4" applyFont="1" applyFill="1" applyBorder="1" applyAlignment="1">
      <alignment horizontal="center" wrapText="1"/>
    </xf>
    <xf numFmtId="0" fontId="13" fillId="0" borderId="25" xfId="5" applyFont="1" applyBorder="1" applyAlignment="1">
      <alignment horizontal="center"/>
    </xf>
    <xf numFmtId="0" fontId="10" fillId="0" borderId="8" xfId="5" quotePrefix="1" applyFont="1" applyBorder="1"/>
    <xf numFmtId="0" fontId="10" fillId="0" borderId="9" xfId="5" applyFont="1" applyBorder="1"/>
    <xf numFmtId="0" fontId="9" fillId="0" borderId="4" xfId="4" applyFont="1" applyBorder="1" applyAlignment="1">
      <alignment horizontal="left" vertical="center" wrapText="1"/>
    </xf>
    <xf numFmtId="0" fontId="11" fillId="2" borderId="5" xfId="4" applyFont="1" applyFill="1" applyBorder="1" applyAlignment="1">
      <alignment horizontal="center" vertical="center" wrapText="1"/>
    </xf>
    <xf numFmtId="0" fontId="11" fillId="2" borderId="6" xfId="4" applyFont="1" applyFill="1" applyBorder="1" applyAlignment="1">
      <alignment horizontal="center" vertical="center" wrapText="1"/>
    </xf>
  </cellXfs>
  <cellStyles count="12">
    <cellStyle name="Comma" xfId="8" builtinId="3"/>
    <cellStyle name="Currency" xfId="9" builtinId="4"/>
    <cellStyle name="Currency 10" xfId="6"/>
    <cellStyle name="Hyperlink" xfId="1" builtinId="8"/>
    <cellStyle name="Hyperlink 2" xfId="7"/>
    <cellStyle name="Normal" xfId="0" builtinId="0"/>
    <cellStyle name="Normal 12" xfId="5"/>
    <cellStyle name="Normal 2" xfId="2"/>
    <cellStyle name="Normal 2 2 4" xfId="4"/>
    <cellStyle name="Normal 3 7" xfId="11"/>
    <cellStyle name="Normal 4 3" xfId="10"/>
    <cellStyle name="Normal 9 2" xfId="3"/>
  </cellStyles>
  <dxfs count="4">
    <dxf>
      <numFmt numFmtId="34" formatCode="_ &quot;R&quot;\ * #,##0.00_ ;_ &quot;R&quot;\ * \-#,##0.00_ ;_ &quot;R&quot;\ * &quot;-&quot;??_ ;_ @_ "/>
    </dxf>
    <dxf>
      <numFmt numFmtId="34" formatCode="_ &quot;R&quot;\ * #,##0.00_ ;_ &quot;R&quot;\ * \-#,##0.00_ ;_ &quot;R&quot;\ * &quot;-&quot;??_ ;_ @_ "/>
    </dxf>
    <dxf>
      <numFmt numFmtId="34" formatCode="_ &quot;R&quot;\ * #,##0.00_ ;_ &quot;R&quot;\ * \-#,##0.00_ ;_ &quot;R&quot;\ * &quot;-&quot;??_ ;_ @_ "/>
    </dxf>
    <dxf>
      <numFmt numFmtId="34" formatCode="_ &quot;R&quot;\ * #,##0.00_ ;_ &quot;R&quot;\ * \-#,##0.00_ ;_ &quot;R&quot;\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18</xdr:row>
      <xdr:rowOff>0</xdr:rowOff>
    </xdr:from>
    <xdr:ext cx="737907" cy="381782"/>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3609975"/>
          <a:ext cx="737907" cy="381782"/>
        </a:xfrm>
        <a:prstGeom prst="rect">
          <a:avLst/>
        </a:prstGeom>
      </xdr:spPr>
    </xdr:pic>
    <xdr:clientData/>
  </xdr:oneCellAnchor>
  <xdr:oneCellAnchor>
    <xdr:from>
      <xdr:col>0</xdr:col>
      <xdr:colOff>123264</xdr:colOff>
      <xdr:row>0</xdr:row>
      <xdr:rowOff>22412</xdr:rowOff>
    </xdr:from>
    <xdr:ext cx="1091328" cy="936737"/>
    <xdr:pic>
      <xdr:nvPicPr>
        <xdr:cNvPr id="3" name="Picture 2">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264" y="22412"/>
          <a:ext cx="1091328" cy="936737"/>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00.100\DDI_Shared\DDI%20Media%20Monitoing\Data%20for%20Analysis\URL%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sheetName val="Data File"/>
      <sheetName val="Sheet1"/>
    </sheetNames>
    <sheetDataSet>
      <sheetData sheetId="0" refreshError="1"/>
      <sheetData sheetId="1" refreshError="1">
        <row r="1">
          <cell r="B1" t="str">
            <v>First 22</v>
          </cell>
          <cell r="C1" t="str">
            <v>AVE</v>
          </cell>
        </row>
        <row r="2">
          <cell r="B2" t="str">
            <v>http://glamour.co.za</v>
          </cell>
          <cell r="C2">
            <v>11487</v>
          </cell>
        </row>
        <row r="3">
          <cell r="B3" t="str">
            <v>http://www.techsmart.c</v>
          </cell>
          <cell r="C3">
            <v>9807</v>
          </cell>
        </row>
        <row r="4">
          <cell r="B4" t="str">
            <v>Writingstudio.co.za</v>
          </cell>
          <cell r="C4">
            <v>8400</v>
          </cell>
        </row>
        <row r="5">
          <cell r="B5" t="str">
            <v>http://www.wecanchange</v>
          </cell>
          <cell r="C5">
            <v>7350</v>
          </cell>
        </row>
        <row r="6">
          <cell r="B6" t="str">
            <v>http://westside-eldos.</v>
          </cell>
          <cell r="C6">
            <v>5292</v>
          </cell>
        </row>
        <row r="7">
          <cell r="B7" t="str">
            <v>http://www.tametimes.c</v>
          </cell>
          <cell r="C7">
            <v>3360</v>
          </cell>
        </row>
        <row r="8">
          <cell r="B8" t="str">
            <v>Ravereview.co.za</v>
          </cell>
          <cell r="C8">
            <v>4200</v>
          </cell>
        </row>
        <row r="9">
          <cell r="B9" t="str">
            <v>http://www.nelsonmande</v>
          </cell>
          <cell r="C9">
            <v>7602</v>
          </cell>
        </row>
        <row r="10">
          <cell r="B10" t="str">
            <v>http://www.specifile.c</v>
          </cell>
          <cell r="C10">
            <v>7749</v>
          </cell>
        </row>
        <row r="11">
          <cell r="B11" t="str">
            <v>Imbored.co.za</v>
          </cell>
          <cell r="C11">
            <v>6720</v>
          </cell>
        </row>
        <row r="12">
          <cell r="B12" t="str">
            <v>http://www.farmingport</v>
          </cell>
          <cell r="C12">
            <v>6930</v>
          </cell>
        </row>
        <row r="13">
          <cell r="B13" t="str">
            <v>hellogardenroute.co.za</v>
          </cell>
          <cell r="C13">
            <v>7350</v>
          </cell>
        </row>
        <row r="14">
          <cell r="B14" t="str">
            <v>Vrouekeur.co.za</v>
          </cell>
          <cell r="C14">
            <v>11781</v>
          </cell>
        </row>
        <row r="15">
          <cell r="B15" t="str">
            <v>http://www.smesouthafr</v>
          </cell>
          <cell r="C15">
            <v>8757</v>
          </cell>
        </row>
        <row r="16">
          <cell r="B16" t="str">
            <v>http://www.thecallshee</v>
          </cell>
          <cell r="C16">
            <v>1764</v>
          </cell>
        </row>
        <row r="17">
          <cell r="B17" t="str">
            <v>http://www.grocotts.co</v>
          </cell>
          <cell r="C17">
            <v>3486</v>
          </cell>
        </row>
        <row r="18">
          <cell r="B18" t="str">
            <v>http://www.sanews.gov.</v>
          </cell>
          <cell r="C18">
            <v>18774</v>
          </cell>
        </row>
        <row r="19">
          <cell r="B19" t="str">
            <v>http://travel.allafric</v>
          </cell>
          <cell r="C19">
            <v>13860</v>
          </cell>
        </row>
        <row r="20">
          <cell r="B20" t="str">
            <v>Coastweek.com</v>
          </cell>
          <cell r="C20">
            <v>11697</v>
          </cell>
        </row>
        <row r="21">
          <cell r="B21" t="str">
            <v>http://www.groundup.or</v>
          </cell>
          <cell r="C21">
            <v>21084</v>
          </cell>
        </row>
        <row r="22">
          <cell r="B22" t="str">
            <v>http://www.screenafric</v>
          </cell>
          <cell r="C22">
            <v>15624</v>
          </cell>
        </row>
        <row r="23">
          <cell r="B23" t="str">
            <v>http://www.sabreakingn</v>
          </cell>
          <cell r="C23">
            <v>25515</v>
          </cell>
        </row>
        <row r="24">
          <cell r="B24" t="str">
            <v>http://www.goodhouseke</v>
          </cell>
          <cell r="C24">
            <v>25536</v>
          </cell>
        </row>
        <row r="25">
          <cell r="B25" t="str">
            <v>http://rwrant.co.za</v>
          </cell>
          <cell r="C25">
            <v>6867</v>
          </cell>
        </row>
        <row r="26">
          <cell r="B26" t="str">
            <v>http://www.zoutpansber</v>
          </cell>
          <cell r="C26">
            <v>17220</v>
          </cell>
        </row>
        <row r="27">
          <cell r="B27" t="str">
            <v>www.traveldailynews.co</v>
          </cell>
          <cell r="C27">
            <v>14049</v>
          </cell>
        </row>
        <row r="28">
          <cell r="B28" t="str">
            <v>http://www.gbn.co.za</v>
          </cell>
          <cell r="C28">
            <v>2457</v>
          </cell>
        </row>
        <row r="29">
          <cell r="B29" t="str">
            <v>http://hotelsmag.com</v>
          </cell>
          <cell r="C29">
            <v>18417</v>
          </cell>
        </row>
        <row r="30">
          <cell r="B30" t="str">
            <v>http://thegremlin.co.z</v>
          </cell>
          <cell r="C30">
            <v>2646</v>
          </cell>
        </row>
        <row r="31">
          <cell r="B31" t="str">
            <v>http://www.beautybulle</v>
          </cell>
          <cell r="C31">
            <v>12054</v>
          </cell>
        </row>
        <row r="32">
          <cell r="B32" t="str">
            <v>http://techgirl.co.za</v>
          </cell>
          <cell r="C32">
            <v>4536</v>
          </cell>
        </row>
        <row r="33">
          <cell r="B33" t="str">
            <v>http://www.news24.com.</v>
          </cell>
          <cell r="C33">
            <v>10332</v>
          </cell>
        </row>
        <row r="34">
          <cell r="B34" t="str">
            <v>http://www.sahomeowner</v>
          </cell>
          <cell r="C34">
            <v>3822</v>
          </cell>
        </row>
        <row r="35">
          <cell r="B35" t="str">
            <v>http://womanonline.co.</v>
          </cell>
          <cell r="C35">
            <v>4851</v>
          </cell>
        </row>
        <row r="36">
          <cell r="B36" t="str">
            <v>http://www.artlink.co.</v>
          </cell>
          <cell r="C36">
            <v>4263</v>
          </cell>
        </row>
        <row r="37">
          <cell r="B37" t="str">
            <v>Countrylife.co.za</v>
          </cell>
          <cell r="C37">
            <v>3696</v>
          </cell>
        </row>
        <row r="38">
          <cell r="B38" t="str">
            <v>http://www.livingandlo</v>
          </cell>
          <cell r="C38">
            <v>4368</v>
          </cell>
        </row>
        <row r="39">
          <cell r="B39" t="str">
            <v>Joburgsdarling.co.za</v>
          </cell>
          <cell r="C39">
            <v>4683</v>
          </cell>
        </row>
        <row r="40">
          <cell r="B40" t="str">
            <v>Local-Info.co.za</v>
          </cell>
          <cell r="C40">
            <v>5208</v>
          </cell>
        </row>
        <row r="41">
          <cell r="B41" t="str">
            <v>http://gq.co.za</v>
          </cell>
          <cell r="C41">
            <v>8904</v>
          </cell>
        </row>
        <row r="42">
          <cell r="B42" t="str">
            <v>http://www.childmag.co</v>
          </cell>
          <cell r="C42">
            <v>6069</v>
          </cell>
        </row>
        <row r="43">
          <cell r="B43" t="str">
            <v>http://sowetourban.co.</v>
          </cell>
          <cell r="C43">
            <v>2520</v>
          </cell>
        </row>
        <row r="44">
          <cell r="B44" t="str">
            <v>Marieclaire.co.za</v>
          </cell>
          <cell r="C44">
            <v>22092</v>
          </cell>
        </row>
        <row r="45">
          <cell r="B45" t="str">
            <v>http://www.tvsa.co.za</v>
          </cell>
          <cell r="C45">
            <v>84525</v>
          </cell>
        </row>
        <row r="46">
          <cell r="B46" t="str">
            <v>Etv.co.za</v>
          </cell>
          <cell r="C46">
            <v>62349</v>
          </cell>
        </row>
        <row r="47">
          <cell r="B47" t="str">
            <v>http://www.nampa.org</v>
          </cell>
          <cell r="C47">
            <v>1722</v>
          </cell>
        </row>
        <row r="48">
          <cell r="B48" t="str">
            <v>http://whoswho.co.za</v>
          </cell>
          <cell r="C48">
            <v>41202</v>
          </cell>
        </row>
        <row r="49">
          <cell r="B49" t="str">
            <v>http://toyotaaddix.co.</v>
          </cell>
          <cell r="C49">
            <v>2100</v>
          </cell>
        </row>
        <row r="50">
          <cell r="B50" t="str">
            <v>http://www.kindermusik</v>
          </cell>
          <cell r="C50">
            <v>2100</v>
          </cell>
        </row>
        <row r="51">
          <cell r="B51" t="str">
            <v>www.anneversation.com</v>
          </cell>
          <cell r="C51">
            <v>2100</v>
          </cell>
        </row>
        <row r="52">
          <cell r="B52" t="str">
            <v>http://technobok.co.za</v>
          </cell>
          <cell r="C52">
            <v>2058</v>
          </cell>
        </row>
        <row r="53">
          <cell r="B53" t="str">
            <v>http://bluehillescape.</v>
          </cell>
          <cell r="C53">
            <v>2037</v>
          </cell>
        </row>
        <row r="54">
          <cell r="B54" t="str">
            <v>http://free-mail.co.za</v>
          </cell>
          <cell r="C54">
            <v>1995</v>
          </cell>
        </row>
        <row r="55">
          <cell r="B55" t="str">
            <v>http://technoserv.co.z</v>
          </cell>
          <cell r="C55">
            <v>210</v>
          </cell>
        </row>
        <row r="56">
          <cell r="B56" t="str">
            <v>http://www.matadoor.co</v>
          </cell>
          <cell r="C56">
            <v>1785</v>
          </cell>
        </row>
        <row r="57">
          <cell r="B57" t="str">
            <v>http://autoforum.co.za</v>
          </cell>
          <cell r="C57">
            <v>1743</v>
          </cell>
        </row>
        <row r="58">
          <cell r="B58" t="str">
            <v>http://www.georgiamaga</v>
          </cell>
          <cell r="C58">
            <v>1470</v>
          </cell>
        </row>
        <row r="59">
          <cell r="B59" t="str">
            <v>http://fit4amom.blogsp</v>
          </cell>
          <cell r="C59">
            <v>105</v>
          </cell>
        </row>
        <row r="60">
          <cell r="B60" t="str">
            <v>http://www.justsellit.</v>
          </cell>
          <cell r="C60">
            <v>1470</v>
          </cell>
        </row>
        <row r="61">
          <cell r="B61" t="str">
            <v>http://careerschanel.c</v>
          </cell>
          <cell r="C61">
            <v>1470</v>
          </cell>
        </row>
        <row r="62">
          <cell r="B62" t="str">
            <v>http://www.broadband36</v>
          </cell>
          <cell r="C62">
            <v>1470</v>
          </cell>
        </row>
        <row r="63">
          <cell r="B63" t="str">
            <v>http://www.transportan</v>
          </cell>
          <cell r="C63">
            <v>1428</v>
          </cell>
        </row>
        <row r="64">
          <cell r="B64" t="str">
            <v>http://www.rugbysearch</v>
          </cell>
          <cell r="C64">
            <v>1386</v>
          </cell>
        </row>
        <row r="65">
          <cell r="B65" t="str">
            <v>http://www.travelmag.p</v>
          </cell>
          <cell r="C65">
            <v>798</v>
          </cell>
        </row>
        <row r="66">
          <cell r="B66" t="str">
            <v>http://leericketts.blo</v>
          </cell>
          <cell r="C66">
            <v>210</v>
          </cell>
        </row>
        <row r="67">
          <cell r="B67" t="str">
            <v>http://knowledgebylane</v>
          </cell>
          <cell r="C67">
            <v>1260</v>
          </cell>
        </row>
        <row r="68">
          <cell r="B68" t="str">
            <v>http://www.musclecarhe</v>
          </cell>
          <cell r="C68">
            <v>1260</v>
          </cell>
        </row>
        <row r="69">
          <cell r="B69" t="str">
            <v>http://www.the-leaders</v>
          </cell>
          <cell r="C69">
            <v>0</v>
          </cell>
        </row>
        <row r="70">
          <cell r="B70" t="str">
            <v>http://www.pdpw.org</v>
          </cell>
          <cell r="C70">
            <v>1260</v>
          </cell>
        </row>
        <row r="71">
          <cell r="B71" t="str">
            <v>http://principalpartne</v>
          </cell>
          <cell r="C71">
            <v>1260</v>
          </cell>
        </row>
        <row r="72">
          <cell r="B72" t="str">
            <v>http://ekasinewsonline</v>
          </cell>
          <cell r="C72">
            <v>1260</v>
          </cell>
        </row>
        <row r="73">
          <cell r="B73" t="str">
            <v>http://newshub.com.ng/</v>
          </cell>
          <cell r="C73">
            <v>210</v>
          </cell>
        </row>
        <row r="74">
          <cell r="B74" t="str">
            <v>http://www.tci-sa.co.z</v>
          </cell>
          <cell r="C74">
            <v>1260</v>
          </cell>
        </row>
        <row r="75">
          <cell r="B75" t="str">
            <v>http://www.carthrottle</v>
          </cell>
          <cell r="C75">
            <v>1194.69</v>
          </cell>
        </row>
        <row r="76">
          <cell r="B76" t="str">
            <v>http://www.odysseymedi</v>
          </cell>
          <cell r="C76">
            <v>1050</v>
          </cell>
        </row>
        <row r="77">
          <cell r="B77" t="str">
            <v>http://www.tutorialfin</v>
          </cell>
          <cell r="C77">
            <v>840</v>
          </cell>
        </row>
        <row r="78">
          <cell r="B78" t="str">
            <v>http://forum.9000rpm.c</v>
          </cell>
          <cell r="C78">
            <v>735</v>
          </cell>
        </row>
        <row r="79">
          <cell r="B79" t="str">
            <v>http://www.lakecountry</v>
          </cell>
          <cell r="C79">
            <v>0</v>
          </cell>
        </row>
        <row r="80">
          <cell r="B80" t="str">
            <v>http://corvuswire.com</v>
          </cell>
          <cell r="C80">
            <v>630</v>
          </cell>
        </row>
        <row r="81">
          <cell r="B81" t="str">
            <v>http://www.trufm.co.za</v>
          </cell>
          <cell r="C81">
            <v>420</v>
          </cell>
        </row>
        <row r="82">
          <cell r="B82" t="str">
            <v>http://www.rangerdiari</v>
          </cell>
          <cell r="C82">
            <v>210</v>
          </cell>
        </row>
        <row r="83">
          <cell r="B83" t="str">
            <v>http://www.askbte.com</v>
          </cell>
          <cell r="C83">
            <v>0</v>
          </cell>
        </row>
        <row r="84">
          <cell r="B84" t="str">
            <v>http://www.olneyenterp</v>
          </cell>
          <cell r="C84">
            <v>0</v>
          </cell>
        </row>
        <row r="85">
          <cell r="B85" t="str">
            <v>http://yapr.com</v>
          </cell>
          <cell r="C85">
            <v>105</v>
          </cell>
        </row>
        <row r="86">
          <cell r="B86" t="str">
            <v>http://www.silverbars.</v>
          </cell>
          <cell r="C86">
            <v>210</v>
          </cell>
        </row>
        <row r="87">
          <cell r="B87" t="str">
            <v>http://tricountytimes.</v>
          </cell>
          <cell r="C87">
            <v>0</v>
          </cell>
        </row>
        <row r="88">
          <cell r="B88" t="str">
            <v>http://www.globalhotel</v>
          </cell>
          <cell r="C88">
            <v>0</v>
          </cell>
        </row>
        <row r="89">
          <cell r="B89" t="str">
            <v>http://globalhotelnetw</v>
          </cell>
          <cell r="C89">
            <v>262.5</v>
          </cell>
        </row>
        <row r="90">
          <cell r="B90" t="str">
            <v>http://www.crank.co.za</v>
          </cell>
          <cell r="C90">
            <v>105</v>
          </cell>
        </row>
        <row r="91">
          <cell r="B91" t="str">
            <v>http://www.ijg-researc</v>
          </cell>
          <cell r="C91">
            <v>420</v>
          </cell>
        </row>
        <row r="92">
          <cell r="B92" t="str">
            <v>http://www.theislander</v>
          </cell>
          <cell r="C92">
            <v>420</v>
          </cell>
        </row>
        <row r="93">
          <cell r="B93" t="str">
            <v>http://zolmax.com</v>
          </cell>
          <cell r="C93">
            <v>210</v>
          </cell>
        </row>
        <row r="94">
          <cell r="B94" t="str">
            <v>http://www.zimbabwenew</v>
          </cell>
          <cell r="C94">
            <v>21</v>
          </cell>
        </row>
        <row r="95">
          <cell r="B95" t="str">
            <v>http://www.ibjonline.c</v>
          </cell>
          <cell r="C95">
            <v>210</v>
          </cell>
        </row>
        <row r="96">
          <cell r="B96" t="str">
            <v>http://www.directorsan</v>
          </cell>
          <cell r="C96">
            <v>210</v>
          </cell>
        </row>
        <row r="97">
          <cell r="B97" t="str">
            <v>http://newsforafrica.c</v>
          </cell>
          <cell r="C97">
            <v>210</v>
          </cell>
        </row>
        <row r="98">
          <cell r="B98" t="str">
            <v>https://wakaabout.onli</v>
          </cell>
          <cell r="C98">
            <v>210</v>
          </cell>
        </row>
        <row r="99">
          <cell r="B99" t="str">
            <v>http://pfangirl.blogsp</v>
          </cell>
          <cell r="C99">
            <v>210</v>
          </cell>
        </row>
        <row r="100">
          <cell r="B100" t="str">
            <v>http://www.foodreview.</v>
          </cell>
          <cell r="C100">
            <v>210</v>
          </cell>
        </row>
        <row r="101">
          <cell r="B101" t="str">
            <v>http://feeds.feedburne</v>
          </cell>
          <cell r="C101">
            <v>210</v>
          </cell>
        </row>
        <row r="102">
          <cell r="B102" t="str">
            <v>www.dkexpressions.co.z</v>
          </cell>
          <cell r="C102">
            <v>966</v>
          </cell>
        </row>
        <row r="103">
          <cell r="B103" t="str">
            <v>http://www.videobasedt</v>
          </cell>
          <cell r="C103">
            <v>210</v>
          </cell>
        </row>
        <row r="104">
          <cell r="B104" t="str">
            <v>http://newmediawire.co</v>
          </cell>
          <cell r="C104">
            <v>210</v>
          </cell>
        </row>
        <row r="105">
          <cell r="B105" t="str">
            <v>http://www.industriesn</v>
          </cell>
          <cell r="C105">
            <v>210</v>
          </cell>
        </row>
        <row r="106">
          <cell r="B106" t="str">
            <v>http://www.azobuild.co</v>
          </cell>
          <cell r="C106">
            <v>840</v>
          </cell>
        </row>
        <row r="107">
          <cell r="B107" t="str">
            <v>http://fbindependent.c</v>
          </cell>
          <cell r="C107">
            <v>210</v>
          </cell>
        </row>
        <row r="108">
          <cell r="B108" t="str">
            <v>http://www.topwirenews</v>
          </cell>
          <cell r="C108">
            <v>210</v>
          </cell>
        </row>
        <row r="109">
          <cell r="B109" t="str">
            <v>http://comarochronicle</v>
          </cell>
          <cell r="C109">
            <v>210</v>
          </cell>
        </row>
        <row r="110">
          <cell r="B110" t="str">
            <v>http://www.hospitality</v>
          </cell>
          <cell r="C110">
            <v>210</v>
          </cell>
        </row>
        <row r="111">
          <cell r="B111" t="str">
            <v>http://www.sugarproduc</v>
          </cell>
          <cell r="C111">
            <v>210</v>
          </cell>
        </row>
        <row r="112">
          <cell r="B112" t="str">
            <v>http://www.iowaagconne</v>
          </cell>
          <cell r="C112">
            <v>210</v>
          </cell>
        </row>
        <row r="113">
          <cell r="B113" t="str">
            <v>http://car-tel.co.za/f</v>
          </cell>
          <cell r="C113">
            <v>210</v>
          </cell>
        </row>
        <row r="114">
          <cell r="B114" t="str">
            <v>http://blog.shopprice.</v>
          </cell>
          <cell r="C114">
            <v>210</v>
          </cell>
        </row>
        <row r="115">
          <cell r="B115" t="str">
            <v>http://925rebellion.co</v>
          </cell>
          <cell r="C115">
            <v>1323</v>
          </cell>
        </row>
        <row r="116">
          <cell r="B116" t="str">
            <v>http://www.thedailygos</v>
          </cell>
          <cell r="C116">
            <v>0</v>
          </cell>
        </row>
        <row r="117">
          <cell r="B117" t="str">
            <v>http://www.kiabuzz.co.</v>
          </cell>
          <cell r="C117">
            <v>315</v>
          </cell>
        </row>
        <row r="118">
          <cell r="B118" t="str">
            <v>http://www.reviewseeke</v>
          </cell>
          <cell r="C118">
            <v>0</v>
          </cell>
        </row>
        <row r="119">
          <cell r="B119" t="str">
            <v>http://www.expressglob</v>
          </cell>
          <cell r="C119">
            <v>21</v>
          </cell>
        </row>
        <row r="120">
          <cell r="B120" t="str">
            <v>http://www.dredgemag.c</v>
          </cell>
          <cell r="C120">
            <v>0</v>
          </cell>
        </row>
        <row r="121">
          <cell r="B121" t="str">
            <v>http://hotfm.ng/abuja/</v>
          </cell>
          <cell r="C121">
            <v>168</v>
          </cell>
        </row>
        <row r="122">
          <cell r="B122" t="str">
            <v>http://www.thepalmbeac</v>
          </cell>
          <cell r="C122">
            <v>315</v>
          </cell>
        </row>
        <row r="123">
          <cell r="B123" t="str">
            <v>http://www.indusbusine</v>
          </cell>
          <cell r="C123">
            <v>0</v>
          </cell>
        </row>
        <row r="124">
          <cell r="B124" t="str">
            <v>http://bostonrealestat</v>
          </cell>
          <cell r="C124">
            <v>0</v>
          </cell>
        </row>
        <row r="125">
          <cell r="B125" t="str">
            <v>http://www.commercialr</v>
          </cell>
          <cell r="C125">
            <v>315</v>
          </cell>
        </row>
        <row r="126">
          <cell r="B126" t="str">
            <v>http://www.shepherdsto</v>
          </cell>
          <cell r="C126">
            <v>0</v>
          </cell>
        </row>
        <row r="127">
          <cell r="B127" t="str">
            <v>http://prevuemeetings.</v>
          </cell>
          <cell r="C127">
            <v>420</v>
          </cell>
        </row>
        <row r="128">
          <cell r="B128" t="str">
            <v>http://www.vidalatinas</v>
          </cell>
          <cell r="C128">
            <v>1050</v>
          </cell>
        </row>
        <row r="129">
          <cell r="B129" t="str">
            <v>http://superficialgirl</v>
          </cell>
          <cell r="C129">
            <v>3150</v>
          </cell>
        </row>
        <row r="130">
          <cell r="B130" t="str">
            <v>http://www.wicc600.com</v>
          </cell>
          <cell r="C130">
            <v>525</v>
          </cell>
        </row>
        <row r="131">
          <cell r="B131" t="str">
            <v>http://poplow.com/</v>
          </cell>
          <cell r="C131">
            <v>0</v>
          </cell>
        </row>
        <row r="132">
          <cell r="B132" t="str">
            <v>http://www.mamasnpapas</v>
          </cell>
          <cell r="C132">
            <v>24.15</v>
          </cell>
        </row>
        <row r="133">
          <cell r="B133" t="str">
            <v>http://www.abc23.com</v>
          </cell>
          <cell r="C133">
            <v>0</v>
          </cell>
        </row>
        <row r="134">
          <cell r="B134" t="str">
            <v>http://internationalme</v>
          </cell>
          <cell r="C134">
            <v>1470</v>
          </cell>
        </row>
        <row r="135">
          <cell r="B135" t="str">
            <v>http://www.vallartatod</v>
          </cell>
          <cell r="C135">
            <v>630</v>
          </cell>
        </row>
        <row r="136">
          <cell r="B136" t="str">
            <v>http://westfieldrepubl</v>
          </cell>
          <cell r="C136">
            <v>210</v>
          </cell>
        </row>
        <row r="137">
          <cell r="B137" t="str">
            <v>http://www.greenlodgin</v>
          </cell>
          <cell r="C137">
            <v>630</v>
          </cell>
        </row>
        <row r="138">
          <cell r="B138" t="str">
            <v>http://www.restaurantn</v>
          </cell>
          <cell r="C138">
            <v>525</v>
          </cell>
        </row>
        <row r="139">
          <cell r="B139" t="str">
            <v>http://www.sanjosenews</v>
          </cell>
          <cell r="C139">
            <v>5250</v>
          </cell>
        </row>
        <row r="140">
          <cell r="B140" t="str">
            <v>http://www.morningnews</v>
          </cell>
          <cell r="C140">
            <v>3003</v>
          </cell>
        </row>
        <row r="141">
          <cell r="B141" t="str">
            <v>http://www.elevatorwor</v>
          </cell>
          <cell r="C141">
            <v>1680</v>
          </cell>
        </row>
        <row r="142">
          <cell r="B142" t="str">
            <v>http://www.kcactive.co</v>
          </cell>
          <cell r="C142">
            <v>0</v>
          </cell>
        </row>
        <row r="143">
          <cell r="B143" t="str">
            <v>http://www.onelargepra</v>
          </cell>
          <cell r="C143">
            <v>4473</v>
          </cell>
        </row>
        <row r="144">
          <cell r="B144" t="str">
            <v>http://www.elmundo.net</v>
          </cell>
          <cell r="C144">
            <v>630</v>
          </cell>
        </row>
        <row r="145">
          <cell r="B145" t="str">
            <v>http://mod.com.ng/feed</v>
          </cell>
          <cell r="C145">
            <v>168</v>
          </cell>
        </row>
        <row r="146">
          <cell r="B146" t="str">
            <v>http://thericatholic.c</v>
          </cell>
          <cell r="C146">
            <v>420</v>
          </cell>
        </row>
        <row r="147">
          <cell r="B147" t="str">
            <v>http://www.usagnet.com</v>
          </cell>
          <cell r="C147">
            <v>1470</v>
          </cell>
        </row>
        <row r="148">
          <cell r="B148" t="str">
            <v>http://www.ieyenews.co</v>
          </cell>
          <cell r="C148">
            <v>1050</v>
          </cell>
        </row>
        <row r="149">
          <cell r="B149" t="str">
            <v>http://www.businesstra</v>
          </cell>
          <cell r="C149">
            <v>1050</v>
          </cell>
        </row>
        <row r="150">
          <cell r="B150" t="str">
            <v>http://adelnews.com</v>
          </cell>
          <cell r="C150">
            <v>0</v>
          </cell>
        </row>
        <row r="151">
          <cell r="B151" t="str">
            <v>https://travelntourwor</v>
          </cell>
          <cell r="C151">
            <v>525</v>
          </cell>
        </row>
        <row r="152">
          <cell r="B152" t="str">
            <v>http://californianewsw</v>
          </cell>
          <cell r="C152">
            <v>1050</v>
          </cell>
        </row>
        <row r="153">
          <cell r="B153" t="str">
            <v>https://www.high-profi</v>
          </cell>
          <cell r="C153">
            <v>0</v>
          </cell>
        </row>
        <row r="154">
          <cell r="B154" t="str">
            <v>http://automobiletechn</v>
          </cell>
          <cell r="C154">
            <v>1050</v>
          </cell>
        </row>
        <row r="155">
          <cell r="B155" t="str">
            <v>http://fleetmanagement</v>
          </cell>
          <cell r="C155">
            <v>840</v>
          </cell>
        </row>
        <row r="156">
          <cell r="B156" t="str">
            <v>http://www.goldinvestm</v>
          </cell>
          <cell r="C156">
            <v>210</v>
          </cell>
        </row>
        <row r="157">
          <cell r="B157" t="str">
            <v>http://www.hospitality</v>
          </cell>
          <cell r="C157">
            <v>1890</v>
          </cell>
        </row>
        <row r="158">
          <cell r="B158" t="str">
            <v>http://dkexpressions.c</v>
          </cell>
          <cell r="C158">
            <v>1302</v>
          </cell>
        </row>
        <row r="159">
          <cell r="B159" t="str">
            <v>http://www.latinastyle</v>
          </cell>
          <cell r="C159">
            <v>0</v>
          </cell>
        </row>
        <row r="160">
          <cell r="B160" t="str">
            <v>http://www.lidtime.com</v>
          </cell>
          <cell r="C160">
            <v>1470</v>
          </cell>
        </row>
        <row r="161">
          <cell r="B161" t="str">
            <v>http://www.ethiopian-n</v>
          </cell>
          <cell r="C161">
            <v>1260</v>
          </cell>
        </row>
        <row r="162">
          <cell r="B162" t="str">
            <v>http://www.globaladvis</v>
          </cell>
          <cell r="C162">
            <v>1260</v>
          </cell>
        </row>
        <row r="163">
          <cell r="B163" t="str">
            <v>http://www.association</v>
          </cell>
          <cell r="C163">
            <v>630</v>
          </cell>
        </row>
        <row r="164">
          <cell r="B164" t="str">
            <v>http://www.carmitimes.</v>
          </cell>
          <cell r="C164">
            <v>630</v>
          </cell>
        </row>
        <row r="165">
          <cell r="B165" t="str">
            <v>http://www.grainnet.co</v>
          </cell>
          <cell r="C165">
            <v>1260</v>
          </cell>
        </row>
        <row r="166">
          <cell r="B166" t="str">
            <v>http://www.aenweb.ca</v>
          </cell>
          <cell r="C166">
            <v>0</v>
          </cell>
        </row>
        <row r="167">
          <cell r="B167" t="str">
            <v>http://blacktiemagazin</v>
          </cell>
          <cell r="C167">
            <v>840</v>
          </cell>
        </row>
        <row r="168">
          <cell r="B168" t="str">
            <v>http://www.drurymirror</v>
          </cell>
          <cell r="C168">
            <v>3150</v>
          </cell>
        </row>
        <row r="169">
          <cell r="B169" t="str">
            <v>http://www.signaltribu</v>
          </cell>
          <cell r="C169">
            <v>0</v>
          </cell>
        </row>
        <row r="170">
          <cell r="B170" t="str">
            <v>http://www.paymentsjou</v>
          </cell>
          <cell r="C170">
            <v>1680</v>
          </cell>
        </row>
        <row r="171">
          <cell r="B171" t="str">
            <v>http://www.diojeffcity</v>
          </cell>
          <cell r="C171">
            <v>840</v>
          </cell>
        </row>
        <row r="172">
          <cell r="B172" t="str">
            <v>http://www.iacenter.or</v>
          </cell>
          <cell r="C172">
            <v>1470</v>
          </cell>
        </row>
        <row r="173">
          <cell r="B173" t="str">
            <v>http://www.freshnews.c</v>
          </cell>
          <cell r="C173">
            <v>1890</v>
          </cell>
        </row>
        <row r="174">
          <cell r="B174" t="str">
            <v>http://movies.calgaryh</v>
          </cell>
          <cell r="C174">
            <v>0</v>
          </cell>
        </row>
        <row r="175">
          <cell r="B175" t="str">
            <v>http://businesstech.co</v>
          </cell>
          <cell r="C175">
            <v>71.19</v>
          </cell>
        </row>
        <row r="176">
          <cell r="B176" t="str">
            <v>http://www.trinidadtim</v>
          </cell>
          <cell r="C176">
            <v>1680</v>
          </cell>
        </row>
        <row r="177">
          <cell r="B177" t="str">
            <v>http://www.xfanz.com</v>
          </cell>
          <cell r="C177">
            <v>1470</v>
          </cell>
        </row>
        <row r="178">
          <cell r="B178" t="str">
            <v>http://www.globalatlan</v>
          </cell>
          <cell r="C178">
            <v>1680</v>
          </cell>
        </row>
        <row r="179">
          <cell r="B179" t="str">
            <v>http://www.galen.org</v>
          </cell>
          <cell r="C179">
            <v>840</v>
          </cell>
        </row>
        <row r="180">
          <cell r="B180" t="str">
            <v>http://www.fsutorch.co</v>
          </cell>
          <cell r="C180">
            <v>420</v>
          </cell>
        </row>
        <row r="181">
          <cell r="B181" t="str">
            <v>http://www.coloradonew</v>
          </cell>
          <cell r="C181">
            <v>1260</v>
          </cell>
        </row>
        <row r="182">
          <cell r="B182" t="str">
            <v>http://www.hesperiasta</v>
          </cell>
          <cell r="C182">
            <v>840</v>
          </cell>
        </row>
        <row r="183">
          <cell r="B183" t="str">
            <v>http://www.wgow.com</v>
          </cell>
          <cell r="C183">
            <v>420</v>
          </cell>
        </row>
        <row r="184">
          <cell r="B184" t="str">
            <v>http://jax-cdn.com</v>
          </cell>
          <cell r="C184">
            <v>1050</v>
          </cell>
        </row>
        <row r="185">
          <cell r="B185" t="str">
            <v>http://www.thecapistra</v>
          </cell>
          <cell r="C185">
            <v>630</v>
          </cell>
        </row>
        <row r="186">
          <cell r="B186" t="str">
            <v>http://www.wtma.com</v>
          </cell>
          <cell r="C186">
            <v>840</v>
          </cell>
        </row>
        <row r="187">
          <cell r="B187" t="str">
            <v>http://www.healthbusin</v>
          </cell>
          <cell r="C187">
            <v>2100</v>
          </cell>
        </row>
        <row r="188">
          <cell r="B188" t="str">
            <v>http://grandcanyonnews</v>
          </cell>
          <cell r="C188">
            <v>1050</v>
          </cell>
        </row>
        <row r="189">
          <cell r="B189" t="str">
            <v>http://www.greenturtle</v>
          </cell>
          <cell r="C189">
            <v>210</v>
          </cell>
        </row>
        <row r="190">
          <cell r="B190" t="str">
            <v>http://www.estateintel</v>
          </cell>
          <cell r="C190">
            <v>315</v>
          </cell>
        </row>
        <row r="191">
          <cell r="B191" t="str">
            <v>http://news.prlog.org</v>
          </cell>
          <cell r="C191">
            <v>3150</v>
          </cell>
        </row>
        <row r="192">
          <cell r="B192" t="str">
            <v>http://www.propertyfun</v>
          </cell>
          <cell r="C192">
            <v>2520</v>
          </cell>
        </row>
        <row r="193">
          <cell r="B193" t="str">
            <v>http://www.pv-tech.org</v>
          </cell>
          <cell r="C193">
            <v>2520</v>
          </cell>
        </row>
        <row r="194">
          <cell r="B194" t="str">
            <v>http://drum.co.za</v>
          </cell>
          <cell r="C194">
            <v>688.58999999999992</v>
          </cell>
        </row>
        <row r="195">
          <cell r="B195" t="str">
            <v>http://usweekly.com</v>
          </cell>
          <cell r="C195">
            <v>1260</v>
          </cell>
        </row>
        <row r="196">
          <cell r="B196" t="str">
            <v>http://www.digitalprod</v>
          </cell>
          <cell r="C196">
            <v>3150</v>
          </cell>
        </row>
        <row r="197">
          <cell r="B197" t="str">
            <v>http://www.huntingtonn</v>
          </cell>
          <cell r="C197">
            <v>1260</v>
          </cell>
        </row>
        <row r="198">
          <cell r="B198" t="str">
            <v>http://www.bakersfield</v>
          </cell>
          <cell r="C198">
            <v>1050</v>
          </cell>
        </row>
        <row r="199">
          <cell r="B199" t="str">
            <v>http://www.redchip.com</v>
          </cell>
          <cell r="C199">
            <v>630</v>
          </cell>
        </row>
        <row r="200">
          <cell r="B200" t="str">
            <v>http://www.broadcastne</v>
          </cell>
          <cell r="C200">
            <v>1260</v>
          </cell>
        </row>
        <row r="201">
          <cell r="B201" t="str">
            <v>http://mi2n.com</v>
          </cell>
          <cell r="C201">
            <v>1680</v>
          </cell>
        </row>
        <row r="202">
          <cell r="B202" t="str">
            <v>http://www.entornointe</v>
          </cell>
          <cell r="C202">
            <v>11970</v>
          </cell>
        </row>
        <row r="203">
          <cell r="B203" t="str">
            <v>http://www.abqjournal.</v>
          </cell>
          <cell r="C203">
            <v>1680</v>
          </cell>
        </row>
        <row r="204">
          <cell r="B204" t="str">
            <v>http://www.abladvisor.</v>
          </cell>
          <cell r="C204">
            <v>1680</v>
          </cell>
        </row>
        <row r="205">
          <cell r="B205" t="str">
            <v>http://www.galaxgazett</v>
          </cell>
          <cell r="C205">
            <v>840</v>
          </cell>
        </row>
        <row r="206">
          <cell r="B206" t="str">
            <v>http://wdez.com</v>
          </cell>
          <cell r="C206">
            <v>1050</v>
          </cell>
        </row>
        <row r="207">
          <cell r="B207" t="str">
            <v>http://www.ithinkbigge</v>
          </cell>
          <cell r="C207">
            <v>1260</v>
          </cell>
        </row>
        <row r="208">
          <cell r="B208" t="str">
            <v>http://www.news101.co.</v>
          </cell>
          <cell r="C208">
            <v>1260</v>
          </cell>
        </row>
        <row r="209">
          <cell r="B209" t="str">
            <v>http://www.rfglobalnet</v>
          </cell>
          <cell r="C209">
            <v>3150</v>
          </cell>
        </row>
        <row r="210">
          <cell r="B210" t="str">
            <v>http://www.creativemac</v>
          </cell>
          <cell r="C210">
            <v>3150</v>
          </cell>
        </row>
        <row r="211">
          <cell r="B211" t="str">
            <v>http://www.waterkeeper</v>
          </cell>
          <cell r="C211">
            <v>2520</v>
          </cell>
        </row>
        <row r="212">
          <cell r="B212" t="str">
            <v>http://www.einpresswir</v>
          </cell>
          <cell r="C212">
            <v>2100</v>
          </cell>
        </row>
        <row r="213">
          <cell r="B213" t="str">
            <v>http://meetingsmags.co</v>
          </cell>
          <cell r="C213">
            <v>1260</v>
          </cell>
        </row>
        <row r="214">
          <cell r="B214" t="str">
            <v>http://www.incentivema</v>
          </cell>
          <cell r="C214">
            <v>2100</v>
          </cell>
        </row>
        <row r="215">
          <cell r="B215" t="str">
            <v>http://www.duquoin.com</v>
          </cell>
          <cell r="C215">
            <v>1680</v>
          </cell>
        </row>
        <row r="216">
          <cell r="B216" t="str">
            <v>http://news.pcma.org</v>
          </cell>
          <cell r="C216">
            <v>1260</v>
          </cell>
        </row>
        <row r="217">
          <cell r="B217" t="str">
            <v>http://www.financialit</v>
          </cell>
          <cell r="C217">
            <v>1050</v>
          </cell>
        </row>
        <row r="218">
          <cell r="B218" t="str">
            <v>http://www.943knews.co</v>
          </cell>
          <cell r="C218">
            <v>1050</v>
          </cell>
        </row>
        <row r="219">
          <cell r="B219" t="str">
            <v>http://www.fermag.com</v>
          </cell>
          <cell r="C219">
            <v>1260</v>
          </cell>
        </row>
        <row r="220">
          <cell r="B220" t="str">
            <v>http://tylerstarnews.c</v>
          </cell>
          <cell r="C220">
            <v>0</v>
          </cell>
        </row>
        <row r="221">
          <cell r="B221" t="str">
            <v>http://www.abcstlouis.</v>
          </cell>
          <cell r="C221">
            <v>1050</v>
          </cell>
        </row>
        <row r="222">
          <cell r="B222" t="str">
            <v>http://www.atf-athlete</v>
          </cell>
          <cell r="C222">
            <v>1050</v>
          </cell>
        </row>
        <row r="223">
          <cell r="B223" t="str">
            <v>http://www.drinkstuff-</v>
          </cell>
          <cell r="C223">
            <v>1659</v>
          </cell>
        </row>
        <row r="224">
          <cell r="B224" t="str">
            <v>http://www.kfqd.com</v>
          </cell>
          <cell r="C224">
            <v>1050</v>
          </cell>
        </row>
        <row r="225">
          <cell r="B225" t="str">
            <v>http://www.digitalprod</v>
          </cell>
          <cell r="C225">
            <v>4200</v>
          </cell>
        </row>
        <row r="226">
          <cell r="B226" t="str">
            <v>http://www.nclnet.org</v>
          </cell>
          <cell r="C226">
            <v>1680</v>
          </cell>
        </row>
        <row r="227">
          <cell r="B227" t="str">
            <v>http://folsomtelegraph</v>
          </cell>
          <cell r="C227">
            <v>1260</v>
          </cell>
        </row>
        <row r="228">
          <cell r="B228" t="str">
            <v>http://www.carvilla.ne</v>
          </cell>
          <cell r="C228">
            <v>630</v>
          </cell>
        </row>
        <row r="229">
          <cell r="B229" t="str">
            <v>http://www.nacleanener</v>
          </cell>
          <cell r="C229">
            <v>1470</v>
          </cell>
        </row>
        <row r="230">
          <cell r="B230" t="str">
            <v>http://www.fox8tv.com</v>
          </cell>
          <cell r="C230">
            <v>1260</v>
          </cell>
        </row>
        <row r="231">
          <cell r="B231" t="str">
            <v>http://www.pharmavoice</v>
          </cell>
          <cell r="C231">
            <v>2100</v>
          </cell>
        </row>
        <row r="232">
          <cell r="B232" t="str">
            <v>http://www.forextv.com</v>
          </cell>
          <cell r="C232">
            <v>1680</v>
          </cell>
        </row>
        <row r="233">
          <cell r="B233" t="str">
            <v>http://www.wkzo.com</v>
          </cell>
          <cell r="C233">
            <v>1470</v>
          </cell>
        </row>
        <row r="234">
          <cell r="B234" t="str">
            <v>http://www.indianeweng</v>
          </cell>
          <cell r="C234">
            <v>2100</v>
          </cell>
        </row>
        <row r="235">
          <cell r="B235" t="str">
            <v>http://www.shopwestcoa</v>
          </cell>
          <cell r="C235">
            <v>210</v>
          </cell>
        </row>
        <row r="236">
          <cell r="B236" t="str">
            <v>http://www.guidrynews.</v>
          </cell>
          <cell r="C236">
            <v>1260</v>
          </cell>
        </row>
        <row r="237">
          <cell r="B237" t="str">
            <v>http://www.crej.com</v>
          </cell>
          <cell r="C237">
            <v>1260</v>
          </cell>
        </row>
        <row r="238">
          <cell r="B238" t="str">
            <v>http://www.kvsc.org</v>
          </cell>
          <cell r="C238">
            <v>1260</v>
          </cell>
        </row>
        <row r="239">
          <cell r="B239" t="str">
            <v>http://www.pmmag.com</v>
          </cell>
          <cell r="C239">
            <v>1680</v>
          </cell>
        </row>
        <row r="240">
          <cell r="B240" t="str">
            <v>http://www.wetzelchron</v>
          </cell>
          <cell r="C240">
            <v>1050</v>
          </cell>
        </row>
        <row r="241">
          <cell r="B241" t="str">
            <v>http://www.nwnews.com</v>
          </cell>
          <cell r="C241">
            <v>1470</v>
          </cell>
        </row>
        <row r="242">
          <cell r="B242" t="str">
            <v>http://www.fooddrink-m</v>
          </cell>
          <cell r="C242">
            <v>1260</v>
          </cell>
        </row>
        <row r="243">
          <cell r="B243" t="str">
            <v>http://osceolaiowa.com</v>
          </cell>
          <cell r="C243">
            <v>1050</v>
          </cell>
        </row>
        <row r="244">
          <cell r="B244" t="str">
            <v>http://thetimes24-7.co</v>
          </cell>
          <cell r="C244">
            <v>1050</v>
          </cell>
        </row>
        <row r="245">
          <cell r="B245" t="str">
            <v>http://www.perishablen</v>
          </cell>
          <cell r="C245">
            <v>1470</v>
          </cell>
        </row>
        <row r="246">
          <cell r="B246" t="str">
            <v>http://www.akbizmag.co</v>
          </cell>
          <cell r="C246">
            <v>1470</v>
          </cell>
        </row>
        <row r="247">
          <cell r="B247" t="str">
            <v>http://www.ftnnews.com</v>
          </cell>
          <cell r="C247">
            <v>3801</v>
          </cell>
        </row>
        <row r="248">
          <cell r="B248" t="str">
            <v>http://lodgingmagazine</v>
          </cell>
          <cell r="C248">
            <v>3150</v>
          </cell>
        </row>
        <row r="249">
          <cell r="B249" t="str">
            <v>http://www.crackedhori</v>
          </cell>
          <cell r="C249">
            <v>105</v>
          </cell>
        </row>
        <row r="250">
          <cell r="B250" t="str">
            <v>http://www.mysmartrend</v>
          </cell>
          <cell r="C250">
            <v>3150</v>
          </cell>
        </row>
        <row r="251">
          <cell r="B251" t="str">
            <v>http://nationalhogfarm</v>
          </cell>
          <cell r="C251">
            <v>3150</v>
          </cell>
        </row>
        <row r="252">
          <cell r="B252" t="str">
            <v>http://southwestfarmpr</v>
          </cell>
          <cell r="C252">
            <v>2100</v>
          </cell>
        </row>
        <row r="253">
          <cell r="B253" t="str">
            <v>http://www.sabc.co.za/</v>
          </cell>
          <cell r="C253">
            <v>112.35</v>
          </cell>
        </row>
        <row r="254">
          <cell r="B254" t="str">
            <v>http://www.sabc.co.za</v>
          </cell>
          <cell r="C254">
            <v>112.35</v>
          </cell>
        </row>
        <row r="255">
          <cell r="B255" t="str">
            <v>http://www.wina.com</v>
          </cell>
          <cell r="C255">
            <v>2100</v>
          </cell>
        </row>
        <row r="256">
          <cell r="B256" t="str">
            <v>http://www.dickinsonco</v>
          </cell>
          <cell r="C256">
            <v>1470</v>
          </cell>
        </row>
        <row r="257">
          <cell r="B257" t="str">
            <v>http://www.pacificsun.</v>
          </cell>
          <cell r="C257">
            <v>1470</v>
          </cell>
        </row>
        <row r="258">
          <cell r="B258" t="str">
            <v>http://www.hotelandres</v>
          </cell>
          <cell r="C258">
            <v>210</v>
          </cell>
        </row>
        <row r="259">
          <cell r="B259" t="str">
            <v>http://www.shrewdfood.</v>
          </cell>
          <cell r="C259">
            <v>210</v>
          </cell>
        </row>
        <row r="260">
          <cell r="B260" t="str">
            <v>http://www.consumerele</v>
          </cell>
          <cell r="C260">
            <v>3150</v>
          </cell>
        </row>
        <row r="261">
          <cell r="B261" t="str">
            <v>http://www.mideasttime</v>
          </cell>
          <cell r="C261">
            <v>3150</v>
          </cell>
        </row>
        <row r="262">
          <cell r="B262" t="str">
            <v>http://www.faribaultco</v>
          </cell>
          <cell r="C262">
            <v>1050</v>
          </cell>
        </row>
        <row r="263">
          <cell r="B263" t="str">
            <v>http://www.nonwovens-i</v>
          </cell>
          <cell r="C263">
            <v>3150</v>
          </cell>
        </row>
        <row r="264">
          <cell r="B264" t="str">
            <v>http://www.iolsportzon</v>
          </cell>
          <cell r="C264">
            <v>210</v>
          </cell>
        </row>
        <row r="265">
          <cell r="B265" t="str">
            <v>http://ftnnews.com/acc</v>
          </cell>
          <cell r="C265">
            <v>3801</v>
          </cell>
        </row>
        <row r="266">
          <cell r="B266" t="str">
            <v>http://www.designretai</v>
          </cell>
          <cell r="C266">
            <v>3150</v>
          </cell>
        </row>
        <row r="267">
          <cell r="B267" t="str">
            <v>http://www.meropa.co.z</v>
          </cell>
          <cell r="C267">
            <v>2520</v>
          </cell>
        </row>
        <row r="268">
          <cell r="B268" t="str">
            <v>http://www.nikonreview</v>
          </cell>
          <cell r="C268">
            <v>105</v>
          </cell>
        </row>
        <row r="269">
          <cell r="B269" t="str">
            <v>http://knsiradio.com</v>
          </cell>
          <cell r="C269">
            <v>1470</v>
          </cell>
        </row>
        <row r="270">
          <cell r="B270" t="str">
            <v>http://kgoradio.com</v>
          </cell>
          <cell r="C270">
            <v>1470</v>
          </cell>
        </row>
        <row r="271">
          <cell r="B271" t="str">
            <v>http://www.imperialval</v>
          </cell>
          <cell r="C271">
            <v>2100</v>
          </cell>
        </row>
        <row r="272">
          <cell r="B272" t="str">
            <v>http://ehotelier.com</v>
          </cell>
          <cell r="C272">
            <v>10500</v>
          </cell>
        </row>
        <row r="273">
          <cell r="B273" t="str">
            <v>http://expertclick.com</v>
          </cell>
          <cell r="C273">
            <v>10500</v>
          </cell>
        </row>
        <row r="274">
          <cell r="B274" t="str">
            <v>http://www.constructio</v>
          </cell>
          <cell r="C274">
            <v>3150</v>
          </cell>
        </row>
        <row r="275">
          <cell r="B275" t="str">
            <v>http://forwardtimesonl</v>
          </cell>
          <cell r="C275">
            <v>2100</v>
          </cell>
        </row>
        <row r="276">
          <cell r="B276" t="str">
            <v>http://www.epgn.com</v>
          </cell>
          <cell r="C276">
            <v>2100</v>
          </cell>
        </row>
        <row r="277">
          <cell r="B277" t="str">
            <v>http://www.parksec.co.</v>
          </cell>
          <cell r="C277">
            <v>105</v>
          </cell>
        </row>
        <row r="278">
          <cell r="B278" t="str">
            <v>http://www.easternecho</v>
          </cell>
          <cell r="C278">
            <v>2100</v>
          </cell>
        </row>
        <row r="279">
          <cell r="B279" t="str">
            <v>http://luxuryescapes.c</v>
          </cell>
          <cell r="C279">
            <v>441</v>
          </cell>
        </row>
        <row r="280">
          <cell r="B280" t="str">
            <v>http://www.capetown.go</v>
          </cell>
          <cell r="C280">
            <v>78.75</v>
          </cell>
        </row>
        <row r="281">
          <cell r="B281" t="str">
            <v>http://burgersgarage.c</v>
          </cell>
          <cell r="C281">
            <v>2100</v>
          </cell>
        </row>
        <row r="282">
          <cell r="B282" t="str">
            <v>http://animal.agwired.</v>
          </cell>
          <cell r="C282">
            <v>3150</v>
          </cell>
        </row>
        <row r="283">
          <cell r="B283" t="str">
            <v>http://mydurban.co.za/</v>
          </cell>
          <cell r="C283">
            <v>210</v>
          </cell>
        </row>
        <row r="284">
          <cell r="B284" t="str">
            <v>http://www.doctorsrevi</v>
          </cell>
          <cell r="C284">
            <v>2100</v>
          </cell>
        </row>
        <row r="285">
          <cell r="B285" t="str">
            <v>http://www.hotelintera</v>
          </cell>
          <cell r="C285">
            <v>2100</v>
          </cell>
        </row>
        <row r="286">
          <cell r="B286" t="str">
            <v>http://ehotelier.com/</v>
          </cell>
          <cell r="C286">
            <v>22344</v>
          </cell>
        </row>
        <row r="287">
          <cell r="B287" t="str">
            <v>http://cyclingdirect.c</v>
          </cell>
          <cell r="C287">
            <v>105</v>
          </cell>
        </row>
        <row r="288">
          <cell r="B288" t="str">
            <v>http://www.automatedtr</v>
          </cell>
          <cell r="C288">
            <v>4200</v>
          </cell>
        </row>
        <row r="289">
          <cell r="B289" t="str">
            <v>http://www.tradearabia</v>
          </cell>
          <cell r="C289">
            <v>13650</v>
          </cell>
        </row>
        <row r="290">
          <cell r="B290" t="str">
            <v>http://www.bsccomment.</v>
          </cell>
          <cell r="C290">
            <v>4200</v>
          </cell>
        </row>
        <row r="291">
          <cell r="B291" t="str">
            <v>http://www.recyclingto</v>
          </cell>
          <cell r="C291">
            <v>3150</v>
          </cell>
        </row>
        <row r="292">
          <cell r="B292" t="str">
            <v>http://www.helena-arka</v>
          </cell>
          <cell r="C292">
            <v>1260</v>
          </cell>
        </row>
        <row r="293">
          <cell r="B293" t="str">
            <v>http://www.bayoubuzz.c</v>
          </cell>
          <cell r="C293">
            <v>2100</v>
          </cell>
        </row>
        <row r="294">
          <cell r="B294" t="str">
            <v>http://www.crosstimber</v>
          </cell>
          <cell r="C294">
            <v>2100</v>
          </cell>
        </row>
        <row r="295">
          <cell r="B295" t="str">
            <v>http://obzeva.co.za/fe</v>
          </cell>
          <cell r="C295">
            <v>525</v>
          </cell>
        </row>
        <row r="296">
          <cell r="B296" t="str">
            <v>http://india4u.com</v>
          </cell>
          <cell r="C296">
            <v>420</v>
          </cell>
        </row>
        <row r="297">
          <cell r="B297" t="str">
            <v>http://www.travelandto</v>
          </cell>
          <cell r="C297">
            <v>12306</v>
          </cell>
        </row>
        <row r="298">
          <cell r="B298" t="str">
            <v>http://radiodut.co.za/</v>
          </cell>
          <cell r="C298">
            <v>252</v>
          </cell>
        </row>
        <row r="299">
          <cell r="B299" t="str">
            <v>http://fogartysbooksho</v>
          </cell>
          <cell r="C299">
            <v>50.4</v>
          </cell>
        </row>
        <row r="300">
          <cell r="B300" t="str">
            <v>http://www.poutmovemen</v>
          </cell>
          <cell r="C300">
            <v>210</v>
          </cell>
        </row>
        <row r="301">
          <cell r="B301" t="str">
            <v>http://durbanzone.co.z</v>
          </cell>
          <cell r="C301">
            <v>777</v>
          </cell>
        </row>
        <row r="302">
          <cell r="B302" t="str">
            <v>http://likersofthings.</v>
          </cell>
          <cell r="C302">
            <v>210</v>
          </cell>
        </row>
        <row r="303">
          <cell r="B303" t="str">
            <v>http://capebreeders.co</v>
          </cell>
          <cell r="C303">
            <v>420</v>
          </cell>
        </row>
        <row r="304">
          <cell r="B304" t="str">
            <v>http://www.nativetimes</v>
          </cell>
          <cell r="C304">
            <v>2100</v>
          </cell>
        </row>
        <row r="305">
          <cell r="B305" t="str">
            <v>http://www.surfersvill</v>
          </cell>
          <cell r="C305">
            <v>4200</v>
          </cell>
        </row>
        <row r="306">
          <cell r="B306" t="str">
            <v>http://www.wimsradio.c</v>
          </cell>
          <cell r="C306">
            <v>2100</v>
          </cell>
        </row>
        <row r="307">
          <cell r="B307" t="str">
            <v>http://www.roadaheadon</v>
          </cell>
          <cell r="C307">
            <v>210</v>
          </cell>
        </row>
        <row r="308">
          <cell r="B308" t="str">
            <v>http://031business.com</v>
          </cell>
          <cell r="C308">
            <v>105</v>
          </cell>
        </row>
        <row r="309">
          <cell r="B309" t="str">
            <v>http://www.coloradosta</v>
          </cell>
          <cell r="C309">
            <v>2100</v>
          </cell>
        </row>
        <row r="310">
          <cell r="B310" t="str">
            <v>http://svconline.com</v>
          </cell>
          <cell r="C310">
            <v>3150</v>
          </cell>
        </row>
        <row r="311">
          <cell r="B311" t="str">
            <v>http://www.freemanjour</v>
          </cell>
          <cell r="C311">
            <v>1890</v>
          </cell>
        </row>
        <row r="312">
          <cell r="B312" t="str">
            <v>http://www.lasr.net</v>
          </cell>
          <cell r="C312">
            <v>2100</v>
          </cell>
        </row>
        <row r="313">
          <cell r="B313" t="str">
            <v>http://www.opportunity</v>
          </cell>
          <cell r="C313">
            <v>2100</v>
          </cell>
        </row>
        <row r="314">
          <cell r="B314" t="str">
            <v>http://www.traveldaily</v>
          </cell>
          <cell r="C314">
            <v>7350</v>
          </cell>
        </row>
        <row r="315">
          <cell r="B315" t="str">
            <v>http://www.newsbrochur</v>
          </cell>
          <cell r="C315">
            <v>1890</v>
          </cell>
        </row>
        <row r="316">
          <cell r="B316" t="str">
            <v>http://www.theevent.co</v>
          </cell>
          <cell r="C316">
            <v>210</v>
          </cell>
        </row>
        <row r="317">
          <cell r="B317" t="str">
            <v>http://nationalbusines</v>
          </cell>
          <cell r="C317">
            <v>2100</v>
          </cell>
        </row>
        <row r="318">
          <cell r="B318" t="str">
            <v>http://www.westfaironl</v>
          </cell>
          <cell r="C318">
            <v>2100</v>
          </cell>
        </row>
        <row r="319">
          <cell r="B319" t="str">
            <v>http://www.harnesslink</v>
          </cell>
          <cell r="C319">
            <v>4200</v>
          </cell>
        </row>
        <row r="320">
          <cell r="B320" t="str">
            <v>http://elkintribune.co</v>
          </cell>
          <cell r="C320">
            <v>1890</v>
          </cell>
        </row>
        <row r="321">
          <cell r="B321" t="str">
            <v>http://milled.co.za/fe</v>
          </cell>
          <cell r="C321">
            <v>210</v>
          </cell>
        </row>
        <row r="322">
          <cell r="B322" t="str">
            <v>http://lagunabeachindy</v>
          </cell>
          <cell r="C322">
            <v>1890</v>
          </cell>
        </row>
        <row r="323">
          <cell r="B323" t="str">
            <v>http://port-elizabeth-</v>
          </cell>
          <cell r="C323">
            <v>420</v>
          </cell>
        </row>
        <row r="324">
          <cell r="B324" t="str">
            <v>http://tbcsa.travel/fe</v>
          </cell>
          <cell r="C324">
            <v>105</v>
          </cell>
        </row>
        <row r="325">
          <cell r="B325" t="str">
            <v>http://hirepage.co.za/</v>
          </cell>
          <cell r="C325">
            <v>1680</v>
          </cell>
        </row>
        <row r="326">
          <cell r="B326" t="str">
            <v>http://daytrip.tv/</v>
          </cell>
          <cell r="C326">
            <v>252</v>
          </cell>
        </row>
        <row r="327">
          <cell r="B327" t="str">
            <v>http://hospitality.co.</v>
          </cell>
          <cell r="C327">
            <v>1680</v>
          </cell>
        </row>
        <row r="328">
          <cell r="B328" t="str">
            <v>http://www.beacononlin</v>
          </cell>
          <cell r="C328">
            <v>2100</v>
          </cell>
        </row>
        <row r="329">
          <cell r="B329" t="str">
            <v>http://www.iwheels.tv/</v>
          </cell>
          <cell r="C329">
            <v>441</v>
          </cell>
        </row>
        <row r="330">
          <cell r="B330" t="str">
            <v>http://sacommuter.com/</v>
          </cell>
          <cell r="C330">
            <v>210</v>
          </cell>
        </row>
        <row r="331">
          <cell r="B331" t="str">
            <v>http://www.thedailyrep</v>
          </cell>
          <cell r="C331">
            <v>2100</v>
          </cell>
        </row>
        <row r="332">
          <cell r="B332" t="str">
            <v>http://www.concrete.tv</v>
          </cell>
          <cell r="C332">
            <v>420</v>
          </cell>
        </row>
        <row r="333">
          <cell r="B333" t="str">
            <v>http://www.railjournal</v>
          </cell>
          <cell r="C333">
            <v>15750</v>
          </cell>
        </row>
        <row r="334">
          <cell r="B334" t="str">
            <v>http://kono1011.com</v>
          </cell>
          <cell r="C334">
            <v>1890</v>
          </cell>
        </row>
        <row r="335">
          <cell r="B335" t="str">
            <v>http://www.thesentinel</v>
          </cell>
          <cell r="C335">
            <v>2100</v>
          </cell>
        </row>
        <row r="336">
          <cell r="B336" t="str">
            <v>http://www.ratesafa.co</v>
          </cell>
          <cell r="C336">
            <v>210</v>
          </cell>
        </row>
        <row r="337">
          <cell r="B337" t="str">
            <v>http://www.cruiseindus</v>
          </cell>
          <cell r="C337">
            <v>4200</v>
          </cell>
        </row>
        <row r="338">
          <cell r="B338" t="str">
            <v>http://theguideonline.</v>
          </cell>
          <cell r="C338">
            <v>210</v>
          </cell>
        </row>
        <row r="339">
          <cell r="B339" t="str">
            <v>http://www.geselsverse</v>
          </cell>
          <cell r="C339">
            <v>210</v>
          </cell>
        </row>
        <row r="340">
          <cell r="B340" t="str">
            <v>http://www.farandulife</v>
          </cell>
          <cell r="C340">
            <v>8400</v>
          </cell>
        </row>
        <row r="341">
          <cell r="B341" t="str">
            <v>http://www.americanban</v>
          </cell>
          <cell r="C341">
            <v>4200</v>
          </cell>
        </row>
        <row r="342">
          <cell r="B342" t="str">
            <v>http://www.fox47.com</v>
          </cell>
          <cell r="C342">
            <v>2100</v>
          </cell>
        </row>
        <row r="343">
          <cell r="B343" t="str">
            <v>http://hotelstaff.co.z</v>
          </cell>
          <cell r="C343">
            <v>0</v>
          </cell>
        </row>
        <row r="344">
          <cell r="B344" t="str">
            <v>http://www.4hoteliers.</v>
          </cell>
          <cell r="C344">
            <v>1463.7</v>
          </cell>
        </row>
        <row r="345">
          <cell r="B345" t="str">
            <v>http://www.agenciapres</v>
          </cell>
          <cell r="C345">
            <v>4200</v>
          </cell>
        </row>
        <row r="346">
          <cell r="B346" t="str">
            <v>http://www.bobsguide.c</v>
          </cell>
          <cell r="C346">
            <v>8400</v>
          </cell>
        </row>
        <row r="347">
          <cell r="B347" t="str">
            <v>http://www.durbanstyle</v>
          </cell>
          <cell r="C347">
            <v>210</v>
          </cell>
        </row>
        <row r="348">
          <cell r="B348" t="str">
            <v>http://www.newsroompan</v>
          </cell>
          <cell r="C348">
            <v>5250</v>
          </cell>
        </row>
        <row r="349">
          <cell r="B349" t="str">
            <v>http://asumag.com</v>
          </cell>
          <cell r="C349">
            <v>3990</v>
          </cell>
        </row>
        <row r="350">
          <cell r="B350" t="str">
            <v>http://www.living-life</v>
          </cell>
          <cell r="C350">
            <v>210</v>
          </cell>
        </row>
        <row r="351">
          <cell r="B351" t="str">
            <v>http://www.themargin.c</v>
          </cell>
          <cell r="C351">
            <v>420</v>
          </cell>
        </row>
        <row r="352">
          <cell r="B352" t="str">
            <v>http://www.crch.co.za/</v>
          </cell>
          <cell r="C352">
            <v>210</v>
          </cell>
        </row>
        <row r="353">
          <cell r="B353" t="str">
            <v>http://thefootballrepo</v>
          </cell>
          <cell r="C353">
            <v>210</v>
          </cell>
        </row>
        <row r="354">
          <cell r="B354" t="str">
            <v>http://www.nspreview.o</v>
          </cell>
          <cell r="C354">
            <v>210</v>
          </cell>
        </row>
        <row r="355">
          <cell r="B355" t="str">
            <v>http://www.wilmingtonb</v>
          </cell>
          <cell r="C355">
            <v>3150</v>
          </cell>
        </row>
        <row r="356">
          <cell r="B356" t="str">
            <v>http://www.whig.com</v>
          </cell>
          <cell r="C356">
            <v>3150</v>
          </cell>
        </row>
        <row r="357">
          <cell r="B357" t="str">
            <v>http://www.businessobs</v>
          </cell>
          <cell r="C357">
            <v>3150</v>
          </cell>
        </row>
        <row r="358">
          <cell r="B358" t="str">
            <v>http://gpsnews.co.za/?</v>
          </cell>
          <cell r="C358">
            <v>210</v>
          </cell>
        </row>
        <row r="359">
          <cell r="B359" t="str">
            <v>http://www.wnax.com</v>
          </cell>
          <cell r="C359">
            <v>3150</v>
          </cell>
        </row>
        <row r="360">
          <cell r="B360" t="str">
            <v>http://www.charlescity</v>
          </cell>
          <cell r="C360">
            <v>2100</v>
          </cell>
        </row>
        <row r="361">
          <cell r="B361" t="str">
            <v>www.braamvibes.co.za</v>
          </cell>
          <cell r="C361">
            <v>3150</v>
          </cell>
        </row>
        <row r="362">
          <cell r="B362" t="str">
            <v>http://braamvibes.co.z</v>
          </cell>
          <cell r="C362">
            <v>3150</v>
          </cell>
        </row>
        <row r="363">
          <cell r="B363" t="str">
            <v>http://www.consumervoi</v>
          </cell>
          <cell r="C363">
            <v>4200</v>
          </cell>
        </row>
        <row r="364">
          <cell r="B364" t="str">
            <v>http://wncy.com</v>
          </cell>
          <cell r="C364">
            <v>4200</v>
          </cell>
        </row>
        <row r="365">
          <cell r="B365" t="str">
            <v>http://www.northfulton</v>
          </cell>
          <cell r="C365">
            <v>3150</v>
          </cell>
        </row>
        <row r="366">
          <cell r="B366" t="str">
            <v>http://www.15minutenew</v>
          </cell>
          <cell r="C366">
            <v>24759</v>
          </cell>
        </row>
        <row r="367">
          <cell r="B367" t="str">
            <v>http://leisureoptions.</v>
          </cell>
          <cell r="C367">
            <v>210</v>
          </cell>
        </row>
        <row r="368">
          <cell r="B368" t="str">
            <v>http://www.hotelmarket</v>
          </cell>
          <cell r="C368">
            <v>10500</v>
          </cell>
        </row>
        <row r="369">
          <cell r="B369" t="str">
            <v>http://www.yareah.com</v>
          </cell>
          <cell r="C369">
            <v>6300</v>
          </cell>
        </row>
        <row r="370">
          <cell r="B370" t="str">
            <v>http://nydailyrecord.c</v>
          </cell>
          <cell r="C370">
            <v>2100</v>
          </cell>
        </row>
        <row r="371">
          <cell r="B371" t="str">
            <v>http://townpress.co.za</v>
          </cell>
          <cell r="C371">
            <v>441</v>
          </cell>
        </row>
        <row r="372">
          <cell r="B372" t="str">
            <v>http://www.watchlistne</v>
          </cell>
          <cell r="C372">
            <v>4200</v>
          </cell>
        </row>
        <row r="373">
          <cell r="B373" t="str">
            <v>http://www.itbusinessn</v>
          </cell>
          <cell r="C373">
            <v>6300</v>
          </cell>
        </row>
        <row r="374">
          <cell r="B374" t="str">
            <v>http://www.lancasterfa</v>
          </cell>
          <cell r="C374">
            <v>3150</v>
          </cell>
        </row>
        <row r="375">
          <cell r="B375" t="str">
            <v>http://myjhb.co.za/fee</v>
          </cell>
          <cell r="C375">
            <v>3150</v>
          </cell>
        </row>
        <row r="376">
          <cell r="B376" t="str">
            <v>http://www.sufc.co.za</v>
          </cell>
          <cell r="C376">
            <v>210</v>
          </cell>
        </row>
        <row r="377">
          <cell r="B377" t="str">
            <v>http://www.bluechipjou</v>
          </cell>
          <cell r="C377">
            <v>441</v>
          </cell>
        </row>
        <row r="378">
          <cell r="B378" t="str">
            <v>http://publicradiotuls</v>
          </cell>
          <cell r="C378">
            <v>3150</v>
          </cell>
        </row>
        <row r="379">
          <cell r="B379" t="str">
            <v>Theweekend.co.za</v>
          </cell>
          <cell r="C379">
            <v>4200</v>
          </cell>
        </row>
        <row r="380">
          <cell r="B380" t="str">
            <v>http://vanillablonde.c</v>
          </cell>
          <cell r="C380">
            <v>2100</v>
          </cell>
        </row>
        <row r="381">
          <cell r="B381" t="str">
            <v>http://www.1to1media.c</v>
          </cell>
          <cell r="C381">
            <v>6300</v>
          </cell>
        </row>
        <row r="382">
          <cell r="B382" t="str">
            <v>http://www.hospitality</v>
          </cell>
          <cell r="C382">
            <v>5250</v>
          </cell>
        </row>
        <row r="383">
          <cell r="B383" t="str">
            <v>http://ctlive.info/fee</v>
          </cell>
          <cell r="C383">
            <v>3780</v>
          </cell>
        </row>
        <row r="384">
          <cell r="B384" t="str">
            <v>http://www.notifight.c</v>
          </cell>
          <cell r="C384">
            <v>6300</v>
          </cell>
        </row>
        <row r="385">
          <cell r="B385" t="str">
            <v>http://www.dmcityview.</v>
          </cell>
          <cell r="C385">
            <v>3150</v>
          </cell>
        </row>
        <row r="386">
          <cell r="B386" t="str">
            <v>http://specialevents.c</v>
          </cell>
          <cell r="C386">
            <v>4200</v>
          </cell>
        </row>
        <row r="387">
          <cell r="B387" t="str">
            <v>http://chefmag.co.za/2</v>
          </cell>
          <cell r="C387">
            <v>27300</v>
          </cell>
        </row>
        <row r="388">
          <cell r="B388" t="str">
            <v>Travelpr.co.za</v>
          </cell>
          <cell r="C388">
            <v>2835</v>
          </cell>
        </row>
        <row r="389">
          <cell r="B389" t="str">
            <v>http://www.landymag.co</v>
          </cell>
          <cell r="C389">
            <v>3150</v>
          </cell>
        </row>
        <row r="390">
          <cell r="B390" t="str">
            <v>http://islander.org</v>
          </cell>
          <cell r="C390">
            <v>2100</v>
          </cell>
        </row>
        <row r="391">
          <cell r="B391" t="str">
            <v>http://www.rebusinesso</v>
          </cell>
          <cell r="C391">
            <v>4200</v>
          </cell>
        </row>
        <row r="392">
          <cell r="B392" t="str">
            <v>http://www.carbonite.c</v>
          </cell>
          <cell r="C392">
            <v>117.17999999999999</v>
          </cell>
        </row>
        <row r="393">
          <cell r="B393" t="str">
            <v>http://www.logisticsma</v>
          </cell>
          <cell r="C393">
            <v>1260</v>
          </cell>
        </row>
        <row r="394">
          <cell r="B394" t="str">
            <v>http://www.csrnewssa.c</v>
          </cell>
          <cell r="C394">
            <v>1470</v>
          </cell>
        </row>
        <row r="395">
          <cell r="B395" t="str">
            <v>http://www.rosebankkil</v>
          </cell>
          <cell r="C395">
            <v>1470</v>
          </cell>
        </row>
        <row r="396">
          <cell r="B396" t="str">
            <v>http://meetingsnet.com</v>
          </cell>
          <cell r="C396">
            <v>4200</v>
          </cell>
        </row>
        <row r="397">
          <cell r="B397" t="str">
            <v>http://www.wattagnet.c</v>
          </cell>
          <cell r="C397">
            <v>9450</v>
          </cell>
        </row>
        <row r="398">
          <cell r="B398" t="str">
            <v>http://www.brucedennil</v>
          </cell>
          <cell r="C398">
            <v>210</v>
          </cell>
        </row>
        <row r="399">
          <cell r="B399" t="str">
            <v>http://www.africanews.</v>
          </cell>
          <cell r="C399">
            <v>23394</v>
          </cell>
        </row>
        <row r="400">
          <cell r="B400" t="str">
            <v>http://www.excelsiorne</v>
          </cell>
          <cell r="C400">
            <v>210</v>
          </cell>
        </row>
        <row r="401">
          <cell r="B401" t="str">
            <v>http://www.dailytitan.</v>
          </cell>
          <cell r="C401">
            <v>4200</v>
          </cell>
        </row>
        <row r="402">
          <cell r="B402" t="str">
            <v>http://www.southafrica</v>
          </cell>
          <cell r="C402">
            <v>372.53999999999996</v>
          </cell>
        </row>
        <row r="403">
          <cell r="B403" t="str">
            <v>http://www.ballitonews</v>
          </cell>
          <cell r="C403">
            <v>105</v>
          </cell>
        </row>
        <row r="404">
          <cell r="B404" t="str">
            <v>http://www.teenzonemag</v>
          </cell>
          <cell r="C404">
            <v>2625</v>
          </cell>
        </row>
        <row r="405">
          <cell r="B405" t="str">
            <v>http://lgbtweekly.com</v>
          </cell>
          <cell r="C405">
            <v>6300</v>
          </cell>
        </row>
        <row r="406">
          <cell r="B406" t="str">
            <v>http://www.fordpinetow</v>
          </cell>
          <cell r="C406">
            <v>210</v>
          </cell>
        </row>
        <row r="407">
          <cell r="B407" t="str">
            <v>http://www.bulldogrepo</v>
          </cell>
          <cell r="C407">
            <v>4200</v>
          </cell>
        </row>
        <row r="408">
          <cell r="B408" t="str">
            <v>http://mzansicelebgoss</v>
          </cell>
          <cell r="C408">
            <v>420</v>
          </cell>
        </row>
        <row r="409">
          <cell r="B409" t="str">
            <v>http://promocave.com/f</v>
          </cell>
          <cell r="C409">
            <v>1785</v>
          </cell>
        </row>
        <row r="410">
          <cell r="B410" t="str">
            <v>http://www.dbusiness.c</v>
          </cell>
          <cell r="C410">
            <v>4200</v>
          </cell>
        </row>
        <row r="411">
          <cell r="B411" t="str">
            <v>http://www.sbwire.com</v>
          </cell>
          <cell r="C411">
            <v>9450</v>
          </cell>
        </row>
        <row r="412">
          <cell r="B412" t="str">
            <v>http://www.rustonleade</v>
          </cell>
          <cell r="C412">
            <v>2100</v>
          </cell>
        </row>
        <row r="413">
          <cell r="B413" t="str">
            <v>http://www.travelagewe</v>
          </cell>
          <cell r="C413">
            <v>5250</v>
          </cell>
        </row>
        <row r="414">
          <cell r="B414" t="str">
            <v>http://www.unionsports</v>
          </cell>
          <cell r="C414">
            <v>210</v>
          </cell>
        </row>
        <row r="415">
          <cell r="B415" t="str">
            <v>http://www.bentoneveni</v>
          </cell>
          <cell r="C415">
            <v>3150</v>
          </cell>
        </row>
        <row r="416">
          <cell r="B416" t="str">
            <v>http://syncrosa.co.za/</v>
          </cell>
          <cell r="C416">
            <v>105</v>
          </cell>
        </row>
        <row r="417">
          <cell r="B417" t="str">
            <v>http://www.worldgolf.c</v>
          </cell>
          <cell r="C417">
            <v>7350</v>
          </cell>
        </row>
        <row r="418">
          <cell r="B418" t="str">
            <v>http://www.sundayworld</v>
          </cell>
          <cell r="C418">
            <v>132.72</v>
          </cell>
        </row>
        <row r="419">
          <cell r="B419" t="str">
            <v>http://streamdaily.tv</v>
          </cell>
          <cell r="C419">
            <v>6300</v>
          </cell>
        </row>
        <row r="420">
          <cell r="B420" t="str">
            <v>http://www.controlglob</v>
          </cell>
          <cell r="C420">
            <v>8400</v>
          </cell>
        </row>
        <row r="421">
          <cell r="B421" t="str">
            <v>http://www.plantengine</v>
          </cell>
          <cell r="C421">
            <v>11550</v>
          </cell>
        </row>
        <row r="422">
          <cell r="B422" t="str">
            <v>http://www.businesstra</v>
          </cell>
          <cell r="C422">
            <v>10962</v>
          </cell>
        </row>
        <row r="423">
          <cell r="B423" t="str">
            <v>http://www.ocbj.com</v>
          </cell>
          <cell r="C423">
            <v>4200</v>
          </cell>
        </row>
        <row r="424">
          <cell r="B424" t="str">
            <v>http://joburgstyle.co.</v>
          </cell>
          <cell r="C424">
            <v>2100</v>
          </cell>
        </row>
        <row r="425">
          <cell r="B425" t="str">
            <v>http://www.lagrandeobs</v>
          </cell>
          <cell r="C425">
            <v>3150</v>
          </cell>
        </row>
        <row r="426">
          <cell r="B426" t="str">
            <v>http://motortalk.co.za</v>
          </cell>
          <cell r="C426">
            <v>2100</v>
          </cell>
        </row>
        <row r="427">
          <cell r="B427" t="str">
            <v>http://geekink.co.za/f</v>
          </cell>
          <cell r="C427">
            <v>4200</v>
          </cell>
        </row>
        <row r="428">
          <cell r="B428" t="str">
            <v>http://www.communityne</v>
          </cell>
          <cell r="C428">
            <v>4200</v>
          </cell>
        </row>
        <row r="429">
          <cell r="B429" t="str">
            <v>http://www.newsunited.</v>
          </cell>
          <cell r="C429">
            <v>29967</v>
          </cell>
        </row>
        <row r="430">
          <cell r="B430" t="str">
            <v>www.syllableinthecity.</v>
          </cell>
          <cell r="C430">
            <v>2219.6999999999998</v>
          </cell>
        </row>
        <row r="431">
          <cell r="B431" t="str">
            <v>http://www.702.co.za</v>
          </cell>
          <cell r="C431">
            <v>95613</v>
          </cell>
        </row>
        <row r="432">
          <cell r="B432" t="str">
            <v>http://www.travelindus</v>
          </cell>
          <cell r="C432">
            <v>1050</v>
          </cell>
        </row>
        <row r="433">
          <cell r="B433" t="str">
            <v>http://www.autoforum.c</v>
          </cell>
          <cell r="C433">
            <v>1680</v>
          </cell>
        </row>
        <row r="434">
          <cell r="B434" t="str">
            <v>http://gautengguardian</v>
          </cell>
          <cell r="C434">
            <v>105</v>
          </cell>
        </row>
        <row r="435">
          <cell r="B435" t="str">
            <v>http://www.naiop.org</v>
          </cell>
          <cell r="C435">
            <v>4200</v>
          </cell>
        </row>
        <row r="436">
          <cell r="B436" t="str">
            <v>http://www.hotelsmag.c</v>
          </cell>
          <cell r="C436">
            <v>18417</v>
          </cell>
        </row>
        <row r="437">
          <cell r="B437" t="str">
            <v>http://www.moultrienew</v>
          </cell>
          <cell r="C437">
            <v>3150</v>
          </cell>
        </row>
        <row r="438">
          <cell r="B438" t="str">
            <v>http://finance-commerc</v>
          </cell>
          <cell r="C438">
            <v>4200</v>
          </cell>
        </row>
        <row r="439">
          <cell r="B439" t="str">
            <v>http://www.cpexecutive</v>
          </cell>
          <cell r="C439">
            <v>5250</v>
          </cell>
        </row>
        <row r="440">
          <cell r="B440" t="str">
            <v>http://whtc.com</v>
          </cell>
          <cell r="C440">
            <v>5250</v>
          </cell>
        </row>
        <row r="441">
          <cell r="B441" t="str">
            <v>http://www.canyon-news</v>
          </cell>
          <cell r="C441">
            <v>5250</v>
          </cell>
        </row>
        <row r="442">
          <cell r="B442" t="str">
            <v>http://www.grantcounty</v>
          </cell>
          <cell r="C442">
            <v>4200</v>
          </cell>
        </row>
        <row r="443">
          <cell r="B443" t="str">
            <v>http://bookofswag.co.z</v>
          </cell>
          <cell r="C443">
            <v>0</v>
          </cell>
        </row>
        <row r="444">
          <cell r="B444" t="str">
            <v>http://www.livetrading</v>
          </cell>
          <cell r="C444">
            <v>11550</v>
          </cell>
        </row>
        <row r="445">
          <cell r="B445" t="str">
            <v>http://www.crookstonti</v>
          </cell>
          <cell r="C445">
            <v>3150</v>
          </cell>
        </row>
        <row r="446">
          <cell r="B446" t="str">
            <v>http://www.aviationtod</v>
          </cell>
          <cell r="C446">
            <v>8400</v>
          </cell>
        </row>
        <row r="447">
          <cell r="B447" t="str">
            <v>http://savibeza.co.za/</v>
          </cell>
          <cell r="C447">
            <v>945</v>
          </cell>
        </row>
        <row r="448">
          <cell r="B448" t="str">
            <v>http://www.csrwire.com</v>
          </cell>
          <cell r="C448">
            <v>10500</v>
          </cell>
        </row>
        <row r="449">
          <cell r="B449" t="str">
            <v>http://madibengtimes.c</v>
          </cell>
          <cell r="C449">
            <v>210</v>
          </cell>
        </row>
        <row r="450">
          <cell r="B450" t="str">
            <v>http://www.netindia123</v>
          </cell>
          <cell r="C450">
            <v>7350</v>
          </cell>
        </row>
        <row r="451">
          <cell r="B451" t="str">
            <v>http://www.supplychain</v>
          </cell>
          <cell r="C451">
            <v>8400</v>
          </cell>
        </row>
        <row r="452">
          <cell r="B452" t="str">
            <v>http://www.heraldstaro</v>
          </cell>
          <cell r="C452">
            <v>5250</v>
          </cell>
        </row>
        <row r="453">
          <cell r="B453" t="str">
            <v>http://twincitieslive.</v>
          </cell>
          <cell r="C453">
            <v>4200</v>
          </cell>
        </row>
        <row r="454">
          <cell r="B454" t="str">
            <v>http://tickerreport.co</v>
          </cell>
          <cell r="C454">
            <v>9450</v>
          </cell>
        </row>
        <row r="455">
          <cell r="B455" t="str">
            <v>http://hollywoodindust</v>
          </cell>
          <cell r="C455">
            <v>13650</v>
          </cell>
        </row>
        <row r="456">
          <cell r="B456" t="str">
            <v>http://corporatemedian</v>
          </cell>
          <cell r="C456">
            <v>13650</v>
          </cell>
        </row>
        <row r="457">
          <cell r="B457" t="str">
            <v>http://mediadesigner.d</v>
          </cell>
          <cell r="C457">
            <v>13650</v>
          </cell>
        </row>
        <row r="458">
          <cell r="B458" t="str">
            <v>http://oceania.digital</v>
          </cell>
          <cell r="C458">
            <v>13650</v>
          </cell>
        </row>
        <row r="459">
          <cell r="B459" t="str">
            <v>http://digitalprosound</v>
          </cell>
          <cell r="C459">
            <v>13650</v>
          </cell>
        </row>
        <row r="460">
          <cell r="B460" t="str">
            <v>http://macdesignpro.di</v>
          </cell>
          <cell r="C460">
            <v>13650</v>
          </cell>
        </row>
        <row r="461">
          <cell r="B461" t="str">
            <v>http://macaudiopro.dig</v>
          </cell>
          <cell r="C461">
            <v>13650</v>
          </cell>
        </row>
        <row r="462">
          <cell r="B462" t="str">
            <v>http://marketplace.lod</v>
          </cell>
          <cell r="C462">
            <v>13650</v>
          </cell>
        </row>
        <row r="463">
          <cell r="B463" t="str">
            <v>http://workstations.di</v>
          </cell>
          <cell r="C463">
            <v>13650</v>
          </cell>
        </row>
        <row r="464">
          <cell r="B464" t="str">
            <v>http://cad.digitalmedi</v>
          </cell>
          <cell r="C464">
            <v>13650</v>
          </cell>
        </row>
        <row r="465">
          <cell r="B465" t="str">
            <v>http://aecnewsroom.dig</v>
          </cell>
          <cell r="C465">
            <v>13650</v>
          </cell>
        </row>
        <row r="466">
          <cell r="B466" t="str">
            <v>http://presentationmas</v>
          </cell>
          <cell r="C466">
            <v>13650</v>
          </cell>
        </row>
        <row r="467">
          <cell r="B467" t="str">
            <v>http://gamedeveloper.d</v>
          </cell>
          <cell r="C467">
            <v>13650</v>
          </cell>
        </row>
        <row r="468">
          <cell r="B468" t="str">
            <v>http://thebulletin.co.</v>
          </cell>
          <cell r="C468">
            <v>157.5</v>
          </cell>
        </row>
        <row r="469">
          <cell r="B469" t="str">
            <v>http://www.achieveronl</v>
          </cell>
          <cell r="C469">
            <v>8400</v>
          </cell>
        </row>
        <row r="470">
          <cell r="B470" t="str">
            <v>http://www.achieveronl</v>
          </cell>
          <cell r="C470">
            <v>13650</v>
          </cell>
        </row>
        <row r="471">
          <cell r="B471" t="str">
            <v>http://www.cbr.co.za</v>
          </cell>
          <cell r="C471">
            <v>210</v>
          </cell>
        </row>
        <row r="472">
          <cell r="B472" t="str">
            <v>http://saudidailyrecor</v>
          </cell>
          <cell r="C472">
            <v>8400</v>
          </cell>
        </row>
        <row r="473">
          <cell r="B473" t="str">
            <v>http://www.wkrb13.com</v>
          </cell>
          <cell r="C473">
            <v>9450</v>
          </cell>
        </row>
        <row r="474">
          <cell r="B474" t="str">
            <v>http://www.genuity.co.</v>
          </cell>
          <cell r="C474">
            <v>840</v>
          </cell>
        </row>
        <row r="475">
          <cell r="B475" t="str">
            <v>http://pcma.org</v>
          </cell>
          <cell r="C475">
            <v>6300</v>
          </cell>
        </row>
        <row r="476">
          <cell r="B476" t="str">
            <v>http://www.travelmarke</v>
          </cell>
          <cell r="C476">
            <v>21147</v>
          </cell>
        </row>
        <row r="477">
          <cell r="B477" t="str">
            <v>http://avcom.co.za</v>
          </cell>
          <cell r="C477">
            <v>171.15</v>
          </cell>
        </row>
        <row r="478">
          <cell r="B478" t="str">
            <v>http://puffandpass.co.</v>
          </cell>
          <cell r="C478">
            <v>182.48999999999998</v>
          </cell>
        </row>
        <row r="479">
          <cell r="B479" t="str">
            <v>http://www.htxt.co.za</v>
          </cell>
          <cell r="C479">
            <v>385.14</v>
          </cell>
        </row>
        <row r="480">
          <cell r="B480" t="str">
            <v>http://www.multihousin</v>
          </cell>
          <cell r="C480">
            <v>5250</v>
          </cell>
        </row>
        <row r="481">
          <cell r="B481" t="str">
            <v>http://www.automobiles</v>
          </cell>
          <cell r="C481">
            <v>45444</v>
          </cell>
        </row>
        <row r="482">
          <cell r="B482" t="str">
            <v>http://www.sg.org.za/f</v>
          </cell>
          <cell r="C482">
            <v>210</v>
          </cell>
        </row>
        <row r="483">
          <cell r="B483" t="str">
            <v>http://www.licensemag.</v>
          </cell>
          <cell r="C483">
            <v>7350</v>
          </cell>
        </row>
        <row r="484">
          <cell r="B484" t="str">
            <v>http://www.licensingex</v>
          </cell>
          <cell r="C484">
            <v>7350</v>
          </cell>
        </row>
        <row r="485">
          <cell r="B485" t="str">
            <v>http://www.eturbonews.</v>
          </cell>
          <cell r="C485">
            <v>17850</v>
          </cell>
        </row>
        <row r="486">
          <cell r="B486" t="str">
            <v>http://www.williamsond</v>
          </cell>
          <cell r="C486">
            <v>5250</v>
          </cell>
        </row>
        <row r="487">
          <cell r="B487" t="str">
            <v>http://www.showlove.co</v>
          </cell>
          <cell r="C487">
            <v>420</v>
          </cell>
        </row>
        <row r="488">
          <cell r="B488" t="str">
            <v>http://pta-online.co.z</v>
          </cell>
          <cell r="C488">
            <v>441</v>
          </cell>
        </row>
        <row r="489">
          <cell r="B489" t="str">
            <v>http://www.kfor1240.co</v>
          </cell>
          <cell r="C489">
            <v>25200</v>
          </cell>
        </row>
        <row r="490">
          <cell r="B490" t="str">
            <v>http://www.oceandrive.</v>
          </cell>
          <cell r="C490">
            <v>16800</v>
          </cell>
        </row>
        <row r="491">
          <cell r="B491" t="str">
            <v>http://www.michronicle</v>
          </cell>
          <cell r="C491">
            <v>5250</v>
          </cell>
        </row>
        <row r="492">
          <cell r="B492" t="str">
            <v>http://www.dayafterind</v>
          </cell>
          <cell r="C492">
            <v>840</v>
          </cell>
        </row>
        <row r="493">
          <cell r="B493" t="str">
            <v>http://www.hotel-onlin</v>
          </cell>
          <cell r="C493">
            <v>12600</v>
          </cell>
        </row>
        <row r="494">
          <cell r="B494" t="str">
            <v>http://www.wsmonline.c</v>
          </cell>
          <cell r="C494">
            <v>8400</v>
          </cell>
        </row>
        <row r="495">
          <cell r="B495" t="str">
            <v>http://virginislandsda</v>
          </cell>
          <cell r="C495">
            <v>8400</v>
          </cell>
        </row>
        <row r="496">
          <cell r="B496" t="str">
            <v>http://myballito.co.za</v>
          </cell>
          <cell r="C496">
            <v>6300</v>
          </cell>
        </row>
        <row r="497">
          <cell r="B497" t="str">
            <v>http://www.wjr.com</v>
          </cell>
          <cell r="C497">
            <v>5250</v>
          </cell>
        </row>
        <row r="498">
          <cell r="B498" t="str">
            <v>http://www.centralflor</v>
          </cell>
          <cell r="C498">
            <v>6300</v>
          </cell>
        </row>
        <row r="499">
          <cell r="B499" t="str">
            <v>http://www.northsound2</v>
          </cell>
          <cell r="C499">
            <v>630</v>
          </cell>
        </row>
        <row r="500">
          <cell r="B500" t="str">
            <v>http://www.saleader.co</v>
          </cell>
          <cell r="C500">
            <v>63</v>
          </cell>
        </row>
        <row r="501">
          <cell r="B501" t="str">
            <v>http://www.workers.org</v>
          </cell>
          <cell r="C501">
            <v>15750</v>
          </cell>
        </row>
        <row r="502">
          <cell r="B502" t="str">
            <v>http://www.ibmsystemsm</v>
          </cell>
          <cell r="C502">
            <v>13650</v>
          </cell>
        </row>
        <row r="503">
          <cell r="B503" t="str">
            <v>http://www.biztimes.co</v>
          </cell>
          <cell r="C503">
            <v>6300</v>
          </cell>
        </row>
        <row r="504">
          <cell r="B504" t="str">
            <v>http://www.luxurylaunc</v>
          </cell>
          <cell r="C504">
            <v>21000</v>
          </cell>
        </row>
        <row r="505">
          <cell r="B505" t="str">
            <v>http://www.ecampusnews</v>
          </cell>
          <cell r="C505">
            <v>7350</v>
          </cell>
        </row>
        <row r="506">
          <cell r="B506" t="str">
            <v>http://riotimesonline.</v>
          </cell>
          <cell r="C506">
            <v>12600</v>
          </cell>
        </row>
        <row r="507">
          <cell r="B507" t="str">
            <v>http://saportareport.c</v>
          </cell>
          <cell r="C507">
            <v>5250</v>
          </cell>
        </row>
        <row r="508">
          <cell r="B508" t="str">
            <v>http://www.24-7pressre</v>
          </cell>
          <cell r="C508">
            <v>11550</v>
          </cell>
        </row>
        <row r="509">
          <cell r="B509" t="str">
            <v>http://www.neighbornew</v>
          </cell>
          <cell r="C509">
            <v>5250</v>
          </cell>
        </row>
        <row r="510">
          <cell r="B510" t="str">
            <v>http://www.micampusmag</v>
          </cell>
          <cell r="C510">
            <v>651</v>
          </cell>
        </row>
        <row r="511">
          <cell r="B511" t="str">
            <v>http://www.aniin.com</v>
          </cell>
          <cell r="C511">
            <v>840</v>
          </cell>
        </row>
        <row r="512">
          <cell r="B512" t="str">
            <v>http://www.itweb.co.za</v>
          </cell>
          <cell r="C512">
            <v>365.61</v>
          </cell>
        </row>
        <row r="513">
          <cell r="B513" t="str">
            <v>http://www.heraldlive.</v>
          </cell>
          <cell r="C513">
            <v>305.55</v>
          </cell>
        </row>
        <row r="514">
          <cell r="B514" t="str">
            <v>http://www.superclub.c</v>
          </cell>
          <cell r="C514">
            <v>420</v>
          </cell>
        </row>
        <row r="515">
          <cell r="B515" t="str">
            <v>http://www.inautonews.</v>
          </cell>
          <cell r="C515">
            <v>47922</v>
          </cell>
        </row>
        <row r="516">
          <cell r="B516" t="str">
            <v>http://www.intellasia.</v>
          </cell>
          <cell r="C516">
            <v>9450</v>
          </cell>
        </row>
        <row r="517">
          <cell r="B517" t="str">
            <v>http://www.masstransit</v>
          </cell>
          <cell r="C517">
            <v>6300</v>
          </cell>
        </row>
        <row r="518">
          <cell r="B518" t="str">
            <v>http://www.mariettatim</v>
          </cell>
          <cell r="C518">
            <v>4200</v>
          </cell>
        </row>
        <row r="519">
          <cell r="B519" t="str">
            <v>http://www.constructio</v>
          </cell>
          <cell r="C519">
            <v>7350</v>
          </cell>
        </row>
        <row r="520">
          <cell r="B520" t="str">
            <v>http://www.khabarexpre</v>
          </cell>
          <cell r="C520">
            <v>1050</v>
          </cell>
        </row>
        <row r="521">
          <cell r="B521" t="str">
            <v>http://marketingspread</v>
          </cell>
          <cell r="C521">
            <v>420</v>
          </cell>
        </row>
        <row r="522">
          <cell r="B522" t="str">
            <v>http://www.tcbmag.com</v>
          </cell>
          <cell r="C522">
            <v>4200</v>
          </cell>
        </row>
        <row r="523">
          <cell r="B523" t="str">
            <v>http://www.nutritional</v>
          </cell>
          <cell r="C523">
            <v>7350</v>
          </cell>
        </row>
        <row r="524">
          <cell r="B524" t="str">
            <v>http://www.eastcountym</v>
          </cell>
          <cell r="C524">
            <v>6300</v>
          </cell>
        </row>
        <row r="525">
          <cell r="B525" t="str">
            <v>http://abcnewsradioonl</v>
          </cell>
          <cell r="C525">
            <v>11550</v>
          </cell>
        </row>
        <row r="526">
          <cell r="B526" t="str">
            <v>http://carspecials.job</v>
          </cell>
          <cell r="C526">
            <v>2100</v>
          </cell>
        </row>
        <row r="527">
          <cell r="B527" t="str">
            <v>http://www.villagerfc.</v>
          </cell>
          <cell r="C527">
            <v>420</v>
          </cell>
        </row>
        <row r="528">
          <cell r="B528" t="str">
            <v>http://www.thebugle.co</v>
          </cell>
          <cell r="C528">
            <v>210</v>
          </cell>
        </row>
        <row r="529">
          <cell r="B529" t="str">
            <v>http://www.weirtondail</v>
          </cell>
          <cell r="C529">
            <v>4200</v>
          </cell>
        </row>
        <row r="530">
          <cell r="B530" t="str">
            <v>http://writingstudio.c</v>
          </cell>
          <cell r="C530">
            <v>4200</v>
          </cell>
        </row>
        <row r="531">
          <cell r="B531" t="str">
            <v>http://www.themarketsd</v>
          </cell>
          <cell r="C531">
            <v>9450</v>
          </cell>
        </row>
        <row r="532">
          <cell r="B532" t="str">
            <v>http://schoolsthatrock</v>
          </cell>
          <cell r="C532">
            <v>3150</v>
          </cell>
        </row>
        <row r="533">
          <cell r="B533" t="str">
            <v>http://www.hihelen.co.</v>
          </cell>
          <cell r="C533">
            <v>420</v>
          </cell>
        </row>
        <row r="534">
          <cell r="B534" t="str">
            <v>http://wixx.com</v>
          </cell>
          <cell r="C534">
            <v>6300</v>
          </cell>
        </row>
        <row r="535">
          <cell r="B535" t="str">
            <v>http://wtaq.com</v>
          </cell>
          <cell r="C535">
            <v>7350</v>
          </cell>
        </row>
        <row r="536">
          <cell r="B536" t="str">
            <v>http://www.candgnews.c</v>
          </cell>
          <cell r="C536">
            <v>6300</v>
          </cell>
        </row>
        <row r="537">
          <cell r="B537" t="str">
            <v>http://www.timesleader</v>
          </cell>
          <cell r="C537">
            <v>5250</v>
          </cell>
        </row>
        <row r="538">
          <cell r="B538" t="str">
            <v>http://www.hotelbusine</v>
          </cell>
          <cell r="C538">
            <v>5607</v>
          </cell>
        </row>
        <row r="539">
          <cell r="B539" t="str">
            <v>http://90mins.co.za</v>
          </cell>
          <cell r="C539">
            <v>210</v>
          </cell>
        </row>
        <row r="540">
          <cell r="B540" t="str">
            <v>http://www.sports-focu</v>
          </cell>
          <cell r="C540">
            <v>5250</v>
          </cell>
        </row>
        <row r="541">
          <cell r="B541" t="str">
            <v>http://transformsa.co.</v>
          </cell>
          <cell r="C541">
            <v>210</v>
          </cell>
        </row>
        <row r="542">
          <cell r="B542" t="str">
            <v>http://chekadigital.co</v>
          </cell>
          <cell r="C542">
            <v>840</v>
          </cell>
        </row>
        <row r="543">
          <cell r="B543" t="str">
            <v>http://www.huahintoday</v>
          </cell>
          <cell r="C543">
            <v>0</v>
          </cell>
        </row>
        <row r="544">
          <cell r="B544" t="str">
            <v>http://www.ntxe-news.c</v>
          </cell>
          <cell r="C544">
            <v>4200</v>
          </cell>
        </row>
        <row r="545">
          <cell r="B545" t="str">
            <v>http://www.kfgo.com</v>
          </cell>
          <cell r="C545">
            <v>7350</v>
          </cell>
        </row>
        <row r="546">
          <cell r="B546" t="str">
            <v>http://tntnews.co.za/2</v>
          </cell>
          <cell r="C546">
            <v>210</v>
          </cell>
        </row>
        <row r="547">
          <cell r="B547" t="str">
            <v>http://www.loganbanner</v>
          </cell>
          <cell r="C547">
            <v>6300</v>
          </cell>
        </row>
        <row r="548">
          <cell r="B548" t="str">
            <v>http://dynamicmagazine</v>
          </cell>
          <cell r="C548">
            <v>210</v>
          </cell>
        </row>
        <row r="549">
          <cell r="B549" t="str">
            <v>http://www.bigissue.or</v>
          </cell>
          <cell r="C549">
            <v>3150</v>
          </cell>
        </row>
        <row r="550">
          <cell r="B550" t="str">
            <v>http://www.globalheadl</v>
          </cell>
          <cell r="C550">
            <v>13041</v>
          </cell>
        </row>
        <row r="551">
          <cell r="B551" t="str">
            <v>http://unreal.co.za/fo</v>
          </cell>
          <cell r="C551">
            <v>420</v>
          </cell>
        </row>
        <row r="552">
          <cell r="B552" t="str">
            <v>http://www.news360.co.</v>
          </cell>
          <cell r="C552">
            <v>210</v>
          </cell>
        </row>
        <row r="553">
          <cell r="B553" t="str">
            <v>http://sdbj.com</v>
          </cell>
          <cell r="C553">
            <v>5250</v>
          </cell>
        </row>
        <row r="554">
          <cell r="B554" t="str">
            <v>http://musinaonline.co</v>
          </cell>
          <cell r="C554">
            <v>2100</v>
          </cell>
        </row>
        <row r="555">
          <cell r="B555" t="str">
            <v>http://www.miningne.ws</v>
          </cell>
          <cell r="C555">
            <v>210</v>
          </cell>
        </row>
        <row r="556">
          <cell r="B556" t="str">
            <v>http://celebfresh.co.u</v>
          </cell>
          <cell r="C556">
            <v>14133</v>
          </cell>
        </row>
        <row r="557">
          <cell r="B557" t="str">
            <v>http://community.covne</v>
          </cell>
          <cell r="C557">
            <v>8400</v>
          </cell>
        </row>
        <row r="558">
          <cell r="B558" t="str">
            <v>http://www.jobvine.co.</v>
          </cell>
          <cell r="C558">
            <v>219.66</v>
          </cell>
        </row>
        <row r="559">
          <cell r="B559" t="str">
            <v>http://www.politicsweb</v>
          </cell>
          <cell r="C559">
            <v>375.06</v>
          </cell>
        </row>
        <row r="560">
          <cell r="B560" t="str">
            <v>http://www.ana.net</v>
          </cell>
          <cell r="C560">
            <v>6300</v>
          </cell>
        </row>
        <row r="561">
          <cell r="B561" t="str">
            <v>http://www.imotoonline</v>
          </cell>
          <cell r="C561">
            <v>3150</v>
          </cell>
        </row>
        <row r="562">
          <cell r="B562" t="str">
            <v>http://samomblogs.co.z</v>
          </cell>
          <cell r="C562">
            <v>420</v>
          </cell>
        </row>
        <row r="563">
          <cell r="B563" t="str">
            <v>http://mtltimes.ca</v>
          </cell>
          <cell r="C563">
            <v>1470</v>
          </cell>
        </row>
        <row r="564">
          <cell r="B564" t="str">
            <v>http://www.couriernews</v>
          </cell>
          <cell r="C564">
            <v>6300</v>
          </cell>
        </row>
        <row r="565">
          <cell r="B565" t="str">
            <v>https://nigerianewspap</v>
          </cell>
          <cell r="C565">
            <v>210</v>
          </cell>
        </row>
        <row r="566">
          <cell r="B566" t="str">
            <v>http://www.bbqonline.c</v>
          </cell>
          <cell r="C566">
            <v>231</v>
          </cell>
        </row>
        <row r="567">
          <cell r="B567" t="str">
            <v>http://www.latechsport</v>
          </cell>
          <cell r="C567">
            <v>6300</v>
          </cell>
        </row>
        <row r="568">
          <cell r="B568" t="str">
            <v>http://www.lvb.com</v>
          </cell>
          <cell r="C568">
            <v>4200</v>
          </cell>
        </row>
        <row r="569">
          <cell r="B569" t="str">
            <v>http://www.cynopsis.co</v>
          </cell>
          <cell r="C569">
            <v>7350</v>
          </cell>
        </row>
        <row r="570">
          <cell r="B570" t="str">
            <v>http://www.waxahachiet</v>
          </cell>
          <cell r="C570">
            <v>5250</v>
          </cell>
        </row>
        <row r="571">
          <cell r="B571" t="str">
            <v>http://www.stageandscr</v>
          </cell>
          <cell r="C571">
            <v>210</v>
          </cell>
        </row>
        <row r="572">
          <cell r="B572" t="str">
            <v>http://findingfabulous</v>
          </cell>
          <cell r="C572">
            <v>840</v>
          </cell>
        </row>
        <row r="573">
          <cell r="B573" t="str">
            <v>http://associationsnow</v>
          </cell>
          <cell r="C573">
            <v>9450</v>
          </cell>
        </row>
        <row r="574">
          <cell r="B574" t="str">
            <v>http://www.afronaijaen</v>
          </cell>
          <cell r="C574">
            <v>441</v>
          </cell>
        </row>
        <row r="575">
          <cell r="B575" t="str">
            <v>http://www.surf4cars.c</v>
          </cell>
          <cell r="C575">
            <v>181.65</v>
          </cell>
        </row>
        <row r="576">
          <cell r="B576" t="str">
            <v>http://www.5fm.co.za</v>
          </cell>
          <cell r="C576">
            <v>343.34999999999997</v>
          </cell>
        </row>
        <row r="577">
          <cell r="B577" t="str">
            <v>http://www.wach.com</v>
          </cell>
          <cell r="C577">
            <v>8400</v>
          </cell>
        </row>
        <row r="578">
          <cell r="B578" t="str">
            <v>http://www.westsoundra</v>
          </cell>
          <cell r="C578">
            <v>10500</v>
          </cell>
        </row>
        <row r="579">
          <cell r="B579" t="str">
            <v>http://www.moderntired</v>
          </cell>
          <cell r="C579">
            <v>10500</v>
          </cell>
        </row>
        <row r="580">
          <cell r="B580" t="str">
            <v>http://thealpenanews.c</v>
          </cell>
          <cell r="C580">
            <v>6300</v>
          </cell>
        </row>
        <row r="581">
          <cell r="B581" t="str">
            <v>http://nujournal.com</v>
          </cell>
          <cell r="C581">
            <v>7350</v>
          </cell>
        </row>
        <row r="582">
          <cell r="B582" t="str">
            <v>http://www.rew-online.</v>
          </cell>
          <cell r="C582">
            <v>9450</v>
          </cell>
        </row>
        <row r="583">
          <cell r="B583" t="str">
            <v>http://www.ndsmcobserv</v>
          </cell>
          <cell r="C583">
            <v>8400</v>
          </cell>
        </row>
        <row r="584">
          <cell r="B584" t="str">
            <v>www.luckypony.co.za</v>
          </cell>
          <cell r="C584">
            <v>2667</v>
          </cell>
        </row>
        <row r="585">
          <cell r="B585" t="str">
            <v>http://tir.co.za</v>
          </cell>
          <cell r="C585">
            <v>840</v>
          </cell>
        </row>
        <row r="586">
          <cell r="B586" t="str">
            <v>http://www.am870theans</v>
          </cell>
          <cell r="C586">
            <v>8400</v>
          </cell>
        </row>
        <row r="587">
          <cell r="B587" t="str">
            <v>http://www.sportindust</v>
          </cell>
          <cell r="C587">
            <v>1680</v>
          </cell>
        </row>
        <row r="588">
          <cell r="B588" t="str">
            <v>http://freepress.com.n</v>
          </cell>
          <cell r="C588">
            <v>441</v>
          </cell>
        </row>
        <row r="589">
          <cell r="B589" t="str">
            <v>http://www.travelagent</v>
          </cell>
          <cell r="C589">
            <v>11550</v>
          </cell>
        </row>
        <row r="590">
          <cell r="B590" t="str">
            <v>http://myjoburg.com</v>
          </cell>
          <cell r="C590">
            <v>10500</v>
          </cell>
        </row>
        <row r="591">
          <cell r="B591" t="str">
            <v>http://myjoburg.com/fe</v>
          </cell>
          <cell r="C591">
            <v>10500</v>
          </cell>
        </row>
        <row r="592">
          <cell r="B592" t="str">
            <v>http://stokveltalk.co.</v>
          </cell>
          <cell r="C592">
            <v>10500</v>
          </cell>
        </row>
        <row r="593">
          <cell r="B593" t="str">
            <v>http://www.rfpmagazine</v>
          </cell>
          <cell r="C593">
            <v>14700</v>
          </cell>
        </row>
        <row r="594">
          <cell r="B594" t="str">
            <v>http://www.360news.co.</v>
          </cell>
          <cell r="C594">
            <v>6300</v>
          </cell>
        </row>
        <row r="595">
          <cell r="B595" t="str">
            <v>https://360news.co.za</v>
          </cell>
          <cell r="C595">
            <v>6300</v>
          </cell>
        </row>
        <row r="596">
          <cell r="B596" t="str">
            <v>http://www.smdp.com</v>
          </cell>
          <cell r="C596">
            <v>9450</v>
          </cell>
        </row>
        <row r="597">
          <cell r="B597" t="str">
            <v>http://africanreporter</v>
          </cell>
          <cell r="C597">
            <v>420</v>
          </cell>
        </row>
        <row r="598">
          <cell r="B598" t="str">
            <v>http://www.newsnowonli</v>
          </cell>
          <cell r="C598">
            <v>231</v>
          </cell>
        </row>
        <row r="599">
          <cell r="B599" t="str">
            <v>http://www.laz.co.za/</v>
          </cell>
          <cell r="C599">
            <v>315</v>
          </cell>
        </row>
        <row r="600">
          <cell r="B600" t="str">
            <v>http://www.medicalchro</v>
          </cell>
          <cell r="C600">
            <v>315</v>
          </cell>
        </row>
        <row r="601">
          <cell r="B601" t="str">
            <v>http://www.skininc.com</v>
          </cell>
          <cell r="C601">
            <v>13650</v>
          </cell>
        </row>
        <row r="602">
          <cell r="B602" t="str">
            <v>http://citybuzz.co.za</v>
          </cell>
          <cell r="C602">
            <v>210</v>
          </cell>
        </row>
        <row r="603">
          <cell r="B603" t="str">
            <v>http://yoursport.co.za</v>
          </cell>
          <cell r="C603">
            <v>315</v>
          </cell>
        </row>
        <row r="604">
          <cell r="B604" t="str">
            <v>http://www.hrfuture.ne</v>
          </cell>
          <cell r="C604">
            <v>903</v>
          </cell>
        </row>
        <row r="605">
          <cell r="B605" t="str">
            <v>http://www.morokaswall</v>
          </cell>
          <cell r="C605">
            <v>315</v>
          </cell>
        </row>
        <row r="606">
          <cell r="B606" t="str">
            <v>http://www.almanacnews</v>
          </cell>
          <cell r="C606">
            <v>8400</v>
          </cell>
        </row>
        <row r="607">
          <cell r="B607" t="str">
            <v>http://hayleysjoys.co.</v>
          </cell>
          <cell r="C607">
            <v>210</v>
          </cell>
        </row>
        <row r="608">
          <cell r="B608" t="str">
            <v>http://www.sapvia.co.z</v>
          </cell>
          <cell r="C608">
            <v>819</v>
          </cell>
        </row>
        <row r="609">
          <cell r="B609" t="str">
            <v>http://www.ballymenati</v>
          </cell>
          <cell r="C609">
            <v>2100</v>
          </cell>
        </row>
        <row r="610">
          <cell r="B610" t="str">
            <v>http://www.customerthi</v>
          </cell>
          <cell r="C610">
            <v>23100</v>
          </cell>
        </row>
        <row r="611">
          <cell r="B611" t="str">
            <v>http://kiabuzz.co.za/</v>
          </cell>
          <cell r="C611">
            <v>210</v>
          </cell>
        </row>
        <row r="612">
          <cell r="B612" t="str">
            <v>http://johndruckenmill</v>
          </cell>
          <cell r="C612">
            <v>8400</v>
          </cell>
        </row>
        <row r="613">
          <cell r="B613" t="str">
            <v>http://www.totalexposu</v>
          </cell>
          <cell r="C613">
            <v>1050</v>
          </cell>
        </row>
        <row r="614">
          <cell r="B614" t="str">
            <v>http://www.wisconsinag</v>
          </cell>
          <cell r="C614">
            <v>1680</v>
          </cell>
        </row>
        <row r="615">
          <cell r="B615" t="str">
            <v>http://weskussakekamer</v>
          </cell>
          <cell r="C615">
            <v>6300</v>
          </cell>
        </row>
        <row r="616">
          <cell r="B616" t="str">
            <v>http://www.retaildive.</v>
          </cell>
          <cell r="C616">
            <v>12600</v>
          </cell>
        </row>
        <row r="617">
          <cell r="B617" t="str">
            <v>http://www.cadillacnew</v>
          </cell>
          <cell r="C617">
            <v>7350</v>
          </cell>
        </row>
        <row r="618">
          <cell r="B618" t="str">
            <v>http://starchefs.com</v>
          </cell>
          <cell r="C618">
            <v>14700</v>
          </cell>
        </row>
        <row r="619">
          <cell r="B619" t="str">
            <v>http://www.mv-voice.co</v>
          </cell>
          <cell r="C619">
            <v>8400</v>
          </cell>
        </row>
        <row r="620">
          <cell r="B620" t="str">
            <v>http://www.racepics.co</v>
          </cell>
          <cell r="C620">
            <v>9450</v>
          </cell>
        </row>
        <row r="621">
          <cell r="B621" t="str">
            <v>http://www.hoodridesa.</v>
          </cell>
          <cell r="C621">
            <v>3150</v>
          </cell>
        </row>
        <row r="622">
          <cell r="B622" t="str">
            <v>http://www.fauquiernow</v>
          </cell>
          <cell r="C622">
            <v>9450</v>
          </cell>
        </row>
        <row r="623">
          <cell r="B623" t="str">
            <v>http://bonhamjournal.c</v>
          </cell>
          <cell r="C623">
            <v>14700</v>
          </cell>
        </row>
        <row r="624">
          <cell r="B624" t="str">
            <v>http://abrbuzz.co.za/</v>
          </cell>
          <cell r="C624">
            <v>16800</v>
          </cell>
        </row>
        <row r="625">
          <cell r="B625" t="str">
            <v>http://www.osa.org</v>
          </cell>
          <cell r="C625">
            <v>19950</v>
          </cell>
        </row>
        <row r="626">
          <cell r="B626" t="str">
            <v>http://www.bonaman.co.</v>
          </cell>
          <cell r="C626">
            <v>10447.5</v>
          </cell>
        </row>
        <row r="627">
          <cell r="B627" t="str">
            <v>http://www.mzansidaily</v>
          </cell>
          <cell r="C627">
            <v>945</v>
          </cell>
        </row>
        <row r="628">
          <cell r="B628" t="str">
            <v>http://www.oursportsce</v>
          </cell>
          <cell r="C628">
            <v>9450</v>
          </cell>
        </row>
        <row r="629">
          <cell r="B629" t="str">
            <v>http://zoom-in.co.za/f</v>
          </cell>
          <cell r="C629">
            <v>210</v>
          </cell>
        </row>
        <row r="630">
          <cell r="B630" t="str">
            <v>http://www.edgemediane</v>
          </cell>
          <cell r="C630">
            <v>12600</v>
          </cell>
        </row>
        <row r="631">
          <cell r="B631" t="str">
            <v>http://www.ohwatch.co.</v>
          </cell>
          <cell r="C631">
            <v>420</v>
          </cell>
        </row>
        <row r="632">
          <cell r="B632" t="str">
            <v>http://topco.co.za/fee</v>
          </cell>
          <cell r="C632">
            <v>525</v>
          </cell>
        </row>
        <row r="633">
          <cell r="B633" t="str">
            <v>http://www.travelwires</v>
          </cell>
          <cell r="C633">
            <v>630</v>
          </cell>
        </row>
        <row r="634">
          <cell r="B634" t="str">
            <v>http://www.tvtechnolog</v>
          </cell>
          <cell r="C634">
            <v>19950</v>
          </cell>
        </row>
        <row r="635">
          <cell r="B635" t="str">
            <v>http://www.hondamotors</v>
          </cell>
          <cell r="C635">
            <v>420</v>
          </cell>
        </row>
        <row r="636">
          <cell r="B636" t="str">
            <v>http://www.daytonflyer</v>
          </cell>
          <cell r="C636">
            <v>7350</v>
          </cell>
        </row>
        <row r="637">
          <cell r="B637" t="str">
            <v>http://www.aurorasenti</v>
          </cell>
          <cell r="C637">
            <v>10500</v>
          </cell>
        </row>
        <row r="638">
          <cell r="B638" t="str">
            <v>http://inthebunch.co.z</v>
          </cell>
          <cell r="C638">
            <v>10500</v>
          </cell>
        </row>
        <row r="639">
          <cell r="B639" t="str">
            <v>http://www.dailybusine</v>
          </cell>
          <cell r="C639">
            <v>9450</v>
          </cell>
        </row>
        <row r="640">
          <cell r="B640" t="str">
            <v>http://insurancenewsne</v>
          </cell>
          <cell r="C640">
            <v>11550</v>
          </cell>
        </row>
        <row r="641">
          <cell r="B641" t="str">
            <v>http://athleticbusines</v>
          </cell>
          <cell r="C641">
            <v>12600</v>
          </cell>
        </row>
        <row r="642">
          <cell r="B642" t="str">
            <v>http://www.decorahnews</v>
          </cell>
          <cell r="C642">
            <v>6300</v>
          </cell>
        </row>
        <row r="643">
          <cell r="B643" t="str">
            <v>http://swoknews.com</v>
          </cell>
          <cell r="C643">
            <v>6300</v>
          </cell>
        </row>
        <row r="644">
          <cell r="B644" t="str">
            <v>http://www.carmag.co.z</v>
          </cell>
          <cell r="C644">
            <v>45549</v>
          </cell>
        </row>
        <row r="645">
          <cell r="B645" t="str">
            <v>http://www.carmag.co.z</v>
          </cell>
          <cell r="C645">
            <v>45549</v>
          </cell>
        </row>
        <row r="646">
          <cell r="B646" t="str">
            <v>http://www.nag.co.za</v>
          </cell>
          <cell r="C646">
            <v>517.86</v>
          </cell>
        </row>
        <row r="647">
          <cell r="B647" t="str">
            <v>http://www.state-journ</v>
          </cell>
          <cell r="C647">
            <v>8400</v>
          </cell>
        </row>
        <row r="648">
          <cell r="B648" t="str">
            <v>http://www.businessess</v>
          </cell>
          <cell r="C648">
            <v>420</v>
          </cell>
        </row>
        <row r="649">
          <cell r="B649" t="str">
            <v>http://www.austinmonth</v>
          </cell>
          <cell r="C649">
            <v>9450</v>
          </cell>
        </row>
        <row r="650">
          <cell r="B650" t="str">
            <v>http://www.centralchro</v>
          </cell>
          <cell r="C650">
            <v>1890</v>
          </cell>
        </row>
        <row r="651">
          <cell r="B651" t="str">
            <v>http://www.charlestons</v>
          </cell>
          <cell r="C651">
            <v>4200</v>
          </cell>
        </row>
        <row r="652">
          <cell r="B652" t="str">
            <v>http://www.myza.co.za/</v>
          </cell>
          <cell r="C652">
            <v>1428</v>
          </cell>
        </row>
        <row r="653">
          <cell r="B653" t="str">
            <v>http://www.aetn.org</v>
          </cell>
          <cell r="C653">
            <v>4200</v>
          </cell>
        </row>
        <row r="654">
          <cell r="B654" t="str">
            <v>http://www.rockymountt</v>
          </cell>
          <cell r="C654">
            <v>7350</v>
          </cell>
        </row>
        <row r="655">
          <cell r="B655" t="str">
            <v>http://www.summerhill.</v>
          </cell>
          <cell r="C655">
            <v>441</v>
          </cell>
        </row>
        <row r="656">
          <cell r="B656" t="str">
            <v>http://www.ilovelagos.</v>
          </cell>
          <cell r="C656">
            <v>105</v>
          </cell>
        </row>
        <row r="657">
          <cell r="B657" t="str">
            <v>http://chickslovegeeks</v>
          </cell>
          <cell r="C657">
            <v>420</v>
          </cell>
        </row>
        <row r="658">
          <cell r="B658" t="str">
            <v>http://www.marketresea</v>
          </cell>
          <cell r="C658">
            <v>31500</v>
          </cell>
        </row>
        <row r="659">
          <cell r="B659" t="str">
            <v>www.youbabyandi.com</v>
          </cell>
          <cell r="C659">
            <v>3360</v>
          </cell>
        </row>
        <row r="660">
          <cell r="B660" t="str">
            <v>http://www.businessgya</v>
          </cell>
          <cell r="C660">
            <v>2100</v>
          </cell>
        </row>
        <row r="661">
          <cell r="B661" t="str">
            <v>www.gotrend.co.za/</v>
          </cell>
          <cell r="C661">
            <v>6825</v>
          </cell>
        </row>
        <row r="662">
          <cell r="B662" t="str">
            <v>http://gotrend.co.za/2</v>
          </cell>
          <cell r="C662">
            <v>6825</v>
          </cell>
        </row>
        <row r="663">
          <cell r="B663" t="str">
            <v>http://www.healthcaref</v>
          </cell>
          <cell r="C663">
            <v>11550</v>
          </cell>
        </row>
        <row r="664">
          <cell r="B664" t="str">
            <v>http://www.peruthiswee</v>
          </cell>
          <cell r="C664">
            <v>18900</v>
          </cell>
        </row>
        <row r="665">
          <cell r="B665" t="str">
            <v>http://www.kinston.com</v>
          </cell>
          <cell r="C665">
            <v>7350</v>
          </cell>
        </row>
        <row r="666">
          <cell r="B666" t="str">
            <v>http://www.playyourpar</v>
          </cell>
          <cell r="C666">
            <v>6300</v>
          </cell>
        </row>
        <row r="667">
          <cell r="B667" t="str">
            <v>http://chefmag.co.za</v>
          </cell>
          <cell r="C667">
            <v>693</v>
          </cell>
        </row>
        <row r="668">
          <cell r="B668" t="str">
            <v>http://thefuss.co.za/</v>
          </cell>
          <cell r="C668">
            <v>3897.6</v>
          </cell>
        </row>
        <row r="669">
          <cell r="B669" t="str">
            <v>http://www.dailypress.</v>
          </cell>
          <cell r="C669">
            <v>8400</v>
          </cell>
        </row>
        <row r="670">
          <cell r="B670" t="str">
            <v>http://www.canindia.co</v>
          </cell>
          <cell r="C670">
            <v>4200</v>
          </cell>
        </row>
        <row r="671">
          <cell r="B671" t="str">
            <v>http://woodworkingnetw</v>
          </cell>
          <cell r="C671">
            <v>13650</v>
          </cell>
        </row>
        <row r="672">
          <cell r="B672" t="str">
            <v>http://www.woub.org</v>
          </cell>
          <cell r="C672">
            <v>11550</v>
          </cell>
        </row>
        <row r="673">
          <cell r="B673" t="str">
            <v>http://www.postafreepr</v>
          </cell>
          <cell r="C673">
            <v>1050</v>
          </cell>
        </row>
        <row r="674">
          <cell r="B674" t="str">
            <v>http://www.bdcnetwork.</v>
          </cell>
          <cell r="C674">
            <v>17850</v>
          </cell>
        </row>
        <row r="675">
          <cell r="B675" t="str">
            <v>http://www.gfmag.com</v>
          </cell>
          <cell r="C675">
            <v>29400</v>
          </cell>
        </row>
        <row r="676">
          <cell r="B676" t="str">
            <v>http://yourthailand.ne</v>
          </cell>
          <cell r="C676">
            <v>0</v>
          </cell>
        </row>
        <row r="677">
          <cell r="B677" t="str">
            <v>http://www.leadershipo</v>
          </cell>
          <cell r="C677">
            <v>18900</v>
          </cell>
        </row>
        <row r="678">
          <cell r="B678" t="str">
            <v>http://uberstyle.org/f</v>
          </cell>
          <cell r="C678">
            <v>105</v>
          </cell>
        </row>
        <row r="679">
          <cell r="B679" t="str">
            <v>http://www.creativepla</v>
          </cell>
          <cell r="C679">
            <v>15750</v>
          </cell>
        </row>
        <row r="680">
          <cell r="B680" t="str">
            <v>http://urbanview.ng/fe</v>
          </cell>
          <cell r="C680">
            <v>210</v>
          </cell>
        </row>
        <row r="681">
          <cell r="B681" t="str">
            <v>http://gearheads.co.za</v>
          </cell>
          <cell r="C681">
            <v>13650</v>
          </cell>
        </row>
        <row r="682">
          <cell r="B682" t="str">
            <v>http://myarklamiss.com</v>
          </cell>
          <cell r="C682">
            <v>10500</v>
          </cell>
        </row>
        <row r="683">
          <cell r="B683" t="str">
            <v>http://www.theintermou</v>
          </cell>
          <cell r="C683">
            <v>8400</v>
          </cell>
        </row>
        <row r="684">
          <cell r="B684" t="str">
            <v>http://www.delhidailyn</v>
          </cell>
          <cell r="C684">
            <v>21000</v>
          </cell>
        </row>
        <row r="685">
          <cell r="B685" t="str">
            <v>http://www.westportnow</v>
          </cell>
          <cell r="C685">
            <v>10500</v>
          </cell>
        </row>
        <row r="686">
          <cell r="B686" t="str">
            <v>http://echoofindia.com</v>
          </cell>
          <cell r="C686">
            <v>1470</v>
          </cell>
        </row>
        <row r="687">
          <cell r="B687" t="str">
            <v>http://www.transformsa</v>
          </cell>
          <cell r="C687">
            <v>735</v>
          </cell>
        </row>
        <row r="688">
          <cell r="B688" t="str">
            <v>http://www.bulletin.us</v>
          </cell>
          <cell r="C688">
            <v>735</v>
          </cell>
        </row>
        <row r="689">
          <cell r="B689" t="str">
            <v>http://www.bassplayer.</v>
          </cell>
          <cell r="C689">
            <v>19950</v>
          </cell>
        </row>
        <row r="690">
          <cell r="B690" t="str">
            <v>http://www.naturalprod</v>
          </cell>
          <cell r="C690">
            <v>17850</v>
          </cell>
        </row>
        <row r="691">
          <cell r="B691" t="str">
            <v>http://www.minimaxcine</v>
          </cell>
          <cell r="C691">
            <v>2079</v>
          </cell>
        </row>
        <row r="692">
          <cell r="B692" t="str">
            <v>http://www.foshizi.co.</v>
          </cell>
          <cell r="C692">
            <v>13650</v>
          </cell>
        </row>
        <row r="693">
          <cell r="B693" t="str">
            <v>http://www.fergusfalls</v>
          </cell>
          <cell r="C693">
            <v>8400</v>
          </cell>
        </row>
        <row r="694">
          <cell r="B694" t="str">
            <v>http://www.ebnet.co.za</v>
          </cell>
          <cell r="C694">
            <v>441</v>
          </cell>
        </row>
        <row r="695">
          <cell r="B695" t="str">
            <v>http://www.travelpress</v>
          </cell>
          <cell r="C695">
            <v>5250</v>
          </cell>
        </row>
        <row r="696">
          <cell r="B696" t="str">
            <v>http://www.myjozi.co.z</v>
          </cell>
          <cell r="C696">
            <v>3150</v>
          </cell>
        </row>
        <row r="697">
          <cell r="B697" t="str">
            <v>http://www.vaildaily.c</v>
          </cell>
          <cell r="C697">
            <v>10500</v>
          </cell>
        </row>
        <row r="698">
          <cell r="B698" t="str">
            <v>http://www.aorn.org</v>
          </cell>
          <cell r="C698">
            <v>6300</v>
          </cell>
        </row>
        <row r="699">
          <cell r="B699" t="str">
            <v>http://www.virtual-str</v>
          </cell>
          <cell r="C699">
            <v>21000</v>
          </cell>
        </row>
        <row r="700">
          <cell r="B700" t="str">
            <v>http://www.capetalk.co</v>
          </cell>
          <cell r="C700">
            <v>586.11</v>
          </cell>
        </row>
        <row r="701">
          <cell r="B701" t="str">
            <v>http://www.evesun.com</v>
          </cell>
          <cell r="C701">
            <v>9450</v>
          </cell>
        </row>
        <row r="702">
          <cell r="B702" t="str">
            <v>http://www.marketingsp</v>
          </cell>
          <cell r="C702">
            <v>9450</v>
          </cell>
        </row>
        <row r="703">
          <cell r="B703" t="str">
            <v>http://thedailyrecord.</v>
          </cell>
          <cell r="C703">
            <v>11550</v>
          </cell>
        </row>
        <row r="704">
          <cell r="B704" t="str">
            <v>http://the-japan-news.</v>
          </cell>
          <cell r="C704">
            <v>11550</v>
          </cell>
        </row>
        <row r="705">
          <cell r="B705" t="str">
            <v>http://union-bulletin.</v>
          </cell>
          <cell r="C705">
            <v>10500</v>
          </cell>
        </row>
        <row r="706">
          <cell r="B706" t="str">
            <v>http://www.westcoastwa</v>
          </cell>
          <cell r="C706">
            <v>441</v>
          </cell>
        </row>
        <row r="707">
          <cell r="B707" t="str">
            <v>http://www.sacities.ne</v>
          </cell>
          <cell r="C707">
            <v>504</v>
          </cell>
        </row>
        <row r="708">
          <cell r="B708" t="str">
            <v>http://www.hotelnewsno</v>
          </cell>
          <cell r="C708">
            <v>23100</v>
          </cell>
        </row>
        <row r="709">
          <cell r="B709" t="str">
            <v>http://natalcaravans.c</v>
          </cell>
          <cell r="C709">
            <v>2100</v>
          </cell>
        </row>
        <row r="710">
          <cell r="B710" t="str">
            <v>http://azbigmedia.com</v>
          </cell>
          <cell r="C710">
            <v>7350</v>
          </cell>
        </row>
        <row r="711">
          <cell r="B711" t="str">
            <v>http://www.educationdi</v>
          </cell>
          <cell r="C711">
            <v>16800</v>
          </cell>
        </row>
        <row r="712">
          <cell r="B712" t="str">
            <v>http://www.aviationpro</v>
          </cell>
          <cell r="C712">
            <v>18900</v>
          </cell>
        </row>
        <row r="713">
          <cell r="B713" t="str">
            <v>http://travelpr.co.za/</v>
          </cell>
          <cell r="C713">
            <v>23100</v>
          </cell>
        </row>
        <row r="714">
          <cell r="B714" t="str">
            <v>http://www.zalebs.com</v>
          </cell>
          <cell r="C714">
            <v>460.53</v>
          </cell>
        </row>
        <row r="715">
          <cell r="B715" t="str">
            <v>http://www.brandchanne</v>
          </cell>
          <cell r="C715">
            <v>45024</v>
          </cell>
        </row>
        <row r="716">
          <cell r="B716" t="str">
            <v>http://www.clubx.co.za</v>
          </cell>
          <cell r="C716">
            <v>420</v>
          </cell>
        </row>
        <row r="717">
          <cell r="B717" t="str">
            <v>http://minikuier.co.za</v>
          </cell>
          <cell r="C717">
            <v>2919</v>
          </cell>
        </row>
        <row r="718">
          <cell r="B718" t="str">
            <v>http://www.securityinf</v>
          </cell>
          <cell r="C718">
            <v>21000</v>
          </cell>
        </row>
        <row r="719">
          <cell r="B719" t="str">
            <v>http://www.forth2.com</v>
          </cell>
          <cell r="C719">
            <v>2100</v>
          </cell>
        </row>
        <row r="720">
          <cell r="B720" t="str">
            <v>http://www.luxurydaily</v>
          </cell>
          <cell r="C720">
            <v>33600</v>
          </cell>
        </row>
        <row r="721">
          <cell r="B721" t="str">
            <v>http://www.dfw.com</v>
          </cell>
          <cell r="C721">
            <v>13650</v>
          </cell>
        </row>
        <row r="722">
          <cell r="B722" t="str">
            <v>http://www.newsbreak.n</v>
          </cell>
          <cell r="C722">
            <v>210</v>
          </cell>
        </row>
        <row r="723">
          <cell r="B723" t="str">
            <v>http://www.equities.co</v>
          </cell>
          <cell r="C723">
            <v>21000</v>
          </cell>
        </row>
        <row r="724">
          <cell r="B724" t="str">
            <v>http://www.lamescolanz</v>
          </cell>
          <cell r="C724">
            <v>1470</v>
          </cell>
        </row>
        <row r="725">
          <cell r="B725" t="str">
            <v>http://www.breakingtra</v>
          </cell>
          <cell r="C725">
            <v>8400</v>
          </cell>
        </row>
        <row r="726">
          <cell r="B726" t="str">
            <v>http://sailingscuttleb</v>
          </cell>
          <cell r="C726">
            <v>19950</v>
          </cell>
        </row>
        <row r="727">
          <cell r="B727" t="str">
            <v>http://www.tribtown.co</v>
          </cell>
          <cell r="C727">
            <v>13650</v>
          </cell>
        </row>
        <row r="728">
          <cell r="B728" t="str">
            <v>http://www.yourobserve</v>
          </cell>
          <cell r="C728">
            <v>8400</v>
          </cell>
        </row>
        <row r="729">
          <cell r="B729" t="str">
            <v>http://www.worldcitywe</v>
          </cell>
          <cell r="C729">
            <v>8400</v>
          </cell>
        </row>
        <row r="730">
          <cell r="B730" t="str">
            <v>http://www.nga.org</v>
          </cell>
          <cell r="C730">
            <v>12600</v>
          </cell>
        </row>
        <row r="731">
          <cell r="B731" t="str">
            <v>http://www.brewbound.c</v>
          </cell>
          <cell r="C731">
            <v>13650</v>
          </cell>
        </row>
        <row r="732">
          <cell r="B732" t="str">
            <v>http://www.spe.org</v>
          </cell>
          <cell r="C732">
            <v>33600</v>
          </cell>
        </row>
        <row r="733">
          <cell r="B733" t="str">
            <v>http://emusician.com</v>
          </cell>
          <cell r="C733">
            <v>29400</v>
          </cell>
        </row>
        <row r="734">
          <cell r="B734" t="str">
            <v>http://www.radioborder</v>
          </cell>
          <cell r="C734">
            <v>1890</v>
          </cell>
        </row>
        <row r="735">
          <cell r="B735" t="str">
            <v>http://citygirlvibe.co</v>
          </cell>
          <cell r="C735">
            <v>420</v>
          </cell>
        </row>
        <row r="736">
          <cell r="B736" t="str">
            <v>http://hiphopnewsfeed.</v>
          </cell>
          <cell r="C736">
            <v>1995</v>
          </cell>
        </row>
        <row r="737">
          <cell r="B737" t="str">
            <v>http://www.inspiredwom</v>
          </cell>
          <cell r="C737">
            <v>420</v>
          </cell>
        </row>
        <row r="738">
          <cell r="B738" t="str">
            <v>http://www.goodtaste.c</v>
          </cell>
          <cell r="C738">
            <v>441</v>
          </cell>
        </row>
        <row r="739">
          <cell r="B739" t="str">
            <v>http://www.gunsite.co.</v>
          </cell>
          <cell r="C739">
            <v>347.13</v>
          </cell>
        </row>
        <row r="740">
          <cell r="B740" t="str">
            <v>http://umhlangauip.co.</v>
          </cell>
          <cell r="C740">
            <v>441</v>
          </cell>
        </row>
        <row r="741">
          <cell r="B741" t="str">
            <v>http://www.marketintel</v>
          </cell>
          <cell r="C741">
            <v>9450</v>
          </cell>
        </row>
        <row r="742">
          <cell r="B742" t="str">
            <v>http://www.labusinessj</v>
          </cell>
          <cell r="C742">
            <v>13650</v>
          </cell>
        </row>
        <row r="743">
          <cell r="B743" t="str">
            <v>http://www.mzansistyle</v>
          </cell>
          <cell r="C743">
            <v>441</v>
          </cell>
        </row>
        <row r="744">
          <cell r="B744" t="str">
            <v>http://www.nashvillepo</v>
          </cell>
          <cell r="C744">
            <v>13650</v>
          </cell>
        </row>
        <row r="745">
          <cell r="B745" t="str">
            <v>http://www.milforddail</v>
          </cell>
          <cell r="C745">
            <v>94500</v>
          </cell>
        </row>
        <row r="746">
          <cell r="B746" t="str">
            <v>http://www.sandtoncent</v>
          </cell>
          <cell r="C746">
            <v>210</v>
          </cell>
        </row>
        <row r="747">
          <cell r="B747" t="str">
            <v>http://www.proagri.co.</v>
          </cell>
          <cell r="C747">
            <v>13650</v>
          </cell>
        </row>
        <row r="748">
          <cell r="B748" t="str">
            <v>http://www.traveldaily</v>
          </cell>
          <cell r="C748">
            <v>8400</v>
          </cell>
        </row>
        <row r="749">
          <cell r="B749" t="str">
            <v>http://animalchannel.c</v>
          </cell>
          <cell r="C749">
            <v>420</v>
          </cell>
        </row>
        <row r="750">
          <cell r="B750" t="str">
            <v>http://www.scam.com</v>
          </cell>
          <cell r="C750">
            <v>23100</v>
          </cell>
        </row>
        <row r="751">
          <cell r="B751" t="str">
            <v>http://www.memphisdail</v>
          </cell>
          <cell r="C751">
            <v>13650</v>
          </cell>
        </row>
        <row r="752">
          <cell r="B752" t="str">
            <v>http://www.djc.com</v>
          </cell>
          <cell r="C752">
            <v>11550</v>
          </cell>
        </row>
        <row r="753">
          <cell r="B753" t="str">
            <v>http://www.news-sentin</v>
          </cell>
          <cell r="C753">
            <v>15750</v>
          </cell>
        </row>
        <row r="754">
          <cell r="B754" t="str">
            <v>http://www.cdispatch.c</v>
          </cell>
          <cell r="C754">
            <v>11550</v>
          </cell>
        </row>
        <row r="755">
          <cell r="B755" t="str">
            <v>http://illinoishomepag</v>
          </cell>
          <cell r="C755">
            <v>13650</v>
          </cell>
        </row>
        <row r="756">
          <cell r="B756" t="str">
            <v>http://carletonvillehe</v>
          </cell>
          <cell r="C756">
            <v>840</v>
          </cell>
        </row>
        <row r="757">
          <cell r="B757" t="str">
            <v>http://www.graziadaily</v>
          </cell>
          <cell r="C757">
            <v>2850.12</v>
          </cell>
        </row>
        <row r="758">
          <cell r="B758" t="str">
            <v>http://www.bmwfanatics</v>
          </cell>
          <cell r="C758">
            <v>367.91999999999996</v>
          </cell>
        </row>
        <row r="759">
          <cell r="B759" t="str">
            <v>http://www.edie.net</v>
          </cell>
          <cell r="C759">
            <v>7350</v>
          </cell>
        </row>
        <row r="760">
          <cell r="B760" t="str">
            <v>http://www.ktvl.com</v>
          </cell>
          <cell r="C760">
            <v>14700</v>
          </cell>
        </row>
        <row r="761">
          <cell r="B761" t="str">
            <v>http://www.marketingsh</v>
          </cell>
          <cell r="C761">
            <v>42000</v>
          </cell>
        </row>
        <row r="762">
          <cell r="B762" t="str">
            <v>http://www.businessins</v>
          </cell>
          <cell r="C762">
            <v>17850</v>
          </cell>
        </row>
        <row r="763">
          <cell r="B763" t="str">
            <v>http://www.trainingweb</v>
          </cell>
          <cell r="C763">
            <v>231</v>
          </cell>
        </row>
        <row r="764">
          <cell r="B764" t="str">
            <v>http://bignews.biz</v>
          </cell>
          <cell r="C764">
            <v>3150</v>
          </cell>
        </row>
        <row r="765">
          <cell r="B765" t="str">
            <v>http://imbored.co.za/f</v>
          </cell>
          <cell r="C765">
            <v>16800</v>
          </cell>
        </row>
        <row r="766">
          <cell r="B766" t="str">
            <v>http://www.diversityin</v>
          </cell>
          <cell r="C766">
            <v>18900</v>
          </cell>
        </row>
        <row r="767">
          <cell r="B767" t="str">
            <v>http://gantdaily.com</v>
          </cell>
          <cell r="C767">
            <v>7350</v>
          </cell>
        </row>
        <row r="768">
          <cell r="B768" t="str">
            <v>http://tntnews.co.za/</v>
          </cell>
          <cell r="C768">
            <v>1050</v>
          </cell>
        </row>
        <row r="769">
          <cell r="B769" t="str">
            <v>http://www.truelove.co</v>
          </cell>
          <cell r="C769">
            <v>5649</v>
          </cell>
        </row>
        <row r="770">
          <cell r="B770" t="str">
            <v>http://news.artsmart.c</v>
          </cell>
          <cell r="C770">
            <v>3150</v>
          </cell>
        </row>
        <row r="771">
          <cell r="B771" t="str">
            <v>http://www.kwevoel.co.</v>
          </cell>
          <cell r="C771">
            <v>1365</v>
          </cell>
        </row>
        <row r="772">
          <cell r="B772" t="str">
            <v>http://www.texastech.c</v>
          </cell>
          <cell r="C772">
            <v>13650</v>
          </cell>
        </row>
        <row r="773">
          <cell r="B773" t="str">
            <v>http://germistoncityne</v>
          </cell>
          <cell r="C773">
            <v>420</v>
          </cell>
        </row>
        <row r="774">
          <cell r="B774" t="str">
            <v>http://www.letsgo.co.z</v>
          </cell>
          <cell r="C774">
            <v>1302</v>
          </cell>
        </row>
        <row r="775">
          <cell r="B775" t="str">
            <v>http://www.cmo.com</v>
          </cell>
          <cell r="C775">
            <v>35700</v>
          </cell>
        </row>
        <row r="776">
          <cell r="B776" t="str">
            <v>http://www.5050.co.za/</v>
          </cell>
          <cell r="C776">
            <v>210</v>
          </cell>
        </row>
        <row r="777">
          <cell r="B777" t="str">
            <v>http://durbanskiboatcl</v>
          </cell>
          <cell r="C777">
            <v>1512</v>
          </cell>
        </row>
        <row r="778">
          <cell r="B778" t="str">
            <v>http://48hours.co.za/</v>
          </cell>
          <cell r="C778">
            <v>420</v>
          </cell>
        </row>
        <row r="779">
          <cell r="B779" t="str">
            <v>http://48hours.co.za</v>
          </cell>
          <cell r="C779">
            <v>420</v>
          </cell>
        </row>
        <row r="780">
          <cell r="B780" t="str">
            <v>http://www.healthcare-</v>
          </cell>
          <cell r="C780">
            <v>19950</v>
          </cell>
        </row>
        <row r="781">
          <cell r="B781" t="str">
            <v>http://moviejabber.co.</v>
          </cell>
          <cell r="C781">
            <v>210</v>
          </cell>
        </row>
        <row r="782">
          <cell r="B782" t="str">
            <v>http://www.newsandsent</v>
          </cell>
          <cell r="C782">
            <v>11550</v>
          </cell>
        </row>
        <row r="783">
          <cell r="B783" t="str">
            <v>http://thesportseagle.</v>
          </cell>
          <cell r="C783">
            <v>630</v>
          </cell>
        </row>
        <row r="784">
          <cell r="B784" t="str">
            <v>http://www.reputationm</v>
          </cell>
          <cell r="C784">
            <v>630</v>
          </cell>
        </row>
        <row r="785">
          <cell r="B785" t="str">
            <v>http://www.keyboardmag</v>
          </cell>
          <cell r="C785">
            <v>33600</v>
          </cell>
        </row>
        <row r="786">
          <cell r="B786" t="str">
            <v>http://www.gulfintheme</v>
          </cell>
          <cell r="C786">
            <v>1050</v>
          </cell>
        </row>
        <row r="787">
          <cell r="B787" t="str">
            <v>http://www.ofm.co.za</v>
          </cell>
          <cell r="C787">
            <v>545.57999999999993</v>
          </cell>
        </row>
        <row r="788">
          <cell r="B788" t="str">
            <v>http://salabournews.co</v>
          </cell>
          <cell r="C788">
            <v>441</v>
          </cell>
        </row>
        <row r="789">
          <cell r="B789" t="str">
            <v>http://risingsunoverpo</v>
          </cell>
          <cell r="C789">
            <v>14700</v>
          </cell>
        </row>
        <row r="790">
          <cell r="B790" t="str">
            <v>http://www.yell.co.za/</v>
          </cell>
          <cell r="C790">
            <v>210</v>
          </cell>
        </row>
        <row r="791">
          <cell r="B791" t="str">
            <v>http://www.1485.org.za</v>
          </cell>
          <cell r="C791">
            <v>630</v>
          </cell>
        </row>
        <row r="792">
          <cell r="B792" t="str">
            <v>http://www.theintellig</v>
          </cell>
          <cell r="C792">
            <v>14700</v>
          </cell>
        </row>
        <row r="793">
          <cell r="B793" t="str">
            <v>http://www.meetconfex.</v>
          </cell>
          <cell r="C793">
            <v>420</v>
          </cell>
        </row>
        <row r="794">
          <cell r="B794" t="str">
            <v>http://www.crainscleve</v>
          </cell>
          <cell r="C794">
            <v>18900</v>
          </cell>
        </row>
        <row r="795">
          <cell r="B795" t="str">
            <v>http://joburgeastexpre</v>
          </cell>
          <cell r="C795">
            <v>420</v>
          </cell>
        </row>
        <row r="796">
          <cell r="B796" t="str">
            <v>http://weblogforlove.c</v>
          </cell>
          <cell r="C796">
            <v>315</v>
          </cell>
        </row>
        <row r="797">
          <cell r="B797" t="str">
            <v>http://www.cpapractice</v>
          </cell>
          <cell r="C797">
            <v>16800</v>
          </cell>
        </row>
        <row r="798">
          <cell r="B798" t="str">
            <v>http://www.travelweek.</v>
          </cell>
          <cell r="C798">
            <v>3150</v>
          </cell>
        </row>
        <row r="799">
          <cell r="B799" t="str">
            <v>http://www.texarkanaga</v>
          </cell>
          <cell r="C799">
            <v>11550</v>
          </cell>
        </row>
        <row r="800">
          <cell r="B800" t="str">
            <v>http://www.hellenicrad</v>
          </cell>
          <cell r="C800">
            <v>441</v>
          </cell>
        </row>
        <row r="801">
          <cell r="B801" t="str">
            <v>http://www.bsharpenter</v>
          </cell>
          <cell r="C801">
            <v>1260</v>
          </cell>
        </row>
        <row r="802">
          <cell r="B802" t="str">
            <v>www.mzansimirror.com</v>
          </cell>
          <cell r="C802">
            <v>2352</v>
          </cell>
        </row>
        <row r="803">
          <cell r="B803" t="str">
            <v>http://tembisan.co.za</v>
          </cell>
          <cell r="C803">
            <v>1050</v>
          </cell>
        </row>
        <row r="804">
          <cell r="B804" t="str">
            <v>http://yourerie.com</v>
          </cell>
          <cell r="C804">
            <v>16800</v>
          </cell>
        </row>
        <row r="805">
          <cell r="B805" t="str">
            <v>http://www.soccerameri</v>
          </cell>
          <cell r="C805">
            <v>19950</v>
          </cell>
        </row>
        <row r="806">
          <cell r="B806" t="str">
            <v>http://thedailyreview.</v>
          </cell>
          <cell r="C806">
            <v>10500</v>
          </cell>
        </row>
        <row r="807">
          <cell r="B807" t="str">
            <v>http://ecopack.co.za/f</v>
          </cell>
          <cell r="C807">
            <v>210</v>
          </cell>
        </row>
        <row r="808">
          <cell r="B808" t="str">
            <v>http://www.troyrecord.</v>
          </cell>
          <cell r="C808">
            <v>15750</v>
          </cell>
        </row>
        <row r="809">
          <cell r="B809" t="str">
            <v>http://www.mercadodedi</v>
          </cell>
          <cell r="C809">
            <v>1470</v>
          </cell>
        </row>
        <row r="810">
          <cell r="B810" t="str">
            <v>http://kaaltv.com</v>
          </cell>
          <cell r="C810">
            <v>14700</v>
          </cell>
        </row>
        <row r="811">
          <cell r="B811" t="str">
            <v>http://www.zoutnet.co.</v>
          </cell>
          <cell r="C811">
            <v>420</v>
          </cell>
        </row>
        <row r="812">
          <cell r="B812" t="str">
            <v>http://www.supermarket</v>
          </cell>
          <cell r="C812">
            <v>630</v>
          </cell>
        </row>
        <row r="813">
          <cell r="B813" t="str">
            <v>http://thecabin.net</v>
          </cell>
          <cell r="C813">
            <v>15750</v>
          </cell>
        </row>
        <row r="814">
          <cell r="B814" t="str">
            <v>http://www.healthmap.o</v>
          </cell>
          <cell r="C814">
            <v>45213</v>
          </cell>
        </row>
        <row r="815">
          <cell r="B815" t="str">
            <v>http://www.pr.com</v>
          </cell>
          <cell r="C815">
            <v>31500</v>
          </cell>
        </row>
        <row r="816">
          <cell r="B816" t="str">
            <v>http://tvlatina.tv</v>
          </cell>
          <cell r="C816">
            <v>2100</v>
          </cell>
        </row>
        <row r="817">
          <cell r="B817" t="str">
            <v>http://risingsunoverpo</v>
          </cell>
          <cell r="C817">
            <v>210</v>
          </cell>
        </row>
        <row r="818">
          <cell r="B818" t="str">
            <v>http://www.sapropertyn</v>
          </cell>
          <cell r="C818">
            <v>1974</v>
          </cell>
        </row>
        <row r="819">
          <cell r="B819" t="str">
            <v>http://www.foxsananton</v>
          </cell>
          <cell r="C819">
            <v>16800</v>
          </cell>
        </row>
        <row r="820">
          <cell r="B820" t="str">
            <v>http://www.paducahsun.</v>
          </cell>
          <cell r="C820">
            <v>12600</v>
          </cell>
        </row>
        <row r="821">
          <cell r="B821" t="str">
            <v>http://www.ujuh.co.za/</v>
          </cell>
          <cell r="C821">
            <v>840</v>
          </cell>
        </row>
        <row r="822">
          <cell r="B822" t="str">
            <v>http://www.ujuh.co.za</v>
          </cell>
          <cell r="C822">
            <v>840</v>
          </cell>
        </row>
        <row r="823">
          <cell r="B823" t="str">
            <v>http://www.myrecordjou</v>
          </cell>
          <cell r="C823">
            <v>37800</v>
          </cell>
        </row>
        <row r="824">
          <cell r="B824" t="str">
            <v>http://www.nocci.co.za</v>
          </cell>
          <cell r="C824">
            <v>105</v>
          </cell>
        </row>
        <row r="825">
          <cell r="B825" t="str">
            <v>http://www.nelspruitfo</v>
          </cell>
          <cell r="C825">
            <v>1050</v>
          </cell>
        </row>
        <row r="826">
          <cell r="B826" t="str">
            <v>http://www.linkfm.co.z</v>
          </cell>
          <cell r="C826">
            <v>567</v>
          </cell>
        </row>
        <row r="827">
          <cell r="B827" t="str">
            <v>http://abrbuzz.co.za/e</v>
          </cell>
          <cell r="C827">
            <v>13650</v>
          </cell>
        </row>
        <row r="828">
          <cell r="B828" t="str">
            <v>http://abrbuzz.co.za/a</v>
          </cell>
          <cell r="C828">
            <v>13650</v>
          </cell>
        </row>
        <row r="829">
          <cell r="B829" t="str">
            <v>http://highvelder.co.z</v>
          </cell>
          <cell r="C829">
            <v>1050</v>
          </cell>
        </row>
        <row r="830">
          <cell r="B830" t="str">
            <v>http://strwrd.co.za</v>
          </cell>
          <cell r="C830">
            <v>420</v>
          </cell>
        </row>
        <row r="831">
          <cell r="B831" t="str">
            <v>http://www.bicyclereta</v>
          </cell>
          <cell r="C831">
            <v>23100</v>
          </cell>
        </row>
        <row r="832">
          <cell r="B832" t="str">
            <v>http://www.broadcastin</v>
          </cell>
          <cell r="C832">
            <v>25200</v>
          </cell>
        </row>
        <row r="833">
          <cell r="B833" t="str">
            <v>http://www.saratogian.</v>
          </cell>
          <cell r="C833">
            <v>17850</v>
          </cell>
        </row>
        <row r="834">
          <cell r="B834" t="str">
            <v>http://www.amigoe.com</v>
          </cell>
          <cell r="C834">
            <v>3150</v>
          </cell>
        </row>
        <row r="835">
          <cell r="B835" t="str">
            <v>http://www.avontuurest</v>
          </cell>
          <cell r="C835">
            <v>441</v>
          </cell>
        </row>
        <row r="836">
          <cell r="B836" t="str">
            <v>http://commondigital.c</v>
          </cell>
          <cell r="C836">
            <v>22050</v>
          </cell>
        </row>
        <row r="837">
          <cell r="B837" t="str">
            <v>http://www.alumnicaree</v>
          </cell>
          <cell r="C837">
            <v>630</v>
          </cell>
        </row>
        <row r="838">
          <cell r="B838" t="str">
            <v>http://www.dailyjourna</v>
          </cell>
          <cell r="C838">
            <v>18900</v>
          </cell>
        </row>
        <row r="839">
          <cell r="B839" t="str">
            <v>http://www.tauntongaze</v>
          </cell>
          <cell r="C839">
            <v>12600</v>
          </cell>
        </row>
        <row r="840">
          <cell r="B840" t="str">
            <v>http://www2.rpmtv.co.z</v>
          </cell>
          <cell r="C840">
            <v>14700</v>
          </cell>
        </row>
        <row r="841">
          <cell r="B841" t="str">
            <v>http://www.wvnstv.com</v>
          </cell>
          <cell r="C841">
            <v>21000</v>
          </cell>
        </row>
        <row r="842">
          <cell r="B842" t="str">
            <v>http://sajobsportal.co</v>
          </cell>
          <cell r="C842">
            <v>4515</v>
          </cell>
        </row>
        <row r="843">
          <cell r="B843" t="str">
            <v>http://www.baylorbears</v>
          </cell>
          <cell r="C843">
            <v>16800</v>
          </cell>
        </row>
        <row r="844">
          <cell r="B844" t="str">
            <v>http://www.wpde.com</v>
          </cell>
          <cell r="C844">
            <v>21000</v>
          </cell>
        </row>
        <row r="845">
          <cell r="B845" t="str">
            <v>http://www.goldenglove</v>
          </cell>
          <cell r="C845">
            <v>630</v>
          </cell>
        </row>
        <row r="846">
          <cell r="B846" t="str">
            <v>http://www.thewesterly</v>
          </cell>
          <cell r="C846">
            <v>17850</v>
          </cell>
        </row>
        <row r="847">
          <cell r="B847" t="str">
            <v>http://www.amestrib.co</v>
          </cell>
          <cell r="C847">
            <v>21000</v>
          </cell>
        </row>
        <row r="848">
          <cell r="B848" t="str">
            <v>http://landymag.co.za/</v>
          </cell>
          <cell r="C848">
            <v>693</v>
          </cell>
        </row>
        <row r="849">
          <cell r="B849" t="str">
            <v>http://www.twice.com</v>
          </cell>
          <cell r="C849">
            <v>27300</v>
          </cell>
        </row>
        <row r="850">
          <cell r="B850" t="str">
            <v>http://www.franchisedi</v>
          </cell>
          <cell r="C850">
            <v>25200</v>
          </cell>
        </row>
        <row r="851">
          <cell r="B851" t="str">
            <v>http://www.thevillages</v>
          </cell>
          <cell r="C851">
            <v>13650</v>
          </cell>
        </row>
        <row r="852">
          <cell r="B852" t="str">
            <v>http://www.treadmtb.co</v>
          </cell>
          <cell r="C852">
            <v>1470</v>
          </cell>
        </row>
        <row r="853">
          <cell r="B853" t="str">
            <v>http://www.in4ride.net</v>
          </cell>
          <cell r="C853">
            <v>1260</v>
          </cell>
        </row>
        <row r="854">
          <cell r="B854" t="str">
            <v>http://morningjournal.</v>
          </cell>
          <cell r="C854">
            <v>19950</v>
          </cell>
        </row>
        <row r="855">
          <cell r="B855" t="str">
            <v>http://www.njherald.co</v>
          </cell>
          <cell r="C855">
            <v>18900</v>
          </cell>
        </row>
        <row r="856">
          <cell r="B856" t="str">
            <v>http://www.mumsmail.co</v>
          </cell>
          <cell r="C856">
            <v>714</v>
          </cell>
        </row>
        <row r="857">
          <cell r="B857" t="str">
            <v>http://www.big12sports</v>
          </cell>
          <cell r="C857">
            <v>21000</v>
          </cell>
        </row>
        <row r="858">
          <cell r="B858" t="str">
            <v>http://slotmagazine.ng</v>
          </cell>
          <cell r="C858">
            <v>210</v>
          </cell>
        </row>
        <row r="859">
          <cell r="B859" t="str">
            <v>http://www.ttrweekly.c</v>
          </cell>
          <cell r="C859">
            <v>1680</v>
          </cell>
        </row>
        <row r="860">
          <cell r="B860" t="str">
            <v>http://www.tnooz.com</v>
          </cell>
          <cell r="C860">
            <v>86100</v>
          </cell>
        </row>
        <row r="861">
          <cell r="B861" t="str">
            <v>http://estcourtnews.co</v>
          </cell>
          <cell r="C861">
            <v>1680</v>
          </cell>
        </row>
        <row r="862">
          <cell r="B862" t="str">
            <v>http://purelylocal.co.</v>
          </cell>
          <cell r="C862">
            <v>2184</v>
          </cell>
        </row>
        <row r="863">
          <cell r="B863" t="str">
            <v>http://www.smdailyjour</v>
          </cell>
          <cell r="C863">
            <v>21000</v>
          </cell>
        </row>
        <row r="864">
          <cell r="B864" t="str">
            <v>http://bizconnect.stan</v>
          </cell>
          <cell r="C864">
            <v>9450</v>
          </cell>
        </row>
        <row r="865">
          <cell r="B865" t="str">
            <v>http://endurohub.co.za</v>
          </cell>
          <cell r="C865">
            <v>1050</v>
          </cell>
        </row>
        <row r="866">
          <cell r="B866" t="str">
            <v>http://www.wlsam.com</v>
          </cell>
          <cell r="C866">
            <v>23100</v>
          </cell>
        </row>
        <row r="867">
          <cell r="B867" t="str">
            <v>http://www.winebusines</v>
          </cell>
          <cell r="C867">
            <v>23100</v>
          </cell>
        </row>
        <row r="868">
          <cell r="B868" t="str">
            <v>http://maximmag.co.za/</v>
          </cell>
          <cell r="C868">
            <v>1113</v>
          </cell>
        </row>
        <row r="869">
          <cell r="B869" t="str">
            <v>http://www.americanson</v>
          </cell>
          <cell r="C869">
            <v>35700</v>
          </cell>
        </row>
        <row r="870">
          <cell r="B870" t="str">
            <v>http://property.mg.co.</v>
          </cell>
          <cell r="C870">
            <v>1050</v>
          </cell>
        </row>
        <row r="871">
          <cell r="B871" t="str">
            <v>http://www.gilesfiles.</v>
          </cell>
          <cell r="C871">
            <v>1512</v>
          </cell>
        </row>
        <row r="872">
          <cell r="B872" t="str">
            <v>http://www.gilesfiles.</v>
          </cell>
          <cell r="C872">
            <v>1512</v>
          </cell>
        </row>
        <row r="873">
          <cell r="B873" t="str">
            <v>http://www.resolutionc</v>
          </cell>
          <cell r="C873">
            <v>525</v>
          </cell>
        </row>
        <row r="874">
          <cell r="B874" t="str">
            <v>http://www.singtaousa.</v>
          </cell>
          <cell r="C874">
            <v>23100</v>
          </cell>
        </row>
        <row r="875">
          <cell r="B875" t="str">
            <v>http://www.transafrica</v>
          </cell>
          <cell r="C875">
            <v>1008</v>
          </cell>
        </row>
        <row r="876">
          <cell r="B876" t="str">
            <v>http://etfdailynews.co</v>
          </cell>
          <cell r="C876">
            <v>35700</v>
          </cell>
        </row>
        <row r="877">
          <cell r="B877" t="str">
            <v>http://www.okcfox.com</v>
          </cell>
          <cell r="C877">
            <v>25200</v>
          </cell>
        </row>
        <row r="878">
          <cell r="B878" t="str">
            <v>http://www.thetelegrap</v>
          </cell>
          <cell r="C878">
            <v>23100</v>
          </cell>
        </row>
        <row r="879">
          <cell r="B879" t="str">
            <v>http://theearthchild.c</v>
          </cell>
          <cell r="C879">
            <v>14819.7</v>
          </cell>
        </row>
        <row r="880">
          <cell r="B880" t="str">
            <v>http://4x4hashtag.co.z</v>
          </cell>
          <cell r="C880">
            <v>1050</v>
          </cell>
        </row>
        <row r="881">
          <cell r="B881" t="str">
            <v>http://childrenshospit</v>
          </cell>
          <cell r="C881">
            <v>1260</v>
          </cell>
        </row>
        <row r="882">
          <cell r="B882" t="str">
            <v>http://www.mb4x4.co.za</v>
          </cell>
          <cell r="C882">
            <v>1050</v>
          </cell>
        </row>
        <row r="883">
          <cell r="B883" t="str">
            <v>http://roodepoortnorth</v>
          </cell>
          <cell r="C883">
            <v>840</v>
          </cell>
        </row>
        <row r="884">
          <cell r="B884" t="str">
            <v>http://digitalstreetsa</v>
          </cell>
          <cell r="C884">
            <v>1848</v>
          </cell>
        </row>
        <row r="885">
          <cell r="B885" t="str">
            <v>http://www.tylerpaper.</v>
          </cell>
          <cell r="C885">
            <v>17850</v>
          </cell>
        </row>
        <row r="886">
          <cell r="B886" t="str">
            <v>http://www.brainerddis</v>
          </cell>
          <cell r="C886">
            <v>19950</v>
          </cell>
        </row>
        <row r="887">
          <cell r="B887" t="str">
            <v>http://mdjonline.com</v>
          </cell>
          <cell r="C887">
            <v>21000</v>
          </cell>
        </row>
        <row r="888">
          <cell r="B888" t="str">
            <v>http://www.celestestyl</v>
          </cell>
          <cell r="C888">
            <v>1050</v>
          </cell>
        </row>
        <row r="889">
          <cell r="B889" t="str">
            <v>http://www.ipmark.com</v>
          </cell>
          <cell r="C889">
            <v>3150</v>
          </cell>
        </row>
        <row r="890">
          <cell r="B890" t="str">
            <v>http://www.ramsaymedia</v>
          </cell>
          <cell r="C890">
            <v>735</v>
          </cell>
        </row>
        <row r="891">
          <cell r="B891" t="str">
            <v>http://www.washingtonb</v>
          </cell>
          <cell r="C891">
            <v>25200</v>
          </cell>
        </row>
        <row r="892">
          <cell r="B892" t="str">
            <v>http://www.sys-con.com</v>
          </cell>
          <cell r="C892">
            <v>56700</v>
          </cell>
        </row>
        <row r="893">
          <cell r="B893" t="str">
            <v>http://www.travelpulse</v>
          </cell>
          <cell r="C893">
            <v>35700</v>
          </cell>
        </row>
        <row r="894">
          <cell r="B894" t="str">
            <v>http://duoporta.com/ne</v>
          </cell>
          <cell r="C894">
            <v>2100</v>
          </cell>
        </row>
        <row r="895">
          <cell r="B895" t="str">
            <v>http://mp3vibez.com.ng</v>
          </cell>
          <cell r="C895">
            <v>441</v>
          </cell>
        </row>
        <row r="896">
          <cell r="B896" t="str">
            <v>http://inspiredlivings</v>
          </cell>
          <cell r="C896">
            <v>1638</v>
          </cell>
        </row>
        <row r="897">
          <cell r="B897" t="str">
            <v>http://www.clyde2.com</v>
          </cell>
          <cell r="C897">
            <v>2100</v>
          </cell>
        </row>
        <row r="898">
          <cell r="B898" t="str">
            <v>http://www.four12globa</v>
          </cell>
          <cell r="C898">
            <v>4200</v>
          </cell>
        </row>
        <row r="899">
          <cell r="B899" t="str">
            <v>http://www.hollandsent</v>
          </cell>
          <cell r="C899">
            <v>15750</v>
          </cell>
        </row>
        <row r="900">
          <cell r="B900" t="str">
            <v>http://ourhoodblog.com</v>
          </cell>
          <cell r="C900">
            <v>210</v>
          </cell>
        </row>
        <row r="901">
          <cell r="B901" t="str">
            <v>http://phoenixsun.co.z</v>
          </cell>
          <cell r="C901">
            <v>2310</v>
          </cell>
        </row>
        <row r="902">
          <cell r="B902" t="str">
            <v>http://gosouthonline.c</v>
          </cell>
          <cell r="C902">
            <v>2982</v>
          </cell>
        </row>
        <row r="903">
          <cell r="B903" t="str">
            <v>http://www.siliconbeat</v>
          </cell>
          <cell r="C903">
            <v>33600</v>
          </cell>
        </row>
        <row r="904">
          <cell r="B904" t="str">
            <v>http://www.globest.com</v>
          </cell>
          <cell r="C904">
            <v>25200</v>
          </cell>
        </row>
        <row r="905">
          <cell r="B905" t="str">
            <v>http://www.spice4life.</v>
          </cell>
          <cell r="C905">
            <v>1470</v>
          </cell>
        </row>
        <row r="906">
          <cell r="B906" t="str">
            <v>http://spice4life.co.z</v>
          </cell>
          <cell r="C906">
            <v>1470</v>
          </cell>
        </row>
        <row r="907">
          <cell r="B907" t="str">
            <v>http://movemag.co.za/f</v>
          </cell>
          <cell r="C907">
            <v>5271</v>
          </cell>
        </row>
        <row r="908">
          <cell r="B908" t="str">
            <v>http://www.sasma.org.z</v>
          </cell>
          <cell r="C908">
            <v>1050</v>
          </cell>
        </row>
        <row r="909">
          <cell r="B909" t="str">
            <v>http://nreionline.com</v>
          </cell>
          <cell r="C909">
            <v>18900</v>
          </cell>
        </row>
        <row r="910">
          <cell r="B910" t="str">
            <v>http://www.themornings</v>
          </cell>
          <cell r="C910">
            <v>38766</v>
          </cell>
        </row>
        <row r="911">
          <cell r="B911" t="str">
            <v>http://www.ngrguardian</v>
          </cell>
          <cell r="C911">
            <v>31500</v>
          </cell>
        </row>
        <row r="912">
          <cell r="B912" t="str">
            <v>http://www.newswire.co</v>
          </cell>
          <cell r="C912">
            <v>31500</v>
          </cell>
        </row>
        <row r="913">
          <cell r="B913" t="str">
            <v>http://wardsauto.com</v>
          </cell>
          <cell r="C913">
            <v>31500</v>
          </cell>
        </row>
        <row r="914">
          <cell r="B914" t="str">
            <v>http://www.enr.com</v>
          </cell>
          <cell r="C914">
            <v>29400</v>
          </cell>
        </row>
        <row r="915">
          <cell r="B915" t="str">
            <v>http://www.arrivealive</v>
          </cell>
          <cell r="C915">
            <v>1344.6299999999999</v>
          </cell>
        </row>
        <row r="916">
          <cell r="B916" t="str">
            <v>http://vocfm.co.za</v>
          </cell>
          <cell r="C916">
            <v>833.06999999999994</v>
          </cell>
        </row>
        <row r="917">
          <cell r="B917" t="str">
            <v>http://www.destinyconn</v>
          </cell>
          <cell r="C917">
            <v>972.93</v>
          </cell>
        </row>
        <row r="918">
          <cell r="B918" t="str">
            <v>http://www.justcurious</v>
          </cell>
          <cell r="C918">
            <v>980.28</v>
          </cell>
        </row>
        <row r="919">
          <cell r="B919" t="str">
            <v>http://rekordeast.co.z</v>
          </cell>
          <cell r="C919">
            <v>1005.9</v>
          </cell>
        </row>
        <row r="920">
          <cell r="B920" t="str">
            <v>http://telkomgaming.co</v>
          </cell>
          <cell r="C920">
            <v>1248.8699999999999</v>
          </cell>
        </row>
        <row r="921">
          <cell r="B921" t="str">
            <v>http://passingtheopenw</v>
          </cell>
          <cell r="C921">
            <v>1260</v>
          </cell>
        </row>
        <row r="922">
          <cell r="B922" t="str">
            <v>http://www.hobbyisland</v>
          </cell>
          <cell r="C922">
            <v>4200</v>
          </cell>
        </row>
        <row r="923">
          <cell r="B923" t="str">
            <v>http://9lives.co.za/fe</v>
          </cell>
          <cell r="C923">
            <v>1743</v>
          </cell>
        </row>
        <row r="924">
          <cell r="B924" t="str">
            <v>http://www.swimgeek.co</v>
          </cell>
          <cell r="C924">
            <v>17850</v>
          </cell>
        </row>
        <row r="925">
          <cell r="B925" t="str">
            <v>http://www.thebe.co.za</v>
          </cell>
          <cell r="C925">
            <v>945</v>
          </cell>
        </row>
        <row r="926">
          <cell r="B926" t="str">
            <v>http://www.idafrica.ng</v>
          </cell>
          <cell r="C926">
            <v>693</v>
          </cell>
        </row>
        <row r="927">
          <cell r="B927" t="str">
            <v>http://www.rmi.org.za</v>
          </cell>
          <cell r="C927">
            <v>1344</v>
          </cell>
        </row>
        <row r="928">
          <cell r="B928" t="str">
            <v>http://farmprogress.co</v>
          </cell>
          <cell r="C928">
            <v>15750</v>
          </cell>
        </row>
        <row r="929">
          <cell r="B929" t="str">
            <v>http://pinkloerie.co.z</v>
          </cell>
          <cell r="C929">
            <v>441</v>
          </cell>
        </row>
        <row r="930">
          <cell r="B930" t="str">
            <v>http://wecanchange.co.</v>
          </cell>
          <cell r="C930">
            <v>1050</v>
          </cell>
        </row>
        <row r="931">
          <cell r="B931" t="str">
            <v>http://teenzonemagazin</v>
          </cell>
          <cell r="C931">
            <v>1218</v>
          </cell>
        </row>
        <row r="932">
          <cell r="B932" t="str">
            <v>http://www.fox17.com</v>
          </cell>
          <cell r="C932">
            <v>29400</v>
          </cell>
        </row>
        <row r="933">
          <cell r="B933" t="str">
            <v>http://www.monroenews.</v>
          </cell>
          <cell r="C933">
            <v>21000</v>
          </cell>
        </row>
        <row r="934">
          <cell r="B934" t="str">
            <v>http://www.womeninmoti</v>
          </cell>
          <cell r="C934">
            <v>945</v>
          </cell>
        </row>
        <row r="935">
          <cell r="B935" t="str">
            <v>http://mypr.co.za</v>
          </cell>
          <cell r="C935">
            <v>1134</v>
          </cell>
        </row>
        <row r="936">
          <cell r="B936" t="str">
            <v>http://mypr.co.za/feed</v>
          </cell>
          <cell r="C936">
            <v>1134</v>
          </cell>
        </row>
        <row r="937">
          <cell r="B937" t="str">
            <v>http://pwtorch.com</v>
          </cell>
          <cell r="C937">
            <v>39900</v>
          </cell>
        </row>
        <row r="938">
          <cell r="B938" t="str">
            <v>http://www.daily-chron</v>
          </cell>
          <cell r="C938">
            <v>17850</v>
          </cell>
        </row>
        <row r="939">
          <cell r="B939" t="str">
            <v>http://www.independent</v>
          </cell>
          <cell r="C939">
            <v>21000</v>
          </cell>
        </row>
        <row r="940">
          <cell r="B940" t="str">
            <v>http://www.property-re</v>
          </cell>
          <cell r="C940">
            <v>3150</v>
          </cell>
        </row>
        <row r="941">
          <cell r="B941" t="str">
            <v>http://www.dailyecho.c</v>
          </cell>
          <cell r="C941">
            <v>1050</v>
          </cell>
        </row>
        <row r="942">
          <cell r="B942" t="str">
            <v>http://www.aoa.org</v>
          </cell>
          <cell r="C942">
            <v>37800</v>
          </cell>
        </row>
        <row r="943">
          <cell r="B943" t="str">
            <v>http://www.travelmole.</v>
          </cell>
          <cell r="C943">
            <v>17850</v>
          </cell>
        </row>
        <row r="944">
          <cell r="B944" t="str">
            <v>http://insiderlouisvil</v>
          </cell>
          <cell r="C944">
            <v>27300</v>
          </cell>
        </row>
        <row r="945">
          <cell r="B945" t="str">
            <v>http://www.leftlane.co</v>
          </cell>
          <cell r="C945">
            <v>945</v>
          </cell>
        </row>
        <row r="946">
          <cell r="B946" t="str">
            <v>http://carrollcountyti</v>
          </cell>
          <cell r="C946">
            <v>19950</v>
          </cell>
        </row>
        <row r="947">
          <cell r="B947" t="str">
            <v>http://www.norwichbull</v>
          </cell>
          <cell r="C947">
            <v>23100</v>
          </cell>
        </row>
        <row r="948">
          <cell r="B948" t="str">
            <v>http://www.aderemisblo</v>
          </cell>
          <cell r="C948">
            <v>1680</v>
          </cell>
        </row>
        <row r="949">
          <cell r="B949" t="str">
            <v>www.weblogforlove.com</v>
          </cell>
          <cell r="C949">
            <v>1701</v>
          </cell>
        </row>
        <row r="950">
          <cell r="B950" t="str">
            <v>http://www.pressreleas</v>
          </cell>
          <cell r="C950">
            <v>7350</v>
          </cell>
        </row>
        <row r="951">
          <cell r="B951" t="str">
            <v>http://www.pakistaneco</v>
          </cell>
          <cell r="C951">
            <v>7350</v>
          </cell>
        </row>
        <row r="952">
          <cell r="B952" t="str">
            <v>http://www.bizmag.co.z</v>
          </cell>
          <cell r="C952">
            <v>630</v>
          </cell>
        </row>
        <row r="953">
          <cell r="B953" t="str">
            <v>http://www.jozilife.co</v>
          </cell>
          <cell r="C953">
            <v>945</v>
          </cell>
        </row>
        <row r="954">
          <cell r="B954" t="str">
            <v>http://www.foxbaltimor</v>
          </cell>
          <cell r="C954">
            <v>27300</v>
          </cell>
        </row>
        <row r="955">
          <cell r="B955" t="str">
            <v>http://www.5stardurban</v>
          </cell>
          <cell r="C955">
            <v>2079</v>
          </cell>
        </row>
        <row r="956">
          <cell r="B956" t="str">
            <v>http://lebinc.co.za/</v>
          </cell>
          <cell r="C956">
            <v>945</v>
          </cell>
        </row>
        <row r="957">
          <cell r="B957" t="str">
            <v>http://www.charlestonc</v>
          </cell>
          <cell r="C957">
            <v>29400</v>
          </cell>
        </row>
        <row r="958">
          <cell r="B958" t="str">
            <v>http://www.rttnews.com</v>
          </cell>
          <cell r="C958">
            <v>31500</v>
          </cell>
        </row>
        <row r="959">
          <cell r="B959" t="str">
            <v>http://lestimes.com/</v>
          </cell>
          <cell r="C959">
            <v>24.15</v>
          </cell>
        </row>
        <row r="960">
          <cell r="B960" t="str">
            <v>http://www.milanijobsp</v>
          </cell>
          <cell r="C960">
            <v>945</v>
          </cell>
        </row>
        <row r="961">
          <cell r="B961" t="str">
            <v>http://www.michigandai</v>
          </cell>
          <cell r="C961">
            <v>29400</v>
          </cell>
        </row>
        <row r="962">
          <cell r="B962" t="str">
            <v>http://www.insiderepor</v>
          </cell>
          <cell r="C962">
            <v>210</v>
          </cell>
        </row>
        <row r="963">
          <cell r="B963" t="str">
            <v>http://dailylocal.com</v>
          </cell>
          <cell r="C963">
            <v>27300</v>
          </cell>
        </row>
        <row r="964">
          <cell r="B964" t="str">
            <v>http://www.aquaspresso</v>
          </cell>
          <cell r="C964">
            <v>2142</v>
          </cell>
        </row>
        <row r="965">
          <cell r="B965" t="str">
            <v>http://www.arktimes.co</v>
          </cell>
          <cell r="C965">
            <v>35700</v>
          </cell>
        </row>
        <row r="966">
          <cell r="B966" t="str">
            <v>http://woodlandsonline</v>
          </cell>
          <cell r="C966">
            <v>13650</v>
          </cell>
        </row>
        <row r="967">
          <cell r="B967" t="str">
            <v>http://100punt6.co.za/</v>
          </cell>
          <cell r="C967">
            <v>1953</v>
          </cell>
        </row>
        <row r="968">
          <cell r="B968" t="str">
            <v>http://concernedcitize</v>
          </cell>
          <cell r="C968">
            <v>756</v>
          </cell>
        </row>
        <row r="969">
          <cell r="B969" t="str">
            <v>http://diaryofazulugir</v>
          </cell>
          <cell r="C969">
            <v>11004</v>
          </cell>
        </row>
        <row r="970">
          <cell r="B970" t="str">
            <v>http://www.bidvestwits</v>
          </cell>
          <cell r="C970">
            <v>210</v>
          </cell>
        </row>
        <row r="971">
          <cell r="B971" t="str">
            <v>http://www.dailyrepubl</v>
          </cell>
          <cell r="C971">
            <v>21000</v>
          </cell>
        </row>
        <row r="972">
          <cell r="B972" t="str">
            <v>http://southerncourier</v>
          </cell>
          <cell r="C972">
            <v>840</v>
          </cell>
        </row>
        <row r="973">
          <cell r="B973" t="str">
            <v>http://southerncourier</v>
          </cell>
          <cell r="C973">
            <v>840</v>
          </cell>
        </row>
        <row r="974">
          <cell r="B974" t="str">
            <v>http://www.midrandforu</v>
          </cell>
          <cell r="C974">
            <v>1344</v>
          </cell>
        </row>
        <row r="975">
          <cell r="B975" t="str">
            <v>http://www.multichanne</v>
          </cell>
          <cell r="C975">
            <v>42000</v>
          </cell>
        </row>
        <row r="976">
          <cell r="B976" t="str">
            <v>http://www.travelweekl</v>
          </cell>
          <cell r="C976">
            <v>46200</v>
          </cell>
        </row>
        <row r="977">
          <cell r="B977" t="str">
            <v>http://www.buyusedcars</v>
          </cell>
          <cell r="C977">
            <v>630</v>
          </cell>
        </row>
        <row r="978">
          <cell r="B978" t="str">
            <v>https://www.stylealert</v>
          </cell>
          <cell r="C978">
            <v>210</v>
          </cell>
        </row>
        <row r="979">
          <cell r="B979" t="str">
            <v>http://www.popularmech</v>
          </cell>
          <cell r="C979">
            <v>1202.8799999999999</v>
          </cell>
        </row>
        <row r="980">
          <cell r="B980" t="str">
            <v>http://roodepoortrecor</v>
          </cell>
          <cell r="C980">
            <v>1025.43</v>
          </cell>
        </row>
        <row r="981">
          <cell r="B981" t="str">
            <v>http://www.bicycling.c</v>
          </cell>
          <cell r="C981">
            <v>730.58999999999992</v>
          </cell>
        </row>
        <row r="982">
          <cell r="B982" t="str">
            <v>http://mzansimagic.dst</v>
          </cell>
          <cell r="C982">
            <v>840</v>
          </cell>
        </row>
        <row r="983">
          <cell r="B983" t="str">
            <v>http://www.farmersweek</v>
          </cell>
          <cell r="C983">
            <v>1454.46</v>
          </cell>
        </row>
        <row r="984">
          <cell r="B984" t="str">
            <v>http://northeasterntri</v>
          </cell>
          <cell r="C984">
            <v>1470</v>
          </cell>
        </row>
        <row r="985">
          <cell r="B985" t="str">
            <v>http://wearecentralpa.</v>
          </cell>
          <cell r="C985">
            <v>31500</v>
          </cell>
        </row>
        <row r="986">
          <cell r="B986" t="str">
            <v>http://www.prensario.n</v>
          </cell>
          <cell r="C986">
            <v>9450</v>
          </cell>
        </row>
        <row r="987">
          <cell r="B987" t="str">
            <v>http://www.insurancech</v>
          </cell>
          <cell r="C987">
            <v>1680</v>
          </cell>
        </row>
        <row r="988">
          <cell r="B988" t="str">
            <v>http://www.albawaba.co</v>
          </cell>
          <cell r="C988">
            <v>21000</v>
          </cell>
        </row>
        <row r="989">
          <cell r="B989" t="str">
            <v>http://www.boxer.co.za</v>
          </cell>
          <cell r="C989">
            <v>840</v>
          </cell>
        </row>
        <row r="990">
          <cell r="B990" t="str">
            <v>http://www.abc6onyours</v>
          </cell>
          <cell r="C990">
            <v>35700</v>
          </cell>
        </row>
        <row r="991">
          <cell r="B991" t="str">
            <v>http://lifeaboutcars.c</v>
          </cell>
          <cell r="C991">
            <v>840</v>
          </cell>
        </row>
        <row r="992">
          <cell r="B992" t="str">
            <v>http://www.peoplemagaz</v>
          </cell>
          <cell r="C992">
            <v>3150</v>
          </cell>
        </row>
        <row r="993">
          <cell r="B993" t="str">
            <v>http://www.rssportscar</v>
          </cell>
          <cell r="C993">
            <v>8484</v>
          </cell>
        </row>
        <row r="994">
          <cell r="B994" t="str">
            <v>http://www.mindanaoexa</v>
          </cell>
          <cell r="C994">
            <v>1260</v>
          </cell>
        </row>
        <row r="995">
          <cell r="B995" t="str">
            <v>www.momtrepreneur.co.z</v>
          </cell>
          <cell r="C995">
            <v>1638</v>
          </cell>
        </row>
        <row r="996">
          <cell r="B996" t="str">
            <v>http://www.bizbash.com</v>
          </cell>
          <cell r="C996">
            <v>29400</v>
          </cell>
        </row>
        <row r="997">
          <cell r="B997" t="str">
            <v>http://www.worldcarfan</v>
          </cell>
          <cell r="C997">
            <v>31500.000000000004</v>
          </cell>
        </row>
        <row r="998">
          <cell r="B998" t="str">
            <v>http://standertonadver</v>
          </cell>
          <cell r="C998">
            <v>26250</v>
          </cell>
        </row>
        <row r="999">
          <cell r="B999" t="str">
            <v>http://www.enterprisen</v>
          </cell>
          <cell r="C999">
            <v>27300</v>
          </cell>
        </row>
        <row r="1000">
          <cell r="B1000" t="str">
            <v>http://www.onenewspage</v>
          </cell>
          <cell r="C1000">
            <v>50400</v>
          </cell>
        </row>
        <row r="1001">
          <cell r="B1001" t="str">
            <v>http://thesouthafrica.</v>
          </cell>
          <cell r="C1001">
            <v>1470</v>
          </cell>
        </row>
        <row r="1002">
          <cell r="B1002" t="str">
            <v>http://rosebankkillarn</v>
          </cell>
          <cell r="C1002">
            <v>1260</v>
          </cell>
        </row>
        <row r="1003">
          <cell r="B1003" t="str">
            <v>http://www.prlog.org</v>
          </cell>
          <cell r="C1003">
            <v>81900</v>
          </cell>
        </row>
        <row r="1004">
          <cell r="B1004" t="str">
            <v>http://www.momtreprene</v>
          </cell>
          <cell r="C1004">
            <v>2310</v>
          </cell>
        </row>
        <row r="1005">
          <cell r="B1005" t="str">
            <v>http://www.keyetv.com</v>
          </cell>
          <cell r="C1005">
            <v>44100</v>
          </cell>
        </row>
        <row r="1006">
          <cell r="B1006" t="str">
            <v>http://www.macombdaily</v>
          </cell>
          <cell r="C1006">
            <v>35700</v>
          </cell>
        </row>
        <row r="1007">
          <cell r="B1007" t="str">
            <v>http://www.heraldnews.</v>
          </cell>
          <cell r="C1007">
            <v>31500</v>
          </cell>
        </row>
        <row r="1008">
          <cell r="B1008" t="str">
            <v>http://www.insideflyer</v>
          </cell>
          <cell r="C1008">
            <v>18900</v>
          </cell>
        </row>
        <row r="1009">
          <cell r="B1009" t="str">
            <v>http://www.oandp.com</v>
          </cell>
          <cell r="C1009">
            <v>16800</v>
          </cell>
        </row>
        <row r="1010">
          <cell r="B1010" t="str">
            <v>http://www.asasa.org.z</v>
          </cell>
          <cell r="C1010">
            <v>2100</v>
          </cell>
        </row>
        <row r="1011">
          <cell r="B1011" t="str">
            <v>http://www.hibiscuscoa</v>
          </cell>
          <cell r="C1011">
            <v>6678</v>
          </cell>
        </row>
        <row r="1012">
          <cell r="B1012" t="str">
            <v>http://www.mediaupdate</v>
          </cell>
          <cell r="C1012">
            <v>2149.14</v>
          </cell>
        </row>
        <row r="1013">
          <cell r="B1013" t="str">
            <v>http://mediaupdate.co.</v>
          </cell>
          <cell r="C1013">
            <v>2149.14</v>
          </cell>
        </row>
        <row r="1014">
          <cell r="B1014" t="str">
            <v>http://rekordcenturion</v>
          </cell>
          <cell r="C1014">
            <v>1248.45</v>
          </cell>
        </row>
        <row r="1015">
          <cell r="B1015" t="str">
            <v>http://www.bona.co.za/</v>
          </cell>
          <cell r="C1015">
            <v>1239.6299999999999</v>
          </cell>
        </row>
        <row r="1016">
          <cell r="B1016" t="str">
            <v>http://bereamail.co.za</v>
          </cell>
          <cell r="C1016">
            <v>840</v>
          </cell>
        </row>
        <row r="1017">
          <cell r="B1017" t="str">
            <v>http://www.bisnow.com</v>
          </cell>
          <cell r="C1017">
            <v>37800</v>
          </cell>
        </row>
        <row r="1018">
          <cell r="B1018" t="str">
            <v>http://news.chennaionl</v>
          </cell>
          <cell r="C1018">
            <v>9450</v>
          </cell>
        </row>
        <row r="1019">
          <cell r="B1019" t="str">
            <v>http://doitnow.co.za</v>
          </cell>
          <cell r="C1019">
            <v>3759</v>
          </cell>
        </row>
        <row r="1020">
          <cell r="B1020" t="str">
            <v>http://www.sahracing.c</v>
          </cell>
          <cell r="C1020">
            <v>3066</v>
          </cell>
        </row>
        <row r="1021">
          <cell r="B1021" t="str">
            <v>http://www.koerant.co.</v>
          </cell>
          <cell r="C1021">
            <v>4536</v>
          </cell>
        </row>
        <row r="1022">
          <cell r="B1022" t="str">
            <v>http://www.sacarfan.co</v>
          </cell>
          <cell r="C1022">
            <v>2100</v>
          </cell>
        </row>
        <row r="1023">
          <cell r="B1023" t="str">
            <v>http://www.andhranews.</v>
          </cell>
          <cell r="C1023">
            <v>8400</v>
          </cell>
        </row>
        <row r="1024">
          <cell r="B1024" t="str">
            <v>http://www.womanandhom</v>
          </cell>
          <cell r="C1024">
            <v>630</v>
          </cell>
        </row>
        <row r="1025">
          <cell r="B1025" t="str">
            <v>http://www.ajaxct.co.z</v>
          </cell>
          <cell r="C1025">
            <v>210</v>
          </cell>
        </row>
        <row r="1026">
          <cell r="B1026" t="str">
            <v>http://www.waltonian.c</v>
          </cell>
          <cell r="C1026">
            <v>81900</v>
          </cell>
        </row>
        <row r="1027">
          <cell r="B1027" t="str">
            <v>http://www.brama.com</v>
          </cell>
          <cell r="C1027">
            <v>8400</v>
          </cell>
        </row>
        <row r="1028">
          <cell r="B1028" t="str">
            <v>http://naijatalkative.</v>
          </cell>
          <cell r="C1028">
            <v>546</v>
          </cell>
        </row>
        <row r="1029">
          <cell r="B1029" t="str">
            <v>http://www.sadev.co.za</v>
          </cell>
          <cell r="C1029">
            <v>3003</v>
          </cell>
        </row>
        <row r="1030">
          <cell r="B1030" t="str">
            <v>http://zombiegamer.co.</v>
          </cell>
          <cell r="C1030">
            <v>1260</v>
          </cell>
        </row>
        <row r="1031">
          <cell r="B1031" t="str">
            <v>http://www.ndorfin.co.</v>
          </cell>
          <cell r="C1031">
            <v>840</v>
          </cell>
        </row>
        <row r="1032">
          <cell r="B1032" t="str">
            <v>http://www.sacarfan.co</v>
          </cell>
          <cell r="C1032">
            <v>2100</v>
          </cell>
        </row>
        <row r="1033">
          <cell r="B1033" t="str">
            <v>http://www.luckylucy.o</v>
          </cell>
          <cell r="C1033">
            <v>1260</v>
          </cell>
        </row>
        <row r="1034">
          <cell r="B1034" t="str">
            <v>http://www.miceplanner</v>
          </cell>
          <cell r="C1034">
            <v>210</v>
          </cell>
        </row>
        <row r="1035">
          <cell r="B1035" t="str">
            <v>http://www.newschannel</v>
          </cell>
          <cell r="C1035">
            <v>42000</v>
          </cell>
        </row>
        <row r="1036">
          <cell r="B1036" t="str">
            <v>http://www.paloaltoonl</v>
          </cell>
          <cell r="C1036">
            <v>50400</v>
          </cell>
        </row>
        <row r="1037">
          <cell r="B1037" t="str">
            <v>http://www.wchstv.com</v>
          </cell>
          <cell r="C1037">
            <v>46200</v>
          </cell>
        </row>
        <row r="1038">
          <cell r="B1038" t="str">
            <v>http://www.independent</v>
          </cell>
          <cell r="C1038">
            <v>420</v>
          </cell>
        </row>
        <row r="1039">
          <cell r="B1039" t="str">
            <v>http://www.midrandrepo</v>
          </cell>
          <cell r="C1039">
            <v>1050</v>
          </cell>
        </row>
        <row r="1040">
          <cell r="B1040" t="str">
            <v>http://www.seesa.co.za</v>
          </cell>
          <cell r="C1040">
            <v>1848</v>
          </cell>
        </row>
        <row r="1041">
          <cell r="B1041" t="str">
            <v>http://news.scoopasia.</v>
          </cell>
          <cell r="C1041">
            <v>7350</v>
          </cell>
        </row>
        <row r="1042">
          <cell r="B1042" t="str">
            <v>http://www.eprop.co.za</v>
          </cell>
          <cell r="C1042">
            <v>1260</v>
          </cell>
        </row>
        <row r="1043">
          <cell r="B1043" t="str">
            <v>http://www.courierpres</v>
          </cell>
          <cell r="C1043">
            <v>39900</v>
          </cell>
        </row>
        <row r="1044">
          <cell r="B1044" t="str">
            <v>http://www.businessrep</v>
          </cell>
          <cell r="C1044">
            <v>27300</v>
          </cell>
        </row>
        <row r="1045">
          <cell r="B1045" t="str">
            <v>http://www.computerwee</v>
          </cell>
          <cell r="C1045">
            <v>18270</v>
          </cell>
        </row>
        <row r="1046">
          <cell r="B1046" t="str">
            <v>http://www.apuntesempr</v>
          </cell>
          <cell r="C1046">
            <v>1260</v>
          </cell>
        </row>
        <row r="1047">
          <cell r="B1047" t="str">
            <v>http://ibsoccer.tv/fee</v>
          </cell>
          <cell r="C1047">
            <v>2436</v>
          </cell>
        </row>
        <row r="1048">
          <cell r="B1048" t="str">
            <v>http://www.southcoastt</v>
          </cell>
          <cell r="C1048">
            <v>35700</v>
          </cell>
        </row>
        <row r="1049">
          <cell r="B1049" t="str">
            <v>http://alexnews.co.za/</v>
          </cell>
          <cell r="C1049">
            <v>3864</v>
          </cell>
        </row>
        <row r="1050">
          <cell r="B1050" t="str">
            <v>http://www.infusion.ae</v>
          </cell>
          <cell r="C1050">
            <v>630</v>
          </cell>
        </row>
        <row r="1051">
          <cell r="B1051" t="str">
            <v>http://northernnatalco</v>
          </cell>
          <cell r="C1051">
            <v>1470</v>
          </cell>
        </row>
        <row r="1052">
          <cell r="B1052" t="str">
            <v>http://www.therepublic</v>
          </cell>
          <cell r="C1052">
            <v>44100</v>
          </cell>
        </row>
        <row r="1053">
          <cell r="B1053" t="str">
            <v>http://www.menstuff.co</v>
          </cell>
          <cell r="C1053">
            <v>2751</v>
          </cell>
        </row>
        <row r="1054">
          <cell r="B1054" t="str">
            <v>http://www.metrowestda</v>
          </cell>
          <cell r="C1054">
            <v>27300</v>
          </cell>
        </row>
        <row r="1055">
          <cell r="B1055" t="str">
            <v>http://www.atimes.com</v>
          </cell>
          <cell r="C1055">
            <v>12180</v>
          </cell>
        </row>
        <row r="1056">
          <cell r="B1056" t="str">
            <v>http://www.barloworld.</v>
          </cell>
          <cell r="C1056">
            <v>2919</v>
          </cell>
        </row>
        <row r="1057">
          <cell r="B1057" t="str">
            <v>http://www.cbs6albany.</v>
          </cell>
          <cell r="C1057">
            <v>44100</v>
          </cell>
        </row>
        <row r="1058">
          <cell r="B1058" t="str">
            <v>http://capemessenger.c</v>
          </cell>
          <cell r="C1058">
            <v>1953</v>
          </cell>
        </row>
        <row r="1059">
          <cell r="B1059" t="str">
            <v>http://www.tam.co.za</v>
          </cell>
          <cell r="C1059">
            <v>33180</v>
          </cell>
        </row>
        <row r="1060">
          <cell r="B1060" t="str">
            <v>http://pressportal.co.</v>
          </cell>
          <cell r="C1060">
            <v>3297</v>
          </cell>
        </row>
        <row r="1061">
          <cell r="B1061" t="str">
            <v>http://www.dailygazett</v>
          </cell>
          <cell r="C1061">
            <v>23100</v>
          </cell>
        </row>
        <row r="1062">
          <cell r="B1062" t="str">
            <v>http://www.leaderteleg</v>
          </cell>
          <cell r="C1062">
            <v>42000</v>
          </cell>
        </row>
        <row r="1063">
          <cell r="B1063" t="str">
            <v>http://www.geeknode.co</v>
          </cell>
          <cell r="C1063">
            <v>2121</v>
          </cell>
        </row>
        <row r="1064">
          <cell r="B1064" t="str">
            <v>http://midrandreporter</v>
          </cell>
          <cell r="C1064">
            <v>1680</v>
          </cell>
        </row>
        <row r="1065">
          <cell r="B1065" t="str">
            <v>http://mid-east.info</v>
          </cell>
          <cell r="C1065">
            <v>1890</v>
          </cell>
        </row>
        <row r="1066">
          <cell r="B1066" t="str">
            <v>http://www.famouspubli</v>
          </cell>
          <cell r="C1066">
            <v>2520</v>
          </cell>
        </row>
        <row r="1067">
          <cell r="B1067" t="str">
            <v>http://www.rmi.org.za/</v>
          </cell>
          <cell r="C1067">
            <v>1050</v>
          </cell>
        </row>
        <row r="1068">
          <cell r="B1068" t="str">
            <v>http://www.articlesnat</v>
          </cell>
          <cell r="C1068">
            <v>9450</v>
          </cell>
        </row>
        <row r="1069">
          <cell r="B1069" t="str">
            <v>http://limpopomirror.c</v>
          </cell>
          <cell r="C1069">
            <v>840</v>
          </cell>
        </row>
        <row r="1070">
          <cell r="B1070" t="str">
            <v>http://southcoastheral</v>
          </cell>
          <cell r="C1070">
            <v>1741.11</v>
          </cell>
        </row>
        <row r="1071">
          <cell r="B1071" t="str">
            <v>http://themediaonline.</v>
          </cell>
          <cell r="C1071">
            <v>2383.08</v>
          </cell>
        </row>
        <row r="1072">
          <cell r="B1072" t="str">
            <v>http://www.suzukiauto.</v>
          </cell>
          <cell r="C1072">
            <v>1142.19</v>
          </cell>
        </row>
        <row r="1073">
          <cell r="B1073" t="str">
            <v>http://www.skillsporta</v>
          </cell>
          <cell r="C1073">
            <v>1764.6299999999999</v>
          </cell>
        </row>
        <row r="1074">
          <cell r="B1074" t="str">
            <v>http://rekordnorth.co.</v>
          </cell>
          <cell r="C1074">
            <v>1651.6499999999999</v>
          </cell>
        </row>
        <row r="1075">
          <cell r="B1075" t="str">
            <v>http://www.crushmag-on</v>
          </cell>
          <cell r="C1075">
            <v>3087</v>
          </cell>
        </row>
        <row r="1076">
          <cell r="B1076" t="str">
            <v>http://albertonrecord.</v>
          </cell>
          <cell r="C1076">
            <v>1890</v>
          </cell>
        </row>
        <row r="1077">
          <cell r="B1077" t="str">
            <v>http://www.schaeffersr</v>
          </cell>
          <cell r="C1077">
            <v>54600</v>
          </cell>
        </row>
        <row r="1078">
          <cell r="B1078" t="str">
            <v>www.fortressofsolitude</v>
          </cell>
          <cell r="C1078">
            <v>5418</v>
          </cell>
        </row>
        <row r="1079">
          <cell r="B1079" t="str">
            <v>http://www.noozhawk.co</v>
          </cell>
          <cell r="C1079">
            <v>50400</v>
          </cell>
        </row>
        <row r="1080">
          <cell r="B1080" t="str">
            <v>http://fourwaysreview.</v>
          </cell>
          <cell r="C1080">
            <v>1470</v>
          </cell>
        </row>
        <row r="1081">
          <cell r="B1081" t="str">
            <v>http://www.proudlysa.c</v>
          </cell>
          <cell r="C1081">
            <v>2331</v>
          </cell>
        </row>
        <row r="1082">
          <cell r="B1082" t="str">
            <v>http://heidelbergnigel</v>
          </cell>
          <cell r="C1082">
            <v>4620</v>
          </cell>
        </row>
        <row r="1083">
          <cell r="B1083" t="str">
            <v>http://www.tam.co.za/f</v>
          </cell>
          <cell r="C1083">
            <v>2163</v>
          </cell>
        </row>
        <row r="1084">
          <cell r="B1084" t="str">
            <v>http://www.tam.co.za/m</v>
          </cell>
          <cell r="C1084">
            <v>2163</v>
          </cell>
        </row>
        <row r="1085">
          <cell r="B1085" t="str">
            <v>http://www.tam.co.za/o</v>
          </cell>
          <cell r="C1085">
            <v>2163</v>
          </cell>
        </row>
        <row r="1086">
          <cell r="B1086" t="str">
            <v>http://www.randburgsun</v>
          </cell>
          <cell r="C1086">
            <v>1470</v>
          </cell>
        </row>
        <row r="1087">
          <cell r="B1087" t="str">
            <v>http://capetownlately.</v>
          </cell>
          <cell r="C1087">
            <v>4641</v>
          </cell>
        </row>
        <row r="1088">
          <cell r="B1088" t="str">
            <v>http://www.ilovedurban</v>
          </cell>
          <cell r="C1088">
            <v>2919</v>
          </cell>
        </row>
        <row r="1089">
          <cell r="B1089" t="str">
            <v>http://www.whichvoip.c</v>
          </cell>
          <cell r="C1089">
            <v>2142</v>
          </cell>
        </row>
        <row r="1090">
          <cell r="B1090" t="str">
            <v>http://pattayatoday.ne</v>
          </cell>
          <cell r="C1090">
            <v>3150</v>
          </cell>
        </row>
        <row r="1091">
          <cell r="B1091" t="str">
            <v>http://www.tuscaloosan</v>
          </cell>
          <cell r="C1091">
            <v>35700</v>
          </cell>
        </row>
        <row r="1092">
          <cell r="B1092" t="str">
            <v>http://saine.co.za/</v>
          </cell>
          <cell r="C1092">
            <v>630</v>
          </cell>
        </row>
        <row r="1093">
          <cell r="B1093" t="str">
            <v>http://myinforms.com/</v>
          </cell>
          <cell r="C1093">
            <v>25200</v>
          </cell>
        </row>
        <row r="1094">
          <cell r="B1094" t="str">
            <v>http://www.emarketer.c</v>
          </cell>
          <cell r="C1094">
            <v>13020</v>
          </cell>
        </row>
        <row r="1095">
          <cell r="B1095" t="str">
            <v>http://navtv.co.za/fee</v>
          </cell>
          <cell r="C1095">
            <v>2289</v>
          </cell>
        </row>
        <row r="1096">
          <cell r="B1096" t="str">
            <v>http://www.northcliffm</v>
          </cell>
          <cell r="C1096">
            <v>1470</v>
          </cell>
        </row>
        <row r="1097">
          <cell r="B1097" t="str">
            <v>http://www.mba.co.za</v>
          </cell>
          <cell r="C1097">
            <v>3171</v>
          </cell>
        </row>
        <row r="1098">
          <cell r="B1098" t="str">
            <v>http://www.ftwonline.c</v>
          </cell>
          <cell r="C1098">
            <v>2961</v>
          </cell>
        </row>
        <row r="1099">
          <cell r="B1099" t="str">
            <v>http://abc17news.com</v>
          </cell>
          <cell r="C1099">
            <v>65100</v>
          </cell>
        </row>
        <row r="1100">
          <cell r="B1100" t="str">
            <v>http://www.businesswir</v>
          </cell>
          <cell r="C1100">
            <v>11550</v>
          </cell>
        </row>
        <row r="1101">
          <cell r="B1101" t="str">
            <v>http://jobs.scoop.ng/f</v>
          </cell>
          <cell r="C1101">
            <v>210</v>
          </cell>
        </row>
        <row r="1102">
          <cell r="B1102" t="str">
            <v>http://www.uckg.org.za</v>
          </cell>
          <cell r="C1102">
            <v>2184</v>
          </cell>
        </row>
        <row r="1103">
          <cell r="B1103" t="str">
            <v>http://www.wthitv.com</v>
          </cell>
          <cell r="C1103">
            <v>44100</v>
          </cell>
        </row>
        <row r="1104">
          <cell r="B1104" t="str">
            <v>http://www.goerie.com</v>
          </cell>
          <cell r="C1104">
            <v>50400</v>
          </cell>
        </row>
        <row r="1105">
          <cell r="B1105" t="str">
            <v>http://www.thegremlin.</v>
          </cell>
          <cell r="C1105">
            <v>1890</v>
          </cell>
        </row>
        <row r="1106">
          <cell r="B1106" t="str">
            <v>http://www.thebioscope</v>
          </cell>
          <cell r="C1106">
            <v>1701</v>
          </cell>
        </row>
        <row r="1107">
          <cell r="B1107" t="str">
            <v>http://www.standard.ne</v>
          </cell>
          <cell r="C1107">
            <v>46200</v>
          </cell>
        </row>
        <row r="1108">
          <cell r="B1108" t="str">
            <v>http://www.wkrg.com</v>
          </cell>
          <cell r="C1108">
            <v>39900</v>
          </cell>
        </row>
        <row r="1109">
          <cell r="B1109" t="str">
            <v>http://ambriefonline.c</v>
          </cell>
          <cell r="C1109">
            <v>945</v>
          </cell>
        </row>
        <row r="1110">
          <cell r="B1110" t="str">
            <v>http://www.digitaljour</v>
          </cell>
          <cell r="C1110">
            <v>14700.000000000002</v>
          </cell>
        </row>
        <row r="1111">
          <cell r="B1111" t="str">
            <v>http://www.rollingout.</v>
          </cell>
          <cell r="C1111">
            <v>75600</v>
          </cell>
        </row>
        <row r="1112">
          <cell r="B1112" t="str">
            <v>http://www.itwebafrica</v>
          </cell>
          <cell r="C1112">
            <v>6447</v>
          </cell>
        </row>
        <row r="1113">
          <cell r="B1113" t="str">
            <v>http://www.youfinditon</v>
          </cell>
          <cell r="C1113">
            <v>630</v>
          </cell>
        </row>
        <row r="1114">
          <cell r="B1114" t="str">
            <v>http://jobs.citynews.n</v>
          </cell>
          <cell r="C1114">
            <v>210</v>
          </cell>
        </row>
        <row r="1115">
          <cell r="B1115" t="str">
            <v>http://www.vindy.com</v>
          </cell>
          <cell r="C1115">
            <v>48300</v>
          </cell>
        </row>
        <row r="1116">
          <cell r="B1116" t="str">
            <v>http://newarkadvocate.</v>
          </cell>
          <cell r="C1116">
            <v>29400</v>
          </cell>
        </row>
        <row r="1117">
          <cell r="B1117" t="str">
            <v>http://www.rss.com.ng/</v>
          </cell>
          <cell r="C1117">
            <v>420</v>
          </cell>
        </row>
        <row r="1118">
          <cell r="B1118" t="str">
            <v>http://buype.co.za/</v>
          </cell>
          <cell r="C1118">
            <v>1470</v>
          </cell>
        </row>
        <row r="1119">
          <cell r="B1119" t="str">
            <v>http://www.fosters.com</v>
          </cell>
          <cell r="C1119">
            <v>42000</v>
          </cell>
        </row>
        <row r="1120">
          <cell r="B1120" t="str">
            <v>http://elledecoration.</v>
          </cell>
          <cell r="C1120">
            <v>3990</v>
          </cell>
        </row>
        <row r="1121">
          <cell r="B1121" t="str">
            <v>http://myinforms.com/e</v>
          </cell>
          <cell r="C1121">
            <v>31500.000000000004</v>
          </cell>
        </row>
        <row r="1122">
          <cell r="B1122" t="str">
            <v>http://alexnews.co.za</v>
          </cell>
          <cell r="C1122">
            <v>1050</v>
          </cell>
        </row>
        <row r="1123">
          <cell r="B1123" t="str">
            <v>http://marketingland.c</v>
          </cell>
          <cell r="C1123">
            <v>25200</v>
          </cell>
        </row>
        <row r="1124">
          <cell r="B1124" t="str">
            <v>http://www.iotomotif.c</v>
          </cell>
          <cell r="C1124">
            <v>6090</v>
          </cell>
        </row>
        <row r="1125">
          <cell r="B1125" t="str">
            <v>http://uaetoday.com</v>
          </cell>
          <cell r="C1125">
            <v>840</v>
          </cell>
        </row>
        <row r="1126">
          <cell r="B1126" t="str">
            <v>http://www.televisionp</v>
          </cell>
          <cell r="C1126">
            <v>12600</v>
          </cell>
        </row>
        <row r="1127">
          <cell r="B1127" t="str">
            <v>http://www.tralac.org/</v>
          </cell>
          <cell r="C1127">
            <v>4620</v>
          </cell>
        </row>
        <row r="1128">
          <cell r="B1128" t="str">
            <v>http://www.antilliaans</v>
          </cell>
          <cell r="C1128">
            <v>3150</v>
          </cell>
        </row>
        <row r="1129">
          <cell r="B1129" t="str">
            <v>http://www.mangalorean</v>
          </cell>
          <cell r="C1129">
            <v>15750</v>
          </cell>
        </row>
        <row r="1130">
          <cell r="B1130" t="str">
            <v>http://backsberg.co.za</v>
          </cell>
          <cell r="C1130">
            <v>630</v>
          </cell>
        </row>
        <row r="1131">
          <cell r="B1131" t="str">
            <v>http://wsbradio.com</v>
          </cell>
          <cell r="C1131">
            <v>58800</v>
          </cell>
        </row>
        <row r="1132">
          <cell r="B1132" t="str">
            <v>http://www.kdnuggets.c</v>
          </cell>
          <cell r="C1132">
            <v>17010</v>
          </cell>
        </row>
        <row r="1133">
          <cell r="B1133" t="str">
            <v>http://flexmag.co.za/f</v>
          </cell>
          <cell r="C1133">
            <v>1470</v>
          </cell>
        </row>
        <row r="1134">
          <cell r="B1134" t="str">
            <v>http://carinfo.co.za/</v>
          </cell>
          <cell r="C1134">
            <v>1260</v>
          </cell>
        </row>
        <row r="1135">
          <cell r="B1135" t="str">
            <v>http://www.htsyndicati</v>
          </cell>
          <cell r="C1135">
            <v>5628</v>
          </cell>
        </row>
        <row r="1136">
          <cell r="B1136" t="str">
            <v>http://insurancegatewa</v>
          </cell>
          <cell r="C1136">
            <v>3234</v>
          </cell>
        </row>
        <row r="1137">
          <cell r="B1137" t="str">
            <v>http://www.governing.c</v>
          </cell>
          <cell r="C1137">
            <v>71400</v>
          </cell>
        </row>
        <row r="1138">
          <cell r="B1138" t="str">
            <v>http://www.vantagecapi</v>
          </cell>
          <cell r="C1138">
            <v>1743</v>
          </cell>
        </row>
        <row r="1139">
          <cell r="B1139" t="str">
            <v>http://www.theoaklandp</v>
          </cell>
          <cell r="C1139">
            <v>48300</v>
          </cell>
        </row>
        <row r="1140">
          <cell r="B1140" t="str">
            <v>http://fleetwatch.co.z</v>
          </cell>
          <cell r="C1140">
            <v>3129</v>
          </cell>
        </row>
        <row r="1141">
          <cell r="B1141" t="str">
            <v>www.stylescoop.co.za</v>
          </cell>
          <cell r="C1141">
            <v>5964</v>
          </cell>
        </row>
        <row r="1142">
          <cell r="B1142" t="str">
            <v>http://www.patriotledg</v>
          </cell>
          <cell r="C1142">
            <v>54600</v>
          </cell>
        </row>
        <row r="1143">
          <cell r="B1143" t="str">
            <v>http://southafricanism</v>
          </cell>
          <cell r="C1143">
            <v>4473</v>
          </cell>
        </row>
        <row r="1144">
          <cell r="B1144" t="str">
            <v>http://theone.com</v>
          </cell>
          <cell r="C1144">
            <v>1470</v>
          </cell>
        </row>
        <row r="1145">
          <cell r="B1145" t="str">
            <v>http://alimi.ng/feed/</v>
          </cell>
          <cell r="C1145">
            <v>1197</v>
          </cell>
        </row>
        <row r="1146">
          <cell r="B1146" t="str">
            <v>http://www.bandwidthbl</v>
          </cell>
          <cell r="C1146">
            <v>2578.17</v>
          </cell>
        </row>
        <row r="1147">
          <cell r="B1147" t="str">
            <v>http://www.fortressofs</v>
          </cell>
          <cell r="C1147">
            <v>12409.299000000001</v>
          </cell>
        </row>
        <row r="1148">
          <cell r="B1148" t="str">
            <v>http://www.bandwidthbl</v>
          </cell>
          <cell r="C1148">
            <v>2578.17</v>
          </cell>
        </row>
        <row r="1149">
          <cell r="B1149" t="str">
            <v>http://www.ehowzit.co.</v>
          </cell>
          <cell r="C1149">
            <v>1901.34</v>
          </cell>
        </row>
        <row r="1150">
          <cell r="B1150" t="str">
            <v>http://mype.co.za</v>
          </cell>
          <cell r="C1150">
            <v>2914.5899999999997</v>
          </cell>
        </row>
        <row r="1151">
          <cell r="B1151" t="str">
            <v>http://www.looklocal.c</v>
          </cell>
          <cell r="C1151">
            <v>1999.1999999999998</v>
          </cell>
        </row>
        <row r="1152">
          <cell r="B1152" t="str">
            <v>http://www.topcar.co.z</v>
          </cell>
          <cell r="C1152">
            <v>2428.02</v>
          </cell>
        </row>
        <row r="1153">
          <cell r="B1153" t="str">
            <v>http://topcar.co.za</v>
          </cell>
          <cell r="C1153">
            <v>2428.02</v>
          </cell>
        </row>
        <row r="1154">
          <cell r="B1154" t="str">
            <v>http://www.williamshun</v>
          </cell>
          <cell r="C1154">
            <v>1867.9499999999998</v>
          </cell>
        </row>
        <row r="1155">
          <cell r="B1155" t="str">
            <v>http://www.tolajob.co.</v>
          </cell>
          <cell r="C1155">
            <v>1517.6699999999998</v>
          </cell>
        </row>
        <row r="1156">
          <cell r="B1156" t="str">
            <v>http://www.stuff.co.za</v>
          </cell>
          <cell r="C1156">
            <v>860.16</v>
          </cell>
        </row>
        <row r="1157">
          <cell r="B1157" t="str">
            <v>http://arttimes.co.za/</v>
          </cell>
          <cell r="C1157">
            <v>3759</v>
          </cell>
        </row>
        <row r="1158">
          <cell r="B1158" t="str">
            <v>http://www.mediabistro</v>
          </cell>
          <cell r="C1158">
            <v>48300</v>
          </cell>
        </row>
        <row r="1159">
          <cell r="B1159" t="str">
            <v>http://satechie.co.za/</v>
          </cell>
          <cell r="C1159">
            <v>3549</v>
          </cell>
        </row>
        <row r="1160">
          <cell r="B1160" t="str">
            <v>http://www.diehoorn.co</v>
          </cell>
          <cell r="C1160">
            <v>2793</v>
          </cell>
        </row>
        <row r="1161">
          <cell r="B1161" t="str">
            <v>http://tears.org.za/</v>
          </cell>
          <cell r="C1161">
            <v>1260</v>
          </cell>
        </row>
        <row r="1162">
          <cell r="B1162" t="str">
            <v>http://www.capitalgaze</v>
          </cell>
          <cell r="C1162">
            <v>60900</v>
          </cell>
        </row>
        <row r="1163">
          <cell r="B1163" t="str">
            <v>http://www.tmcnet.com</v>
          </cell>
          <cell r="C1163">
            <v>52500</v>
          </cell>
        </row>
        <row r="1164">
          <cell r="B1164" t="str">
            <v>http://www.globenewswi</v>
          </cell>
          <cell r="C1164">
            <v>94500</v>
          </cell>
        </row>
        <row r="1165">
          <cell r="B1165" t="str">
            <v>http://news.egypt.com</v>
          </cell>
          <cell r="C1165">
            <v>2100</v>
          </cell>
        </row>
        <row r="1166">
          <cell r="B1166" t="str">
            <v>http://northcliffmelvi</v>
          </cell>
          <cell r="C1166">
            <v>2100</v>
          </cell>
        </row>
        <row r="1167">
          <cell r="B1167" t="str">
            <v>http://www.foodandhome</v>
          </cell>
          <cell r="C1167">
            <v>2898</v>
          </cell>
        </row>
        <row r="1168">
          <cell r="B1168" t="str">
            <v>http://www.commercial-</v>
          </cell>
          <cell r="C1168">
            <v>1260</v>
          </cell>
        </row>
        <row r="1169">
          <cell r="B1169" t="str">
            <v>http://www.ckwstv.com</v>
          </cell>
          <cell r="C1169">
            <v>6300</v>
          </cell>
        </row>
        <row r="1170">
          <cell r="B1170" t="str">
            <v>http://newmail-ng.com</v>
          </cell>
          <cell r="C1170">
            <v>1050</v>
          </cell>
        </row>
        <row r="1171">
          <cell r="B1171" t="str">
            <v>http://citizensvoice.c</v>
          </cell>
          <cell r="C1171">
            <v>60900</v>
          </cell>
        </row>
        <row r="1172">
          <cell r="B1172" t="str">
            <v>http://www.quintenews.</v>
          </cell>
          <cell r="C1172">
            <v>9450</v>
          </cell>
        </row>
        <row r="1173">
          <cell r="B1173" t="str">
            <v>http://www.saschoolspo</v>
          </cell>
          <cell r="C1173">
            <v>3570</v>
          </cell>
        </row>
        <row r="1174">
          <cell r="B1174" t="str">
            <v>http://www.goupstate.c</v>
          </cell>
          <cell r="C1174">
            <v>44100</v>
          </cell>
        </row>
        <row r="1175">
          <cell r="B1175" t="str">
            <v>http://techfinancials.</v>
          </cell>
          <cell r="C1175">
            <v>3150</v>
          </cell>
        </row>
        <row r="1176">
          <cell r="B1176" t="str">
            <v>http://www.ideate.co.z</v>
          </cell>
          <cell r="C1176">
            <v>2835</v>
          </cell>
        </row>
        <row r="1177">
          <cell r="B1177" t="str">
            <v>http://www.enterandwin</v>
          </cell>
          <cell r="C1177">
            <v>3759</v>
          </cell>
        </row>
        <row r="1178">
          <cell r="B1178" t="str">
            <v>http://www.elkharttrut</v>
          </cell>
          <cell r="C1178">
            <v>54600</v>
          </cell>
        </row>
        <row r="1179">
          <cell r="B1179" t="str">
            <v>http://www.agrisa.co.z</v>
          </cell>
          <cell r="C1179">
            <v>2835</v>
          </cell>
        </row>
        <row r="1180">
          <cell r="B1180" t="str">
            <v>http://www.psspfund.co</v>
          </cell>
          <cell r="C1180">
            <v>3339</v>
          </cell>
        </row>
        <row r="1181">
          <cell r="B1181" t="str">
            <v>http://samusicscene.co</v>
          </cell>
          <cell r="C1181">
            <v>3654</v>
          </cell>
        </row>
        <row r="1182">
          <cell r="B1182" t="str">
            <v>http://www.onlineprnew</v>
          </cell>
          <cell r="C1182">
            <v>14700</v>
          </cell>
        </row>
        <row r="1183">
          <cell r="B1183" t="str">
            <v>http://www.uscho.com</v>
          </cell>
          <cell r="C1183">
            <v>46200</v>
          </cell>
        </row>
        <row r="1184">
          <cell r="B1184" t="str">
            <v>http://www.nhregister.</v>
          </cell>
          <cell r="C1184">
            <v>67200</v>
          </cell>
        </row>
        <row r="1185">
          <cell r="B1185" t="str">
            <v>http://www.suidkaapfor</v>
          </cell>
          <cell r="C1185">
            <v>4158</v>
          </cell>
        </row>
        <row r="1186">
          <cell r="B1186" t="str">
            <v>http://www.suidkaapfor</v>
          </cell>
          <cell r="C1186">
            <v>4158</v>
          </cell>
        </row>
        <row r="1187">
          <cell r="B1187" t="str">
            <v>http://ladysmithgazett</v>
          </cell>
          <cell r="C1187">
            <v>2100</v>
          </cell>
        </row>
        <row r="1188">
          <cell r="B1188" t="str">
            <v>http://www.roekeloos.c</v>
          </cell>
          <cell r="C1188">
            <v>7308</v>
          </cell>
        </row>
        <row r="1189">
          <cell r="B1189" t="str">
            <v>http://www.fox43.com</v>
          </cell>
          <cell r="C1189">
            <v>90300</v>
          </cell>
        </row>
        <row r="1190">
          <cell r="B1190" t="str">
            <v>http://www.peopleenesp</v>
          </cell>
          <cell r="C1190">
            <v>29400</v>
          </cell>
        </row>
        <row r="1191">
          <cell r="B1191" t="str">
            <v>http://www.naijabang.c</v>
          </cell>
          <cell r="C1191">
            <v>777</v>
          </cell>
        </row>
        <row r="1192">
          <cell r="B1192" t="str">
            <v>http://www.cbs12.com</v>
          </cell>
          <cell r="C1192">
            <v>90300</v>
          </cell>
        </row>
        <row r="1193">
          <cell r="B1193" t="str">
            <v>http://www.ee.co.za</v>
          </cell>
          <cell r="C1193">
            <v>4200</v>
          </cell>
        </row>
        <row r="1194">
          <cell r="B1194" t="str">
            <v>http://becomingyou.co.</v>
          </cell>
          <cell r="C1194">
            <v>4641</v>
          </cell>
        </row>
        <row r="1195">
          <cell r="B1195" t="str">
            <v>http://www.eventfaqs.c</v>
          </cell>
          <cell r="C1195">
            <v>8400</v>
          </cell>
        </row>
        <row r="1196">
          <cell r="B1196" t="str">
            <v>http://wprugby.com/fiv</v>
          </cell>
          <cell r="C1196">
            <v>3549</v>
          </cell>
        </row>
        <row r="1197">
          <cell r="B1197" t="str">
            <v>http://metrotimes.com</v>
          </cell>
          <cell r="C1197">
            <v>48300</v>
          </cell>
        </row>
        <row r="1198">
          <cell r="B1198" t="str">
            <v>http://www.nnr.co.za/f</v>
          </cell>
          <cell r="C1198">
            <v>6762</v>
          </cell>
        </row>
        <row r="1199">
          <cell r="B1199" t="str">
            <v>http://www.pressportal</v>
          </cell>
          <cell r="C1199">
            <v>4221</v>
          </cell>
        </row>
        <row r="1200">
          <cell r="B1200" t="str">
            <v>http://www.jazzfm.com</v>
          </cell>
          <cell r="C1200">
            <v>23100</v>
          </cell>
        </row>
        <row r="1201">
          <cell r="B1201" t="str">
            <v>http://www.tam.co.za/t</v>
          </cell>
          <cell r="C1201">
            <v>2457</v>
          </cell>
        </row>
        <row r="1202">
          <cell r="B1202" t="str">
            <v>http://local-info.co.z</v>
          </cell>
          <cell r="C1202">
            <v>4746</v>
          </cell>
        </row>
        <row r="1203">
          <cell r="B1203" t="str">
            <v>http://www.radiocolosa</v>
          </cell>
          <cell r="C1203">
            <v>0</v>
          </cell>
        </row>
        <row r="1204">
          <cell r="B1204" t="str">
            <v>http://www.zwartkops.c</v>
          </cell>
          <cell r="C1204">
            <v>2856</v>
          </cell>
        </row>
        <row r="1205">
          <cell r="B1205" t="str">
            <v>http://epiccinemas.co.</v>
          </cell>
          <cell r="C1205">
            <v>4158</v>
          </cell>
        </row>
        <row r="1206">
          <cell r="B1206" t="str">
            <v>http://www.platinumwee</v>
          </cell>
          <cell r="C1206">
            <v>5250</v>
          </cell>
        </row>
        <row r="1207">
          <cell r="B1207" t="str">
            <v>http://www.tech4law.co</v>
          </cell>
          <cell r="C1207">
            <v>3675</v>
          </cell>
        </row>
        <row r="1208">
          <cell r="B1208" t="str">
            <v>http://www.burnleyexpr</v>
          </cell>
          <cell r="C1208">
            <v>13650</v>
          </cell>
        </row>
        <row r="1209">
          <cell r="B1209" t="str">
            <v>http://agenciaorbita.o</v>
          </cell>
          <cell r="C1209">
            <v>2100</v>
          </cell>
        </row>
        <row r="1210">
          <cell r="B1210" t="str">
            <v>http://www.theday.com</v>
          </cell>
          <cell r="C1210">
            <v>67200</v>
          </cell>
        </row>
        <row r="1211">
          <cell r="B1211" t="str">
            <v>http://www.compleatgol</v>
          </cell>
          <cell r="C1211">
            <v>1680</v>
          </cell>
        </row>
        <row r="1212">
          <cell r="B1212" t="str">
            <v>http://www.sacommercia</v>
          </cell>
          <cell r="C1212">
            <v>2100</v>
          </cell>
        </row>
        <row r="1213">
          <cell r="B1213" t="str">
            <v>http://www.redding.com</v>
          </cell>
          <cell r="C1213">
            <v>54600</v>
          </cell>
        </row>
        <row r="1214">
          <cell r="B1214" t="str">
            <v>http://www.ornl.gov</v>
          </cell>
          <cell r="C1214">
            <v>10710</v>
          </cell>
        </row>
        <row r="1215">
          <cell r="B1215" t="str">
            <v>http://www.etnw.co.za/</v>
          </cell>
          <cell r="C1215">
            <v>1890</v>
          </cell>
        </row>
        <row r="1216">
          <cell r="B1216" t="str">
            <v>http://sandtonchronicl</v>
          </cell>
          <cell r="C1216">
            <v>3150</v>
          </cell>
        </row>
        <row r="1217">
          <cell r="B1217" t="str">
            <v>http://techgirl.co.za/</v>
          </cell>
          <cell r="C1217">
            <v>6300</v>
          </cell>
        </row>
        <row r="1218">
          <cell r="B1218" t="str">
            <v>http://www.13newsnow.c</v>
          </cell>
          <cell r="C1218">
            <v>16193.1</v>
          </cell>
        </row>
        <row r="1219">
          <cell r="B1219" t="str">
            <v>http://www.streetinsid</v>
          </cell>
          <cell r="C1219">
            <v>17430</v>
          </cell>
        </row>
        <row r="1220">
          <cell r="B1220" t="str">
            <v>http://www.rnews.co.za</v>
          </cell>
          <cell r="C1220">
            <v>7623</v>
          </cell>
        </row>
        <row r="1221">
          <cell r="B1221" t="str">
            <v>http://sacreativenetwo</v>
          </cell>
          <cell r="C1221">
            <v>4137</v>
          </cell>
        </row>
        <row r="1222">
          <cell r="B1222" t="str">
            <v>http://www.capecodtime</v>
          </cell>
          <cell r="C1222">
            <v>56700</v>
          </cell>
        </row>
        <row r="1223">
          <cell r="B1223" t="str">
            <v>http://www.texasmonthl</v>
          </cell>
          <cell r="C1223">
            <v>10290</v>
          </cell>
        </row>
        <row r="1224">
          <cell r="B1224" t="str">
            <v>http://kzntopbusiness.</v>
          </cell>
          <cell r="C1224">
            <v>2247</v>
          </cell>
        </row>
        <row r="1225">
          <cell r="B1225" t="str">
            <v>http://america.etbtrav</v>
          </cell>
          <cell r="C1225">
            <v>3108</v>
          </cell>
        </row>
        <row r="1226">
          <cell r="B1226" t="str">
            <v>http://tabloidmedia.co</v>
          </cell>
          <cell r="C1226">
            <v>3969</v>
          </cell>
        </row>
        <row r="1227">
          <cell r="B1227" t="str">
            <v>http://risingsunchatsw</v>
          </cell>
          <cell r="C1227">
            <v>20790</v>
          </cell>
        </row>
        <row r="1228">
          <cell r="B1228" t="str">
            <v>http://www.bona.co.za</v>
          </cell>
          <cell r="C1228">
            <v>11340</v>
          </cell>
        </row>
        <row r="1229">
          <cell r="B1229" t="str">
            <v>http://randburgsun.co.</v>
          </cell>
          <cell r="C1229">
            <v>3150</v>
          </cell>
        </row>
        <row r="1230">
          <cell r="B1230" t="str">
            <v>http://livemag.co.za</v>
          </cell>
          <cell r="C1230">
            <v>10773</v>
          </cell>
        </row>
        <row r="1231">
          <cell r="B1231" t="str">
            <v>http://mzansionline.co</v>
          </cell>
          <cell r="C1231">
            <v>5735.5199999999995</v>
          </cell>
        </row>
        <row r="1232">
          <cell r="B1232" t="str">
            <v>http://northcoastcouri</v>
          </cell>
          <cell r="C1232">
            <v>2110.92</v>
          </cell>
        </row>
        <row r="1233">
          <cell r="B1233" t="str">
            <v>http://www.mytvnews.co</v>
          </cell>
          <cell r="C1233">
            <v>2311.2599999999998</v>
          </cell>
        </row>
        <row r="1234">
          <cell r="B1234" t="str">
            <v>http://www.ignitionliv</v>
          </cell>
          <cell r="C1234">
            <v>3620.8199999999997</v>
          </cell>
        </row>
        <row r="1235">
          <cell r="B1235" t="str">
            <v>http://www.amny.com</v>
          </cell>
          <cell r="C1235">
            <v>81900</v>
          </cell>
        </row>
        <row r="1236">
          <cell r="B1236" t="str">
            <v>http://www.golegal.co.</v>
          </cell>
          <cell r="C1236">
            <v>5292</v>
          </cell>
        </row>
        <row r="1237">
          <cell r="B1237" t="str">
            <v>http://www.naplesnews.</v>
          </cell>
          <cell r="C1237">
            <v>73500</v>
          </cell>
        </row>
        <row r="1238">
          <cell r="B1238" t="str">
            <v>http://womenstuff.co.z</v>
          </cell>
          <cell r="C1238">
            <v>7896</v>
          </cell>
        </row>
        <row r="1239">
          <cell r="B1239" t="str">
            <v>http://www.eweek.com</v>
          </cell>
          <cell r="C1239">
            <v>15960.000000000002</v>
          </cell>
        </row>
        <row r="1240">
          <cell r="B1240" t="str">
            <v>http://www.yourfamily.</v>
          </cell>
          <cell r="C1240">
            <v>3150</v>
          </cell>
        </row>
        <row r="1241">
          <cell r="B1241" t="str">
            <v>http://www.chicagoread</v>
          </cell>
          <cell r="C1241">
            <v>10290</v>
          </cell>
        </row>
        <row r="1242">
          <cell r="B1242" t="str">
            <v>http://www.parts-ring.</v>
          </cell>
          <cell r="C1242">
            <v>2100</v>
          </cell>
        </row>
        <row r="1243">
          <cell r="B1243" t="str">
            <v>http://nu.it-online.co</v>
          </cell>
          <cell r="C1243">
            <v>2100</v>
          </cell>
        </row>
        <row r="1244">
          <cell r="B1244" t="str">
            <v>Fedhasa.co.za</v>
          </cell>
          <cell r="C1244">
            <v>2100</v>
          </cell>
        </row>
        <row r="1245">
          <cell r="B1245" t="str">
            <v>http://www.sascoc.co.z</v>
          </cell>
          <cell r="C1245">
            <v>5061</v>
          </cell>
        </row>
        <row r="1246">
          <cell r="B1246" t="str">
            <v>http://boksburgadverti</v>
          </cell>
          <cell r="C1246">
            <v>2100</v>
          </cell>
        </row>
        <row r="1247">
          <cell r="B1247" t="str">
            <v>http://boksburgadverti</v>
          </cell>
          <cell r="C1247">
            <v>2100</v>
          </cell>
        </row>
        <row r="1248">
          <cell r="B1248" t="str">
            <v>http://www.wwf.org.za</v>
          </cell>
          <cell r="C1248">
            <v>4998</v>
          </cell>
        </row>
        <row r="1249">
          <cell r="B1249" t="str">
            <v>http://pixelpusher.co.</v>
          </cell>
          <cell r="C1249">
            <v>5502</v>
          </cell>
        </row>
        <row r="1250">
          <cell r="B1250" t="str">
            <v>http://www.bostonmagaz</v>
          </cell>
          <cell r="C1250">
            <v>10500</v>
          </cell>
        </row>
        <row r="1251">
          <cell r="B1251" t="str">
            <v>http://www.news-journa</v>
          </cell>
          <cell r="C1251">
            <v>60900</v>
          </cell>
        </row>
        <row r="1252">
          <cell r="B1252" t="str">
            <v>http://www.moneybags.c</v>
          </cell>
          <cell r="C1252">
            <v>5082</v>
          </cell>
        </row>
        <row r="1253">
          <cell r="B1253" t="str">
            <v>http://www.showcook.co</v>
          </cell>
          <cell r="C1253">
            <v>3213</v>
          </cell>
        </row>
        <row r="1254">
          <cell r="B1254" t="str">
            <v>http://koolout.co.za/?</v>
          </cell>
          <cell r="C1254">
            <v>5523</v>
          </cell>
        </row>
        <row r="1255">
          <cell r="B1255" t="str">
            <v>http://bedfordvieweden</v>
          </cell>
          <cell r="C1255">
            <v>3150</v>
          </cell>
        </row>
        <row r="1256">
          <cell r="B1256" t="str">
            <v>http://ridgetimes.co.z</v>
          </cell>
          <cell r="C1256">
            <v>1890</v>
          </cell>
        </row>
        <row r="1257">
          <cell r="B1257" t="str">
            <v>http://prsync.com/</v>
          </cell>
          <cell r="C1257">
            <v>15750</v>
          </cell>
        </row>
        <row r="1258">
          <cell r="B1258" t="str">
            <v>http://blogcenter.read</v>
          </cell>
          <cell r="C1258">
            <v>79800</v>
          </cell>
        </row>
        <row r="1259">
          <cell r="B1259" t="str">
            <v>http://readingeagle.co</v>
          </cell>
          <cell r="C1259">
            <v>79800</v>
          </cell>
        </row>
        <row r="1260">
          <cell r="B1260" t="str">
            <v>http://www.kormorant.c</v>
          </cell>
          <cell r="C1260">
            <v>6237</v>
          </cell>
        </row>
        <row r="1261">
          <cell r="B1261" t="str">
            <v>http://www.gadgetsrevi</v>
          </cell>
          <cell r="C1261">
            <v>861</v>
          </cell>
        </row>
        <row r="1262">
          <cell r="B1262" t="str">
            <v>http://southlandssun.c</v>
          </cell>
          <cell r="C1262">
            <v>3150</v>
          </cell>
        </row>
        <row r="1263">
          <cell r="B1263" t="str">
            <v>http://www.hoezit.co.z</v>
          </cell>
          <cell r="C1263">
            <v>3927</v>
          </cell>
        </row>
        <row r="1264">
          <cell r="B1264" t="str">
            <v>http://www.winespectat</v>
          </cell>
          <cell r="C1264">
            <v>94500</v>
          </cell>
        </row>
        <row r="1265">
          <cell r="B1265" t="str">
            <v>http://www.pakistanchr</v>
          </cell>
          <cell r="C1265">
            <v>94500</v>
          </cell>
        </row>
        <row r="1266">
          <cell r="B1266" t="str">
            <v>http://www.ksn.com</v>
          </cell>
          <cell r="C1266">
            <v>52500</v>
          </cell>
        </row>
        <row r="1267">
          <cell r="B1267" t="str">
            <v>http://thediplomat.com</v>
          </cell>
          <cell r="C1267">
            <v>44100</v>
          </cell>
        </row>
        <row r="1268">
          <cell r="B1268" t="str">
            <v>http://pixelvulture.co</v>
          </cell>
          <cell r="C1268">
            <v>12117</v>
          </cell>
        </row>
        <row r="1269">
          <cell r="B1269" t="str">
            <v>http://wnyt.com</v>
          </cell>
          <cell r="C1269">
            <v>65100</v>
          </cell>
        </row>
        <row r="1270">
          <cell r="B1270" t="str">
            <v>http://www.ktar.com</v>
          </cell>
          <cell r="C1270">
            <v>58800</v>
          </cell>
        </row>
        <row r="1271">
          <cell r="B1271" t="str">
            <v>http://twcnews.com</v>
          </cell>
          <cell r="C1271">
            <v>10080</v>
          </cell>
        </row>
        <row r="1272">
          <cell r="B1272" t="str">
            <v>https://www.ccentertai</v>
          </cell>
          <cell r="C1272">
            <v>1407</v>
          </cell>
        </row>
        <row r="1273">
          <cell r="B1273" t="str">
            <v>http://buype.co.za/fee</v>
          </cell>
          <cell r="C1273">
            <v>4725</v>
          </cell>
        </row>
        <row r="1274">
          <cell r="B1274" t="str">
            <v>http://www.csoonline.c</v>
          </cell>
          <cell r="C1274">
            <v>16590</v>
          </cell>
        </row>
        <row r="1275">
          <cell r="B1275" t="str">
            <v>http://brakpanherald.c</v>
          </cell>
          <cell r="C1275">
            <v>2100</v>
          </cell>
        </row>
        <row r="1276">
          <cell r="B1276" t="str">
            <v>http://brakpanherald.c</v>
          </cell>
          <cell r="C1276">
            <v>2100</v>
          </cell>
        </row>
        <row r="1277">
          <cell r="B1277" t="str">
            <v>http://www.instrumenta</v>
          </cell>
          <cell r="C1277">
            <v>4200</v>
          </cell>
        </row>
        <row r="1278">
          <cell r="B1278" t="str">
            <v>http://www.radio2000.c</v>
          </cell>
          <cell r="C1278">
            <v>4599</v>
          </cell>
        </row>
        <row r="1279">
          <cell r="B1279" t="str">
            <v>http://business.avn.co</v>
          </cell>
          <cell r="C1279">
            <v>17010</v>
          </cell>
        </row>
        <row r="1280">
          <cell r="B1280" t="str">
            <v>http://www.bristol247.</v>
          </cell>
          <cell r="C1280">
            <v>23100</v>
          </cell>
        </row>
        <row r="1281">
          <cell r="B1281" t="str">
            <v>http://www.littlepinkb</v>
          </cell>
          <cell r="C1281">
            <v>5145</v>
          </cell>
        </row>
        <row r="1282">
          <cell r="B1282" t="str">
            <v>http://armonk.dailyvoi</v>
          </cell>
          <cell r="C1282">
            <v>10920</v>
          </cell>
        </row>
        <row r="1283">
          <cell r="B1283" t="str">
            <v>http://www.federalnews</v>
          </cell>
          <cell r="C1283">
            <v>56700</v>
          </cell>
        </row>
        <row r="1284">
          <cell r="B1284" t="str">
            <v>http://www.parentheral</v>
          </cell>
          <cell r="C1284">
            <v>44100</v>
          </cell>
        </row>
        <row r="1285">
          <cell r="B1285" t="str">
            <v>http://springsadvertis</v>
          </cell>
          <cell r="C1285">
            <v>4200</v>
          </cell>
        </row>
        <row r="1286">
          <cell r="B1286" t="str">
            <v>http://www.thejobcentr</v>
          </cell>
          <cell r="C1286">
            <v>5985</v>
          </cell>
        </row>
        <row r="1287">
          <cell r="B1287" t="str">
            <v>http://www.yomzansi.co</v>
          </cell>
          <cell r="C1287">
            <v>3150</v>
          </cell>
        </row>
        <row r="1288">
          <cell r="B1288" t="str">
            <v>http://gatewaynews.co.</v>
          </cell>
          <cell r="C1288">
            <v>5208</v>
          </cell>
        </row>
        <row r="1289">
          <cell r="B1289" t="str">
            <v>http://www.biv.com</v>
          </cell>
          <cell r="C1289">
            <v>17850</v>
          </cell>
        </row>
        <row r="1290">
          <cell r="B1290" t="str">
            <v>http://www.craiglotter</v>
          </cell>
          <cell r="C1290">
            <v>19908</v>
          </cell>
        </row>
        <row r="1291">
          <cell r="B1291" t="str">
            <v>http://benonicitytimes</v>
          </cell>
          <cell r="C1291">
            <v>3150</v>
          </cell>
        </row>
        <row r="1292">
          <cell r="B1292" t="str">
            <v>http://benonicitytimes</v>
          </cell>
          <cell r="C1292">
            <v>3150</v>
          </cell>
        </row>
        <row r="1293">
          <cell r="B1293" t="str">
            <v>http://www.it-online.c</v>
          </cell>
          <cell r="C1293">
            <v>6111</v>
          </cell>
        </row>
        <row r="1294">
          <cell r="B1294" t="str">
            <v>http://it-online.co.za</v>
          </cell>
          <cell r="C1294">
            <v>6111</v>
          </cell>
        </row>
        <row r="1295">
          <cell r="B1295" t="str">
            <v>http://www.vrouekeur.c</v>
          </cell>
          <cell r="C1295">
            <v>7854</v>
          </cell>
        </row>
        <row r="1296">
          <cell r="B1296" t="str">
            <v>http://highwaymail.co.</v>
          </cell>
          <cell r="C1296">
            <v>4200</v>
          </cell>
        </row>
        <row r="1297">
          <cell r="B1297" t="str">
            <v>http://www.edgarsclub.</v>
          </cell>
          <cell r="C1297">
            <v>31500</v>
          </cell>
        </row>
        <row r="1298">
          <cell r="B1298" t="str">
            <v>http://blogs.wsb.co.za</v>
          </cell>
          <cell r="C1298">
            <v>1050</v>
          </cell>
        </row>
        <row r="1299">
          <cell r="B1299" t="str">
            <v>http://newcastleadvert</v>
          </cell>
          <cell r="C1299">
            <v>4200</v>
          </cell>
        </row>
        <row r="1300">
          <cell r="B1300" t="str">
            <v>http://www.justmoney.c</v>
          </cell>
          <cell r="C1300">
            <v>6447</v>
          </cell>
        </row>
        <row r="1301">
          <cell r="B1301" t="str">
            <v>http://potchefstroomhe</v>
          </cell>
          <cell r="C1301">
            <v>8715</v>
          </cell>
        </row>
        <row r="1302">
          <cell r="B1302" t="str">
            <v>http://www.rsanews.co.</v>
          </cell>
          <cell r="C1302">
            <v>15540</v>
          </cell>
        </row>
        <row r="1303">
          <cell r="B1303" t="str">
            <v>http://radiosanborja.c</v>
          </cell>
          <cell r="C1303">
            <v>3150</v>
          </cell>
        </row>
        <row r="1304">
          <cell r="B1304" t="str">
            <v>http://www.stripes.com</v>
          </cell>
          <cell r="C1304">
            <v>17220</v>
          </cell>
        </row>
        <row r="1305">
          <cell r="B1305" t="str">
            <v>http://www.indianspice</v>
          </cell>
          <cell r="C1305">
            <v>8967</v>
          </cell>
        </row>
        <row r="1306">
          <cell r="B1306" t="str">
            <v>http://thegazette.com</v>
          </cell>
          <cell r="C1306">
            <v>96600</v>
          </cell>
        </row>
        <row r="1307">
          <cell r="B1307" t="str">
            <v>http://www.spokesman.c</v>
          </cell>
          <cell r="C1307">
            <v>10710</v>
          </cell>
        </row>
        <row r="1308">
          <cell r="B1308" t="str">
            <v>http://www.chicagobusi</v>
          </cell>
          <cell r="C1308">
            <v>12810</v>
          </cell>
        </row>
        <row r="1309">
          <cell r="B1309" t="str">
            <v>http://www.plastico.co</v>
          </cell>
          <cell r="C1309">
            <v>8400</v>
          </cell>
        </row>
        <row r="1310">
          <cell r="B1310" t="str">
            <v>http://www.childmag.co</v>
          </cell>
          <cell r="C1310">
            <v>7539</v>
          </cell>
        </row>
        <row r="1311">
          <cell r="B1311" t="str">
            <v>http://onlineathens.co</v>
          </cell>
          <cell r="C1311">
            <v>86100</v>
          </cell>
        </row>
        <row r="1312">
          <cell r="B1312" t="str">
            <v>http://www.revistaitno</v>
          </cell>
          <cell r="C1312">
            <v>3150</v>
          </cell>
        </row>
        <row r="1313">
          <cell r="B1313" t="str">
            <v>http://www.musictimes.</v>
          </cell>
          <cell r="C1313">
            <v>20580</v>
          </cell>
        </row>
        <row r="1314">
          <cell r="B1314" t="str">
            <v>http://www.infrastruct</v>
          </cell>
          <cell r="C1314">
            <v>6153</v>
          </cell>
        </row>
        <row r="1315">
          <cell r="B1315" t="str">
            <v>http://joburgnorth.get</v>
          </cell>
          <cell r="C1315">
            <v>5250</v>
          </cell>
        </row>
        <row r="1316">
          <cell r="B1316" t="str">
            <v>http://www.hypemagazin</v>
          </cell>
          <cell r="C1316">
            <v>2100</v>
          </cell>
        </row>
        <row r="1317">
          <cell r="B1317" t="str">
            <v>http://www.Karplod.com</v>
          </cell>
          <cell r="C1317">
            <v>8400</v>
          </cell>
        </row>
        <row r="1318">
          <cell r="B1318" t="str">
            <v>http://www.whec.com</v>
          </cell>
          <cell r="C1318">
            <v>90300</v>
          </cell>
        </row>
        <row r="1319">
          <cell r="B1319" t="str">
            <v>http://www.kob.com</v>
          </cell>
          <cell r="C1319">
            <v>13020</v>
          </cell>
        </row>
        <row r="1320">
          <cell r="B1320" t="str">
            <v>http://www.pixelvultur</v>
          </cell>
          <cell r="C1320">
            <v>13734</v>
          </cell>
        </row>
        <row r="1321">
          <cell r="B1321" t="str">
            <v>http://mype.co.za/</v>
          </cell>
          <cell r="C1321">
            <v>5250</v>
          </cell>
        </row>
        <row r="1322">
          <cell r="B1322" t="str">
            <v>http://saiia.org.za</v>
          </cell>
          <cell r="C1322">
            <v>4974.8999999999996</v>
          </cell>
        </row>
        <row r="1323">
          <cell r="B1323" t="str">
            <v>http://www.rugby15.co.</v>
          </cell>
          <cell r="C1323">
            <v>4131.96</v>
          </cell>
        </row>
        <row r="1324">
          <cell r="B1324" t="str">
            <v>http://www.myhonda.co.</v>
          </cell>
          <cell r="C1324">
            <v>2389.7999999999997</v>
          </cell>
        </row>
        <row r="1325">
          <cell r="B1325" t="str">
            <v>http://www.techfinanci</v>
          </cell>
          <cell r="C1325">
            <v>6036.45</v>
          </cell>
        </row>
        <row r="1326">
          <cell r="B1326" t="str">
            <v>http://outcareers.co.z</v>
          </cell>
          <cell r="C1326">
            <v>2283.96</v>
          </cell>
        </row>
        <row r="1327">
          <cell r="B1327" t="str">
            <v>http://www.rugby15.co.</v>
          </cell>
          <cell r="C1327">
            <v>4131.96</v>
          </cell>
        </row>
        <row r="1328">
          <cell r="B1328" t="str">
            <v>http://www.jobstown.co</v>
          </cell>
          <cell r="C1328">
            <v>3284.6099999999997</v>
          </cell>
        </row>
        <row r="1329">
          <cell r="B1329" t="str">
            <v>http://rekordmoot.co.z</v>
          </cell>
          <cell r="C1329">
            <v>3143.49</v>
          </cell>
        </row>
        <row r="1330">
          <cell r="B1330" t="str">
            <v>http://witbanknews.co.</v>
          </cell>
          <cell r="C1330">
            <v>10941</v>
          </cell>
        </row>
        <row r="1331">
          <cell r="B1331" t="str">
            <v>http://www.unionleader</v>
          </cell>
          <cell r="C1331">
            <v>12180</v>
          </cell>
        </row>
        <row r="1332">
          <cell r="B1332" t="str">
            <v>http://segmentnext.com</v>
          </cell>
          <cell r="C1332">
            <v>63000.000000000007</v>
          </cell>
        </row>
        <row r="1333">
          <cell r="B1333" t="str">
            <v>http://www.scoop.ng/fe</v>
          </cell>
          <cell r="C1333">
            <v>4221</v>
          </cell>
        </row>
        <row r="1334">
          <cell r="B1334" t="str">
            <v>http://www.billionaire</v>
          </cell>
          <cell r="C1334">
            <v>6300</v>
          </cell>
        </row>
        <row r="1335">
          <cell r="B1335" t="str">
            <v>http://www.invaluable.</v>
          </cell>
          <cell r="C1335">
            <v>26250</v>
          </cell>
        </row>
        <row r="1336">
          <cell r="B1336" t="str">
            <v>http://womenshealthsa.</v>
          </cell>
          <cell r="C1336">
            <v>17724</v>
          </cell>
        </row>
        <row r="1337">
          <cell r="B1337" t="str">
            <v>http://yomzansi.com/</v>
          </cell>
          <cell r="C1337">
            <v>3150</v>
          </cell>
        </row>
        <row r="1338">
          <cell r="B1338" t="str">
            <v>http://www.realtytoday</v>
          </cell>
          <cell r="C1338">
            <v>29400.000000000004</v>
          </cell>
        </row>
        <row r="1339">
          <cell r="B1339" t="str">
            <v>http://www.fanews.co.z</v>
          </cell>
          <cell r="C1339">
            <v>9681</v>
          </cell>
        </row>
        <row r="1340">
          <cell r="B1340" t="str">
            <v>http://www.telegram.co</v>
          </cell>
          <cell r="C1340">
            <v>12600</v>
          </cell>
        </row>
        <row r="1341">
          <cell r="B1341" t="str">
            <v>http://www.pattayamail</v>
          </cell>
          <cell r="C1341">
            <v>9450</v>
          </cell>
        </row>
        <row r="1342">
          <cell r="B1342" t="str">
            <v>http://www.boxingscene</v>
          </cell>
          <cell r="C1342">
            <v>19530</v>
          </cell>
        </row>
        <row r="1343">
          <cell r="B1343" t="str">
            <v>http://randfonteinhera</v>
          </cell>
          <cell r="C1343">
            <v>3150</v>
          </cell>
        </row>
        <row r="1344">
          <cell r="B1344" t="str">
            <v>http://www.yworld.co.z</v>
          </cell>
          <cell r="C1344">
            <v>11109</v>
          </cell>
        </row>
        <row r="1345">
          <cell r="B1345" t="str">
            <v>http://www.wickedlocal</v>
          </cell>
          <cell r="C1345">
            <v>12810</v>
          </cell>
        </row>
        <row r="1346">
          <cell r="B1346" t="str">
            <v>http://www.dubaicitygu</v>
          </cell>
          <cell r="C1346">
            <v>4200</v>
          </cell>
        </row>
        <row r="1347">
          <cell r="B1347" t="str">
            <v>http://www.arkansasonl</v>
          </cell>
          <cell r="C1347">
            <v>11550</v>
          </cell>
        </row>
        <row r="1348">
          <cell r="B1348" t="str">
            <v>http://www.ann7.com/</v>
          </cell>
          <cell r="C1348">
            <v>5250</v>
          </cell>
        </row>
        <row r="1349">
          <cell r="B1349" t="str">
            <v>http://capricornreview</v>
          </cell>
          <cell r="C1349">
            <v>8685.39</v>
          </cell>
        </row>
        <row r="1350">
          <cell r="B1350" t="str">
            <v>http://www.tralac.org</v>
          </cell>
          <cell r="C1350">
            <v>14802.9</v>
          </cell>
        </row>
        <row r="1351">
          <cell r="B1351" t="str">
            <v>http://www.sharksworld</v>
          </cell>
          <cell r="C1351">
            <v>3845.31</v>
          </cell>
        </row>
        <row r="1352">
          <cell r="B1352" t="str">
            <v>http://internships-sa.</v>
          </cell>
          <cell r="C1352">
            <v>1822.59</v>
          </cell>
        </row>
        <row r="1353">
          <cell r="B1353" t="str">
            <v>http://www.chicagonow.</v>
          </cell>
          <cell r="C1353">
            <v>18690</v>
          </cell>
        </row>
        <row r="1354">
          <cell r="B1354" t="str">
            <v>http://eco-town.co.za/</v>
          </cell>
          <cell r="C1354">
            <v>1050</v>
          </cell>
        </row>
        <row r="1355">
          <cell r="B1355" t="str">
            <v>http://www.rhodesmusic</v>
          </cell>
          <cell r="C1355">
            <v>1050</v>
          </cell>
        </row>
        <row r="1356">
          <cell r="B1356" t="str">
            <v>http://travelfix.com/b</v>
          </cell>
          <cell r="C1356">
            <v>1974</v>
          </cell>
        </row>
        <row r="1357">
          <cell r="B1357" t="str">
            <v>http://www.fox4kc.com</v>
          </cell>
          <cell r="C1357">
            <v>18060</v>
          </cell>
        </row>
        <row r="1358">
          <cell r="B1358" t="str">
            <v>http://tears.org.za/fe</v>
          </cell>
          <cell r="C1358">
            <v>6384</v>
          </cell>
        </row>
        <row r="1359">
          <cell r="B1359" t="str">
            <v>http://www.wildcard.co</v>
          </cell>
          <cell r="C1359">
            <v>6237</v>
          </cell>
        </row>
        <row r="1360">
          <cell r="B1360" t="str">
            <v>http://www.asianage.co</v>
          </cell>
          <cell r="C1360">
            <v>42000</v>
          </cell>
        </row>
        <row r="1361">
          <cell r="B1361" t="str">
            <v>http://www.keloland.co</v>
          </cell>
          <cell r="C1361">
            <v>12180</v>
          </cell>
        </row>
        <row r="1362">
          <cell r="B1362" t="str">
            <v>http://guardian.ng</v>
          </cell>
          <cell r="C1362">
            <v>840</v>
          </cell>
        </row>
        <row r="1363">
          <cell r="B1363" t="str">
            <v>http://www.miningmx.co</v>
          </cell>
          <cell r="C1363">
            <v>7455</v>
          </cell>
        </row>
        <row r="1364">
          <cell r="B1364" t="str">
            <v>http://stadio24.com</v>
          </cell>
          <cell r="C1364">
            <v>19950</v>
          </cell>
        </row>
        <row r="1365">
          <cell r="B1365" t="str">
            <v>http://g3ar.co.za/feed</v>
          </cell>
          <cell r="C1365">
            <v>12810</v>
          </cell>
        </row>
        <row r="1366">
          <cell r="B1366" t="str">
            <v>http://www.chinadailya</v>
          </cell>
          <cell r="C1366">
            <v>10500</v>
          </cell>
        </row>
        <row r="1367">
          <cell r="B1367" t="str">
            <v>http://mynews13.com</v>
          </cell>
          <cell r="C1367">
            <v>16380.000000000002</v>
          </cell>
        </row>
        <row r="1368">
          <cell r="B1368" t="str">
            <v>http://africabusinessc</v>
          </cell>
          <cell r="C1368">
            <v>1995</v>
          </cell>
        </row>
        <row r="1369">
          <cell r="B1369" t="str">
            <v>http://www.vocfm.co.za</v>
          </cell>
          <cell r="C1369">
            <v>11886</v>
          </cell>
        </row>
        <row r="1370">
          <cell r="B1370" t="str">
            <v>http://www.thepresiden</v>
          </cell>
          <cell r="C1370">
            <v>13272</v>
          </cell>
        </row>
        <row r="1371">
          <cell r="B1371" t="str">
            <v>http://gq.co.za/2016/0</v>
          </cell>
          <cell r="C1371">
            <v>9660</v>
          </cell>
        </row>
        <row r="1372">
          <cell r="B1372" t="str">
            <v>http://www.elle.co.za/</v>
          </cell>
          <cell r="C1372">
            <v>14595</v>
          </cell>
        </row>
        <row r="1373">
          <cell r="B1373" t="str">
            <v>http://www.youve-earne</v>
          </cell>
          <cell r="C1373">
            <v>3696</v>
          </cell>
        </row>
        <row r="1374">
          <cell r="B1374" t="str">
            <v>http://www.grainsa.co.</v>
          </cell>
          <cell r="C1374">
            <v>6636</v>
          </cell>
        </row>
        <row r="1375">
          <cell r="B1375" t="str">
            <v>http://www.kron4.com</v>
          </cell>
          <cell r="C1375">
            <v>15750.000000000002</v>
          </cell>
        </row>
        <row r="1376">
          <cell r="B1376" t="str">
            <v>http://okmzansi.co.za/</v>
          </cell>
          <cell r="C1376">
            <v>33558</v>
          </cell>
        </row>
        <row r="1377">
          <cell r="B1377" t="str">
            <v>http://gulftoday.ae</v>
          </cell>
          <cell r="C1377">
            <v>1050</v>
          </cell>
        </row>
        <row r="1378">
          <cell r="B1378" t="str">
            <v>http://weg.co.za</v>
          </cell>
          <cell r="C1378">
            <v>9030</v>
          </cell>
        </row>
        <row r="1379">
          <cell r="B1379" t="str">
            <v>http://www.ann7.com</v>
          </cell>
          <cell r="C1379">
            <v>5250</v>
          </cell>
        </row>
        <row r="1380">
          <cell r="B1380" t="str">
            <v>http://www.womenonwhee</v>
          </cell>
          <cell r="C1380">
            <v>4346.79</v>
          </cell>
        </row>
        <row r="1381">
          <cell r="B1381" t="str">
            <v>http://www.womenonwhee</v>
          </cell>
          <cell r="C1381">
            <v>4346.79</v>
          </cell>
        </row>
        <row r="1382">
          <cell r="B1382" t="str">
            <v>http://www.leisurewhee</v>
          </cell>
          <cell r="C1382">
            <v>5519.8499999999995</v>
          </cell>
        </row>
        <row r="1383">
          <cell r="B1383" t="str">
            <v>http://www.themarketin</v>
          </cell>
          <cell r="C1383">
            <v>13150.619999999999</v>
          </cell>
        </row>
        <row r="1384">
          <cell r="B1384" t="str">
            <v>http://ondigital.co.za</v>
          </cell>
          <cell r="C1384">
            <v>840</v>
          </cell>
        </row>
        <row r="1385">
          <cell r="B1385" t="str">
            <v>http://www.dtcuba.com</v>
          </cell>
          <cell r="C1385">
            <v>1890</v>
          </cell>
        </row>
        <row r="1386">
          <cell r="B1386" t="str">
            <v>http://www.jbaynews.co</v>
          </cell>
          <cell r="C1386">
            <v>6300</v>
          </cell>
        </row>
        <row r="1387">
          <cell r="B1387" t="str">
            <v>http://www.postandcour</v>
          </cell>
          <cell r="C1387">
            <v>13860</v>
          </cell>
        </row>
        <row r="1388">
          <cell r="B1388" t="str">
            <v>http://metrotell.co.za</v>
          </cell>
          <cell r="C1388">
            <v>10983</v>
          </cell>
        </row>
        <row r="1389">
          <cell r="B1389" t="str">
            <v>http://www.metrotell.c</v>
          </cell>
          <cell r="C1389">
            <v>10983</v>
          </cell>
        </row>
        <row r="1390">
          <cell r="B1390" t="str">
            <v>http://www.heraldtribu</v>
          </cell>
          <cell r="C1390">
            <v>13650</v>
          </cell>
        </row>
        <row r="1391">
          <cell r="B1391" t="str">
            <v>http://www.topgear.co.</v>
          </cell>
          <cell r="C1391">
            <v>6300</v>
          </cell>
        </row>
        <row r="1392">
          <cell r="B1392" t="str">
            <v>http://topcar.co.za/fe</v>
          </cell>
          <cell r="C1392">
            <v>5250</v>
          </cell>
        </row>
        <row r="1393">
          <cell r="B1393" t="str">
            <v>http://www.eham.net</v>
          </cell>
          <cell r="C1393">
            <v>21000</v>
          </cell>
        </row>
        <row r="1394">
          <cell r="B1394" t="str">
            <v>http://dailymail.com.n</v>
          </cell>
          <cell r="C1394">
            <v>2326.7999999999997</v>
          </cell>
        </row>
        <row r="1395">
          <cell r="B1395" t="str">
            <v>http://www.providencej</v>
          </cell>
          <cell r="C1395">
            <v>13230</v>
          </cell>
        </row>
        <row r="1396">
          <cell r="B1396" t="str">
            <v>http://www.wine.co.za/</v>
          </cell>
          <cell r="C1396">
            <v>7350</v>
          </cell>
        </row>
        <row r="1397">
          <cell r="B1397" t="str">
            <v>http://dailyherald.com</v>
          </cell>
          <cell r="C1397">
            <v>16380.000000000002</v>
          </cell>
        </row>
        <row r="1398">
          <cell r="B1398" t="str">
            <v>http://thestarpress.co</v>
          </cell>
          <cell r="C1398">
            <v>56700</v>
          </cell>
        </row>
        <row r="1399">
          <cell r="B1399" t="str">
            <v>http://roadsafety.co.z</v>
          </cell>
          <cell r="C1399">
            <v>7512.75</v>
          </cell>
        </row>
        <row r="1400">
          <cell r="B1400" t="str">
            <v>http://www.gadget.co.z</v>
          </cell>
          <cell r="C1400">
            <v>5658.24</v>
          </cell>
        </row>
        <row r="1401">
          <cell r="B1401" t="str">
            <v>http://www.zkhiphani.c</v>
          </cell>
          <cell r="C1401">
            <v>4451.16</v>
          </cell>
        </row>
        <row r="1402">
          <cell r="B1402" t="str">
            <v>http://gautengads.co.z</v>
          </cell>
          <cell r="C1402">
            <v>210</v>
          </cell>
        </row>
        <row r="1403">
          <cell r="B1403" t="str">
            <v>http://www.houseandlei</v>
          </cell>
          <cell r="C1403">
            <v>4200</v>
          </cell>
        </row>
        <row r="1404">
          <cell r="B1404" t="str">
            <v>http://jobseeker.ng/fe</v>
          </cell>
          <cell r="C1404">
            <v>756</v>
          </cell>
        </row>
        <row r="1405">
          <cell r="B1405" t="str">
            <v>http://zululandobserve</v>
          </cell>
          <cell r="C1405">
            <v>6300</v>
          </cell>
        </row>
        <row r="1406">
          <cell r="B1406" t="str">
            <v>http://youthvillage.co</v>
          </cell>
          <cell r="C1406">
            <v>672</v>
          </cell>
        </row>
        <row r="1407">
          <cell r="B1407" t="str">
            <v>http://www.fastmoving.</v>
          </cell>
          <cell r="C1407">
            <v>8904</v>
          </cell>
        </row>
        <row r="1408">
          <cell r="B1408" t="str">
            <v>http://www.hngn.com</v>
          </cell>
          <cell r="C1408">
            <v>29400.000000000004</v>
          </cell>
        </row>
        <row r="1409">
          <cell r="B1409" t="str">
            <v>http://www.coastweek.c</v>
          </cell>
          <cell r="C1409">
            <v>9030</v>
          </cell>
        </row>
        <row r="1410">
          <cell r="B1410" t="str">
            <v>http://da.feedsportal.</v>
          </cell>
          <cell r="C1410">
            <v>58800.000000000007</v>
          </cell>
        </row>
        <row r="1411">
          <cell r="B1411" t="str">
            <v>http://www.radioislam.</v>
          </cell>
          <cell r="C1411">
            <v>12348</v>
          </cell>
        </row>
        <row r="1412">
          <cell r="B1412" t="str">
            <v>http://www.benzinga.co</v>
          </cell>
          <cell r="C1412">
            <v>17010</v>
          </cell>
        </row>
        <row r="1413">
          <cell r="B1413" t="str">
            <v>http://www.thenewage.c</v>
          </cell>
          <cell r="C1413">
            <v>5250</v>
          </cell>
        </row>
        <row r="1414">
          <cell r="B1414" t="str">
            <v>http://offshore-compan</v>
          </cell>
          <cell r="C1414">
            <v>2100</v>
          </cell>
        </row>
        <row r="1415">
          <cell r="B1415" t="str">
            <v>http://www.mycitybynig</v>
          </cell>
          <cell r="C1415">
            <v>15456</v>
          </cell>
        </row>
        <row r="1416">
          <cell r="B1416" t="str">
            <v>http://newsafricanow.c</v>
          </cell>
          <cell r="C1416">
            <v>210</v>
          </cell>
        </row>
        <row r="1417">
          <cell r="B1417" t="str">
            <v>http://varsitycup.co.z</v>
          </cell>
          <cell r="C1417">
            <v>12558</v>
          </cell>
        </row>
        <row r="1418">
          <cell r="B1418" t="str">
            <v>http://northglennews.c</v>
          </cell>
          <cell r="C1418">
            <v>5250</v>
          </cell>
        </row>
        <row r="1419">
          <cell r="B1419" t="str">
            <v>http://www.dailygossip</v>
          </cell>
          <cell r="C1419">
            <v>6300</v>
          </cell>
        </row>
        <row r="1420">
          <cell r="B1420" t="str">
            <v>http://stuff.co.za/fee</v>
          </cell>
          <cell r="C1420">
            <v>10878</v>
          </cell>
        </row>
        <row r="1421">
          <cell r="B1421" t="str">
            <v>http://krugersdorpnews</v>
          </cell>
          <cell r="C1421">
            <v>7350</v>
          </cell>
        </row>
        <row r="1422">
          <cell r="B1422" t="str">
            <v>http://www.crestahotel</v>
          </cell>
          <cell r="C1422">
            <v>630</v>
          </cell>
        </row>
        <row r="1423">
          <cell r="B1423" t="str">
            <v>http://www.sportingpos</v>
          </cell>
          <cell r="C1423">
            <v>5250</v>
          </cell>
        </row>
        <row r="1424">
          <cell r="B1424" t="str">
            <v>http://arabianindustry</v>
          </cell>
          <cell r="C1424">
            <v>8400</v>
          </cell>
        </row>
        <row r="1425">
          <cell r="B1425" t="str">
            <v>http://www.wamda.com</v>
          </cell>
          <cell r="C1425">
            <v>31500</v>
          </cell>
        </row>
        <row r="1426">
          <cell r="B1426" t="str">
            <v>http://adage.com</v>
          </cell>
          <cell r="C1426">
            <v>33600</v>
          </cell>
        </row>
        <row r="1427">
          <cell r="B1427" t="str">
            <v>http://kstp.com</v>
          </cell>
          <cell r="C1427">
            <v>14700.000000000002</v>
          </cell>
        </row>
        <row r="1428">
          <cell r="B1428" t="str">
            <v>http://www.whatsoninca</v>
          </cell>
          <cell r="C1428">
            <v>11382</v>
          </cell>
        </row>
        <row r="1429">
          <cell r="B1429" t="str">
            <v>http://www.autoweek.co</v>
          </cell>
          <cell r="C1429">
            <v>42000</v>
          </cell>
        </row>
        <row r="1430">
          <cell r="B1430" t="str">
            <v>http://steelburgernews</v>
          </cell>
          <cell r="C1430">
            <v>5192.67</v>
          </cell>
        </row>
        <row r="1431">
          <cell r="B1431" t="str">
            <v>http://steelburgernews</v>
          </cell>
          <cell r="C1431">
            <v>5192.67</v>
          </cell>
        </row>
        <row r="1432">
          <cell r="B1432" t="str">
            <v>http://reviewonline.co</v>
          </cell>
          <cell r="C1432">
            <v>6591.9</v>
          </cell>
        </row>
        <row r="1433">
          <cell r="B1433" t="str">
            <v>http://careerspoint.co</v>
          </cell>
          <cell r="C1433">
            <v>3266.7599999999998</v>
          </cell>
        </row>
        <row r="1434">
          <cell r="B1434" t="str">
            <v>http://www.adlip.com</v>
          </cell>
          <cell r="C1434">
            <v>5623.59</v>
          </cell>
        </row>
        <row r="1435">
          <cell r="B1435" t="str">
            <v>http://www.studentvill</v>
          </cell>
          <cell r="C1435">
            <v>7715.19</v>
          </cell>
        </row>
        <row r="1436">
          <cell r="B1436" t="str">
            <v>http://www.transportwo</v>
          </cell>
          <cell r="C1436">
            <v>12194.49</v>
          </cell>
        </row>
        <row r="1437">
          <cell r="B1437" t="str">
            <v>http://www.countrylife</v>
          </cell>
          <cell r="C1437">
            <v>4579.8899999999994</v>
          </cell>
        </row>
        <row r="1438">
          <cell r="B1438" t="str">
            <v>http://www.automnews.c</v>
          </cell>
          <cell r="C1438">
            <v>2646</v>
          </cell>
        </row>
        <row r="1439">
          <cell r="B1439" t="str">
            <v>http://mzansidaily.co.</v>
          </cell>
          <cell r="C1439">
            <v>1890</v>
          </cell>
        </row>
        <row r="1440">
          <cell r="B1440" t="str">
            <v>http://www.marklives.c</v>
          </cell>
          <cell r="C1440">
            <v>9513</v>
          </cell>
        </row>
        <row r="1441">
          <cell r="B1441" t="str">
            <v>http://www.sagoodnews.</v>
          </cell>
          <cell r="C1441">
            <v>8400</v>
          </cell>
        </row>
        <row r="1442">
          <cell r="B1442" t="str">
            <v>http://www.mjitamag.co</v>
          </cell>
          <cell r="C1442">
            <v>2100</v>
          </cell>
        </row>
        <row r="1443">
          <cell r="B1443" t="str">
            <v>http://www.pakistanher</v>
          </cell>
          <cell r="C1443">
            <v>6300</v>
          </cell>
        </row>
        <row r="1444">
          <cell r="B1444" t="str">
            <v>http://hitz.ng/feed/</v>
          </cell>
          <cell r="C1444">
            <v>10248</v>
          </cell>
        </row>
        <row r="1445">
          <cell r="B1445" t="str">
            <v>http://www.gulfbusines</v>
          </cell>
          <cell r="C1445">
            <v>15750</v>
          </cell>
        </row>
        <row r="1446">
          <cell r="B1446" t="str">
            <v>http://www.knoxnews.co</v>
          </cell>
          <cell r="C1446">
            <v>16170.000000000002</v>
          </cell>
        </row>
        <row r="1447">
          <cell r="B1447" t="str">
            <v>http://www.jobstoday.c</v>
          </cell>
          <cell r="C1447">
            <v>1596</v>
          </cell>
        </row>
        <row r="1448">
          <cell r="B1448" t="str">
            <v>http://www.tuonane.com</v>
          </cell>
          <cell r="C1448">
            <v>966</v>
          </cell>
        </row>
        <row r="1449">
          <cell r="B1449" t="str">
            <v>https://www.carthrottl</v>
          </cell>
          <cell r="C1449">
            <v>96600</v>
          </cell>
        </row>
        <row r="1450">
          <cell r="B1450" t="str">
            <v>http://www.engnet.co.z</v>
          </cell>
          <cell r="C1450">
            <v>9555</v>
          </cell>
        </row>
        <row r="1451">
          <cell r="B1451" t="str">
            <v>http://www.businesswir</v>
          </cell>
          <cell r="C1451">
            <v>54600</v>
          </cell>
        </row>
        <row r="1452">
          <cell r="B1452" t="str">
            <v>http://theadvocate.com</v>
          </cell>
          <cell r="C1452">
            <v>23100</v>
          </cell>
        </row>
        <row r="1453">
          <cell r="B1453" t="str">
            <v>http://www.ballerstatu</v>
          </cell>
          <cell r="C1453">
            <v>49854</v>
          </cell>
        </row>
        <row r="1454">
          <cell r="B1454" t="str">
            <v>http://abc7news.com</v>
          </cell>
          <cell r="C1454">
            <v>29400.000000000004</v>
          </cell>
        </row>
        <row r="1455">
          <cell r="B1455" t="str">
            <v>http://mobserver.co.za</v>
          </cell>
          <cell r="C1455">
            <v>8400</v>
          </cell>
        </row>
        <row r="1456">
          <cell r="B1456" t="str">
            <v>http://www.lasvegassun</v>
          </cell>
          <cell r="C1456">
            <v>21000</v>
          </cell>
        </row>
        <row r="1457">
          <cell r="B1457" t="str">
            <v>http://newsok.com</v>
          </cell>
          <cell r="C1457">
            <v>50400</v>
          </cell>
        </row>
        <row r="1458">
          <cell r="B1458" t="str">
            <v>http://www.motorsport.</v>
          </cell>
          <cell r="C1458">
            <v>3551.52</v>
          </cell>
        </row>
        <row r="1459">
          <cell r="B1459" t="str">
            <v>http://www.hrpulse.co.</v>
          </cell>
          <cell r="C1459">
            <v>9825.48</v>
          </cell>
        </row>
        <row r="1460">
          <cell r="B1460" t="str">
            <v>http://www.accidents.c</v>
          </cell>
          <cell r="C1460">
            <v>4907.49</v>
          </cell>
        </row>
        <row r="1461">
          <cell r="B1461" t="str">
            <v>http://www.theedgesear</v>
          </cell>
          <cell r="C1461">
            <v>12792.359999999999</v>
          </cell>
        </row>
        <row r="1462">
          <cell r="B1462" t="str">
            <v>http://www.biznisafric</v>
          </cell>
          <cell r="C1462">
            <v>8245.23</v>
          </cell>
        </row>
        <row r="1463">
          <cell r="B1463" t="str">
            <v>http://www.smallbusine</v>
          </cell>
          <cell r="C1463">
            <v>6008.5199999999995</v>
          </cell>
        </row>
        <row r="1464">
          <cell r="B1464" t="str">
            <v>http://www.goldcircle.</v>
          </cell>
          <cell r="C1464">
            <v>11454.449999999999</v>
          </cell>
        </row>
        <row r="1465">
          <cell r="B1465" t="str">
            <v>http://www.internships</v>
          </cell>
          <cell r="C1465">
            <v>6300</v>
          </cell>
        </row>
        <row r="1466">
          <cell r="B1466" t="str">
            <v>http://kemptonexpress.</v>
          </cell>
          <cell r="C1466">
            <v>7350</v>
          </cell>
        </row>
        <row r="1467">
          <cell r="B1467" t="str">
            <v>http://www.rooirose.co</v>
          </cell>
          <cell r="C1467">
            <v>15561</v>
          </cell>
        </row>
        <row r="1468">
          <cell r="B1468" t="str">
            <v>http://www.cincinnatib</v>
          </cell>
          <cell r="C1468">
            <v>11340</v>
          </cell>
        </row>
        <row r="1469">
          <cell r="B1469" t="str">
            <v>http://www.mh.co.za</v>
          </cell>
          <cell r="C1469">
            <v>22407</v>
          </cell>
        </row>
        <row r="1470">
          <cell r="B1470" t="str">
            <v>http://www.circle7cars</v>
          </cell>
          <cell r="C1470">
            <v>2100</v>
          </cell>
        </row>
        <row r="1471">
          <cell r="B1471" t="str">
            <v>http://afkinsider.com/</v>
          </cell>
          <cell r="C1471">
            <v>51093</v>
          </cell>
        </row>
        <row r="1472">
          <cell r="B1472" t="str">
            <v>http://therealdeal.com</v>
          </cell>
          <cell r="C1472">
            <v>13860</v>
          </cell>
        </row>
        <row r="1473">
          <cell r="B1473" t="str">
            <v>http://www.newsjs.com/</v>
          </cell>
          <cell r="C1473">
            <v>23100</v>
          </cell>
        </row>
        <row r="1474">
          <cell r="B1474" t="str">
            <v>http://6abc.com</v>
          </cell>
          <cell r="C1474">
            <v>29400.000000000004</v>
          </cell>
        </row>
        <row r="1475">
          <cell r="B1475" t="str">
            <v>http://www.mynewsroom.</v>
          </cell>
          <cell r="C1475">
            <v>28056</v>
          </cell>
        </row>
        <row r="1476">
          <cell r="B1476" t="str">
            <v>http://talkingransport</v>
          </cell>
          <cell r="C1476">
            <v>2100</v>
          </cell>
        </row>
        <row r="1477">
          <cell r="B1477" t="str">
            <v>http://bizwatchnigeria</v>
          </cell>
          <cell r="C1477">
            <v>2331</v>
          </cell>
        </row>
        <row r="1478">
          <cell r="B1478" t="str">
            <v>http://www.tourismupda</v>
          </cell>
          <cell r="C1478">
            <v>13314</v>
          </cell>
        </row>
        <row r="1479">
          <cell r="B1479" t="str">
            <v>http://www.businesseve</v>
          </cell>
          <cell r="C1479">
            <v>9009</v>
          </cell>
        </row>
        <row r="1480">
          <cell r="B1480" t="str">
            <v>http://www.cheapgamer.</v>
          </cell>
          <cell r="C1480">
            <v>14700</v>
          </cell>
        </row>
        <row r="1481">
          <cell r="B1481" t="str">
            <v>http://www.daijiworld.</v>
          </cell>
          <cell r="C1481">
            <v>73500</v>
          </cell>
        </row>
        <row r="1482">
          <cell r="B1482" t="str">
            <v>http://www.yocareer.co</v>
          </cell>
          <cell r="C1482">
            <v>2100</v>
          </cell>
        </row>
        <row r="1483">
          <cell r="B1483" t="str">
            <v>http://www.baynews9.co</v>
          </cell>
          <cell r="C1483">
            <v>29400.000000000004</v>
          </cell>
        </row>
        <row r="1484">
          <cell r="B1484" t="str">
            <v>http://allcareer.co.za</v>
          </cell>
          <cell r="C1484">
            <v>2100</v>
          </cell>
        </row>
        <row r="1485">
          <cell r="B1485" t="str">
            <v>http://www.gautengonli</v>
          </cell>
          <cell r="C1485">
            <v>15120</v>
          </cell>
        </row>
        <row r="1486">
          <cell r="B1486" t="str">
            <v>http://www.gcis.gov.za</v>
          </cell>
          <cell r="C1486">
            <v>15414</v>
          </cell>
        </row>
        <row r="1487">
          <cell r="B1487" t="str">
            <v>http://www.cnbcafrica.</v>
          </cell>
          <cell r="C1487">
            <v>37674</v>
          </cell>
        </row>
        <row r="1488">
          <cell r="B1488" t="str">
            <v>http://www.zonabase.ne</v>
          </cell>
          <cell r="C1488">
            <v>7350</v>
          </cell>
        </row>
        <row r="1489">
          <cell r="B1489" t="str">
            <v>http://panmacmillan.bo</v>
          </cell>
          <cell r="C1489">
            <v>2100</v>
          </cell>
        </row>
        <row r="1490">
          <cell r="B1490" t="str">
            <v>http://www.kayafm.co.z</v>
          </cell>
          <cell r="C1490">
            <v>15855</v>
          </cell>
        </row>
        <row r="1491">
          <cell r="B1491" t="str">
            <v>http://www.vocativ.com</v>
          </cell>
          <cell r="C1491">
            <v>50400</v>
          </cell>
        </row>
        <row r="1492">
          <cell r="B1492" t="str">
            <v>http://www.justice.gov</v>
          </cell>
          <cell r="C1492">
            <v>33600</v>
          </cell>
        </row>
        <row r="1493">
          <cell r="B1493" t="str">
            <v>http://autoworld.co.za</v>
          </cell>
          <cell r="C1493">
            <v>9639</v>
          </cell>
        </row>
        <row r="1494">
          <cell r="B1494" t="str">
            <v>http://www.autoworld.c</v>
          </cell>
          <cell r="C1494">
            <v>9639</v>
          </cell>
        </row>
        <row r="1495">
          <cell r="B1495" t="str">
            <v>http://www.destinyman.</v>
          </cell>
          <cell r="C1495">
            <v>20160</v>
          </cell>
        </row>
        <row r="1496">
          <cell r="B1496" t="str">
            <v>http://www.cultofmac.c</v>
          </cell>
          <cell r="C1496">
            <v>90300</v>
          </cell>
        </row>
        <row r="1497">
          <cell r="B1497" t="str">
            <v>http://thesoutherndail</v>
          </cell>
          <cell r="C1497">
            <v>47145</v>
          </cell>
        </row>
        <row r="1498">
          <cell r="B1498" t="str">
            <v>http://www.tampabay.co</v>
          </cell>
          <cell r="C1498">
            <v>35700</v>
          </cell>
        </row>
        <row r="1499">
          <cell r="B1499" t="str">
            <v>http://blog.tracks4afr</v>
          </cell>
          <cell r="C1499">
            <v>10500</v>
          </cell>
        </row>
        <row r="1500">
          <cell r="B1500" t="str">
            <v>http://news.investors.</v>
          </cell>
          <cell r="C1500">
            <v>11655</v>
          </cell>
        </row>
        <row r="1501">
          <cell r="B1501" t="str">
            <v>http://www.siasat.com</v>
          </cell>
          <cell r="C1501">
            <v>16800</v>
          </cell>
        </row>
        <row r="1502">
          <cell r="B1502" t="str">
            <v>http://sahiphopmag.co.</v>
          </cell>
          <cell r="C1502">
            <v>36666</v>
          </cell>
        </row>
        <row r="1503">
          <cell r="B1503" t="str">
            <v>http://sastudy.co.za/?</v>
          </cell>
          <cell r="C1503">
            <v>22092</v>
          </cell>
        </row>
        <row r="1504">
          <cell r="B1504" t="str">
            <v>http://www.thedailyvox</v>
          </cell>
          <cell r="C1504">
            <v>24864</v>
          </cell>
        </row>
        <row r="1505">
          <cell r="B1505" t="str">
            <v>www.joburg.co.za</v>
          </cell>
          <cell r="C1505">
            <v>16191</v>
          </cell>
        </row>
        <row r="1506">
          <cell r="B1506" t="str">
            <v>http://www.thecarconne</v>
          </cell>
          <cell r="C1506">
            <v>69300</v>
          </cell>
        </row>
        <row r="1507">
          <cell r="B1507" t="str">
            <v>http://www.cio.com</v>
          </cell>
          <cell r="C1507">
            <v>54600</v>
          </cell>
        </row>
        <row r="1508">
          <cell r="B1508" t="str">
            <v>http://www.dievryburge</v>
          </cell>
          <cell r="C1508">
            <v>14700</v>
          </cell>
        </row>
        <row r="1509">
          <cell r="B1509" t="str">
            <v>http://zdnet.com.feeds</v>
          </cell>
          <cell r="C1509">
            <v>10500</v>
          </cell>
        </row>
        <row r="1510">
          <cell r="B1510" t="str">
            <v>http://www.tigerdroppi</v>
          </cell>
          <cell r="C1510">
            <v>20580</v>
          </cell>
        </row>
        <row r="1511">
          <cell r="B1511" t="str">
            <v>http://www.joburg.co.z</v>
          </cell>
          <cell r="C1511">
            <v>9450</v>
          </cell>
        </row>
        <row r="1512">
          <cell r="B1512" t="str">
            <v>http://barbertontimes.</v>
          </cell>
          <cell r="C1512">
            <v>8137.92</v>
          </cell>
        </row>
        <row r="1513">
          <cell r="B1513" t="str">
            <v>http://www.streetracin</v>
          </cell>
          <cell r="C1513">
            <v>7047.1799999999994</v>
          </cell>
        </row>
        <row r="1514">
          <cell r="B1514" t="str">
            <v>http://caravansa.co.za</v>
          </cell>
          <cell r="C1514">
            <v>5919.2699999999995</v>
          </cell>
        </row>
        <row r="1515">
          <cell r="B1515" t="str">
            <v>http://www.cbn.co.za</v>
          </cell>
          <cell r="C1515">
            <v>8705.34</v>
          </cell>
        </row>
        <row r="1516">
          <cell r="B1516" t="str">
            <v>http://southcoastsun.c</v>
          </cell>
          <cell r="C1516">
            <v>7933.7999999999993</v>
          </cell>
        </row>
        <row r="1517">
          <cell r="B1517" t="str">
            <v>http://starstudded.co.</v>
          </cell>
          <cell r="C1517">
            <v>7275.24</v>
          </cell>
        </row>
        <row r="1518">
          <cell r="B1518" t="str">
            <v>http://propertywheel.c</v>
          </cell>
          <cell r="C1518">
            <v>5376.84</v>
          </cell>
        </row>
        <row r="1519">
          <cell r="B1519" t="str">
            <v>http://propertywheel.c</v>
          </cell>
          <cell r="C1519">
            <v>5376.84</v>
          </cell>
        </row>
        <row r="1520">
          <cell r="B1520" t="str">
            <v>http://www.cnsnews.com</v>
          </cell>
          <cell r="C1520">
            <v>46200</v>
          </cell>
        </row>
        <row r="1521">
          <cell r="B1521" t="str">
            <v>http://optimist.co.za/</v>
          </cell>
          <cell r="C1521">
            <v>2100</v>
          </cell>
        </row>
        <row r="1522">
          <cell r="B1522" t="str">
            <v>http://www.dontparty.c</v>
          </cell>
          <cell r="C1522">
            <v>8400</v>
          </cell>
        </row>
        <row r="1523">
          <cell r="B1523" t="str">
            <v>http://www.hoteliermid</v>
          </cell>
          <cell r="C1523">
            <v>14700</v>
          </cell>
        </row>
        <row r="1524">
          <cell r="B1524" t="str">
            <v>http://www.theforumsa.</v>
          </cell>
          <cell r="C1524">
            <v>15288</v>
          </cell>
        </row>
        <row r="1525">
          <cell r="B1525" t="str">
            <v>http://triblive.com</v>
          </cell>
          <cell r="C1525">
            <v>33600</v>
          </cell>
        </row>
        <row r="1526">
          <cell r="B1526" t="str">
            <v>http://www.euronews.co</v>
          </cell>
          <cell r="C1526">
            <v>13860</v>
          </cell>
        </row>
        <row r="1527">
          <cell r="B1527" t="str">
            <v>http://www.qatar-tribu</v>
          </cell>
          <cell r="C1527">
            <v>3150</v>
          </cell>
        </row>
        <row r="1528">
          <cell r="B1528" t="str">
            <v>http://www.vtskzn.co.z</v>
          </cell>
          <cell r="C1528">
            <v>2100</v>
          </cell>
        </row>
        <row r="1529">
          <cell r="B1529" t="str">
            <v>http://www.psl.co.za</v>
          </cell>
          <cell r="C1529">
            <v>27342</v>
          </cell>
        </row>
        <row r="1530">
          <cell r="B1530" t="str">
            <v>http://www.investorpla</v>
          </cell>
          <cell r="C1530">
            <v>37800</v>
          </cell>
        </row>
        <row r="1531">
          <cell r="B1531" t="str">
            <v>http://www.thebeat99.c</v>
          </cell>
          <cell r="C1531">
            <v>3465</v>
          </cell>
        </row>
        <row r="1532">
          <cell r="B1532" t="str">
            <v>http://lowvelder.co.za</v>
          </cell>
          <cell r="C1532">
            <v>28539</v>
          </cell>
        </row>
        <row r="1533">
          <cell r="B1533" t="str">
            <v>http://www.jhblive.com</v>
          </cell>
          <cell r="C1533">
            <v>15309</v>
          </cell>
        </row>
        <row r="1534">
          <cell r="B1534" t="str">
            <v>http://www.cosmopolita</v>
          </cell>
          <cell r="C1534">
            <v>15750</v>
          </cell>
        </row>
        <row r="1535">
          <cell r="B1535" t="str">
            <v>http://insideguide.co.</v>
          </cell>
          <cell r="C1535">
            <v>10500</v>
          </cell>
        </row>
        <row r="1536">
          <cell r="B1536" t="str">
            <v>http://www.theepochtim</v>
          </cell>
          <cell r="C1536">
            <v>19110</v>
          </cell>
        </row>
        <row r="1537">
          <cell r="B1537" t="str">
            <v>http://www.zacks.com</v>
          </cell>
          <cell r="C1537">
            <v>86100</v>
          </cell>
        </row>
        <row r="1538">
          <cell r="B1538" t="str">
            <v>http://www.christianto</v>
          </cell>
          <cell r="C1538">
            <v>54600</v>
          </cell>
        </row>
        <row r="1539">
          <cell r="B1539" t="str">
            <v>http://www.lowvelder.c</v>
          </cell>
          <cell r="C1539">
            <v>31542</v>
          </cell>
        </row>
        <row r="1540">
          <cell r="B1540" t="str">
            <v>http://memeburn.com/</v>
          </cell>
          <cell r="C1540">
            <v>72723</v>
          </cell>
        </row>
        <row r="1541">
          <cell r="B1541" t="str">
            <v>http://www.zanews.co.z</v>
          </cell>
          <cell r="C1541">
            <v>20979</v>
          </cell>
        </row>
        <row r="1542">
          <cell r="B1542" t="str">
            <v>http://www.youthvillag</v>
          </cell>
          <cell r="C1542">
            <v>17850</v>
          </cell>
        </row>
        <row r="1543">
          <cell r="B1543" t="str">
            <v>http://www.sandiegouni</v>
          </cell>
          <cell r="C1543">
            <v>44100</v>
          </cell>
        </row>
        <row r="1544">
          <cell r="B1544" t="str">
            <v>https://24tanzania.com</v>
          </cell>
          <cell r="C1544">
            <v>3150</v>
          </cell>
        </row>
        <row r="1545">
          <cell r="B1545" t="str">
            <v>http://www.ocregister.</v>
          </cell>
          <cell r="C1545">
            <v>42000</v>
          </cell>
        </row>
        <row r="1546">
          <cell r="B1546" t="str">
            <v>http://www.themovies.c</v>
          </cell>
          <cell r="C1546">
            <v>21126</v>
          </cell>
        </row>
        <row r="1547">
          <cell r="B1547" t="str">
            <v>http://www.kfm.co.za</v>
          </cell>
          <cell r="C1547">
            <v>27741</v>
          </cell>
        </row>
        <row r="1548">
          <cell r="B1548" t="str">
            <v>http://www.watkykjy.co</v>
          </cell>
          <cell r="C1548">
            <v>24780</v>
          </cell>
        </row>
        <row r="1549">
          <cell r="B1549" t="str">
            <v>http://happenings.com.</v>
          </cell>
          <cell r="C1549">
            <v>5502</v>
          </cell>
        </row>
        <row r="1550">
          <cell r="B1550" t="str">
            <v>http://autoline-eu.co.</v>
          </cell>
          <cell r="C1550">
            <v>50172.57</v>
          </cell>
        </row>
        <row r="1551">
          <cell r="B1551" t="str">
            <v>http://www.epykliving.</v>
          </cell>
          <cell r="C1551">
            <v>13508.25</v>
          </cell>
        </row>
        <row r="1552">
          <cell r="B1552" t="str">
            <v>http://shop.wine.co.za</v>
          </cell>
          <cell r="C1552">
            <v>6838.0199999999995</v>
          </cell>
        </row>
        <row r="1553">
          <cell r="B1553" t="str">
            <v>http://www.olgarsauto.</v>
          </cell>
          <cell r="C1553">
            <v>4632.3899999999994</v>
          </cell>
        </row>
        <row r="1554">
          <cell r="B1554" t="str">
            <v>http://www.mzansilife.</v>
          </cell>
          <cell r="C1554">
            <v>18323.55</v>
          </cell>
        </row>
        <row r="1555">
          <cell r="B1555" t="str">
            <v>http://www.thegreentim</v>
          </cell>
          <cell r="C1555">
            <v>7674.66</v>
          </cell>
        </row>
        <row r="1556">
          <cell r="B1556" t="str">
            <v>http://colbran.co.za</v>
          </cell>
          <cell r="C1556">
            <v>43911.692999999999</v>
          </cell>
        </row>
        <row r="1557">
          <cell r="B1557" t="str">
            <v>https://mccarthyford.c</v>
          </cell>
          <cell r="C1557">
            <v>3824.73</v>
          </cell>
        </row>
        <row r="1558">
          <cell r="B1558" t="str">
            <v>http://www.accountancy</v>
          </cell>
          <cell r="C1558">
            <v>11702.46</v>
          </cell>
        </row>
        <row r="1559">
          <cell r="B1559" t="str">
            <v>http://www.greenbusine</v>
          </cell>
          <cell r="C1559">
            <v>11157.72</v>
          </cell>
        </row>
        <row r="1560">
          <cell r="B1560" t="str">
            <v>http://mpumalanganews.</v>
          </cell>
          <cell r="C1560">
            <v>28395.149999999998</v>
          </cell>
        </row>
        <row r="1561">
          <cell r="B1561" t="str">
            <v>http://www.tropicalaqu</v>
          </cell>
          <cell r="C1561">
            <v>5048.3999999999996</v>
          </cell>
        </row>
        <row r="1562">
          <cell r="B1562" t="str">
            <v>http://www.revistasumm</v>
          </cell>
          <cell r="C1562">
            <v>8400</v>
          </cell>
        </row>
        <row r="1563">
          <cell r="B1563" t="str">
            <v>http://newz.ug/feed/</v>
          </cell>
          <cell r="C1563">
            <v>1722</v>
          </cell>
        </row>
        <row r="1564">
          <cell r="B1564" t="str">
            <v>http://www.litnet.co.z</v>
          </cell>
          <cell r="C1564">
            <v>32739</v>
          </cell>
        </row>
        <row r="1565">
          <cell r="B1565" t="str">
            <v>http://www.masvingomir</v>
          </cell>
          <cell r="C1565">
            <v>756</v>
          </cell>
        </row>
        <row r="1566">
          <cell r="B1566" t="str">
            <v>http://www.zalebs.com/</v>
          </cell>
          <cell r="C1566">
            <v>42546</v>
          </cell>
        </row>
        <row r="1567">
          <cell r="B1567" t="str">
            <v>http://www.consumeraff</v>
          </cell>
          <cell r="C1567">
            <v>63000.000000000007</v>
          </cell>
        </row>
        <row r="1568">
          <cell r="B1568" t="str">
            <v>http://www.infoworld.c</v>
          </cell>
          <cell r="C1568">
            <v>14490</v>
          </cell>
        </row>
        <row r="1569">
          <cell r="B1569" t="str">
            <v>http://www.democraticu</v>
          </cell>
          <cell r="C1569">
            <v>42000</v>
          </cell>
        </row>
        <row r="1570">
          <cell r="B1570" t="str">
            <v>http://www.gulfbase.co</v>
          </cell>
          <cell r="C1570">
            <v>18900</v>
          </cell>
        </row>
        <row r="1571">
          <cell r="B1571" t="str">
            <v>http://newspoint.co.za</v>
          </cell>
          <cell r="C1571">
            <v>1050</v>
          </cell>
        </row>
        <row r="1572">
          <cell r="B1572" t="str">
            <v>http://cliffcentral.co</v>
          </cell>
          <cell r="C1572">
            <v>27363</v>
          </cell>
        </row>
        <row r="1573">
          <cell r="B1573" t="str">
            <v>http://kbctv.co.ke</v>
          </cell>
          <cell r="C1573">
            <v>6993</v>
          </cell>
        </row>
        <row r="1574">
          <cell r="B1574" t="str">
            <v>http://www.lifestyleas</v>
          </cell>
          <cell r="C1574">
            <v>90300</v>
          </cell>
        </row>
        <row r="1575">
          <cell r="B1575" t="str">
            <v>http://thepearlguide.c</v>
          </cell>
          <cell r="C1575">
            <v>1512</v>
          </cell>
        </row>
        <row r="1576">
          <cell r="B1576" t="str">
            <v>http://www.lancashiret</v>
          </cell>
          <cell r="C1576">
            <v>27300</v>
          </cell>
        </row>
        <row r="1577">
          <cell r="B1577" t="str">
            <v>http://www.gcu.co.za/f</v>
          </cell>
          <cell r="C1577">
            <v>1050</v>
          </cell>
        </row>
        <row r="1578">
          <cell r="B1578" t="str">
            <v>http://trulegalmedia.c</v>
          </cell>
          <cell r="C1578">
            <v>1050</v>
          </cell>
        </row>
        <row r="1579">
          <cell r="B1579" t="str">
            <v>http://www.thestar.co.</v>
          </cell>
          <cell r="C1579">
            <v>27300</v>
          </cell>
        </row>
        <row r="1580">
          <cell r="B1580" t="str">
            <v>http://wtop.com</v>
          </cell>
          <cell r="C1580">
            <v>56700</v>
          </cell>
        </row>
        <row r="1581">
          <cell r="B1581" t="str">
            <v>http://www.miamidiario</v>
          </cell>
          <cell r="C1581">
            <v>27300</v>
          </cell>
        </row>
        <row r="1582">
          <cell r="B1582" t="str">
            <v>http://www.metrofm.co.</v>
          </cell>
          <cell r="C1582">
            <v>31563</v>
          </cell>
        </row>
        <row r="1583">
          <cell r="B1583" t="str">
            <v>http://drum.co.za/feed</v>
          </cell>
          <cell r="C1583">
            <v>17299.8</v>
          </cell>
        </row>
        <row r="1584">
          <cell r="B1584" t="str">
            <v>http://www.mycomlink.c</v>
          </cell>
          <cell r="C1584">
            <v>36540</v>
          </cell>
        </row>
        <row r="1585">
          <cell r="B1585" t="str">
            <v>http://www.flyertalk.c</v>
          </cell>
          <cell r="C1585">
            <v>10920</v>
          </cell>
        </row>
        <row r="1586">
          <cell r="B1586" t="str">
            <v>http://www.constructio</v>
          </cell>
          <cell r="C1586">
            <v>29400</v>
          </cell>
        </row>
        <row r="1587">
          <cell r="B1587" t="str">
            <v>http://www.dispatchliv</v>
          </cell>
          <cell r="C1587">
            <v>17850</v>
          </cell>
        </row>
        <row r="1588">
          <cell r="B1588" t="str">
            <v>http://www.newsday.com</v>
          </cell>
          <cell r="C1588">
            <v>56700</v>
          </cell>
        </row>
        <row r="1589">
          <cell r="B1589" t="str">
            <v>http://www.ioljobs.co.</v>
          </cell>
          <cell r="C1589">
            <v>13650</v>
          </cell>
        </row>
        <row r="1590">
          <cell r="B1590" t="str">
            <v>http://www.food-blog.c</v>
          </cell>
          <cell r="C1590">
            <v>15036</v>
          </cell>
        </row>
        <row r="1591">
          <cell r="B1591" t="str">
            <v>http://www.entrepreneu</v>
          </cell>
          <cell r="C1591">
            <v>29400</v>
          </cell>
        </row>
        <row r="1592">
          <cell r="B1592" t="str">
            <v>http://www.financialma</v>
          </cell>
          <cell r="C1592">
            <v>25200</v>
          </cell>
        </row>
        <row r="1593">
          <cell r="B1593" t="str">
            <v>http://www.cruisecriti</v>
          </cell>
          <cell r="C1593">
            <v>54600</v>
          </cell>
        </row>
        <row r="1594">
          <cell r="B1594" t="str">
            <v>http://www.thewrap.com</v>
          </cell>
          <cell r="C1594">
            <v>92400</v>
          </cell>
        </row>
        <row r="1595">
          <cell r="B1595" t="str">
            <v>http://www.whatson.co.</v>
          </cell>
          <cell r="C1595">
            <v>13650</v>
          </cell>
        </row>
        <row r="1596">
          <cell r="B1596" t="str">
            <v>http://www.autoindustr</v>
          </cell>
          <cell r="C1596">
            <v>57057</v>
          </cell>
        </row>
        <row r="1597">
          <cell r="B1597" t="str">
            <v>http://www.post-gazett</v>
          </cell>
          <cell r="C1597">
            <v>58800.000000000007</v>
          </cell>
        </row>
        <row r="1598">
          <cell r="B1598" t="str">
            <v>http://www.ngopulse.or</v>
          </cell>
          <cell r="C1598">
            <v>34062</v>
          </cell>
        </row>
        <row r="1599">
          <cell r="B1599" t="str">
            <v>http://www.christianpo</v>
          </cell>
          <cell r="C1599">
            <v>84000</v>
          </cell>
        </row>
        <row r="1600">
          <cell r="B1600" t="str">
            <v>http://www.daily-sun.c</v>
          </cell>
          <cell r="C1600">
            <v>10542</v>
          </cell>
        </row>
        <row r="1601">
          <cell r="B1601" t="str">
            <v>http://www.diskifans.c</v>
          </cell>
          <cell r="C1601">
            <v>22080.66</v>
          </cell>
        </row>
        <row r="1602">
          <cell r="B1602" t="str">
            <v>http://www.legalbrief.</v>
          </cell>
          <cell r="C1602">
            <v>20235.18</v>
          </cell>
        </row>
        <row r="1603">
          <cell r="B1603" t="str">
            <v>http://www.baydu.co.za</v>
          </cell>
          <cell r="C1603">
            <v>15608.67</v>
          </cell>
        </row>
        <row r="1604">
          <cell r="B1604" t="str">
            <v>http://fanathepurp.co.</v>
          </cell>
          <cell r="C1604">
            <v>26564.579999999998</v>
          </cell>
        </row>
        <row r="1605">
          <cell r="B1605" t="str">
            <v>http://www.khabza.com/</v>
          </cell>
          <cell r="C1605">
            <v>6755.28</v>
          </cell>
        </row>
        <row r="1606">
          <cell r="B1606" t="str">
            <v>http://careerspark.co.</v>
          </cell>
          <cell r="C1606">
            <v>6213.0599999999995</v>
          </cell>
        </row>
        <row r="1607">
          <cell r="B1607" t="str">
            <v>http://www.roadandtrac</v>
          </cell>
          <cell r="C1607">
            <v>98700</v>
          </cell>
        </row>
        <row r="1608">
          <cell r="B1608" t="str">
            <v>http://www.cio.co.ke</v>
          </cell>
          <cell r="C1608">
            <v>6993</v>
          </cell>
        </row>
        <row r="1609">
          <cell r="B1609" t="str">
            <v>http://www.marieclaire</v>
          </cell>
          <cell r="C1609">
            <v>12600</v>
          </cell>
        </row>
        <row r="1610">
          <cell r="B1610" t="str">
            <v>http://www.news24.co.k</v>
          </cell>
          <cell r="C1610">
            <v>11739</v>
          </cell>
        </row>
        <row r="1611">
          <cell r="B1611" t="str">
            <v>http://dev.joburg.co.z</v>
          </cell>
          <cell r="C1611">
            <v>210</v>
          </cell>
        </row>
        <row r="1612">
          <cell r="B1612" t="str">
            <v>http://www.deseretnews</v>
          </cell>
          <cell r="C1612">
            <v>54600</v>
          </cell>
        </row>
        <row r="1613">
          <cell r="B1613" t="str">
            <v>http://chicago.suntime</v>
          </cell>
          <cell r="C1613">
            <v>65100.000000000007</v>
          </cell>
        </row>
        <row r="1614">
          <cell r="B1614" t="str">
            <v>http://thebeat.linmedi</v>
          </cell>
          <cell r="C1614">
            <v>210</v>
          </cell>
        </row>
        <row r="1615">
          <cell r="B1615" t="str">
            <v>http://byose.rw/feed/</v>
          </cell>
          <cell r="C1615">
            <v>1638</v>
          </cell>
        </row>
        <row r="1616">
          <cell r="B1616" t="str">
            <v>http://www.futuregrowt</v>
          </cell>
          <cell r="C1616">
            <v>13545</v>
          </cell>
        </row>
        <row r="1617">
          <cell r="B1617" t="str">
            <v>http://800notes.com</v>
          </cell>
          <cell r="C1617">
            <v>10290</v>
          </cell>
        </row>
        <row r="1618">
          <cell r="B1618" t="str">
            <v>http://gma.gautrain.co</v>
          </cell>
          <cell r="C1618">
            <v>0</v>
          </cell>
        </row>
        <row r="1619">
          <cell r="B1619" t="str">
            <v>http://www.elmoudjahid</v>
          </cell>
          <cell r="C1619">
            <v>23100</v>
          </cell>
        </row>
        <row r="1620">
          <cell r="B1620" t="str">
            <v>http://www.anc.org.za</v>
          </cell>
          <cell r="C1620">
            <v>49455</v>
          </cell>
        </row>
        <row r="1621">
          <cell r="B1621" t="str">
            <v>http://www.businessofc</v>
          </cell>
          <cell r="C1621">
            <v>29400.000000000004</v>
          </cell>
        </row>
        <row r="1622">
          <cell r="B1622" t="str">
            <v>http://www.you.co.za</v>
          </cell>
          <cell r="C1622">
            <v>71232</v>
          </cell>
        </row>
        <row r="1623">
          <cell r="B1623" t="str">
            <v>http://whoswho.co.za/</v>
          </cell>
          <cell r="C1623">
            <v>35700</v>
          </cell>
        </row>
        <row r="1624">
          <cell r="B1624" t="str">
            <v>http://blog.whoswho.co</v>
          </cell>
          <cell r="C1624">
            <v>35700</v>
          </cell>
        </row>
        <row r="1625">
          <cell r="B1625" t="str">
            <v>http://www.saspectator</v>
          </cell>
          <cell r="C1625">
            <v>210</v>
          </cell>
        </row>
        <row r="1626">
          <cell r="B1626" t="str">
            <v>http://blogs.mercuryne</v>
          </cell>
          <cell r="C1626">
            <v>79800</v>
          </cell>
        </row>
        <row r="1627">
          <cell r="B1627" t="str">
            <v>http://beforeitsnews.c</v>
          </cell>
          <cell r="C1627">
            <v>1050</v>
          </cell>
        </row>
        <row r="1628">
          <cell r="B1628" t="str">
            <v>http://www.examiner.co</v>
          </cell>
          <cell r="C1628">
            <v>13440</v>
          </cell>
        </row>
        <row r="1629">
          <cell r="B1629" t="str">
            <v>http://www.tvsa.co.za/</v>
          </cell>
          <cell r="C1629">
            <v>78540</v>
          </cell>
        </row>
        <row r="1630">
          <cell r="B1630" t="str">
            <v>http://hotair.com</v>
          </cell>
          <cell r="C1630">
            <v>98700</v>
          </cell>
        </row>
        <row r="1631">
          <cell r="B1631" t="str">
            <v>http://whatson.ae</v>
          </cell>
          <cell r="C1631">
            <v>23100</v>
          </cell>
        </row>
        <row r="1632">
          <cell r="B1632" t="str">
            <v>http://www.deccanheral</v>
          </cell>
          <cell r="C1632">
            <v>54600</v>
          </cell>
        </row>
        <row r="1633">
          <cell r="B1633" t="str">
            <v>http://imzansi.co.za/f</v>
          </cell>
          <cell r="C1633">
            <v>13782.300000000001</v>
          </cell>
        </row>
        <row r="1634">
          <cell r="B1634" t="str">
            <v>http://www.timeoutdoha</v>
          </cell>
          <cell r="C1634">
            <v>4200</v>
          </cell>
        </row>
        <row r="1635">
          <cell r="B1635" t="str">
            <v>http://www.nag.co.za/f</v>
          </cell>
          <cell r="C1635">
            <v>53277</v>
          </cell>
        </row>
        <row r="1636">
          <cell r="B1636" t="str">
            <v>http://www.centralamer</v>
          </cell>
          <cell r="C1636">
            <v>31500</v>
          </cell>
        </row>
        <row r="1637">
          <cell r="B1637" t="str">
            <v>http://economist.com</v>
          </cell>
          <cell r="C1637">
            <v>26670</v>
          </cell>
        </row>
        <row r="1638">
          <cell r="B1638" t="str">
            <v>http://www.komando.com</v>
          </cell>
          <cell r="C1638">
            <v>8400</v>
          </cell>
        </row>
        <row r="1639">
          <cell r="B1639" t="str">
            <v>http://www.careersport</v>
          </cell>
          <cell r="C1639">
            <v>25200</v>
          </cell>
        </row>
        <row r="1640">
          <cell r="B1640" t="str">
            <v>http://sportbrief.co.z</v>
          </cell>
          <cell r="C1640">
            <v>2730</v>
          </cell>
        </row>
        <row r="1641">
          <cell r="B1641" t="str">
            <v>http://kalisimbi.rw/fe</v>
          </cell>
          <cell r="C1641">
            <v>3318</v>
          </cell>
        </row>
        <row r="1642">
          <cell r="B1642" t="str">
            <v>http://grantdesousa.co</v>
          </cell>
          <cell r="C1642">
            <v>0</v>
          </cell>
        </row>
        <row r="1643">
          <cell r="B1643" t="str">
            <v>http://sagamer.co.za/f</v>
          </cell>
          <cell r="C1643">
            <v>36141</v>
          </cell>
        </row>
        <row r="1644">
          <cell r="B1644" t="str">
            <v>http://slikouronlife.c</v>
          </cell>
          <cell r="C1644">
            <v>62454</v>
          </cell>
        </row>
        <row r="1645">
          <cell r="B1645" t="str">
            <v>http://lopezdoriga.com</v>
          </cell>
          <cell r="C1645">
            <v>25200</v>
          </cell>
        </row>
        <row r="1646">
          <cell r="B1646" t="str">
            <v>http://www.36ng.com.ng</v>
          </cell>
          <cell r="C1646">
            <v>13545</v>
          </cell>
        </row>
        <row r="1647">
          <cell r="B1647" t="str">
            <v>http://www.motors.co.u</v>
          </cell>
          <cell r="C1647">
            <v>35700</v>
          </cell>
        </row>
        <row r="1648">
          <cell r="B1648" t="str">
            <v>http://focus.rw</v>
          </cell>
          <cell r="C1648">
            <v>2961</v>
          </cell>
        </row>
        <row r="1649">
          <cell r="B1649" t="str">
            <v>http://www.suninternat</v>
          </cell>
          <cell r="C1649">
            <v>25200</v>
          </cell>
        </row>
        <row r="1650">
          <cell r="B1650" t="str">
            <v>http://www.2oceansvibe</v>
          </cell>
          <cell r="C1650">
            <v>37800</v>
          </cell>
        </row>
        <row r="1651">
          <cell r="B1651" t="str">
            <v>http://www.engineering</v>
          </cell>
          <cell r="C1651">
            <v>31500</v>
          </cell>
        </row>
        <row r="1652">
          <cell r="B1652" t="str">
            <v>http://www.son.co.za/n</v>
          </cell>
          <cell r="C1652">
            <v>68985</v>
          </cell>
        </row>
        <row r="1653">
          <cell r="B1653" t="str">
            <v>http://www.son.co.za/b</v>
          </cell>
          <cell r="C1653">
            <v>74235</v>
          </cell>
        </row>
        <row r="1654">
          <cell r="B1654" t="str">
            <v>http://you.co.za/feed/</v>
          </cell>
          <cell r="C1654">
            <v>68208</v>
          </cell>
        </row>
        <row r="1655">
          <cell r="B1655" t="str">
            <v>http://www.iask.ca</v>
          </cell>
          <cell r="C1655">
            <v>14280</v>
          </cell>
        </row>
        <row r="1656">
          <cell r="B1656" t="str">
            <v>http://www.deccanchron</v>
          </cell>
          <cell r="C1656">
            <v>37800</v>
          </cell>
        </row>
        <row r="1657">
          <cell r="B1657" t="str">
            <v>http://www.azcentral.c</v>
          </cell>
          <cell r="C1657">
            <v>10500</v>
          </cell>
        </row>
        <row r="1658">
          <cell r="B1658" t="str">
            <v>http://www.startribune</v>
          </cell>
          <cell r="C1658">
            <v>85680</v>
          </cell>
        </row>
        <row r="1659">
          <cell r="B1659" t="str">
            <v>http://www.dallasnews.</v>
          </cell>
          <cell r="C1659">
            <v>11550</v>
          </cell>
        </row>
        <row r="1660">
          <cell r="B1660" t="str">
            <v>http://www.monacolife.</v>
          </cell>
          <cell r="C1660">
            <v>1050</v>
          </cell>
        </row>
        <row r="1661">
          <cell r="B1661" t="str">
            <v>http://www.inquisitr.c</v>
          </cell>
          <cell r="C1661">
            <v>76650</v>
          </cell>
        </row>
        <row r="1662">
          <cell r="B1662" t="str">
            <v>http://www.metronews.c</v>
          </cell>
          <cell r="C1662">
            <v>20160</v>
          </cell>
        </row>
        <row r="1663">
          <cell r="B1663" t="str">
            <v>http://m.jacarandafm.c</v>
          </cell>
          <cell r="C1663">
            <v>88830</v>
          </cell>
        </row>
        <row r="1664">
          <cell r="B1664" t="str">
            <v>http://www.jacarandafm</v>
          </cell>
          <cell r="C1664">
            <v>88830</v>
          </cell>
        </row>
        <row r="1665">
          <cell r="B1665" t="str">
            <v>https://www.jacarandaf</v>
          </cell>
          <cell r="C1665">
            <v>88830</v>
          </cell>
        </row>
        <row r="1666">
          <cell r="B1666" t="str">
            <v>http://www.telegraphin</v>
          </cell>
          <cell r="C1666">
            <v>42000</v>
          </cell>
        </row>
        <row r="1667">
          <cell r="B1667" t="str">
            <v>http://www.htxt.co.za/</v>
          </cell>
          <cell r="C1667">
            <v>10374</v>
          </cell>
        </row>
        <row r="1668">
          <cell r="B1668" t="str">
            <v>http://sports.inquirer</v>
          </cell>
          <cell r="C1668">
            <v>98700</v>
          </cell>
        </row>
        <row r="1669">
          <cell r="B1669" t="str">
            <v>http://www.timeslive.c</v>
          </cell>
          <cell r="C1669">
            <v>50400</v>
          </cell>
        </row>
        <row r="1670">
          <cell r="B1670" t="str">
            <v>http://learnershipsand</v>
          </cell>
          <cell r="C1670">
            <v>13504.47</v>
          </cell>
        </row>
        <row r="1671">
          <cell r="B1671" t="str">
            <v>http://www.jobhustling</v>
          </cell>
          <cell r="C1671">
            <v>19956.3</v>
          </cell>
        </row>
        <row r="1672">
          <cell r="B1672" t="str">
            <v>http://dubaicityinfo.c</v>
          </cell>
          <cell r="C1672">
            <v>21000</v>
          </cell>
        </row>
        <row r="1673">
          <cell r="B1673" t="str">
            <v>http://www.bostonglobe</v>
          </cell>
          <cell r="C1673">
            <v>15959.999999999998</v>
          </cell>
        </row>
        <row r="1674">
          <cell r="B1674" t="str">
            <v>http://www.iolproperty</v>
          </cell>
          <cell r="C1674">
            <v>33600</v>
          </cell>
        </row>
        <row r="1675">
          <cell r="B1675" t="str">
            <v>Mygaming.co.za</v>
          </cell>
          <cell r="C1675">
            <v>93296.700000000012</v>
          </cell>
        </row>
        <row r="1676">
          <cell r="B1676" t="str">
            <v>http://www.tsogosun.co</v>
          </cell>
          <cell r="C1676">
            <v>87129</v>
          </cell>
        </row>
        <row r="1677">
          <cell r="B1677" t="str">
            <v>http://sportzar.co.za/</v>
          </cell>
          <cell r="C1677">
            <v>0</v>
          </cell>
        </row>
        <row r="1678">
          <cell r="B1678" t="str">
            <v>https://www.cna.co.za/</v>
          </cell>
          <cell r="C1678">
            <v>33096</v>
          </cell>
        </row>
        <row r="1679">
          <cell r="B1679" t="str">
            <v>http://www.etv.co.za</v>
          </cell>
          <cell r="C1679">
            <v>90972</v>
          </cell>
        </row>
        <row r="1680">
          <cell r="B1680" t="str">
            <v>http://www.icihaiti.co</v>
          </cell>
          <cell r="C1680">
            <v>5250</v>
          </cell>
        </row>
        <row r="1681">
          <cell r="B1681" t="str">
            <v>http://thechronicle.co</v>
          </cell>
          <cell r="C1681">
            <v>9912</v>
          </cell>
        </row>
        <row r="1682">
          <cell r="B1682" t="str">
            <v>http://www.gadgetmaven</v>
          </cell>
          <cell r="C1682">
            <v>0</v>
          </cell>
        </row>
        <row r="1683">
          <cell r="B1683" t="str">
            <v>http://huisgenoot.com/</v>
          </cell>
          <cell r="C1683">
            <v>14584.5</v>
          </cell>
        </row>
        <row r="1684">
          <cell r="B1684" t="str">
            <v>http://www.citizen.co.</v>
          </cell>
          <cell r="C1684">
            <v>67200</v>
          </cell>
        </row>
        <row r="1685">
          <cell r="B1685" t="str">
            <v>http://citizen.co.za/f</v>
          </cell>
          <cell r="C1685">
            <v>67200</v>
          </cell>
        </row>
        <row r="1686">
          <cell r="B1686" t="str">
            <v>http://showme.co.za/ea</v>
          </cell>
          <cell r="C1686">
            <v>58800</v>
          </cell>
        </row>
        <row r="1687">
          <cell r="B1687" t="str">
            <v>http://web-release.inf</v>
          </cell>
          <cell r="C1687">
            <v>1806</v>
          </cell>
        </row>
        <row r="1688">
          <cell r="B1688" t="str">
            <v>http://huisgenoot.com</v>
          </cell>
          <cell r="C1688">
            <v>16235.1</v>
          </cell>
        </row>
        <row r="1689">
          <cell r="B1689" t="str">
            <v>http://www.rsg.co.za</v>
          </cell>
          <cell r="C1689">
            <v>59346</v>
          </cell>
        </row>
        <row r="1690">
          <cell r="B1690" t="str">
            <v>http://www.times.co.zm</v>
          </cell>
          <cell r="C1690">
            <v>7833</v>
          </cell>
        </row>
        <row r="1691">
          <cell r="B1691" t="str">
            <v>http://entertainment.i</v>
          </cell>
          <cell r="C1691">
            <v>14700.000000000002</v>
          </cell>
        </row>
        <row r="1692">
          <cell r="B1692" t="str">
            <v>http://www.dailyrecord</v>
          </cell>
          <cell r="C1692">
            <v>210</v>
          </cell>
        </row>
        <row r="1693">
          <cell r="B1693" t="str">
            <v>http://starfm.co.zw/fe</v>
          </cell>
          <cell r="C1693">
            <v>5061</v>
          </cell>
        </row>
        <row r="1694">
          <cell r="B1694" t="str">
            <v>http://luxuryreporter.</v>
          </cell>
          <cell r="C1694">
            <v>75600</v>
          </cell>
        </row>
        <row r="1695">
          <cell r="B1695" t="str">
            <v>http://www.timesexpres</v>
          </cell>
          <cell r="C1695">
            <v>210</v>
          </cell>
        </row>
        <row r="1696">
          <cell r="B1696" t="str">
            <v>http://youthvillage.co</v>
          </cell>
          <cell r="C1696">
            <v>7161</v>
          </cell>
        </row>
        <row r="1697">
          <cell r="B1697" t="str">
            <v>http://thebftonline.co</v>
          </cell>
          <cell r="C1697">
            <v>75600</v>
          </cell>
        </row>
        <row r="1698">
          <cell r="B1698" t="str">
            <v>http://www.newsmax.com</v>
          </cell>
          <cell r="C1698">
            <v>19740</v>
          </cell>
        </row>
        <row r="1699">
          <cell r="B1699" t="str">
            <v>http://www.brecorder.c</v>
          </cell>
          <cell r="C1699">
            <v>44100</v>
          </cell>
        </row>
        <row r="1700">
          <cell r="B1700" t="str">
            <v>http://mzansitimesline</v>
          </cell>
          <cell r="C1700">
            <v>2898</v>
          </cell>
        </row>
        <row r="1701">
          <cell r="B1701" t="str">
            <v>http://www.capetownmag</v>
          </cell>
          <cell r="C1701">
            <v>12054</v>
          </cell>
        </row>
        <row r="1702">
          <cell r="B1702" t="str">
            <v>http://citizen.co.za/m</v>
          </cell>
          <cell r="C1702">
            <v>67200</v>
          </cell>
        </row>
        <row r="1703">
          <cell r="B1703" t="str">
            <v>http://connect.citizen</v>
          </cell>
          <cell r="C1703">
            <v>16577.400000000001</v>
          </cell>
        </row>
        <row r="1704">
          <cell r="B1704" t="str">
            <v>http://gist.ng/feed/?p</v>
          </cell>
          <cell r="C1704">
            <v>4011</v>
          </cell>
        </row>
        <row r="1705">
          <cell r="B1705" t="str">
            <v>http://saudigazette.co</v>
          </cell>
          <cell r="C1705">
            <v>13910.400000000001</v>
          </cell>
        </row>
        <row r="1706">
          <cell r="B1706" t="str">
            <v>http://mygaming.co.za</v>
          </cell>
          <cell r="C1706">
            <v>74907</v>
          </cell>
        </row>
        <row r="1707">
          <cell r="B1707" t="str">
            <v>http://mygaming.co.za/</v>
          </cell>
          <cell r="C1707">
            <v>74907</v>
          </cell>
        </row>
        <row r="1708">
          <cell r="B1708" t="str">
            <v>http://batesgm.co.za/</v>
          </cell>
          <cell r="C1708">
            <v>0</v>
          </cell>
        </row>
        <row r="1709">
          <cell r="B1709" t="str">
            <v>http://showme.co.za/st</v>
          </cell>
          <cell r="C1709">
            <v>11222.400000000001</v>
          </cell>
        </row>
        <row r="1710">
          <cell r="B1710" t="str">
            <v>http://www.bizjournals</v>
          </cell>
          <cell r="C1710">
            <v>18480</v>
          </cell>
        </row>
        <row r="1711">
          <cell r="B1711" t="str">
            <v>http://gottagged.co.za</v>
          </cell>
          <cell r="C1711">
            <v>0</v>
          </cell>
        </row>
        <row r="1712">
          <cell r="B1712" t="str">
            <v>http://thehill.com</v>
          </cell>
          <cell r="C1712">
            <v>28560</v>
          </cell>
        </row>
        <row r="1713">
          <cell r="B1713" t="str">
            <v>http://shootoutonline.</v>
          </cell>
          <cell r="C1713">
            <v>0</v>
          </cell>
        </row>
        <row r="1714">
          <cell r="B1714" t="str">
            <v>Eatout.co.za</v>
          </cell>
          <cell r="C1714">
            <v>92232</v>
          </cell>
        </row>
        <row r="1715">
          <cell r="B1715" t="str">
            <v>http://showme.co.za</v>
          </cell>
          <cell r="C1715">
            <v>12883.5</v>
          </cell>
        </row>
        <row r="1716">
          <cell r="B1716" t="str">
            <v>http://showme.co.za/ne</v>
          </cell>
          <cell r="C1716">
            <v>12883.5</v>
          </cell>
        </row>
        <row r="1717">
          <cell r="B1717" t="str">
            <v>http://www.eatout.co.z</v>
          </cell>
          <cell r="C1717">
            <v>94773</v>
          </cell>
        </row>
        <row r="1718">
          <cell r="B1718" t="str">
            <v>http://showme.co.za/ge</v>
          </cell>
          <cell r="C1718">
            <v>11447.1</v>
          </cell>
        </row>
        <row r="1719">
          <cell r="B1719" t="str">
            <v>http://showme.co.za/kn</v>
          </cell>
          <cell r="C1719">
            <v>11447.1</v>
          </cell>
        </row>
        <row r="1720">
          <cell r="B1720" t="str">
            <v>http://showme.co.za/du</v>
          </cell>
          <cell r="C1720">
            <v>11453.400000000001</v>
          </cell>
        </row>
        <row r="1721">
          <cell r="B1721" t="str">
            <v>http://showme.co.za/</v>
          </cell>
          <cell r="C1721">
            <v>11447.1</v>
          </cell>
        </row>
        <row r="1722">
          <cell r="B1722" t="str">
            <v>http://www.ecr.co.za</v>
          </cell>
          <cell r="C1722">
            <v>15863.400000000001</v>
          </cell>
        </row>
        <row r="1723">
          <cell r="B1723" t="str">
            <v>http://www.mubasher.in</v>
          </cell>
          <cell r="C1723">
            <v>88200</v>
          </cell>
        </row>
        <row r="1724">
          <cell r="B1724" t="str">
            <v>http://www.kickoff.com</v>
          </cell>
          <cell r="C1724">
            <v>92400</v>
          </cell>
        </row>
        <row r="1725">
          <cell r="B1725" t="str">
            <v>http://www.fool.com</v>
          </cell>
          <cell r="C1725">
            <v>46830</v>
          </cell>
        </row>
        <row r="1726">
          <cell r="B1726" t="str">
            <v>http://www.defenceweb.</v>
          </cell>
          <cell r="C1726">
            <v>13650</v>
          </cell>
        </row>
        <row r="1727">
          <cell r="B1727" t="str">
            <v>http://www.prokerala.c</v>
          </cell>
          <cell r="C1727">
            <v>14700</v>
          </cell>
        </row>
        <row r="1728">
          <cell r="B1728" t="str">
            <v>http://showme.co.za/ea</v>
          </cell>
          <cell r="C1728">
            <v>10556.7</v>
          </cell>
        </row>
        <row r="1729">
          <cell r="B1729" t="str">
            <v>http://www.avcom.co.za</v>
          </cell>
          <cell r="C1729">
            <v>44100</v>
          </cell>
        </row>
        <row r="1730">
          <cell r="B1730" t="str">
            <v>http://nationalmirroro</v>
          </cell>
          <cell r="C1730">
            <v>12600</v>
          </cell>
        </row>
        <row r="1731">
          <cell r="B1731" t="str">
            <v>http://truescrapaddict</v>
          </cell>
          <cell r="C1731">
            <v>0</v>
          </cell>
        </row>
        <row r="1732">
          <cell r="B1732" t="str">
            <v>http://www.thepeninsul</v>
          </cell>
          <cell r="C1732">
            <v>25200</v>
          </cell>
        </row>
        <row r="1733">
          <cell r="B1733" t="str">
            <v>http://www.women24.com</v>
          </cell>
          <cell r="C1733">
            <v>14508.900000000001</v>
          </cell>
        </row>
        <row r="1734">
          <cell r="B1734" t="str">
            <v>http://all4women.co.za</v>
          </cell>
          <cell r="C1734">
            <v>65100</v>
          </cell>
        </row>
        <row r="1735">
          <cell r="B1735" t="str">
            <v>http://www.gulf-daily-</v>
          </cell>
          <cell r="C1735">
            <v>4200</v>
          </cell>
        </row>
        <row r="1736">
          <cell r="B1736" t="str">
            <v>http://www.bikehub.co.</v>
          </cell>
          <cell r="C1736">
            <v>50400</v>
          </cell>
        </row>
        <row r="1737">
          <cell r="B1737" t="str">
            <v>http://www.bikehub.co.</v>
          </cell>
          <cell r="C1737">
            <v>50400</v>
          </cell>
        </row>
        <row r="1738">
          <cell r="B1738" t="str">
            <v>http://www.bikehub.co.</v>
          </cell>
          <cell r="C1738">
            <v>50400</v>
          </cell>
        </row>
        <row r="1739">
          <cell r="B1739" t="str">
            <v>http://www.dhakatribun</v>
          </cell>
          <cell r="C1739">
            <v>54600</v>
          </cell>
        </row>
        <row r="1740">
          <cell r="B1740" t="str">
            <v>http://www5.itweb.co.z</v>
          </cell>
          <cell r="C1740">
            <v>210</v>
          </cell>
        </row>
        <row r="1741">
          <cell r="B1741" t="str">
            <v>http://www.theedgemark</v>
          </cell>
          <cell r="C1741">
            <v>94500</v>
          </cell>
        </row>
        <row r="1742">
          <cell r="B1742" t="str">
            <v>http://www.rdm.co.za/l</v>
          </cell>
          <cell r="C1742">
            <v>11818.800000000001</v>
          </cell>
        </row>
        <row r="1743">
          <cell r="B1743" t="str">
            <v>http://hellopeter.com</v>
          </cell>
          <cell r="C1743">
            <v>16590</v>
          </cell>
        </row>
        <row r="1744">
          <cell r="B1744" t="str">
            <v>https://www.ecr.co.za</v>
          </cell>
          <cell r="C1744">
            <v>15143.1</v>
          </cell>
        </row>
        <row r="1745">
          <cell r="B1745" t="str">
            <v>http://tpa.sapo.ao</v>
          </cell>
          <cell r="C1745">
            <v>87780</v>
          </cell>
        </row>
        <row r="1746">
          <cell r="B1746" t="str">
            <v>http://nelspruitpost.c</v>
          </cell>
          <cell r="C1746">
            <v>73561.739999999991</v>
          </cell>
        </row>
        <row r="1747">
          <cell r="B1747" t="str">
            <v>http://carandbike.co.z</v>
          </cell>
          <cell r="C1747">
            <v>210</v>
          </cell>
        </row>
        <row r="1748">
          <cell r="B1748" t="str">
            <v>http://carbonite.co.za</v>
          </cell>
          <cell r="C1748">
            <v>52500</v>
          </cell>
        </row>
        <row r="1749">
          <cell r="B1749" t="str">
            <v>http://dbnusedspares.c</v>
          </cell>
          <cell r="C1749">
            <v>0</v>
          </cell>
        </row>
        <row r="1750">
          <cell r="B1750" t="str">
            <v>http://www.ksl.com</v>
          </cell>
          <cell r="C1750">
            <v>28980</v>
          </cell>
        </row>
        <row r="1751">
          <cell r="B1751" t="str">
            <v>http://www.pbs.org</v>
          </cell>
          <cell r="C1751">
            <v>70350</v>
          </cell>
        </row>
        <row r="1752">
          <cell r="B1752" t="str">
            <v>http://daumngeni.org.z</v>
          </cell>
          <cell r="C1752">
            <v>0</v>
          </cell>
        </row>
        <row r="1753">
          <cell r="B1753" t="str">
            <v>http://www.rdm.co.za/p</v>
          </cell>
          <cell r="C1753">
            <v>14221.2</v>
          </cell>
        </row>
        <row r="1754">
          <cell r="B1754" t="str">
            <v>http://www.rdm.co.za/s</v>
          </cell>
          <cell r="C1754">
            <v>14221.2</v>
          </cell>
        </row>
        <row r="1755">
          <cell r="B1755" t="str">
            <v>http://www.all4women.c</v>
          </cell>
          <cell r="C1755">
            <v>79800</v>
          </cell>
        </row>
        <row r="1756">
          <cell r="B1756" t="str">
            <v>http://www.rdm.co.za/b</v>
          </cell>
          <cell r="C1756">
            <v>15285.900000000001</v>
          </cell>
        </row>
        <row r="1757">
          <cell r="B1757" t="str">
            <v>http://www.rdm.co.za/m</v>
          </cell>
          <cell r="C1757">
            <v>15285.900000000001</v>
          </cell>
        </row>
        <row r="1758">
          <cell r="B1758" t="str">
            <v>http://www.soccerladum</v>
          </cell>
          <cell r="C1758">
            <v>11130</v>
          </cell>
        </row>
        <row r="1759">
          <cell r="B1759" t="str">
            <v>http://soccerladuma.co</v>
          </cell>
          <cell r="C1759">
            <v>11130</v>
          </cell>
        </row>
        <row r="1760">
          <cell r="B1760" t="str">
            <v>http://www.4x4communit</v>
          </cell>
          <cell r="C1760">
            <v>73500</v>
          </cell>
        </row>
        <row r="1761">
          <cell r="B1761" t="str">
            <v>http://www.health24.co</v>
          </cell>
          <cell r="C1761">
            <v>31500.000000000004</v>
          </cell>
        </row>
        <row r="1762">
          <cell r="B1762" t="str">
            <v>http://maroelamedia.co</v>
          </cell>
          <cell r="C1762">
            <v>11130</v>
          </cell>
        </row>
        <row r="1763">
          <cell r="B1763" t="str">
            <v>http://www.africanewsh</v>
          </cell>
          <cell r="C1763">
            <v>14406</v>
          </cell>
        </row>
        <row r="1764">
          <cell r="B1764" t="str">
            <v>https://www.hellopeter</v>
          </cell>
          <cell r="C1764">
            <v>16590</v>
          </cell>
        </row>
        <row r="1765">
          <cell r="B1765" t="str">
            <v>http://hellopeter.com/</v>
          </cell>
          <cell r="C1765">
            <v>16590</v>
          </cell>
        </row>
        <row r="1766">
          <cell r="B1766" t="str">
            <v>http://time.com</v>
          </cell>
          <cell r="C1766">
            <v>74130</v>
          </cell>
        </row>
        <row r="1767">
          <cell r="B1767" t="str">
            <v>http://www.time.com/mo</v>
          </cell>
          <cell r="C1767">
            <v>74130</v>
          </cell>
        </row>
        <row r="1768">
          <cell r="B1768" t="str">
            <v>http://www.wheels24.co</v>
          </cell>
          <cell r="C1768">
            <v>12600</v>
          </cell>
        </row>
        <row r="1769">
          <cell r="B1769" t="str">
            <v>http://www.rawstory.co</v>
          </cell>
          <cell r="C1769">
            <v>26460</v>
          </cell>
        </row>
        <row r="1770">
          <cell r="B1770" t="str">
            <v>http://www.timeoutduba</v>
          </cell>
          <cell r="C1770">
            <v>60900</v>
          </cell>
        </row>
        <row r="1771">
          <cell r="B1771" t="str">
            <v>http://newsghana.com.g</v>
          </cell>
          <cell r="C1771">
            <v>15750</v>
          </cell>
        </row>
        <row r="1772">
          <cell r="B1772" t="str">
            <v>http://www.financialga</v>
          </cell>
          <cell r="C1772">
            <v>8610</v>
          </cell>
        </row>
        <row r="1773">
          <cell r="B1773" t="str">
            <v>http://www.sport24.co.</v>
          </cell>
          <cell r="C1773">
            <v>19950</v>
          </cell>
        </row>
        <row r="1774">
          <cell r="B1774" t="str">
            <v>http://www.myrepublica</v>
          </cell>
          <cell r="C1774">
            <v>27300</v>
          </cell>
        </row>
        <row r="1775">
          <cell r="B1775" t="str">
            <v>http://www.bizcommunit</v>
          </cell>
          <cell r="C1775">
            <v>15376.2</v>
          </cell>
        </row>
        <row r="1776">
          <cell r="B1776" t="str">
            <v>http://www.sharenet.co</v>
          </cell>
          <cell r="C1776">
            <v>73500</v>
          </cell>
        </row>
        <row r="1777">
          <cell r="B1777" t="str">
            <v>http://www.moneyweb.co</v>
          </cell>
          <cell r="C1777">
            <v>15960.000000000002</v>
          </cell>
        </row>
        <row r="1778">
          <cell r="B1778" t="str">
            <v>http://showme.co.za/ru</v>
          </cell>
          <cell r="C1778">
            <v>58800</v>
          </cell>
        </row>
        <row r="1779">
          <cell r="B1779" t="str">
            <v>http://feeds.reuters.c</v>
          </cell>
          <cell r="C1779">
            <v>90510</v>
          </cell>
        </row>
        <row r="1780">
          <cell r="B1780" t="str">
            <v>http://www.sachronicle</v>
          </cell>
          <cell r="C1780">
            <v>210</v>
          </cell>
        </row>
        <row r="1781">
          <cell r="B1781" t="str">
            <v>http://www.sfgate.com</v>
          </cell>
          <cell r="C1781">
            <v>34650</v>
          </cell>
        </row>
        <row r="1782">
          <cell r="B1782" t="str">
            <v>http://www.dailytrust.</v>
          </cell>
          <cell r="C1782">
            <v>60900</v>
          </cell>
        </row>
        <row r="1783">
          <cell r="B1783" t="str">
            <v>http://news.nationalpo</v>
          </cell>
          <cell r="C1783">
            <v>16800</v>
          </cell>
        </row>
        <row r="1784">
          <cell r="B1784" t="str">
            <v>http://www.cnbc.com</v>
          </cell>
          <cell r="C1784">
            <v>47040</v>
          </cell>
        </row>
        <row r="1785">
          <cell r="B1785" t="str">
            <v>http://www.vanguardia.</v>
          </cell>
          <cell r="C1785">
            <v>63000</v>
          </cell>
        </row>
        <row r="1786">
          <cell r="B1786" t="str">
            <v>http://looptt.com</v>
          </cell>
          <cell r="C1786">
            <v>21000</v>
          </cell>
        </row>
        <row r="1787">
          <cell r="B1787" t="str">
            <v>http://www.capitalfm.c</v>
          </cell>
          <cell r="C1787">
            <v>10842.300000000001</v>
          </cell>
        </row>
        <row r="1788">
          <cell r="B1788" t="str">
            <v>http://www.elfinancier</v>
          </cell>
          <cell r="C1788">
            <v>56700</v>
          </cell>
        </row>
        <row r="1789">
          <cell r="B1789" t="str">
            <v>http://www.bdlive.co.z</v>
          </cell>
          <cell r="C1789">
            <v>20580</v>
          </cell>
        </row>
        <row r="1790">
          <cell r="B1790" t="str">
            <v>http://www.bdlive.co.z</v>
          </cell>
          <cell r="C1790">
            <v>20580</v>
          </cell>
        </row>
        <row r="1791">
          <cell r="B1791" t="str">
            <v>http://www.bdlive.co.z</v>
          </cell>
          <cell r="C1791">
            <v>20580</v>
          </cell>
        </row>
        <row r="1792">
          <cell r="B1792" t="str">
            <v>http://www.bdlive.co.z</v>
          </cell>
          <cell r="C1792">
            <v>20580</v>
          </cell>
        </row>
        <row r="1793">
          <cell r="B1793" t="str">
            <v>http://www.bdlive.co.z</v>
          </cell>
          <cell r="C1793">
            <v>20580</v>
          </cell>
        </row>
        <row r="1794">
          <cell r="B1794" t="str">
            <v>http://www.ananzi.co.z</v>
          </cell>
          <cell r="C1794">
            <v>20418.300000000003</v>
          </cell>
        </row>
        <row r="1795">
          <cell r="B1795" t="str">
            <v>http://www.bizcommunit</v>
          </cell>
          <cell r="C1795">
            <v>17171.7</v>
          </cell>
        </row>
        <row r="1796">
          <cell r="B1796" t="str">
            <v>http://www.nydailynews</v>
          </cell>
          <cell r="C1796">
            <v>13440</v>
          </cell>
        </row>
        <row r="1797">
          <cell r="B1797" t="str">
            <v>http://www.travelstart</v>
          </cell>
          <cell r="C1797">
            <v>21000</v>
          </cell>
        </row>
        <row r="1798">
          <cell r="B1798" t="str">
            <v>http://abcnews.go.com</v>
          </cell>
          <cell r="C1798">
            <v>69090</v>
          </cell>
        </row>
        <row r="1799">
          <cell r="B1799" t="str">
            <v>http://www.daily-mail.</v>
          </cell>
          <cell r="C1799">
            <v>20328</v>
          </cell>
        </row>
        <row r="1800">
          <cell r="B1800" t="str">
            <v>http://www.thenational</v>
          </cell>
          <cell r="C1800">
            <v>33600</v>
          </cell>
        </row>
        <row r="1801">
          <cell r="B1801" t="str">
            <v>http://www.sunnewsonli</v>
          </cell>
          <cell r="C1801">
            <v>10920</v>
          </cell>
        </row>
        <row r="1802">
          <cell r="B1802" t="str">
            <v>http://www.enca.com</v>
          </cell>
          <cell r="C1802">
            <v>39900</v>
          </cell>
        </row>
        <row r="1803">
          <cell r="B1803" t="str">
            <v>https://www.enca.com</v>
          </cell>
          <cell r="C1803">
            <v>39900</v>
          </cell>
        </row>
        <row r="1804">
          <cell r="B1804" t="str">
            <v>http://www.graphic.com</v>
          </cell>
          <cell r="C1804">
            <v>60123</v>
          </cell>
        </row>
        <row r="1805">
          <cell r="B1805" t="str">
            <v>http://globalpublisher</v>
          </cell>
          <cell r="C1805">
            <v>54117</v>
          </cell>
        </row>
        <row r="1806">
          <cell r="B1806" t="str">
            <v>http://www.zizonline.c</v>
          </cell>
          <cell r="C1806">
            <v>3150</v>
          </cell>
        </row>
        <row r="1807">
          <cell r="B1807" t="str">
            <v>http://www.starnewsonl</v>
          </cell>
          <cell r="C1807">
            <v>10920</v>
          </cell>
        </row>
        <row r="1808">
          <cell r="B1808" t="str">
            <v>http://www.mg.co.za</v>
          </cell>
          <cell r="C1808">
            <v>48300</v>
          </cell>
        </row>
        <row r="1809">
          <cell r="B1809" t="str">
            <v>http://bigeye.ug/feed/</v>
          </cell>
          <cell r="C1809">
            <v>47712</v>
          </cell>
        </row>
        <row r="1810">
          <cell r="B1810" t="str">
            <v>http://www.sundaystand</v>
          </cell>
          <cell r="C1810">
            <v>8778</v>
          </cell>
        </row>
        <row r="1811">
          <cell r="B1811" t="str">
            <v>http://www.sowetanlive</v>
          </cell>
          <cell r="C1811">
            <v>37800</v>
          </cell>
        </row>
        <row r="1812">
          <cell r="B1812" t="str">
            <v>http://www.times.mw/fe</v>
          </cell>
          <cell r="C1812">
            <v>25200</v>
          </cell>
        </row>
        <row r="1813">
          <cell r="B1813" t="str">
            <v>http://www.ghafla.co.k</v>
          </cell>
          <cell r="C1813">
            <v>11877.6</v>
          </cell>
        </row>
        <row r="1814">
          <cell r="B1814" t="str">
            <v>http://www.cbssports.c</v>
          </cell>
          <cell r="C1814">
            <v>73080</v>
          </cell>
        </row>
        <row r="1815">
          <cell r="B1815" t="str">
            <v>http://www.sport24.co.</v>
          </cell>
          <cell r="C1815">
            <v>31500.000000000004</v>
          </cell>
        </row>
        <row r="1816">
          <cell r="B1816" t="str">
            <v>http://xalimasn.com</v>
          </cell>
          <cell r="C1816">
            <v>11550</v>
          </cell>
        </row>
        <row r="1817">
          <cell r="B1817" t="str">
            <v>http://www.thenational</v>
          </cell>
          <cell r="C1817">
            <v>39900</v>
          </cell>
        </row>
        <row r="1818">
          <cell r="B1818" t="str">
            <v>http://www.channel24.c</v>
          </cell>
          <cell r="C1818">
            <v>60900.000000000007</v>
          </cell>
        </row>
        <row r="1819">
          <cell r="B1819" t="str">
            <v>http://www.observer.ug</v>
          </cell>
          <cell r="C1819">
            <v>33600</v>
          </cell>
        </row>
        <row r="1820">
          <cell r="B1820" t="str">
            <v>http://www.winnfm.com</v>
          </cell>
          <cell r="C1820">
            <v>4200</v>
          </cell>
        </row>
        <row r="1821">
          <cell r="B1821" t="str">
            <v>http://www.naijaloaded</v>
          </cell>
          <cell r="C1821">
            <v>92148</v>
          </cell>
        </row>
        <row r="1822">
          <cell r="B1822" t="str">
            <v>http://www.supersport.</v>
          </cell>
          <cell r="C1822">
            <v>42000</v>
          </cell>
        </row>
        <row r="1823">
          <cell r="B1823" t="str">
            <v>http://mg.co.za/events</v>
          </cell>
          <cell r="C1823">
            <v>48300</v>
          </cell>
        </row>
        <row r="1824">
          <cell r="B1824" t="str">
            <v>http://www.citizentv.c</v>
          </cell>
          <cell r="C1824">
            <v>23100</v>
          </cell>
        </row>
        <row r="1825">
          <cell r="B1825" t="str">
            <v>http://www.citifmonlin</v>
          </cell>
          <cell r="C1825">
            <v>60900</v>
          </cell>
        </row>
        <row r="1826">
          <cell r="B1826" t="str">
            <v>http://www.netwerk24.c</v>
          </cell>
          <cell r="C1826">
            <v>50400</v>
          </cell>
        </row>
        <row r="1827">
          <cell r="B1827" t="str">
            <v>http://www.jornalnotic</v>
          </cell>
          <cell r="C1827">
            <v>22554</v>
          </cell>
        </row>
        <row r="1828">
          <cell r="B1828" t="str">
            <v>http://lestimes.com/?f</v>
          </cell>
          <cell r="C1828">
            <v>11466</v>
          </cell>
        </row>
        <row r="1829">
          <cell r="B1829" t="str">
            <v>http://ewn.co.za/</v>
          </cell>
          <cell r="C1829">
            <v>37800</v>
          </cell>
        </row>
        <row r="1830">
          <cell r="B1830" t="str">
            <v>http://www.ewn.co.za</v>
          </cell>
          <cell r="C1830">
            <v>37800</v>
          </cell>
        </row>
        <row r="1831">
          <cell r="B1831" t="str">
            <v>http://www.thedailysta</v>
          </cell>
          <cell r="C1831">
            <v>17640</v>
          </cell>
        </row>
        <row r="1832">
          <cell r="B1832" t="str">
            <v>http://rustavi2.com</v>
          </cell>
          <cell r="C1832">
            <v>25200</v>
          </cell>
        </row>
        <row r="1833">
          <cell r="B1833" t="str">
            <v>http://www.indianexpre</v>
          </cell>
          <cell r="C1833">
            <v>30449.999999999996</v>
          </cell>
        </row>
        <row r="1834">
          <cell r="B1834" t="str">
            <v>http://www.colombia.co</v>
          </cell>
          <cell r="C1834">
            <v>79800</v>
          </cell>
        </row>
        <row r="1835">
          <cell r="B1835" t="str">
            <v>http://ewn.co.za/2016/</v>
          </cell>
          <cell r="C1835">
            <v>60900.000000000007</v>
          </cell>
        </row>
        <row r="1836">
          <cell r="B1836" t="str">
            <v>http://www.gulf-times.</v>
          </cell>
          <cell r="C1836">
            <v>67200</v>
          </cell>
        </row>
        <row r="1837">
          <cell r="B1837" t="str">
            <v>http://www.cars.co.za</v>
          </cell>
          <cell r="C1837">
            <v>15120.000000000002</v>
          </cell>
        </row>
        <row r="1838">
          <cell r="B1838" t="str">
            <v>http://cars.co.za/moto</v>
          </cell>
          <cell r="C1838">
            <v>15120.000000000002</v>
          </cell>
        </row>
        <row r="1839">
          <cell r="B1839" t="str">
            <v>http://www.cars.co.za/</v>
          </cell>
          <cell r="C1839">
            <v>15120.000000000002</v>
          </cell>
        </row>
        <row r="1840">
          <cell r="B1840" t="str">
            <v>http://www.republikein</v>
          </cell>
          <cell r="C1840">
            <v>36582</v>
          </cell>
        </row>
        <row r="1841">
          <cell r="B1841" t="str">
            <v>http://m.fin24.com/fin</v>
          </cell>
          <cell r="C1841">
            <v>45234</v>
          </cell>
        </row>
        <row r="1842">
          <cell r="B1842" t="str">
            <v>http://www.fin24.com</v>
          </cell>
          <cell r="C1842">
            <v>50400</v>
          </cell>
        </row>
        <row r="1843">
          <cell r="B1843" t="str">
            <v>http://www.fin24.com/C</v>
          </cell>
          <cell r="C1843">
            <v>50400</v>
          </cell>
        </row>
        <row r="1844">
          <cell r="B1844" t="str">
            <v>http://www.fin24.com/E</v>
          </cell>
          <cell r="C1844">
            <v>11970</v>
          </cell>
        </row>
        <row r="1845">
          <cell r="B1845" t="str">
            <v>http://pulse.com.gh</v>
          </cell>
          <cell r="C1845">
            <v>75810</v>
          </cell>
        </row>
        <row r="1846">
          <cell r="B1846" t="str">
            <v>http://www.espectador.</v>
          </cell>
          <cell r="C1846">
            <v>13650</v>
          </cell>
        </row>
        <row r="1847">
          <cell r="B1847" t="str">
            <v>http://www.portalangop</v>
          </cell>
          <cell r="C1847">
            <v>53592</v>
          </cell>
        </row>
        <row r="1848">
          <cell r="B1848" t="str">
            <v>https://mpasho.co.ke/f</v>
          </cell>
          <cell r="C1848">
            <v>44100</v>
          </cell>
        </row>
        <row r="1849">
          <cell r="B1849" t="str">
            <v>http://www.stabroeknew</v>
          </cell>
          <cell r="C1849">
            <v>44100</v>
          </cell>
        </row>
        <row r="1850">
          <cell r="B1850" t="str">
            <v>http://dunyanews.tv</v>
          </cell>
          <cell r="C1850">
            <v>79800</v>
          </cell>
        </row>
        <row r="1851">
          <cell r="B1851" t="str">
            <v>http://www.sde.co.ke/t</v>
          </cell>
          <cell r="C1851">
            <v>23100</v>
          </cell>
        </row>
        <row r="1852">
          <cell r="B1852" t="str">
            <v>http://www.rappler.com</v>
          </cell>
          <cell r="C1852">
            <v>11340</v>
          </cell>
        </row>
        <row r="1853">
          <cell r="B1853" t="str">
            <v>http://www.mweb.co.za</v>
          </cell>
          <cell r="C1853">
            <v>52500</v>
          </cell>
        </row>
        <row r="1854">
          <cell r="B1854" t="str">
            <v>http://rwandapaparazzi</v>
          </cell>
          <cell r="C1854">
            <v>77910</v>
          </cell>
        </row>
        <row r="1855">
          <cell r="B1855" t="str">
            <v>http://www.tribune242.</v>
          </cell>
          <cell r="C1855">
            <v>23100</v>
          </cell>
        </row>
        <row r="1856">
          <cell r="B1856" t="str">
            <v>http://www.timesofoman</v>
          </cell>
          <cell r="C1856">
            <v>20370</v>
          </cell>
        </row>
        <row r="1857">
          <cell r="B1857" t="str">
            <v>http://timeslive.co.za</v>
          </cell>
          <cell r="C1857">
            <v>19257</v>
          </cell>
        </row>
        <row r="1858">
          <cell r="B1858" t="str">
            <v>http://iol.co.za/capet</v>
          </cell>
          <cell r="C1858">
            <v>67200</v>
          </cell>
        </row>
        <row r="1859">
          <cell r="B1859" t="str">
            <v>http://iol.co.za/tonig</v>
          </cell>
          <cell r="C1859">
            <v>67200</v>
          </cell>
        </row>
        <row r="1860">
          <cell r="B1860" t="str">
            <v>http://iol.co.za/daily</v>
          </cell>
          <cell r="C1860">
            <v>67200</v>
          </cell>
        </row>
        <row r="1861">
          <cell r="B1861" t="str">
            <v>http://iol.co.za/busin</v>
          </cell>
          <cell r="C1861">
            <v>67200</v>
          </cell>
        </row>
        <row r="1862">
          <cell r="B1862" t="str">
            <v>http://iol.co.za/daily</v>
          </cell>
          <cell r="C1862">
            <v>67200</v>
          </cell>
        </row>
        <row r="1863">
          <cell r="B1863" t="str">
            <v>http://iol.co.za/multi</v>
          </cell>
          <cell r="C1863">
            <v>67200</v>
          </cell>
        </row>
        <row r="1864">
          <cell r="B1864" t="str">
            <v>http://iol.co.za/news</v>
          </cell>
          <cell r="C1864">
            <v>67200</v>
          </cell>
        </row>
        <row r="1865">
          <cell r="B1865" t="str">
            <v>http://iol.co.za/the-s</v>
          </cell>
          <cell r="C1865">
            <v>67200</v>
          </cell>
        </row>
        <row r="1866">
          <cell r="B1866" t="str">
            <v>http://iol.co.za/sport</v>
          </cell>
          <cell r="C1866">
            <v>67200</v>
          </cell>
        </row>
        <row r="1867">
          <cell r="B1867" t="str">
            <v>http://www.iol.co.za/b</v>
          </cell>
          <cell r="C1867">
            <v>67200</v>
          </cell>
        </row>
        <row r="1868">
          <cell r="B1868" t="str">
            <v>http://iol.co.za/preto</v>
          </cell>
          <cell r="C1868">
            <v>67200</v>
          </cell>
        </row>
        <row r="1869">
          <cell r="B1869" t="str">
            <v>http://www.iol.co.za/i</v>
          </cell>
          <cell r="C1869">
            <v>67200</v>
          </cell>
        </row>
        <row r="1870">
          <cell r="B1870" t="str">
            <v>http://www.iol.co.za/c</v>
          </cell>
          <cell r="C1870">
            <v>67200</v>
          </cell>
        </row>
        <row r="1871">
          <cell r="B1871" t="str">
            <v>http://www.iol.co.za/d</v>
          </cell>
          <cell r="C1871">
            <v>67200</v>
          </cell>
        </row>
        <row r="1872">
          <cell r="B1872" t="str">
            <v>http://www.iol.co.za/m</v>
          </cell>
          <cell r="C1872">
            <v>67200</v>
          </cell>
        </row>
        <row r="1873">
          <cell r="B1873" t="str">
            <v>http://www.iol.co.za/n</v>
          </cell>
          <cell r="C1873">
            <v>67200</v>
          </cell>
        </row>
        <row r="1874">
          <cell r="B1874" t="str">
            <v>http://www.iol.co.za/s</v>
          </cell>
          <cell r="C1874">
            <v>67200</v>
          </cell>
        </row>
        <row r="1875">
          <cell r="B1875" t="str">
            <v>http://www.iol.co.za/l</v>
          </cell>
          <cell r="C1875">
            <v>67200</v>
          </cell>
        </row>
        <row r="1876">
          <cell r="B1876" t="str">
            <v>http://www.iol.co.za</v>
          </cell>
          <cell r="C1876">
            <v>67200</v>
          </cell>
        </row>
        <row r="1877">
          <cell r="B1877" t="str">
            <v>http://www.iol.co.za/t</v>
          </cell>
          <cell r="C1877">
            <v>67200</v>
          </cell>
        </row>
        <row r="1878">
          <cell r="B1878" t="str">
            <v>http://www.timeslive.c</v>
          </cell>
          <cell r="C1878">
            <v>67200</v>
          </cell>
        </row>
        <row r="1879">
          <cell r="B1879" t="str">
            <v>http://finance.yahoo.c</v>
          </cell>
          <cell r="C1879">
            <v>35490</v>
          </cell>
        </row>
        <row r="1880">
          <cell r="B1880" t="str">
            <v>http://findnsave.freep</v>
          </cell>
          <cell r="C1880">
            <v>25830</v>
          </cell>
        </row>
        <row r="1881">
          <cell r="B1881" t="str">
            <v>http://financialaid.ws</v>
          </cell>
          <cell r="C1881">
            <v>25830</v>
          </cell>
        </row>
        <row r="1882">
          <cell r="B1882" t="str">
            <v>http://www.privateprop</v>
          </cell>
          <cell r="C1882">
            <v>39900</v>
          </cell>
        </row>
        <row r="1883">
          <cell r="B1883" t="str">
            <v>http://elvocero.com</v>
          </cell>
          <cell r="C1883">
            <v>18690</v>
          </cell>
        </row>
        <row r="1884">
          <cell r="B1884" t="str">
            <v>http://www.fin24.com/M</v>
          </cell>
          <cell r="C1884">
            <v>50400</v>
          </cell>
        </row>
        <row r="1885">
          <cell r="B1885" t="str">
            <v>http://www.fin24.com/N</v>
          </cell>
          <cell r="C1885">
            <v>50400</v>
          </cell>
        </row>
        <row r="1886">
          <cell r="B1886" t="str">
            <v>http://www.mmegi.bw/20</v>
          </cell>
          <cell r="C1886">
            <v>29400</v>
          </cell>
        </row>
        <row r="1887">
          <cell r="B1887" t="str">
            <v>http://www.newtimes.co</v>
          </cell>
          <cell r="C1887">
            <v>11474.400000000001</v>
          </cell>
        </row>
        <row r="1888">
          <cell r="B1888" t="str">
            <v>http://www.iol.co.za/</v>
          </cell>
          <cell r="C1888">
            <v>69300</v>
          </cell>
        </row>
        <row r="1889">
          <cell r="B1889" t="str">
            <v>http://www.dstv.com</v>
          </cell>
          <cell r="C1889">
            <v>94500</v>
          </cell>
        </row>
        <row r="1890">
          <cell r="B1890" t="str">
            <v>http://www.nytimes.com</v>
          </cell>
          <cell r="C1890">
            <v>65751</v>
          </cell>
        </row>
        <row r="1891">
          <cell r="B1891" t="str">
            <v>http://www.nytimes.com</v>
          </cell>
          <cell r="C1891">
            <v>65751</v>
          </cell>
        </row>
        <row r="1892">
          <cell r="B1892" t="str">
            <v>http://www.nytimes.com</v>
          </cell>
          <cell r="C1892">
            <v>65751</v>
          </cell>
        </row>
        <row r="1893">
          <cell r="B1893" t="str">
            <v>http://www.nytimes.com</v>
          </cell>
          <cell r="C1893">
            <v>65751</v>
          </cell>
        </row>
        <row r="1894">
          <cell r="B1894" t="str">
            <v>http://www.dstv.com/</v>
          </cell>
          <cell r="C1894">
            <v>94500</v>
          </cell>
        </row>
        <row r="1895">
          <cell r="B1895" t="str">
            <v>http://www.haitilibre.</v>
          </cell>
          <cell r="C1895">
            <v>67200</v>
          </cell>
        </row>
        <row r="1896">
          <cell r="B1896" t="str">
            <v>http://pulse.ng/rss</v>
          </cell>
          <cell r="C1896">
            <v>21000</v>
          </cell>
        </row>
        <row r="1897">
          <cell r="B1897" t="str">
            <v>http://observer.ug/?q=</v>
          </cell>
          <cell r="C1897">
            <v>90237</v>
          </cell>
        </row>
        <row r="1898">
          <cell r="B1898" t="str">
            <v>http://news.yahoo.com</v>
          </cell>
          <cell r="C1898">
            <v>57750</v>
          </cell>
        </row>
        <row r="1899">
          <cell r="B1899" t="str">
            <v>http://tw.news.yahoo.c</v>
          </cell>
          <cell r="C1899">
            <v>57750</v>
          </cell>
        </row>
        <row r="1900">
          <cell r="B1900" t="str">
            <v>http://www.uct.ac.za/d</v>
          </cell>
          <cell r="C1900">
            <v>71400</v>
          </cell>
        </row>
        <row r="1901">
          <cell r="B1901" t="str">
            <v>http://www.khaleejtime</v>
          </cell>
          <cell r="C1901">
            <v>50400</v>
          </cell>
        </row>
        <row r="1902">
          <cell r="B1902" t="str">
            <v>http://www.peru.com</v>
          </cell>
          <cell r="C1902">
            <v>15539.999999999998</v>
          </cell>
        </row>
        <row r="1903">
          <cell r="B1903" t="str">
            <v>http://cebudailynews.i</v>
          </cell>
          <cell r="C1903">
            <v>17220</v>
          </cell>
        </row>
        <row r="1904">
          <cell r="B1904" t="str">
            <v>http://bandera.inquire</v>
          </cell>
          <cell r="C1904">
            <v>17220</v>
          </cell>
        </row>
        <row r="1905">
          <cell r="B1905" t="str">
            <v>http://www.the-star.co</v>
          </cell>
          <cell r="C1905">
            <v>166.95</v>
          </cell>
        </row>
        <row r="1906">
          <cell r="B1906" t="str">
            <v>http://www.mmegi.bw</v>
          </cell>
          <cell r="C1906">
            <v>46683</v>
          </cell>
        </row>
        <row r="1907">
          <cell r="B1907" t="str">
            <v>http://www.diariolibre</v>
          </cell>
          <cell r="C1907">
            <v>25200</v>
          </cell>
        </row>
        <row r="1908">
          <cell r="B1908" t="str">
            <v>http://iol.co.za/scite</v>
          </cell>
          <cell r="C1908">
            <v>67200</v>
          </cell>
        </row>
        <row r="1909">
          <cell r="B1909" t="str">
            <v>http://mybroadband.co.</v>
          </cell>
          <cell r="C1909">
            <v>96600</v>
          </cell>
        </row>
        <row r="1910">
          <cell r="B1910" t="str">
            <v>https://mybroadband.co</v>
          </cell>
          <cell r="C1910">
            <v>96600</v>
          </cell>
        </row>
        <row r="1911">
          <cell r="B1911" t="str">
            <v>http://mybroadband.co.</v>
          </cell>
          <cell r="C1911">
            <v>96600</v>
          </cell>
        </row>
        <row r="1912">
          <cell r="B1912" t="str">
            <v>http://www.kaieteurnew</v>
          </cell>
          <cell r="C1912">
            <v>84000</v>
          </cell>
        </row>
        <row r="1913">
          <cell r="B1913" t="str">
            <v>http://www.umuseke.rw/</v>
          </cell>
          <cell r="C1913">
            <v>11711.7</v>
          </cell>
        </row>
        <row r="1914">
          <cell r="B1914" t="str">
            <v>http://umuseke.rw/feed</v>
          </cell>
          <cell r="C1914">
            <v>11711.7</v>
          </cell>
        </row>
        <row r="1915">
          <cell r="B1915" t="str">
            <v>http://www.newvision.c</v>
          </cell>
          <cell r="C1915">
            <v>15120.000000000002</v>
          </cell>
        </row>
        <row r="1916">
          <cell r="B1916" t="str">
            <v>http://www.jamaicaobse</v>
          </cell>
          <cell r="C1916">
            <v>23100</v>
          </cell>
        </row>
        <row r="1917">
          <cell r="B1917" t="str">
            <v>http://www.property24.</v>
          </cell>
          <cell r="C1917">
            <v>10500</v>
          </cell>
        </row>
        <row r="1918">
          <cell r="B1918" t="str">
            <v>http://www.haberler.co</v>
          </cell>
          <cell r="C1918">
            <v>43470</v>
          </cell>
        </row>
        <row r="1919">
          <cell r="B1919" t="str">
            <v>http://www.compasscaym</v>
          </cell>
          <cell r="C1919">
            <v>19950</v>
          </cell>
        </row>
        <row r="1920">
          <cell r="B1920" t="str">
            <v>http://www.nation.co.k</v>
          </cell>
          <cell r="C1920">
            <v>10290</v>
          </cell>
        </row>
        <row r="1921">
          <cell r="B1921" t="str">
            <v>http://www.emol.com</v>
          </cell>
          <cell r="C1921">
            <v>25200</v>
          </cell>
        </row>
        <row r="1922">
          <cell r="B1922" t="str">
            <v>http://www.imdb.com/</v>
          </cell>
          <cell r="C1922">
            <v>15021.3</v>
          </cell>
        </row>
        <row r="1923">
          <cell r="B1923" t="str">
            <v>http://www.elsalvador.</v>
          </cell>
          <cell r="C1923">
            <v>58800.000000000007</v>
          </cell>
        </row>
        <row r="1924">
          <cell r="B1924" t="str">
            <v>http://www.news24.com</v>
          </cell>
          <cell r="C1924">
            <v>20580</v>
          </cell>
        </row>
        <row r="1925">
          <cell r="B1925" t="str">
            <v>http://www.news24.com/</v>
          </cell>
          <cell r="C1925">
            <v>37590</v>
          </cell>
        </row>
        <row r="1926">
          <cell r="B1926" t="str">
            <v>http://www.monitor.co.</v>
          </cell>
          <cell r="C1926">
            <v>35700</v>
          </cell>
        </row>
        <row r="1927">
          <cell r="B1927" t="str">
            <v>http://www.standardmed</v>
          </cell>
          <cell r="C1927">
            <v>96600</v>
          </cell>
        </row>
        <row r="1928">
          <cell r="B1928" t="str">
            <v>News24.com</v>
          </cell>
          <cell r="C1928">
            <v>3654</v>
          </cell>
        </row>
        <row r="1929">
          <cell r="B1929" t="str">
            <v>http://www.bdnews24.co</v>
          </cell>
          <cell r="C1929">
            <v>73500</v>
          </cell>
        </row>
        <row r="1930">
          <cell r="B1930" t="str">
            <v>http://www.sknvibes.co</v>
          </cell>
          <cell r="C1930">
            <v>27300</v>
          </cell>
        </row>
        <row r="1931">
          <cell r="B1931" t="str">
            <v>http://dominicanewsonl</v>
          </cell>
          <cell r="C1931">
            <v>42000</v>
          </cell>
        </row>
        <row r="1932">
          <cell r="B1932" t="str">
            <v>http://www.herald.co.z</v>
          </cell>
          <cell r="C1932">
            <v>27300</v>
          </cell>
        </row>
        <row r="1933">
          <cell r="B1933" t="str">
            <v>http://www.24ora.com</v>
          </cell>
          <cell r="C1933">
            <v>29400</v>
          </cell>
        </row>
        <row r="1934">
          <cell r="B1934" t="str">
            <v>http://www.fijitimes.c</v>
          </cell>
          <cell r="C1934">
            <v>77700</v>
          </cell>
        </row>
        <row r="1935">
          <cell r="B1935" t="str">
            <v>http://www.businesssta</v>
          </cell>
          <cell r="C1935">
            <v>210</v>
          </cell>
        </row>
        <row r="1936">
          <cell r="B1936" t="str">
            <v>http://www.jobmask.co.</v>
          </cell>
          <cell r="C1936">
            <v>68420.099999999991</v>
          </cell>
        </row>
        <row r="1937">
          <cell r="B1937" t="str">
            <v>http://carinsurance.ar</v>
          </cell>
          <cell r="C1937">
            <v>5229</v>
          </cell>
        </row>
        <row r="1938">
          <cell r="B1938" t="str">
            <v>http://www.yourchoice.</v>
          </cell>
          <cell r="C1938">
            <v>27850.2</v>
          </cell>
        </row>
        <row r="1939">
          <cell r="B1939" t="str">
            <v>http://www.paperchase.</v>
          </cell>
          <cell r="C1939">
            <v>0</v>
          </cell>
        </row>
        <row r="1940">
          <cell r="B1940" t="str">
            <v>http://www.backpackonl</v>
          </cell>
          <cell r="C1940">
            <v>0</v>
          </cell>
        </row>
        <row r="1941">
          <cell r="B1941" t="str">
            <v>http://classic.iol.co.</v>
          </cell>
          <cell r="C1941">
            <v>84000</v>
          </cell>
        </row>
        <row r="1942">
          <cell r="B1942" t="str">
            <v>http://bizenginepost.c</v>
          </cell>
          <cell r="C1942">
            <v>0</v>
          </cell>
        </row>
        <row r="1943">
          <cell r="B1943" t="str">
            <v>http://www.samen.co.za</v>
          </cell>
          <cell r="C1943">
            <v>13257.72</v>
          </cell>
        </row>
        <row r="1944">
          <cell r="B1944" t="str">
            <v>http://hazyviewherald.</v>
          </cell>
          <cell r="C1944">
            <v>26294.309999999998</v>
          </cell>
        </row>
        <row r="1945">
          <cell r="B1945" t="str">
            <v>http://www.appleza.co.</v>
          </cell>
          <cell r="C1945">
            <v>34165.11</v>
          </cell>
        </row>
        <row r="1946">
          <cell r="B1946" t="str">
            <v>http://corridorgazette</v>
          </cell>
          <cell r="C1946">
            <v>62980.89</v>
          </cell>
        </row>
        <row r="1947">
          <cell r="B1947" t="str">
            <v>http://whiteriverpost.</v>
          </cell>
          <cell r="C1947">
            <v>51685.619999999995</v>
          </cell>
        </row>
        <row r="1948">
          <cell r="B1948" t="str">
            <v>http://jumpon.co.za/fe</v>
          </cell>
          <cell r="C1948">
            <v>64072.47</v>
          </cell>
        </row>
        <row r="1949">
          <cell r="B1949" t="str">
            <v>http://www.pchousedoct</v>
          </cell>
          <cell r="C1949">
            <v>47130.720000000001</v>
          </cell>
        </row>
        <row r="1950">
          <cell r="B1950" t="str">
            <v>http://www.focusontran</v>
          </cell>
          <cell r="C1950">
            <v>11370.869999999999</v>
          </cell>
        </row>
        <row r="1951">
          <cell r="B1951" t="str">
            <v>http://www.rallyworld.</v>
          </cell>
          <cell r="C1951">
            <v>23391.69</v>
          </cell>
        </row>
        <row r="1952">
          <cell r="B1952" t="str">
            <v>http://www.sitn.co.za/</v>
          </cell>
          <cell r="C1952">
            <v>65241.96</v>
          </cell>
        </row>
        <row r="1953">
          <cell r="B1953" t="str">
            <v>http://myportelizabeth</v>
          </cell>
          <cell r="C1953">
            <v>31794.42</v>
          </cell>
        </row>
        <row r="1954">
          <cell r="B1954" t="str">
            <v>http://myportelizabeth</v>
          </cell>
          <cell r="C1954">
            <v>31794.42</v>
          </cell>
        </row>
        <row r="1955">
          <cell r="B1955" t="str">
            <v>http://www.trafficinfo</v>
          </cell>
          <cell r="C1955">
            <v>25549.02</v>
          </cell>
        </row>
        <row r="1956">
          <cell r="B1956" t="str">
            <v>http://mypta.co.za/</v>
          </cell>
          <cell r="C1956">
            <v>48525.54</v>
          </cell>
        </row>
        <row r="1957">
          <cell r="B1957" t="str">
            <v>http://sowetotoyota.co</v>
          </cell>
          <cell r="C1957">
            <v>65593.289999999994</v>
          </cell>
        </row>
        <row r="1958">
          <cell r="B1958" t="str">
            <v>http://tucows.co.za/fe</v>
          </cell>
          <cell r="C1958">
            <v>49528.29</v>
          </cell>
        </row>
        <row r="1959">
          <cell r="B1959" t="str">
            <v>http://www.sbnews.co.z</v>
          </cell>
          <cell r="C1959">
            <v>7251.3</v>
          </cell>
        </row>
        <row r="1960">
          <cell r="B1960" t="str">
            <v>http://www.saherald.co</v>
          </cell>
          <cell r="C1960">
            <v>14790.390299999999</v>
          </cell>
        </row>
        <row r="1961">
          <cell r="B1961" t="str">
            <v>http://www.rpmtv.co.za</v>
          </cell>
          <cell r="C1961">
            <v>11231.43</v>
          </cell>
        </row>
        <row r="1962">
          <cell r="B1962" t="str">
            <v>http://online-competit</v>
          </cell>
          <cell r="C1962">
            <v>17317.439999999999</v>
          </cell>
        </row>
        <row r="1963">
          <cell r="B1963" t="str">
            <v>http://www.abrbuzz.co.</v>
          </cell>
          <cell r="C1963">
            <v>39147.57</v>
          </cell>
        </row>
        <row r="1964">
          <cell r="B1964" t="str">
            <v>http://www.truckandbus</v>
          </cell>
          <cell r="C1964">
            <v>43672.439999999995</v>
          </cell>
        </row>
        <row r="1965">
          <cell r="B1965" t="str">
            <v>http://classifiedssout</v>
          </cell>
          <cell r="C1965">
            <v>25127.172000000002</v>
          </cell>
        </row>
        <row r="1966">
          <cell r="B1966" t="str">
            <v>http://www.tntnews.co.</v>
          </cell>
          <cell r="C1966">
            <v>12585.999299999999</v>
          </cell>
        </row>
        <row r="1967">
          <cell r="B1967" t="str">
            <v>http://www.channelafri</v>
          </cell>
          <cell r="C1967">
            <v>64882.439999999995</v>
          </cell>
        </row>
        <row r="1968">
          <cell r="B1968" t="str">
            <v>http://ehealthnews.co.</v>
          </cell>
          <cell r="C1968">
            <v>59296.86</v>
          </cell>
        </row>
        <row r="1969">
          <cell r="B1969" t="str">
            <v>http://careersalert.co</v>
          </cell>
          <cell r="C1969">
            <v>16952.46</v>
          </cell>
        </row>
        <row r="1970">
          <cell r="B1970" t="str">
            <v>http://www.yell.co.za</v>
          </cell>
          <cell r="C1970">
            <v>39686.85</v>
          </cell>
        </row>
        <row r="1971">
          <cell r="B1971" t="str">
            <v>http://marketingconcep</v>
          </cell>
          <cell r="C1971">
            <v>48470.1</v>
          </cell>
        </row>
        <row r="1972">
          <cell r="B1972" t="str">
            <v>http://learnersnetwork</v>
          </cell>
          <cell r="C1972">
            <v>22305.78</v>
          </cell>
        </row>
        <row r="1973">
          <cell r="B1973" t="str">
            <v>http://chimpatravel.co</v>
          </cell>
          <cell r="C1973">
            <v>44391.984000000004</v>
          </cell>
        </row>
        <row r="1974">
          <cell r="B1974" t="str">
            <v>http://careerpage.co.z</v>
          </cell>
          <cell r="C1974">
            <v>41885.129999999997</v>
          </cell>
        </row>
        <row r="1975">
          <cell r="B1975" t="str">
            <v>http://theweekly.co.za</v>
          </cell>
          <cell r="C1975">
            <v>34381.83</v>
          </cell>
        </row>
        <row r="1976">
          <cell r="B1976" t="str">
            <v>http://www.sowetolifem</v>
          </cell>
          <cell r="C1976">
            <v>28186.62</v>
          </cell>
        </row>
        <row r="1977">
          <cell r="B1977" t="str">
            <v>http://www.marketmagne</v>
          </cell>
          <cell r="C1977">
            <v>44009.279999999999</v>
          </cell>
        </row>
        <row r="1978">
          <cell r="B1978" t="str">
            <v>http://www.theannounce</v>
          </cell>
          <cell r="C1978">
            <v>22738.17</v>
          </cell>
        </row>
        <row r="1979">
          <cell r="B1979" t="str">
            <v>http://www.polity.org.</v>
          </cell>
          <cell r="C1979">
            <v>22738.17</v>
          </cell>
        </row>
        <row r="1980">
          <cell r="B1980" t="str">
            <v>http://www.nmbbusiness</v>
          </cell>
          <cell r="C1980">
            <v>9049.5299999999988</v>
          </cell>
        </row>
        <row r="1981">
          <cell r="B1981" t="str">
            <v>http://www.eagleautosa</v>
          </cell>
          <cell r="C1981">
            <v>38962.14</v>
          </cell>
        </row>
        <row r="1982">
          <cell r="B1982" t="str">
            <v>http://www.careerspers</v>
          </cell>
          <cell r="C1982">
            <v>17314.919999999998</v>
          </cell>
        </row>
        <row r="1983">
          <cell r="B1983" t="str">
            <v>http://www.jobsconnect</v>
          </cell>
          <cell r="C1983">
            <v>62299.86</v>
          </cell>
        </row>
        <row r="1984">
          <cell r="B1984" t="str">
            <v>http://www.toyotazone.</v>
          </cell>
          <cell r="C1984">
            <v>12952.38</v>
          </cell>
        </row>
        <row r="1985">
          <cell r="B1985" t="str">
            <v>http://www.jobcart.co.</v>
          </cell>
          <cell r="C1985">
            <v>29764.98</v>
          </cell>
        </row>
        <row r="1986">
          <cell r="B1986" t="str">
            <v>http://www.acgt.co.za/</v>
          </cell>
          <cell r="C1986">
            <v>51058.35</v>
          </cell>
        </row>
        <row r="1987">
          <cell r="B1987" t="str">
            <v>http://antonylast.com/</v>
          </cell>
          <cell r="C1987">
            <v>63995.421000000002</v>
          </cell>
        </row>
        <row r="1988">
          <cell r="B1988" t="str">
            <v>http://www.wbjs.org.za</v>
          </cell>
          <cell r="C1988">
            <v>30725.73</v>
          </cell>
        </row>
        <row r="1989">
          <cell r="B1989" t="str">
            <v>http://www.getnews.co.</v>
          </cell>
          <cell r="C1989">
            <v>36109.29</v>
          </cell>
        </row>
        <row r="1990">
          <cell r="B1990" t="str">
            <v>http://brokebillionair</v>
          </cell>
          <cell r="C1990">
            <v>74410.98</v>
          </cell>
        </row>
        <row r="1991">
          <cell r="B1991" t="str">
            <v>http://mobilecarglazer</v>
          </cell>
          <cell r="C1991">
            <v>21131.67</v>
          </cell>
        </row>
        <row r="1992">
          <cell r="B1992" t="str">
            <v>http://www.ethos.co.za</v>
          </cell>
          <cell r="C1992">
            <v>15497.16</v>
          </cell>
        </row>
        <row r="1993">
          <cell r="B1993" t="str">
            <v>http://www.ilovethespr</v>
          </cell>
          <cell r="C1993">
            <v>14372.114399999999</v>
          </cell>
        </row>
        <row r="1994">
          <cell r="B1994" t="str">
            <v>http://gov.georgia.gov</v>
          </cell>
          <cell r="C1994">
            <v>4200</v>
          </cell>
        </row>
        <row r="1995">
          <cell r="B1995" t="str">
            <v>http://preps.heraldtri</v>
          </cell>
          <cell r="C1995">
            <v>1470</v>
          </cell>
        </row>
        <row r="1996">
          <cell r="B1996" t="str">
            <v>http://projects.regist</v>
          </cell>
          <cell r="C1996">
            <v>9450</v>
          </cell>
        </row>
        <row r="1997">
          <cell r="B1997" t="str">
            <v>http://webcenters.nets</v>
          </cell>
          <cell r="C1997">
            <v>4200</v>
          </cell>
        </row>
        <row r="1998">
          <cell r="B1998" t="str">
            <v>http://home.suddenlink</v>
          </cell>
          <cell r="C1998">
            <v>16380.000000000002</v>
          </cell>
        </row>
        <row r="1999">
          <cell r="B1999" t="str">
            <v>http://findnsave.gulfl</v>
          </cell>
          <cell r="C1999">
            <v>67200</v>
          </cell>
        </row>
        <row r="2000">
          <cell r="B2000" t="str">
            <v>http://newsinfo.inquir</v>
          </cell>
          <cell r="C2000">
            <v>67200</v>
          </cell>
        </row>
        <row r="2001">
          <cell r="B2001" t="str">
            <v>http://findnsave.thesp</v>
          </cell>
          <cell r="C2001">
            <v>12600</v>
          </cell>
        </row>
        <row r="2002">
          <cell r="B2002" t="str">
            <v>http://findnsave.jacks</v>
          </cell>
          <cell r="C2002">
            <v>21000</v>
          </cell>
        </row>
        <row r="2003">
          <cell r="B2003" t="str">
            <v>http://findnsave.theti</v>
          </cell>
          <cell r="C2003">
            <v>10500</v>
          </cell>
        </row>
        <row r="2004">
          <cell r="B2004" t="str">
            <v>http://www.utcecho.com</v>
          </cell>
          <cell r="C2004">
            <v>21000</v>
          </cell>
        </row>
        <row r="2005">
          <cell r="B2005" t="str">
            <v>http://perry.13wmaz.co</v>
          </cell>
          <cell r="C2005">
            <v>88200</v>
          </cell>
        </row>
        <row r="2006">
          <cell r="B2006" t="str">
            <v>http://findnsave.green</v>
          </cell>
          <cell r="C2006">
            <v>68250</v>
          </cell>
        </row>
        <row r="2007">
          <cell r="B2007" t="str">
            <v>http://en.acnnewswire.</v>
          </cell>
          <cell r="C2007">
            <v>1050</v>
          </cell>
        </row>
        <row r="2008">
          <cell r="B2008" t="str">
            <v>http://en.wikipedia.or</v>
          </cell>
          <cell r="C2008">
            <v>27300</v>
          </cell>
        </row>
        <row r="2009">
          <cell r="B2009" t="str">
            <v>http://hk.dining.asiat</v>
          </cell>
          <cell r="C2009">
            <v>42000</v>
          </cell>
        </row>
        <row r="2010">
          <cell r="B2010" t="str">
            <v>http://www.ontopofpoli</v>
          </cell>
          <cell r="C2010">
            <v>14700</v>
          </cell>
        </row>
        <row r="2011">
          <cell r="B2011" t="str">
            <v>http://m.nreionline.co</v>
          </cell>
          <cell r="C2011">
            <v>10500</v>
          </cell>
        </row>
        <row r="2012">
          <cell r="B2012" t="str">
            <v>http://www.wcty.com</v>
          </cell>
          <cell r="C2012">
            <v>12600</v>
          </cell>
        </row>
        <row r="2013">
          <cell r="B2013" t="str">
            <v>http://us.cnn.com</v>
          </cell>
          <cell r="C2013">
            <v>19740</v>
          </cell>
        </row>
        <row r="2014">
          <cell r="B2014" t="str">
            <v>http://internal.du.nyt</v>
          </cell>
          <cell r="C2014">
            <v>630</v>
          </cell>
        </row>
        <row r="2015">
          <cell r="B2015" t="str">
            <v>http://world.einnews.c</v>
          </cell>
          <cell r="C2015">
            <v>17850</v>
          </cell>
        </row>
        <row r="2016">
          <cell r="B2016" t="str">
            <v>http://uk.finance.yaho</v>
          </cell>
          <cell r="C2016">
            <v>71400</v>
          </cell>
        </row>
        <row r="2017">
          <cell r="B2017" t="str">
            <v>http://m.liputan6.com</v>
          </cell>
          <cell r="C2017">
            <v>42000</v>
          </cell>
        </row>
        <row r="2018">
          <cell r="B2018" t="str">
            <v>http://findnsave.newst</v>
          </cell>
          <cell r="C2018">
            <v>13020</v>
          </cell>
        </row>
        <row r="2019">
          <cell r="B2019" t="str">
            <v>http://spatialnews.geo</v>
          </cell>
          <cell r="C2019">
            <v>3150</v>
          </cell>
        </row>
        <row r="2020">
          <cell r="B2020" t="str">
            <v>http://www.eslaultima.</v>
          </cell>
          <cell r="C2020">
            <v>3150</v>
          </cell>
        </row>
        <row r="2021">
          <cell r="B2021" t="str">
            <v>http://www10.edacafe.c</v>
          </cell>
          <cell r="C2021">
            <v>3150</v>
          </cell>
        </row>
        <row r="2022">
          <cell r="B2022" t="str">
            <v>http://findnsave.pal-i</v>
          </cell>
          <cell r="C2022">
            <v>10500</v>
          </cell>
        </row>
        <row r="2023">
          <cell r="B2023" t="str">
            <v>http://findnsave.pnj.c</v>
          </cell>
          <cell r="C2023">
            <v>18690</v>
          </cell>
        </row>
        <row r="2024">
          <cell r="B2024" t="str">
            <v>http://national.suntim</v>
          </cell>
          <cell r="C2024">
            <v>12180</v>
          </cell>
        </row>
        <row r="2025">
          <cell r="B2025" t="str">
            <v>http://findnsave.daily</v>
          </cell>
          <cell r="C2025">
            <v>31500.000000000004</v>
          </cell>
        </row>
        <row r="2026">
          <cell r="B2026" t="str">
            <v>http://findnsave.delaw</v>
          </cell>
          <cell r="C2026">
            <v>54600</v>
          </cell>
        </row>
        <row r="2027">
          <cell r="B2027" t="str">
            <v>http://findnsave.press</v>
          </cell>
          <cell r="C2027">
            <v>33600</v>
          </cell>
        </row>
        <row r="2028">
          <cell r="B2028" t="str">
            <v>http://wheels.theadvoc</v>
          </cell>
          <cell r="C2028">
            <v>33600</v>
          </cell>
        </row>
        <row r="2029">
          <cell r="B2029" t="str">
            <v>http://imo.einnews.com</v>
          </cell>
          <cell r="C2029">
            <v>14700.000000000002</v>
          </cell>
        </row>
        <row r="2030">
          <cell r="B2030" t="str">
            <v>http://newrochelle.dai</v>
          </cell>
          <cell r="C2030">
            <v>3150</v>
          </cell>
        </row>
        <row r="2031">
          <cell r="B2031" t="str">
            <v>http://www.ars.usda.go</v>
          </cell>
          <cell r="C2031">
            <v>60900</v>
          </cell>
        </row>
        <row r="2032">
          <cell r="B2032" t="str">
            <v>http://findnsave.midlo</v>
          </cell>
          <cell r="C2032">
            <v>42000</v>
          </cell>
        </row>
        <row r="2033">
          <cell r="B2033" t="str">
            <v>http://feeds.reuters.c</v>
          </cell>
          <cell r="C2033">
            <v>5250</v>
          </cell>
        </row>
        <row r="2034">
          <cell r="B2034" t="str">
            <v>http://feeds.reuters.c</v>
          </cell>
          <cell r="C2034">
            <v>5250</v>
          </cell>
        </row>
        <row r="2035">
          <cell r="B2035" t="str">
            <v>http://feeds.reuters.c</v>
          </cell>
          <cell r="C2035">
            <v>5250</v>
          </cell>
        </row>
        <row r="2036">
          <cell r="B2036" t="str">
            <v>http://wareham-ma.vill</v>
          </cell>
          <cell r="C2036">
            <v>4200</v>
          </cell>
        </row>
        <row r="2037">
          <cell r="B2037" t="str">
            <v>http://findnsave.thene</v>
          </cell>
          <cell r="C2037">
            <v>94500</v>
          </cell>
        </row>
        <row r="2038">
          <cell r="B2038" t="str">
            <v>http://opinion.inquire</v>
          </cell>
          <cell r="C2038">
            <v>10500</v>
          </cell>
        </row>
        <row r="2039">
          <cell r="B2039" t="str">
            <v>http://events.la.com</v>
          </cell>
          <cell r="C2039">
            <v>630</v>
          </cell>
        </row>
        <row r="2040">
          <cell r="B2040" t="str">
            <v>http://allafrica.com</v>
          </cell>
          <cell r="C2040">
            <v>44100</v>
          </cell>
        </row>
        <row r="2041">
          <cell r="B2041" t="str">
            <v>http://blackstarnews.c</v>
          </cell>
          <cell r="C2041">
            <v>2100</v>
          </cell>
        </row>
        <row r="2042">
          <cell r="B2042" t="str">
            <v>http://westford.wicked</v>
          </cell>
          <cell r="C2042">
            <v>630</v>
          </cell>
        </row>
        <row r="2043">
          <cell r="B2043" t="str">
            <v>http://sg.asiatatler.c</v>
          </cell>
          <cell r="C2043">
            <v>7350</v>
          </cell>
        </row>
        <row r="2044">
          <cell r="B2044" t="str">
            <v>http://247wallst.com</v>
          </cell>
          <cell r="C2044">
            <v>79800</v>
          </cell>
        </row>
        <row r="2045">
          <cell r="B2045" t="str">
            <v>http://anspress.com</v>
          </cell>
          <cell r="C2045">
            <v>27300</v>
          </cell>
        </row>
        <row r="2046">
          <cell r="B2046" t="str">
            <v>http://balita.com</v>
          </cell>
          <cell r="C2046">
            <v>2100</v>
          </cell>
        </row>
        <row r="2047">
          <cell r="B2047" t="str">
            <v>http://arkansasmatters</v>
          </cell>
          <cell r="C2047">
            <v>42000</v>
          </cell>
        </row>
        <row r="2048">
          <cell r="B2048" t="str">
            <v>http://riverheadnewsre</v>
          </cell>
          <cell r="C2048">
            <v>9450</v>
          </cell>
        </row>
        <row r="2049">
          <cell r="B2049" t="str">
            <v>http://agrimarketing.c</v>
          </cell>
          <cell r="C2049">
            <v>2100</v>
          </cell>
        </row>
        <row r="2050">
          <cell r="B2050" t="str">
            <v>http://viewfinder.expe</v>
          </cell>
          <cell r="C2050">
            <v>630</v>
          </cell>
        </row>
        <row r="2051">
          <cell r="B2051" t="str">
            <v>http://www.nigerianews</v>
          </cell>
          <cell r="C2051">
            <v>210</v>
          </cell>
        </row>
        <row r="2052">
          <cell r="B2052" t="str">
            <v>http://www.thesentinel</v>
          </cell>
          <cell r="C2052">
            <v>0</v>
          </cell>
        </row>
        <row r="2053">
          <cell r="B2053" t="str">
            <v>http://checkplease.wtt</v>
          </cell>
          <cell r="C2053">
            <v>0</v>
          </cell>
        </row>
        <row r="2054">
          <cell r="B2054" t="str">
            <v>http://community.harva</v>
          </cell>
          <cell r="C2054">
            <v>0</v>
          </cell>
        </row>
        <row r="2055">
          <cell r="B2055" t="str">
            <v>http://palmbeach.flori</v>
          </cell>
          <cell r="C2055">
            <v>0</v>
          </cell>
        </row>
        <row r="2056">
          <cell r="B2056" t="str">
            <v>http://www.illinois.st</v>
          </cell>
          <cell r="C2056">
            <v>0</v>
          </cell>
        </row>
        <row r="2057">
          <cell r="B2057" t="str">
            <v>http://www.sekansas.co</v>
          </cell>
          <cell r="C2057">
            <v>0</v>
          </cell>
        </row>
        <row r="2058">
          <cell r="B2058" t="str">
            <v>http://hotels.asiatrav</v>
          </cell>
          <cell r="C2058">
            <v>0</v>
          </cell>
        </row>
        <row r="2059">
          <cell r="B2059" t="str">
            <v>http://mn.meetingsmags</v>
          </cell>
          <cell r="C2059">
            <v>0</v>
          </cell>
        </row>
        <row r="2060">
          <cell r="B2060" t="str">
            <v>http://archive.mrc.org</v>
          </cell>
          <cell r="C2060">
            <v>840</v>
          </cell>
        </row>
        <row r="2061">
          <cell r="B2061" t="str">
            <v>http://photos.prnewswi</v>
          </cell>
          <cell r="C2061">
            <v>0</v>
          </cell>
        </row>
        <row r="2062">
          <cell r="B2062" t="str">
            <v>http://news.hospitalit</v>
          </cell>
          <cell r="C2062">
            <v>0</v>
          </cell>
        </row>
        <row r="2063">
          <cell r="B2063" t="str">
            <v>http://send2pressnewsw</v>
          </cell>
          <cell r="C2063">
            <v>0</v>
          </cell>
        </row>
        <row r="2064">
          <cell r="B2064" t="str">
            <v>http://events.wnyt.com</v>
          </cell>
          <cell r="C2064">
            <v>0</v>
          </cell>
        </row>
        <row r="2065">
          <cell r="B2065" t="str">
            <v>http://nw.meetingsmags</v>
          </cell>
          <cell r="C2065">
            <v>0</v>
          </cell>
        </row>
        <row r="2066">
          <cell r="B2066" t="str">
            <v>http://mobile.journal-</v>
          </cell>
          <cell r="C2066">
            <v>0</v>
          </cell>
        </row>
        <row r="2067">
          <cell r="B2067" t="str">
            <v>http://www.110sport.tv</v>
          </cell>
          <cell r="C2067">
            <v>0</v>
          </cell>
        </row>
        <row r="2068">
          <cell r="B2068" t="str">
            <v>http://academicdepartm</v>
          </cell>
          <cell r="C2068">
            <v>35700</v>
          </cell>
        </row>
        <row r="2069">
          <cell r="B2069" t="str">
            <v>http://events.ctnow.co</v>
          </cell>
          <cell r="C2069">
            <v>2100</v>
          </cell>
        </row>
        <row r="2070">
          <cell r="B2070" t="str">
            <v>http://www.idaho.state</v>
          </cell>
          <cell r="C2070">
            <v>0</v>
          </cell>
        </row>
        <row r="2071">
          <cell r="B2071" t="str">
            <v>http://m.nbcmontana.co</v>
          </cell>
          <cell r="C2071">
            <v>840</v>
          </cell>
        </row>
        <row r="2072">
          <cell r="B2072" t="str">
            <v>http://ulocal.wgal.com</v>
          </cell>
          <cell r="C2072">
            <v>1680</v>
          </cell>
        </row>
        <row r="2073">
          <cell r="B2073" t="str">
            <v>http://findnsave.lanca</v>
          </cell>
          <cell r="C2073">
            <v>0</v>
          </cell>
        </row>
        <row r="2074">
          <cell r="B2074" t="str">
            <v>http://findnsave.chill</v>
          </cell>
          <cell r="C2074">
            <v>0</v>
          </cell>
        </row>
        <row r="2075">
          <cell r="B2075" t="str">
            <v>http://events.wvec.com</v>
          </cell>
          <cell r="C2075">
            <v>0</v>
          </cell>
        </row>
        <row r="2076">
          <cell r="B2076" t="str">
            <v>http://elections.peace</v>
          </cell>
          <cell r="C2076">
            <v>75600</v>
          </cell>
        </row>
        <row r="2077">
          <cell r="B2077" t="str">
            <v>www.nowmedia.co.za</v>
          </cell>
          <cell r="C2077">
            <v>29400</v>
          </cell>
        </row>
        <row r="2078">
          <cell r="B2078" t="str">
            <v>www.hotelierafrica.biz</v>
          </cell>
          <cell r="C2078">
            <v>18900</v>
          </cell>
        </row>
        <row r="2079">
          <cell r="B2079" t="str">
            <v>www.zaziconsulting.co.</v>
          </cell>
          <cell r="C2079">
            <v>9450</v>
          </cell>
        </row>
        <row r="2080">
          <cell r="B2080" t="str">
            <v>http://www.abndigital.</v>
          </cell>
          <cell r="C2080">
            <v>4200</v>
          </cell>
        </row>
        <row r="2081">
          <cell r="B2081" t="str">
            <v>http://tarsus.it-onlin</v>
          </cell>
          <cell r="C2081">
            <v>3150</v>
          </cell>
        </row>
        <row r="2082">
          <cell r="B2082" t="str">
            <v>http://design.automoti</v>
          </cell>
          <cell r="C2082">
            <v>0</v>
          </cell>
        </row>
        <row r="2083">
          <cell r="B2083" t="str">
            <v>http://greenvehicles.a</v>
          </cell>
          <cell r="C2083">
            <v>0</v>
          </cell>
        </row>
        <row r="2084">
          <cell r="B2084" t="str">
            <v>http://www.hammanskraa</v>
          </cell>
          <cell r="C2084">
            <v>0</v>
          </cell>
        </row>
        <row r="2085">
          <cell r="B2085" t="str">
            <v>http://www.goodguides.</v>
          </cell>
          <cell r="C2085">
            <v>0</v>
          </cell>
        </row>
        <row r="2086">
          <cell r="B2086" t="str">
            <v>http://www.ferrarirepo</v>
          </cell>
          <cell r="C2086">
            <v>0</v>
          </cell>
        </row>
        <row r="2087">
          <cell r="B2087" t="str">
            <v>http://www.bestbuyrevi</v>
          </cell>
          <cell r="C2087">
            <v>0</v>
          </cell>
        </row>
        <row r="2088">
          <cell r="B2088" t="str">
            <v>http://www.terraincars</v>
          </cell>
          <cell r="C2088">
            <v>0</v>
          </cell>
        </row>
        <row r="2089">
          <cell r="B2089" t="str">
            <v>http://wheeldeals.ca/f</v>
          </cell>
          <cell r="C2089">
            <v>0</v>
          </cell>
        </row>
        <row r="2090">
          <cell r="B2090" t="str">
            <v>http://autoswaps.com/f</v>
          </cell>
          <cell r="C2090">
            <v>0</v>
          </cell>
        </row>
        <row r="2091">
          <cell r="B2091" t="str">
            <v>http://x.infinitihelp.</v>
          </cell>
          <cell r="C2091">
            <v>0</v>
          </cell>
        </row>
        <row r="2092">
          <cell r="B2092" t="str">
            <v>http://maxslmuud.haten</v>
          </cell>
          <cell r="C2092">
            <v>0</v>
          </cell>
        </row>
        <row r="2093">
          <cell r="B2093" t="str">
            <v>http://timesofindia.in</v>
          </cell>
          <cell r="C2093">
            <v>20580</v>
          </cell>
        </row>
        <row r="2094">
          <cell r="B2094" t="str">
            <v>http://www.sde.co.ke</v>
          </cell>
          <cell r="C2094">
            <v>23100</v>
          </cell>
        </row>
        <row r="2095">
          <cell r="B2095" t="str">
            <v>http://sastudy.co.za</v>
          </cell>
          <cell r="C2095">
            <v>22050</v>
          </cell>
        </row>
        <row r="2096">
          <cell r="B2096" t="str">
            <v>http://www.algoafm.co.</v>
          </cell>
          <cell r="C2096">
            <v>39690</v>
          </cell>
        </row>
        <row r="2097">
          <cell r="B2097" t="str">
            <v>http://www.channel24.c</v>
          </cell>
          <cell r="C2097">
            <v>42000</v>
          </cell>
        </row>
        <row r="2098">
          <cell r="B2098" t="str">
            <v>http://durbannorthcoas</v>
          </cell>
          <cell r="C2098">
            <v>1428</v>
          </cell>
        </row>
        <row r="2099">
          <cell r="B2099" t="str">
            <v>http://ewn.co.za/2017/</v>
          </cell>
          <cell r="C2099">
            <v>60900.000000000007</v>
          </cell>
        </row>
        <row r="2100">
          <cell r="B2100" t="str">
            <v>http://m.ewn.co.za</v>
          </cell>
          <cell r="C2100">
            <v>16191.000000000002</v>
          </cell>
        </row>
        <row r="2101">
          <cell r="B2101" t="str">
            <v>Connect.citizen.co.za</v>
          </cell>
          <cell r="C2101">
            <v>21630</v>
          </cell>
        </row>
        <row r="2102">
          <cell r="B2102" t="str">
            <v>http://pretoria.getito</v>
          </cell>
          <cell r="C2102">
            <v>1197</v>
          </cell>
        </row>
        <row r="2103">
          <cell r="B2103" t="str">
            <v>http://joburgwest.geti</v>
          </cell>
          <cell r="C2103">
            <v>1638</v>
          </cell>
        </row>
        <row r="2104">
          <cell r="B2104" t="str">
            <v>http://kyknet.dstv.com</v>
          </cell>
          <cell r="C2104">
            <v>42147</v>
          </cell>
        </row>
        <row r="2105">
          <cell r="B2105" t="str">
            <v>http://m.timeslive.co.</v>
          </cell>
          <cell r="C2105">
            <v>19257</v>
          </cell>
        </row>
        <row r="2106">
          <cell r="B2106" t="str">
            <v>http://durban.getitonl</v>
          </cell>
          <cell r="C2106">
            <v>3150</v>
          </cell>
        </row>
        <row r="2107">
          <cell r="B2107" t="str">
            <v>http://joburgsouth.get</v>
          </cell>
          <cell r="C2107">
            <v>1785</v>
          </cell>
        </row>
        <row r="2108">
          <cell r="B2108" t="str">
            <v>http://joburgeast.geti</v>
          </cell>
          <cell r="C2108">
            <v>1680</v>
          </cell>
        </row>
        <row r="2109">
          <cell r="B2109" t="str">
            <v>http://classifieds.new</v>
          </cell>
          <cell r="C2109">
            <v>1470</v>
          </cell>
        </row>
        <row r="2110">
          <cell r="B2110" t="str">
            <v>http://bursaries.skill</v>
          </cell>
          <cell r="C2110">
            <v>6048</v>
          </cell>
        </row>
        <row r="2111">
          <cell r="B2111" t="str">
            <v>http://interns.careers</v>
          </cell>
          <cell r="C2111">
            <v>8820</v>
          </cell>
        </row>
        <row r="2112">
          <cell r="B2112" t="str">
            <v>http://northernkzn.get</v>
          </cell>
          <cell r="C2112">
            <v>3150</v>
          </cell>
        </row>
        <row r="2113">
          <cell r="B2113" t="str">
            <v>http://www.b2bnews.co.</v>
          </cell>
          <cell r="C2113">
            <v>2100</v>
          </cell>
        </row>
        <row r="2114">
          <cell r="B2114" t="str">
            <v>http://www.parent24.co</v>
          </cell>
          <cell r="C2114">
            <v>41391</v>
          </cell>
        </row>
        <row r="2115">
          <cell r="B2115" t="str">
            <v>http://www.people.com/</v>
          </cell>
          <cell r="C2115">
            <v>13020</v>
          </cell>
        </row>
        <row r="2116">
          <cell r="B2116" t="str">
            <v>http://www.lifewithala</v>
          </cell>
          <cell r="C2116">
            <v>203.07</v>
          </cell>
        </row>
        <row r="2117">
          <cell r="B2117" t="str">
            <v>http://rawupdates.com/</v>
          </cell>
          <cell r="C2117">
            <v>168</v>
          </cell>
        </row>
        <row r="2118">
          <cell r="B2118" t="str">
            <v>http://www.miningprosp</v>
          </cell>
          <cell r="C2118">
            <v>210</v>
          </cell>
        </row>
        <row r="2119">
          <cell r="B2119" t="str">
            <v>http://winkel.weg.co.z</v>
          </cell>
          <cell r="C2119">
            <v>210</v>
          </cell>
        </row>
        <row r="2120">
          <cell r="B2120" t="str">
            <v>http://protea.booksliv</v>
          </cell>
          <cell r="C2120">
            <v>210</v>
          </cell>
        </row>
        <row r="2121">
          <cell r="B2121" t="str">
            <v>http://m.ecr.co.za</v>
          </cell>
          <cell r="C2121">
            <v>210</v>
          </cell>
        </row>
        <row r="2122">
          <cell r="B2122" t="str">
            <v>http://www.thecitizen.</v>
          </cell>
          <cell r="C2122">
            <v>210</v>
          </cell>
        </row>
        <row r="2123">
          <cell r="B2123" t="str">
            <v>http://www.theredzone.</v>
          </cell>
          <cell r="C2123">
            <v>210</v>
          </cell>
        </row>
        <row r="2124">
          <cell r="B2124" t="str">
            <v>http://www.iol.co.za/w</v>
          </cell>
          <cell r="C2124">
            <v>14112</v>
          </cell>
        </row>
        <row r="2125">
          <cell r="B2125" t="str">
            <v>http://knysna.look4itm</v>
          </cell>
          <cell r="C2125">
            <v>210</v>
          </cell>
        </row>
        <row r="2126">
          <cell r="B2126" t="str">
            <v>http://diepos.linmedia</v>
          </cell>
          <cell r="C2126">
            <v>210</v>
          </cell>
        </row>
        <row r="2127">
          <cell r="B2127" t="str">
            <v>http://www.driversa.co</v>
          </cell>
          <cell r="C2127">
            <v>210</v>
          </cell>
        </row>
        <row r="2128">
          <cell r="B2128" t="str">
            <v>http://www.bosveldbull</v>
          </cell>
          <cell r="C2128">
            <v>210</v>
          </cell>
        </row>
        <row r="2129">
          <cell r="B2129" t="str">
            <v>http://www.start.com.g</v>
          </cell>
          <cell r="C2129">
            <v>210</v>
          </cell>
        </row>
        <row r="2130">
          <cell r="B2130" t="str">
            <v>http://nwumusic.co.za/</v>
          </cell>
          <cell r="C2130">
            <v>210</v>
          </cell>
        </row>
        <row r="2131">
          <cell r="B2131" t="str">
            <v>http://mini.iol.co.za/</v>
          </cell>
          <cell r="C2131">
            <v>67200</v>
          </cell>
        </row>
        <row r="2132">
          <cell r="B2132" t="str">
            <v>http://southafrica.sha</v>
          </cell>
          <cell r="C2132">
            <v>210</v>
          </cell>
        </row>
        <row r="2133">
          <cell r="B2133" t="str">
            <v>http://m.za.samsungapp</v>
          </cell>
          <cell r="C2133">
            <v>2100</v>
          </cell>
        </row>
        <row r="2134">
          <cell r="B2134" t="str">
            <v>http://nationsvoice.co</v>
          </cell>
          <cell r="C2134">
            <v>210</v>
          </cell>
        </row>
        <row r="2135">
          <cell r="B2135" t="str">
            <v>http://lowveld.getiton</v>
          </cell>
          <cell r="C2135">
            <v>210</v>
          </cell>
        </row>
        <row r="2136">
          <cell r="B2136" t="str">
            <v>http://showme.co.za/ca</v>
          </cell>
          <cell r="C2136">
            <v>210</v>
          </cell>
        </row>
        <row r="2137">
          <cell r="B2137" t="str">
            <v>http://channelo.dstv.c</v>
          </cell>
          <cell r="C2137">
            <v>94500</v>
          </cell>
        </row>
        <row r="2138">
          <cell r="B2138" t="str">
            <v>http://www.weundergrou</v>
          </cell>
          <cell r="C2138">
            <v>210</v>
          </cell>
        </row>
        <row r="2139">
          <cell r="B2139" t="str">
            <v>http://www.showbizone.</v>
          </cell>
          <cell r="C2139">
            <v>210</v>
          </cell>
        </row>
        <row r="2140">
          <cell r="B2140" t="str">
            <v>http://forum.htxt.co.z</v>
          </cell>
          <cell r="C2140">
            <v>210</v>
          </cell>
        </row>
        <row r="2141">
          <cell r="B2141" t="str">
            <v>http://juggelingactofl</v>
          </cell>
          <cell r="C2141">
            <v>210</v>
          </cell>
        </row>
        <row r="2142">
          <cell r="B2142" t="str">
            <v>http://www.find-a-part</v>
          </cell>
          <cell r="C2142">
            <v>420</v>
          </cell>
        </row>
        <row r="2143">
          <cell r="B2143" t="str">
            <v>http://thecapetownsour</v>
          </cell>
          <cell r="C2143">
            <v>420</v>
          </cell>
        </row>
        <row r="2144">
          <cell r="B2144" t="str">
            <v>http://staging.zanews.</v>
          </cell>
          <cell r="C2144">
            <v>210</v>
          </cell>
        </row>
        <row r="2145">
          <cell r="B2145" t="str">
            <v>http://mobilegamesexpl</v>
          </cell>
          <cell r="C2145">
            <v>210</v>
          </cell>
        </row>
        <row r="2146">
          <cell r="B2146" t="str">
            <v>http://www.durbannews.</v>
          </cell>
          <cell r="C2146">
            <v>420</v>
          </cell>
        </row>
        <row r="2147">
          <cell r="B2147" t="str">
            <v>http://muse24.co.za/?f</v>
          </cell>
          <cell r="C2147">
            <v>210</v>
          </cell>
        </row>
        <row r="2148">
          <cell r="B2148" t="str">
            <v>http://www.davidrwalke</v>
          </cell>
          <cell r="C2148">
            <v>210</v>
          </cell>
        </row>
        <row r="2149">
          <cell r="B2149" t="str">
            <v>http://phreshmagazine.</v>
          </cell>
          <cell r="C2149">
            <v>210</v>
          </cell>
        </row>
        <row r="2150">
          <cell r="B2150" t="str">
            <v>http://coverstar.women</v>
          </cell>
          <cell r="C2150">
            <v>105</v>
          </cell>
        </row>
        <row r="2151">
          <cell r="B2151" t="str">
            <v>http://www.freestateon</v>
          </cell>
          <cell r="C2151">
            <v>105</v>
          </cell>
        </row>
        <row r="2152">
          <cell r="B2152" t="str">
            <v>http://www.braamfontei</v>
          </cell>
          <cell r="C2152">
            <v>210</v>
          </cell>
        </row>
        <row r="2153">
          <cell r="B2153" t="str">
            <v>http://www.sessionmag.</v>
          </cell>
          <cell r="C2153">
            <v>210</v>
          </cell>
        </row>
        <row r="2154">
          <cell r="B2154" t="str">
            <v>http://iol.co.za/mercu</v>
          </cell>
          <cell r="C2154">
            <v>67200</v>
          </cell>
        </row>
        <row r="2155">
          <cell r="B2155" t="str">
            <v>http://www.sports101.c</v>
          </cell>
          <cell r="C2155">
            <v>105</v>
          </cell>
        </row>
        <row r="2156">
          <cell r="B2156" t="str">
            <v>http://braaisbeersandb</v>
          </cell>
          <cell r="C2156">
            <v>210</v>
          </cell>
        </row>
        <row r="2157">
          <cell r="B2157" t="str">
            <v>http://www.followthesu</v>
          </cell>
          <cell r="C2157">
            <v>210</v>
          </cell>
        </row>
        <row r="2158">
          <cell r="B2158" t="str">
            <v>http://www.indiansonli</v>
          </cell>
          <cell r="C2158">
            <v>420</v>
          </cell>
        </row>
        <row r="2159">
          <cell r="B2159" t="str">
            <v>http://middelburg.geti</v>
          </cell>
          <cell r="C2159">
            <v>420</v>
          </cell>
        </row>
        <row r="2160">
          <cell r="B2160" t="str">
            <v>http://rawkus.co.za/fe</v>
          </cell>
          <cell r="C2160">
            <v>210</v>
          </cell>
        </row>
        <row r="2161">
          <cell r="B2161" t="str">
            <v>http://axis.it-online.</v>
          </cell>
          <cell r="C2161">
            <v>210</v>
          </cell>
        </row>
        <row r="2162">
          <cell r="B2162" t="str">
            <v>http://baba-en-kleuter</v>
          </cell>
          <cell r="C2162">
            <v>210</v>
          </cell>
        </row>
        <row r="2163">
          <cell r="B2163" t="str">
            <v>http://iol.co.za/motor</v>
          </cell>
          <cell r="C2163">
            <v>67200</v>
          </cell>
        </row>
        <row r="2164">
          <cell r="B2164" t="str">
            <v>http://potchefstroomhe</v>
          </cell>
          <cell r="C2164">
            <v>8715</v>
          </cell>
        </row>
        <row r="2165">
          <cell r="B2165" t="str">
            <v>http://www.son.co.za/s</v>
          </cell>
          <cell r="C2165">
            <v>74235</v>
          </cell>
        </row>
        <row r="2166">
          <cell r="B2166" t="str">
            <v>http://www.son.co.za/b</v>
          </cell>
          <cell r="C2166">
            <v>74235</v>
          </cell>
        </row>
        <row r="2167">
          <cell r="B2167" t="str">
            <v>http://magwoodonbooks.</v>
          </cell>
          <cell r="C2167">
            <v>210</v>
          </cell>
        </row>
        <row r="2168">
          <cell r="B2168" t="str">
            <v>http://specials.zulula</v>
          </cell>
          <cell r="C2168">
            <v>105</v>
          </cell>
        </row>
        <row r="2169">
          <cell r="B2169" t="str">
            <v>http://gladstar.sch.ng</v>
          </cell>
          <cell r="C2169">
            <v>210</v>
          </cell>
        </row>
        <row r="2170">
          <cell r="B2170" t="str">
            <v>http://bespokeza.co.za</v>
          </cell>
          <cell r="C2170">
            <v>210</v>
          </cell>
        </row>
        <row r="2171">
          <cell r="B2171" t="str">
            <v>http://iol.co.za/trave</v>
          </cell>
          <cell r="C2171">
            <v>67200</v>
          </cell>
        </row>
        <row r="2172">
          <cell r="B2172" t="str">
            <v>http://getnaijajob.blo</v>
          </cell>
          <cell r="C2172">
            <v>210</v>
          </cell>
        </row>
        <row r="2173">
          <cell r="B2173" t="str">
            <v>http://www.thehrportal</v>
          </cell>
          <cell r="C2173">
            <v>105</v>
          </cell>
        </row>
        <row r="2174">
          <cell r="B2174" t="str">
            <v>http://www.siliconnige</v>
          </cell>
          <cell r="C2174">
            <v>105</v>
          </cell>
        </row>
        <row r="2175">
          <cell r="B2175" t="str">
            <v>http://www.welcome.co.</v>
          </cell>
          <cell r="C2175">
            <v>210</v>
          </cell>
        </row>
        <row r="2176">
          <cell r="B2176" t="str">
            <v>http://www.radiomaria.</v>
          </cell>
          <cell r="C2176">
            <v>105</v>
          </cell>
        </row>
        <row r="2177">
          <cell r="B2177" t="str">
            <v>http://uitenhage.org.z</v>
          </cell>
          <cell r="C2177">
            <v>210</v>
          </cell>
        </row>
        <row r="2178">
          <cell r="B2178" t="str">
            <v>http://exchange.co.tz/</v>
          </cell>
          <cell r="C2178">
            <v>105</v>
          </cell>
        </row>
        <row r="2179">
          <cell r="B2179" t="str">
            <v>http://www.theprojectm</v>
          </cell>
          <cell r="C2179">
            <v>210</v>
          </cell>
        </row>
        <row r="2180">
          <cell r="B2180" t="str">
            <v>http://www.inkazimulo.</v>
          </cell>
          <cell r="C2180">
            <v>105</v>
          </cell>
        </row>
        <row r="2181">
          <cell r="B2181" t="str">
            <v>http://klaskamer.huisg</v>
          </cell>
          <cell r="C2181">
            <v>105</v>
          </cell>
        </row>
        <row r="2182">
          <cell r="B2182" t="str">
            <v>http://dell.it-online.</v>
          </cell>
          <cell r="C2182">
            <v>105</v>
          </cell>
        </row>
        <row r="2183">
          <cell r="B2183" t="str">
            <v>http://greenstreetbloo</v>
          </cell>
          <cell r="C2183">
            <v>105</v>
          </cell>
        </row>
        <row r="2184">
          <cell r="B2184" t="str">
            <v>http://mikedekockracin</v>
          </cell>
          <cell r="C2184">
            <v>168</v>
          </cell>
        </row>
        <row r="2185">
          <cell r="B2185" t="str">
            <v>http://sba.702.co.za</v>
          </cell>
          <cell r="C2185">
            <v>147</v>
          </cell>
        </row>
        <row r="2186">
          <cell r="B2186" t="str">
            <v>http://yogasgracing.co</v>
          </cell>
          <cell r="C2186">
            <v>105</v>
          </cell>
        </row>
        <row r="2187">
          <cell r="B2187" t="str">
            <v>http://metrosanews.co.</v>
          </cell>
          <cell r="C2187">
            <v>178.5</v>
          </cell>
        </row>
        <row r="2188">
          <cell r="B2188" t="str">
            <v>http://mtb.miway.co.za</v>
          </cell>
          <cell r="C2188">
            <v>105</v>
          </cell>
        </row>
        <row r="2189">
          <cell r="B2189" t="str">
            <v>http://chroniclemedia.</v>
          </cell>
          <cell r="C2189">
            <v>105</v>
          </cell>
        </row>
        <row r="2190">
          <cell r="B2190" t="str">
            <v>http://www.vibeonline.</v>
          </cell>
          <cell r="C2190">
            <v>94.5</v>
          </cell>
        </row>
        <row r="2191">
          <cell r="B2191" t="str">
            <v>http://iol.co.za/isole</v>
          </cell>
          <cell r="C2191">
            <v>67200</v>
          </cell>
        </row>
        <row r="2192">
          <cell r="B2192" t="str">
            <v>http://capetownguy.co.</v>
          </cell>
          <cell r="C2192">
            <v>210</v>
          </cell>
        </row>
        <row r="2193">
          <cell r="B2193" t="str">
            <v>http://blogs.litnet.co</v>
          </cell>
          <cell r="C2193">
            <v>210</v>
          </cell>
        </row>
        <row r="2194">
          <cell r="B2194" t="str">
            <v>http://www.graphicrepr</v>
          </cell>
          <cell r="C2194">
            <v>441</v>
          </cell>
        </row>
        <row r="2195">
          <cell r="B2195" t="str">
            <v>http://netshield.it-on</v>
          </cell>
          <cell r="C2195">
            <v>210</v>
          </cell>
        </row>
        <row r="2196">
          <cell r="B2196" t="str">
            <v>http://iol.co.za/lifes</v>
          </cell>
          <cell r="C2196">
            <v>67200</v>
          </cell>
        </row>
        <row r="2197">
          <cell r="B2197" t="str">
            <v>http://iol.co.za/sunda</v>
          </cell>
          <cell r="C2197">
            <v>67200</v>
          </cell>
        </row>
        <row r="2198">
          <cell r="B2198" t="str">
            <v>http://bellyfatcombat.</v>
          </cell>
          <cell r="C2198">
            <v>441</v>
          </cell>
        </row>
        <row r="2199">
          <cell r="B2199" t="str">
            <v>http://allthingspretty</v>
          </cell>
          <cell r="C2199">
            <v>210</v>
          </cell>
        </row>
        <row r="2200">
          <cell r="B2200" t="str">
            <v>http://www.walmart.com</v>
          </cell>
          <cell r="C2200">
            <v>51030</v>
          </cell>
        </row>
        <row r="2201">
          <cell r="B2201" t="str">
            <v>https://indoniyamanzi.</v>
          </cell>
          <cell r="C2201">
            <v>210</v>
          </cell>
        </row>
        <row r="2202">
          <cell r="B2202" t="str">
            <v>http://asupersavvysave</v>
          </cell>
          <cell r="C2202">
            <v>861</v>
          </cell>
        </row>
        <row r="2203">
          <cell r="B2203" t="str">
            <v>http://www.amazon.com/</v>
          </cell>
          <cell r="C2203">
            <v>44100</v>
          </cell>
        </row>
        <row r="2204">
          <cell r="B2204" t="str">
            <v>http://www.e-cigarette</v>
          </cell>
          <cell r="C2204">
            <v>65100</v>
          </cell>
        </row>
        <row r="2205">
          <cell r="B2205" t="str">
            <v>http://www.cstoredecis</v>
          </cell>
          <cell r="C2205">
            <v>6111</v>
          </cell>
        </row>
        <row r="2206">
          <cell r="B2206" t="str">
            <v>http://www.indystar.co</v>
          </cell>
          <cell r="C2206">
            <v>7980</v>
          </cell>
        </row>
        <row r="2207">
          <cell r="B2207" t="str">
            <v>http://www.accessadver</v>
          </cell>
          <cell r="C2207">
            <v>693</v>
          </cell>
        </row>
        <row r="2208">
          <cell r="B2208" t="str">
            <v>http://www.examiner-en</v>
          </cell>
          <cell r="C2208">
            <v>15330</v>
          </cell>
        </row>
        <row r="2209">
          <cell r="B2209" t="str">
            <v>http://www.aikenstanda</v>
          </cell>
          <cell r="C2209">
            <v>35280</v>
          </cell>
        </row>
        <row r="2210">
          <cell r="B2210" t="str">
            <v>http://www.babylondent</v>
          </cell>
          <cell r="C2210">
            <v>231</v>
          </cell>
        </row>
        <row r="2211">
          <cell r="B2211" t="str">
            <v>http://brandsproducts.</v>
          </cell>
          <cell r="C2211">
            <v>4410</v>
          </cell>
        </row>
        <row r="2212">
          <cell r="B2212" t="str">
            <v>http://yevk.blogspot.c</v>
          </cell>
          <cell r="C2212">
            <v>231</v>
          </cell>
        </row>
        <row r="2213">
          <cell r="B2213" t="str">
            <v>http://netgamecentral.</v>
          </cell>
          <cell r="C2213">
            <v>252</v>
          </cell>
        </row>
        <row r="2214">
          <cell r="B2214" t="str">
            <v>https://braamvibespubl</v>
          </cell>
          <cell r="C2214">
            <v>294</v>
          </cell>
        </row>
        <row r="2215">
          <cell r="B2215" t="str">
            <v>http://www.besthealthm</v>
          </cell>
          <cell r="C2215">
            <v>39900</v>
          </cell>
        </row>
        <row r="2216">
          <cell r="B2216" t="str">
            <v>https://totallyanecdot</v>
          </cell>
          <cell r="C2216">
            <v>315</v>
          </cell>
        </row>
        <row r="2217">
          <cell r="B2217" t="str">
            <v>http://bitsandpiecesma</v>
          </cell>
          <cell r="C2217">
            <v>231</v>
          </cell>
        </row>
        <row r="2218">
          <cell r="B2218" t="str">
            <v>http://www.webbernew.c</v>
          </cell>
          <cell r="C2218">
            <v>210</v>
          </cell>
        </row>
        <row r="2219">
          <cell r="B2219" t="str">
            <v>http://nigeria.watsupa</v>
          </cell>
          <cell r="C2219">
            <v>210</v>
          </cell>
        </row>
        <row r="2220">
          <cell r="B2220" t="str">
            <v>http://blog.snowmoney.</v>
          </cell>
          <cell r="C2220">
            <v>105</v>
          </cell>
        </row>
        <row r="2221">
          <cell r="B2221" t="str">
            <v>http://lagsreviews.blo</v>
          </cell>
          <cell r="C2221">
            <v>105</v>
          </cell>
        </row>
        <row r="2222">
          <cell r="B2222" t="str">
            <v>http://www.silvercoins</v>
          </cell>
          <cell r="C2222">
            <v>210</v>
          </cell>
        </row>
        <row r="2223">
          <cell r="B2223" t="str">
            <v>http://www.silverbulli</v>
          </cell>
          <cell r="C2223">
            <v>210</v>
          </cell>
        </row>
        <row r="2224">
          <cell r="B2224" t="str">
            <v>http://metrosmag.co.za</v>
          </cell>
          <cell r="C2224">
            <v>210</v>
          </cell>
        </row>
        <row r="2225">
          <cell r="B2225" t="str">
            <v>http://asegbolutosanbl</v>
          </cell>
          <cell r="C2225">
            <v>210</v>
          </cell>
        </row>
        <row r="2226">
          <cell r="B2226" t="str">
            <v>http://mateschoolsocia</v>
          </cell>
          <cell r="C2226">
            <v>210</v>
          </cell>
        </row>
        <row r="2227">
          <cell r="B2227" t="str">
            <v>http://lindaikeji.blog</v>
          </cell>
          <cell r="C2227">
            <v>22827</v>
          </cell>
        </row>
        <row r="2228">
          <cell r="B2228" t="str">
            <v>http://ilanpreskovsky.</v>
          </cell>
          <cell r="C2228">
            <v>210</v>
          </cell>
        </row>
        <row r="2229">
          <cell r="B2229" t="str">
            <v>http://facesinternatio</v>
          </cell>
          <cell r="C2229">
            <v>210</v>
          </cell>
        </row>
        <row r="2230">
          <cell r="B2230" t="str">
            <v>http://chillout.co.za/</v>
          </cell>
          <cell r="C2230">
            <v>210</v>
          </cell>
        </row>
        <row r="2231">
          <cell r="B2231" t="str">
            <v>http://newsbeat.co.ke/</v>
          </cell>
          <cell r="C2231">
            <v>210</v>
          </cell>
        </row>
        <row r="2232">
          <cell r="B2232" t="str">
            <v>http://exclusives.com.</v>
          </cell>
          <cell r="C2232">
            <v>210</v>
          </cell>
        </row>
        <row r="2233">
          <cell r="B2233" t="str">
            <v>http://icemagazine1.bl</v>
          </cell>
          <cell r="C2233">
            <v>210</v>
          </cell>
        </row>
        <row r="2234">
          <cell r="B2234" t="str">
            <v>http://bloem.getitonli</v>
          </cell>
          <cell r="C2234">
            <v>105</v>
          </cell>
        </row>
        <row r="2235">
          <cell r="B2235" t="str">
            <v>http://www.sustainable</v>
          </cell>
          <cell r="C2235">
            <v>210</v>
          </cell>
        </row>
        <row r="2236">
          <cell r="B2236" t="str">
            <v>http://focus.rw/wp/</v>
          </cell>
          <cell r="C2236">
            <v>2961</v>
          </cell>
        </row>
        <row r="2237">
          <cell r="B2237" t="str">
            <v>http://stage.yourfamil</v>
          </cell>
          <cell r="C2237">
            <v>210</v>
          </cell>
        </row>
        <row r="2238">
          <cell r="B2238" t="str">
            <v>http://www.hotelierafr</v>
          </cell>
          <cell r="C2238">
            <v>210</v>
          </cell>
        </row>
        <row r="2239">
          <cell r="B2239" t="str">
            <v>http://www.hotelandres</v>
          </cell>
          <cell r="C2239">
            <v>210</v>
          </cell>
        </row>
        <row r="2240">
          <cell r="B2240" t="str">
            <v>http://www.emiratestim</v>
          </cell>
          <cell r="C2240">
            <v>210</v>
          </cell>
        </row>
        <row r="2241">
          <cell r="B2241" t="str">
            <v>http://www.timesonline</v>
          </cell>
          <cell r="C2241">
            <v>210</v>
          </cell>
        </row>
        <row r="2242">
          <cell r="B2242" t="str">
            <v>http://www.emiratesher</v>
          </cell>
          <cell r="C2242">
            <v>210</v>
          </cell>
        </row>
        <row r="2243">
          <cell r="B2243" t="str">
            <v>http://www.emiratessen</v>
          </cell>
          <cell r="C2243">
            <v>210</v>
          </cell>
        </row>
        <row r="2244">
          <cell r="B2244" t="str">
            <v>http://www.uaebusiness</v>
          </cell>
          <cell r="C2244">
            <v>210</v>
          </cell>
        </row>
        <row r="2245">
          <cell r="B2245" t="str">
            <v>http://showme.co.za/po</v>
          </cell>
          <cell r="C2245">
            <v>11447.1</v>
          </cell>
        </row>
        <row r="2246">
          <cell r="B2246" t="str">
            <v>http://agronigeria.com</v>
          </cell>
          <cell r="C2246">
            <v>693</v>
          </cell>
        </row>
        <row r="2247">
          <cell r="B2247" t="str">
            <v>http://www.infinityliv</v>
          </cell>
          <cell r="C2247">
            <v>210</v>
          </cell>
        </row>
        <row r="2248">
          <cell r="B2248" t="str">
            <v>http://gosouth.co.za</v>
          </cell>
          <cell r="C2248">
            <v>210</v>
          </cell>
        </row>
        <row r="2249">
          <cell r="B2249" t="str">
            <v>http://samsung.it-onli</v>
          </cell>
          <cell r="C2249">
            <v>840</v>
          </cell>
        </row>
        <row r="2250">
          <cell r="B2250" t="str">
            <v>http://iol.co.za/capea</v>
          </cell>
          <cell r="C2250">
            <v>67200</v>
          </cell>
        </row>
        <row r="2251">
          <cell r="B2251" t="str">
            <v>http://www.cxpress.co.</v>
          </cell>
          <cell r="C2251">
            <v>210</v>
          </cell>
        </row>
        <row r="2252">
          <cell r="B2252" t="str">
            <v>http://www.demilked.co</v>
          </cell>
          <cell r="C2252">
            <v>25200</v>
          </cell>
        </row>
        <row r="2253">
          <cell r="B2253" t="str">
            <v>http://beta.thoughtlea</v>
          </cell>
          <cell r="C2253">
            <v>420</v>
          </cell>
        </row>
        <row r="2254">
          <cell r="B2254" t="str">
            <v>http://www.bible.org.z</v>
          </cell>
          <cell r="C2254">
            <v>210</v>
          </cell>
        </row>
        <row r="2255">
          <cell r="B2255" t="str">
            <v>http://blog.mh.co.za</v>
          </cell>
          <cell r="C2255">
            <v>210</v>
          </cell>
        </row>
        <row r="2256">
          <cell r="B2256" t="str">
            <v>http://wccftech.com/</v>
          </cell>
          <cell r="C2256">
            <v>26250</v>
          </cell>
        </row>
        <row r="2257">
          <cell r="B2257" t="str">
            <v>http://siwengu.com/fee</v>
          </cell>
          <cell r="C2257">
            <v>210</v>
          </cell>
        </row>
        <row r="2258">
          <cell r="B2258" t="str">
            <v>http://mzantsionline.c</v>
          </cell>
          <cell r="C2258">
            <v>210</v>
          </cell>
        </row>
        <row r="2259">
          <cell r="B2259" t="str">
            <v>http://www.careerschan</v>
          </cell>
          <cell r="C2259">
            <v>210</v>
          </cell>
        </row>
        <row r="2260">
          <cell r="B2260" t="str">
            <v>http://www.musicatlarg</v>
          </cell>
          <cell r="C2260">
            <v>210</v>
          </cell>
        </row>
        <row r="2261">
          <cell r="B2261" t="str">
            <v>http://blog.tsogosun.c</v>
          </cell>
          <cell r="C2261">
            <v>210</v>
          </cell>
        </row>
        <row r="2262">
          <cell r="B2262" t="str">
            <v>http://www.popyacollar</v>
          </cell>
          <cell r="C2262">
            <v>420</v>
          </cell>
        </row>
        <row r="2263">
          <cell r="B2263" t="str">
            <v>http://www.newspages.c</v>
          </cell>
          <cell r="C2263">
            <v>210</v>
          </cell>
        </row>
        <row r="2264">
          <cell r="B2264" t="str">
            <v>http://metrodetroitsbe</v>
          </cell>
          <cell r="C2264">
            <v>210</v>
          </cell>
        </row>
        <row r="2265">
          <cell r="B2265" t="str">
            <v>http://maweway.co.za/f</v>
          </cell>
          <cell r="C2265">
            <v>210</v>
          </cell>
        </row>
        <row r="2266">
          <cell r="B2266" t="str">
            <v>http://hartbeespoort.g</v>
          </cell>
          <cell r="C2266">
            <v>210</v>
          </cell>
        </row>
        <row r="2267">
          <cell r="B2267" t="str">
            <v>http://blog.pricecheck</v>
          </cell>
          <cell r="C2267">
            <v>210</v>
          </cell>
        </row>
        <row r="2268">
          <cell r="B2268" t="str">
            <v>http://www.curronews.c</v>
          </cell>
          <cell r="C2268">
            <v>210</v>
          </cell>
        </row>
        <row r="2269">
          <cell r="B2269" t="str">
            <v>http://thecelebmail.co</v>
          </cell>
          <cell r="C2269">
            <v>210</v>
          </cell>
        </row>
        <row r="2270">
          <cell r="B2270" t="str">
            <v>http://rwrant.co.za/</v>
          </cell>
          <cell r="C2270">
            <v>5943</v>
          </cell>
        </row>
        <row r="2271">
          <cell r="B2271" t="str">
            <v>http://www.hiddenobjec</v>
          </cell>
          <cell r="C2271">
            <v>210</v>
          </cell>
        </row>
        <row r="2272">
          <cell r="B2272" t="str">
            <v>http://beat-vreemdelin</v>
          </cell>
          <cell r="C2272">
            <v>210</v>
          </cell>
        </row>
        <row r="2273">
          <cell r="B2273" t="str">
            <v>http://www.foodblogger</v>
          </cell>
          <cell r="C2273">
            <v>210</v>
          </cell>
        </row>
        <row r="2274">
          <cell r="B2274" t="str">
            <v>http://90mins.co.za/?f</v>
          </cell>
          <cell r="C2274">
            <v>210</v>
          </cell>
        </row>
        <row r="2275">
          <cell r="B2275" t="str">
            <v>http://profz.co.za/?fe</v>
          </cell>
          <cell r="C2275">
            <v>210</v>
          </cell>
        </row>
        <row r="2276">
          <cell r="B2276" t="str">
            <v>http://www.mzansi24.co</v>
          </cell>
          <cell r="C2276">
            <v>210</v>
          </cell>
        </row>
        <row r="2277">
          <cell r="B2277" t="str">
            <v>http://alberton.bizro.</v>
          </cell>
          <cell r="C2277">
            <v>210</v>
          </cell>
        </row>
        <row r="2278">
          <cell r="B2278" t="str">
            <v>http://axiz.it-online.</v>
          </cell>
          <cell r="C2278">
            <v>210</v>
          </cell>
        </row>
        <row r="2279">
          <cell r="B2279" t="str">
            <v>http://www.capepost.co</v>
          </cell>
          <cell r="C2279">
            <v>210</v>
          </cell>
        </row>
        <row r="2280">
          <cell r="B2280" t="str">
            <v>http://lekoamultimedia</v>
          </cell>
          <cell r="C2280">
            <v>210</v>
          </cell>
        </row>
        <row r="2281">
          <cell r="B2281" t="str">
            <v>http://bushradionews.b</v>
          </cell>
          <cell r="C2281">
            <v>210</v>
          </cell>
        </row>
        <row r="2282">
          <cell r="B2282" t="str">
            <v>http://youngzimbabwe.c</v>
          </cell>
          <cell r="C2282">
            <v>210</v>
          </cell>
        </row>
        <row r="2283">
          <cell r="B2283" t="str">
            <v>http://www.bigevents.c</v>
          </cell>
          <cell r="C2283">
            <v>210</v>
          </cell>
        </row>
        <row r="2284">
          <cell r="B2284" t="str">
            <v>http://m.sundayworld.c</v>
          </cell>
          <cell r="C2284">
            <v>210</v>
          </cell>
        </row>
        <row r="2285">
          <cell r="B2285" t="str">
            <v>http://www.tobuild.co.</v>
          </cell>
          <cell r="C2285">
            <v>210</v>
          </cell>
        </row>
        <row r="2286">
          <cell r="B2286" t="str">
            <v>http://homes.zululando</v>
          </cell>
          <cell r="C2286">
            <v>210</v>
          </cell>
        </row>
        <row r="2287">
          <cell r="B2287" t="str">
            <v>http://thecitizen.co.t</v>
          </cell>
          <cell r="C2287">
            <v>51450</v>
          </cell>
        </row>
        <row r="2288">
          <cell r="B2288" t="str">
            <v>http://www.hillywood.r</v>
          </cell>
          <cell r="C2288">
            <v>210</v>
          </cell>
        </row>
        <row r="2289">
          <cell r="B2289" t="str">
            <v>http://static.thenet.n</v>
          </cell>
          <cell r="C2289">
            <v>210</v>
          </cell>
        </row>
        <row r="2290">
          <cell r="B2290" t="str">
            <v>http://photos.thenet.n</v>
          </cell>
          <cell r="C2290">
            <v>210</v>
          </cell>
        </row>
        <row r="2291">
          <cell r="B2291" t="str">
            <v>http://thenet.ng/feed/</v>
          </cell>
          <cell r="C2291">
            <v>49014</v>
          </cell>
        </row>
        <row r="2292">
          <cell r="B2292" t="str">
            <v>http://www.cafeducap.c</v>
          </cell>
          <cell r="C2292">
            <v>105</v>
          </cell>
        </row>
        <row r="2293">
          <cell r="B2293" t="str">
            <v>http://durbanisyours.c</v>
          </cell>
          <cell r="C2293">
            <v>105</v>
          </cell>
        </row>
        <row r="2294">
          <cell r="B2294" t="str">
            <v>http://9gmusic.org.ng/</v>
          </cell>
          <cell r="C2294">
            <v>42</v>
          </cell>
        </row>
        <row r="2295">
          <cell r="B2295" t="str">
            <v>http://naijafuse.com.n</v>
          </cell>
          <cell r="C2295">
            <v>42</v>
          </cell>
        </row>
        <row r="2296">
          <cell r="B2296" t="str">
            <v>http://bidtimes.co.za</v>
          </cell>
          <cell r="C2296">
            <v>210</v>
          </cell>
        </row>
        <row r="2297">
          <cell r="B2297" t="str">
            <v>http://www.dailynews.c</v>
          </cell>
          <cell r="C2297">
            <v>11092.2</v>
          </cell>
        </row>
        <row r="2298">
          <cell r="B2298" t="str">
            <v>http://imvano.co.rw/fe</v>
          </cell>
          <cell r="C2298">
            <v>210</v>
          </cell>
        </row>
        <row r="2299">
          <cell r="B2299" t="str">
            <v>https://yen.com.gh</v>
          </cell>
          <cell r="C2299">
            <v>39942</v>
          </cell>
        </row>
        <row r="2300">
          <cell r="B2300" t="str">
            <v>http://www.rwandaexpre</v>
          </cell>
          <cell r="C2300">
            <v>210</v>
          </cell>
        </row>
        <row r="2301">
          <cell r="B2301" t="str">
            <v>http://headlines.rw/fe</v>
          </cell>
          <cell r="C2301">
            <v>420</v>
          </cell>
        </row>
        <row r="2302">
          <cell r="B2302" t="str">
            <v>http://www.fundza.co.z</v>
          </cell>
          <cell r="C2302">
            <v>210</v>
          </cell>
        </row>
        <row r="2303">
          <cell r="B2303" t="str">
            <v>http://reviewonline.co</v>
          </cell>
          <cell r="C2303">
            <v>7476</v>
          </cell>
        </row>
        <row r="2304">
          <cell r="B2304" t="str">
            <v>http://vuzu.dstv.com/f</v>
          </cell>
          <cell r="C2304">
            <v>5880</v>
          </cell>
        </row>
        <row r="2305">
          <cell r="B2305" t="str">
            <v>http://eyethunews.co.z</v>
          </cell>
          <cell r="C2305">
            <v>2919</v>
          </cell>
        </row>
        <row r="2306">
          <cell r="B2306" t="str">
            <v>http://www.sapropertyi</v>
          </cell>
          <cell r="C2306">
            <v>420</v>
          </cell>
        </row>
        <row r="2307">
          <cell r="B2307" t="str">
            <v>http://www.porscheclas</v>
          </cell>
          <cell r="C2307">
            <v>210</v>
          </cell>
        </row>
        <row r="2308">
          <cell r="B2308" t="str">
            <v>http://lukwangule.blog</v>
          </cell>
          <cell r="C2308">
            <v>80.64</v>
          </cell>
        </row>
        <row r="2309">
          <cell r="B2309" t="str">
            <v>http://michuzijr.blogs</v>
          </cell>
          <cell r="C2309">
            <v>1974</v>
          </cell>
        </row>
        <row r="2310">
          <cell r="B2310" t="str">
            <v>http://www.thecapital.</v>
          </cell>
          <cell r="C2310">
            <v>1806</v>
          </cell>
        </row>
        <row r="2311">
          <cell r="B2311" t="str">
            <v>http://pearl.com.ng/fe</v>
          </cell>
          <cell r="C2311">
            <v>210</v>
          </cell>
        </row>
        <row r="2312">
          <cell r="B2312" t="str">
            <v>http://babsol.com.ng/f</v>
          </cell>
          <cell r="C2312">
            <v>210</v>
          </cell>
        </row>
        <row r="2313">
          <cell r="B2313" t="str">
            <v>http://freedomonline.c</v>
          </cell>
          <cell r="C2313">
            <v>105</v>
          </cell>
        </row>
        <row r="2314">
          <cell r="B2314" t="str">
            <v>http://www.goodguides.</v>
          </cell>
          <cell r="C2314">
            <v>42</v>
          </cell>
        </row>
        <row r="2315">
          <cell r="B2315" t="str">
            <v>http://bulawayo24.com</v>
          </cell>
          <cell r="C2315">
            <v>13446.300000000001</v>
          </cell>
        </row>
        <row r="2316">
          <cell r="B2316" t="str">
            <v>http://duboiscountyher</v>
          </cell>
          <cell r="C2316">
            <v>17535</v>
          </cell>
        </row>
        <row r="2317">
          <cell r="B2317" t="str">
            <v>http://thechronicle-on</v>
          </cell>
          <cell r="C2317">
            <v>420</v>
          </cell>
        </row>
        <row r="2318">
          <cell r="B2318" t="str">
            <v>http://www.plymouthher</v>
          </cell>
          <cell r="C2318">
            <v>35700</v>
          </cell>
        </row>
        <row r="2319">
          <cell r="B2319" t="str">
            <v>http://automotive.tdpr</v>
          </cell>
          <cell r="C2319">
            <v>210</v>
          </cell>
        </row>
        <row r="2320">
          <cell r="B2320" t="str">
            <v>http://www.itsfree.co.</v>
          </cell>
          <cell r="C2320">
            <v>210</v>
          </cell>
        </row>
        <row r="2321">
          <cell r="B2321" t="str">
            <v>http://paintedpink.co.</v>
          </cell>
          <cell r="C2321">
            <v>210</v>
          </cell>
        </row>
        <row r="2322">
          <cell r="B2322" t="str">
            <v>http://www.daylight.ng</v>
          </cell>
          <cell r="C2322">
            <v>210</v>
          </cell>
        </row>
        <row r="2323">
          <cell r="B2323" t="str">
            <v>http://www.chillimag.c</v>
          </cell>
          <cell r="C2323">
            <v>210</v>
          </cell>
        </row>
        <row r="2324">
          <cell r="B2324" t="str">
            <v>http://www.herald.ng</v>
          </cell>
          <cell r="C2324">
            <v>7203</v>
          </cell>
        </row>
        <row r="2325">
          <cell r="B2325" t="str">
            <v>http://www.chillroom.c</v>
          </cell>
          <cell r="C2325">
            <v>210</v>
          </cell>
        </row>
        <row r="2326">
          <cell r="B2326" t="str">
            <v>http://readersklub.com</v>
          </cell>
          <cell r="C2326">
            <v>210</v>
          </cell>
        </row>
        <row r="2327">
          <cell r="B2327" t="str">
            <v>http://www.iwantadodo.</v>
          </cell>
          <cell r="C2327">
            <v>105</v>
          </cell>
        </row>
        <row r="2328">
          <cell r="B2328" t="str">
            <v>http://tns.ng/feed/</v>
          </cell>
          <cell r="C2328">
            <v>1197</v>
          </cell>
        </row>
        <row r="2329">
          <cell r="B2329" t="str">
            <v>http://www.themagnifyi</v>
          </cell>
          <cell r="C2329">
            <v>210</v>
          </cell>
        </row>
        <row r="2330">
          <cell r="B2330" t="str">
            <v>http://homes.newcastle</v>
          </cell>
          <cell r="C2330">
            <v>126</v>
          </cell>
        </row>
        <row r="2331">
          <cell r="B2331" t="str">
            <v>http://www.wetinhappen</v>
          </cell>
          <cell r="C2331">
            <v>7602</v>
          </cell>
        </row>
        <row r="2332">
          <cell r="B2332" t="str">
            <v>http://cinemark.co.za/</v>
          </cell>
          <cell r="C2332">
            <v>105</v>
          </cell>
        </row>
        <row r="2333">
          <cell r="B2333" t="str">
            <v>http://mobile.nation.c</v>
          </cell>
          <cell r="C2333">
            <v>210</v>
          </cell>
        </row>
        <row r="2334">
          <cell r="B2334" t="str">
            <v>http://prettypleasecha</v>
          </cell>
          <cell r="C2334">
            <v>210</v>
          </cell>
        </row>
        <row r="2335">
          <cell r="B2335" t="str">
            <v>http://tenterhookchron</v>
          </cell>
          <cell r="C2335">
            <v>210</v>
          </cell>
        </row>
        <row r="2336">
          <cell r="B2336" t="str">
            <v>http://nairobinews.nat</v>
          </cell>
          <cell r="C2336">
            <v>14714.7</v>
          </cell>
        </row>
        <row r="2337">
          <cell r="B2337" t="str">
            <v>http://www.alexjcavana</v>
          </cell>
          <cell r="C2337">
            <v>693</v>
          </cell>
        </row>
        <row r="2338">
          <cell r="B2338" t="str">
            <v>http://survivingthemad</v>
          </cell>
          <cell r="C2338">
            <v>105</v>
          </cell>
        </row>
        <row r="2339">
          <cell r="B2339" t="str">
            <v>http://www.safaritart.</v>
          </cell>
          <cell r="C2339">
            <v>210</v>
          </cell>
        </row>
        <row r="2340">
          <cell r="B2340" t="str">
            <v>http://heartsinhershoe</v>
          </cell>
          <cell r="C2340">
            <v>210</v>
          </cell>
        </row>
        <row r="2341">
          <cell r="B2341" t="str">
            <v>http://www.fuse.com.ng</v>
          </cell>
          <cell r="C2341">
            <v>126</v>
          </cell>
        </row>
        <row r="2342">
          <cell r="B2342" t="str">
            <v>http://thegate.boardin</v>
          </cell>
          <cell r="C2342">
            <v>21777</v>
          </cell>
        </row>
        <row r="2343">
          <cell r="B2343" t="str">
            <v>http://www.hotelandres</v>
          </cell>
          <cell r="C2343">
            <v>2289</v>
          </cell>
        </row>
        <row r="2344">
          <cell r="B2344" t="str">
            <v>https://buyingbusiness</v>
          </cell>
          <cell r="C2344">
            <v>9030</v>
          </cell>
        </row>
        <row r="2345">
          <cell r="B2345" t="str">
            <v>http://www.travelmarke</v>
          </cell>
          <cell r="C2345">
            <v>0</v>
          </cell>
        </row>
        <row r="2346">
          <cell r="B2346" t="str">
            <v>http://theinsider.ug/f</v>
          </cell>
          <cell r="C2346">
            <v>41412</v>
          </cell>
        </row>
        <row r="2347">
          <cell r="B2347" t="str">
            <v>http://www.mommyandbab</v>
          </cell>
          <cell r="C2347">
            <v>105</v>
          </cell>
        </row>
        <row r="2348">
          <cell r="B2348" t="str">
            <v>http://news.ioljobs.co</v>
          </cell>
          <cell r="C2348">
            <v>67200</v>
          </cell>
        </row>
        <row r="2349">
          <cell r="B2349" t="str">
            <v>http://foodstuffsa.co.</v>
          </cell>
          <cell r="C2349">
            <v>1911</v>
          </cell>
        </row>
        <row r="2350">
          <cell r="B2350" t="str">
            <v>http://www.mufasabackp</v>
          </cell>
          <cell r="C2350">
            <v>210</v>
          </cell>
        </row>
        <row r="2351">
          <cell r="B2351" t="str">
            <v>http://dating.mg.co.za</v>
          </cell>
          <cell r="C2351">
            <v>105</v>
          </cell>
        </row>
        <row r="2352">
          <cell r="B2352" t="str">
            <v>http://iol.co.za/news/</v>
          </cell>
          <cell r="C2352">
            <v>67200</v>
          </cell>
        </row>
        <row r="2353">
          <cell r="B2353" t="str">
            <v>http://iol.co.za/ios/s</v>
          </cell>
          <cell r="C2353">
            <v>67200</v>
          </cell>
        </row>
        <row r="2354">
          <cell r="B2354" t="str">
            <v>http://www.cuppa.org.z</v>
          </cell>
          <cell r="C2354">
            <v>105</v>
          </cell>
        </row>
        <row r="2355">
          <cell r="B2355" t="str">
            <v>http://vmware.it-onlin</v>
          </cell>
          <cell r="C2355">
            <v>105</v>
          </cell>
        </row>
        <row r="2356">
          <cell r="B2356" t="str">
            <v>http://iol.co.za/iliso</v>
          </cell>
          <cell r="C2356">
            <v>67200</v>
          </cell>
        </row>
        <row r="2357">
          <cell r="B2357" t="str">
            <v>http://iol.co.za/iliso</v>
          </cell>
          <cell r="C2357">
            <v>67200</v>
          </cell>
        </row>
        <row r="2358">
          <cell r="B2358" t="str">
            <v>http://selfservice.dst</v>
          </cell>
          <cell r="C2358">
            <v>13261.5</v>
          </cell>
        </row>
        <row r="2359">
          <cell r="B2359" t="str">
            <v>http://sundownsfc.co.z</v>
          </cell>
          <cell r="C2359">
            <v>2877</v>
          </cell>
        </row>
        <row r="2360">
          <cell r="B2360" t="str">
            <v>http://rugby.maroelame</v>
          </cell>
          <cell r="C2360">
            <v>3255</v>
          </cell>
        </row>
        <row r="2361">
          <cell r="B2361" t="str">
            <v>http://www.buildingand</v>
          </cell>
          <cell r="C2361">
            <v>1260</v>
          </cell>
        </row>
        <row r="2362">
          <cell r="B2362" t="str">
            <v>http://mkmva.anc.org.z</v>
          </cell>
          <cell r="C2362">
            <v>210</v>
          </cell>
        </row>
        <row r="2363">
          <cell r="B2363" t="str">
            <v>http://hotel.travelsta</v>
          </cell>
          <cell r="C2363">
            <v>504</v>
          </cell>
        </row>
        <row r="2364">
          <cell r="B2364" t="str">
            <v>http://iol.co.za/satur</v>
          </cell>
          <cell r="C2364">
            <v>67200</v>
          </cell>
        </row>
        <row r="2365">
          <cell r="B2365" t="str">
            <v>http://iol.co.za/satur</v>
          </cell>
          <cell r="C2365">
            <v>67200</v>
          </cell>
        </row>
        <row r="2366">
          <cell r="B2366" t="str">
            <v>http://iol.co.za/thepo</v>
          </cell>
          <cell r="C2366">
            <v>67200</v>
          </cell>
        </row>
        <row r="2367">
          <cell r="B2367" t="str">
            <v>http://iol.co.za/thepo</v>
          </cell>
          <cell r="C2367">
            <v>67200</v>
          </cell>
        </row>
        <row r="2368">
          <cell r="B2368" t="str">
            <v>http://iol.co.za/weeke</v>
          </cell>
          <cell r="C2368">
            <v>67200</v>
          </cell>
        </row>
        <row r="2369">
          <cell r="B2369" t="str">
            <v>http://iol.co.za/weeke</v>
          </cell>
          <cell r="C2369">
            <v>67200</v>
          </cell>
        </row>
        <row r="2370">
          <cell r="B2370" t="str">
            <v>http://arathusa.co.za/</v>
          </cell>
          <cell r="C2370">
            <v>693</v>
          </cell>
        </row>
        <row r="2371">
          <cell r="B2371" t="str">
            <v>http://blog.investment</v>
          </cell>
          <cell r="C2371">
            <v>105</v>
          </cell>
        </row>
        <row r="2372">
          <cell r="B2372" t="str">
            <v>http://businessreality</v>
          </cell>
          <cell r="C2372">
            <v>210</v>
          </cell>
        </row>
        <row r="2373">
          <cell r="B2373" t="str">
            <v>http://carzonebfn.co.z</v>
          </cell>
          <cell r="C2373">
            <v>105</v>
          </cell>
        </row>
        <row r="2374">
          <cell r="B2374" t="str">
            <v>http://cno.marklives.c</v>
          </cell>
          <cell r="C2374">
            <v>105</v>
          </cell>
        </row>
        <row r="2375">
          <cell r="B2375" t="str">
            <v>http://eadp.co.za/?fee</v>
          </cell>
          <cell r="C2375">
            <v>105</v>
          </cell>
        </row>
        <row r="2376">
          <cell r="B2376" t="str">
            <v>http://equestrianchann</v>
          </cell>
          <cell r="C2376">
            <v>105</v>
          </cell>
        </row>
        <row r="2377">
          <cell r="B2377" t="str">
            <v>http://fullsus.co.za/f</v>
          </cell>
          <cell r="C2377">
            <v>105</v>
          </cell>
        </row>
        <row r="2378">
          <cell r="B2378" t="str">
            <v>http://hisword.co.za/f</v>
          </cell>
          <cell r="C2378">
            <v>105</v>
          </cell>
        </row>
        <row r="2379">
          <cell r="B2379" t="str">
            <v>http://hondageorge.co.</v>
          </cell>
          <cell r="C2379">
            <v>105</v>
          </cell>
        </row>
        <row r="2380">
          <cell r="B2380" t="str">
            <v>http://justinlee.co.za</v>
          </cell>
          <cell r="C2380">
            <v>105</v>
          </cell>
        </row>
        <row r="2381">
          <cell r="B2381" t="str">
            <v>http://motorburn.com/f</v>
          </cell>
          <cell r="C2381">
            <v>6174</v>
          </cell>
        </row>
        <row r="2382">
          <cell r="B2382" t="str">
            <v>http://mycapetown.co.z</v>
          </cell>
          <cell r="C2382">
            <v>420</v>
          </cell>
        </row>
        <row r="2383">
          <cell r="B2383" t="str">
            <v>http://myofficemagazin</v>
          </cell>
          <cell r="C2383">
            <v>210</v>
          </cell>
        </row>
        <row r="2384">
          <cell r="B2384" t="str">
            <v>http://mypta.co.za/fee</v>
          </cell>
          <cell r="C2384">
            <v>210</v>
          </cell>
        </row>
        <row r="2385">
          <cell r="B2385" t="str">
            <v>http://postsangwapo.co</v>
          </cell>
          <cell r="C2385">
            <v>315</v>
          </cell>
        </row>
        <row r="2386">
          <cell r="B2386" t="str">
            <v>http://showme.co.za/va</v>
          </cell>
          <cell r="C2386">
            <v>262.5</v>
          </cell>
        </row>
        <row r="2387">
          <cell r="B2387" t="str">
            <v>http://smallcaps.co.za</v>
          </cell>
          <cell r="C2387">
            <v>210</v>
          </cell>
        </row>
        <row r="2388">
          <cell r="B2388" t="str">
            <v>http://southernafrican</v>
          </cell>
          <cell r="C2388">
            <v>315</v>
          </cell>
        </row>
        <row r="2389">
          <cell r="B2389" t="str">
            <v>http://swopme.co.za/fe</v>
          </cell>
          <cell r="C2389">
            <v>210</v>
          </cell>
        </row>
        <row r="2390">
          <cell r="B2390" t="str">
            <v>http://vehicleassist.c</v>
          </cell>
          <cell r="C2390">
            <v>315</v>
          </cell>
        </row>
        <row r="2391">
          <cell r="B2391" t="str">
            <v>http://wikivillage.co.</v>
          </cell>
          <cell r="C2391">
            <v>210</v>
          </cell>
        </row>
        <row r="2392">
          <cell r="B2392" t="str">
            <v>http://www.animalpolit</v>
          </cell>
          <cell r="C2392">
            <v>42000</v>
          </cell>
        </row>
        <row r="2393">
          <cell r="B2393" t="str">
            <v>http://www.dan.co.me</v>
          </cell>
          <cell r="C2393">
            <v>31479</v>
          </cell>
        </row>
        <row r="2394">
          <cell r="B2394" t="str">
            <v>http://www.dirtjam.co.</v>
          </cell>
          <cell r="C2394">
            <v>210</v>
          </cell>
        </row>
        <row r="2395">
          <cell r="B2395" t="str">
            <v>http://www.flickr.com/</v>
          </cell>
          <cell r="C2395">
            <v>0</v>
          </cell>
        </row>
        <row r="2396">
          <cell r="B2396" t="str">
            <v>http://www.hondaklerks</v>
          </cell>
          <cell r="C2396">
            <v>105</v>
          </cell>
        </row>
        <row r="2397">
          <cell r="B2397" t="str">
            <v>http://www.laz.co.za/s</v>
          </cell>
          <cell r="C2397">
            <v>105</v>
          </cell>
        </row>
        <row r="2398">
          <cell r="B2398" t="str">
            <v>http://www.sadrift.co.</v>
          </cell>
          <cell r="C2398">
            <v>105</v>
          </cell>
        </row>
        <row r="2399">
          <cell r="B2399" t="str">
            <v>http://www.vijesti.me</v>
          </cell>
          <cell r="C2399">
            <v>31500.000000000004</v>
          </cell>
        </row>
        <row r="2400">
          <cell r="B2400" t="str">
            <v>http://www.vredmotorgr</v>
          </cell>
          <cell r="C2400">
            <v>105</v>
          </cell>
        </row>
        <row r="2401">
          <cell r="B2401" t="str">
            <v>http://traveller24.new</v>
          </cell>
          <cell r="C2401">
            <v>20752.2</v>
          </cell>
        </row>
        <row r="2402">
          <cell r="B2402" t="str">
            <v>http://vuurtoring.net/</v>
          </cell>
          <cell r="C2402">
            <v>210</v>
          </cell>
        </row>
        <row r="2403">
          <cell r="B2403" t="str">
            <v>http://www.durbanite.c</v>
          </cell>
          <cell r="C2403">
            <v>210</v>
          </cell>
        </row>
        <row r="2404">
          <cell r="B2404" t="str">
            <v>http://journalismiziko</v>
          </cell>
          <cell r="C2404">
            <v>210</v>
          </cell>
        </row>
        <row r="2405">
          <cell r="B2405" t="str">
            <v>http://www.timesfm.co.</v>
          </cell>
          <cell r="C2405">
            <v>4977</v>
          </cell>
        </row>
        <row r="2406">
          <cell r="B2406" t="str">
            <v>http://www.ntv.co.ug</v>
          </cell>
          <cell r="C2406">
            <v>27111</v>
          </cell>
        </row>
        <row r="2407">
          <cell r="B2407" t="str">
            <v>http://www.ktpress.rw/</v>
          </cell>
          <cell r="C2407">
            <v>2100</v>
          </cell>
        </row>
        <row r="2408">
          <cell r="B2408" t="str">
            <v>http://othmanmichuzi.b</v>
          </cell>
          <cell r="C2408">
            <v>2100</v>
          </cell>
        </row>
        <row r="2409">
          <cell r="B2409" t="str">
            <v>http://navicorp.com.ng</v>
          </cell>
          <cell r="C2409">
            <v>210</v>
          </cell>
        </row>
        <row r="2410">
          <cell r="B2410" t="str">
            <v>http://rideanddrive.co</v>
          </cell>
          <cell r="C2410">
            <v>210</v>
          </cell>
        </row>
        <row r="2411">
          <cell r="B2411" t="str">
            <v>http://www.detoursa.co</v>
          </cell>
          <cell r="C2411">
            <v>210</v>
          </cell>
        </row>
        <row r="2412">
          <cell r="B2412" t="str">
            <v>http://blog.suretravel</v>
          </cell>
          <cell r="C2412">
            <v>210</v>
          </cell>
        </row>
        <row r="2413">
          <cell r="B2413" t="str">
            <v>http://whisperedcomfor</v>
          </cell>
          <cell r="C2413">
            <v>105</v>
          </cell>
        </row>
        <row r="2414">
          <cell r="B2414" t="str">
            <v>http://newstonight.co.</v>
          </cell>
          <cell r="C2414">
            <v>210</v>
          </cell>
        </row>
        <row r="2415">
          <cell r="B2415" t="str">
            <v>http://www.jhi.co.za/n</v>
          </cell>
          <cell r="C2415">
            <v>1260</v>
          </cell>
        </row>
        <row r="2416">
          <cell r="B2416" t="str">
            <v>http://zimsinsa.com/to</v>
          </cell>
          <cell r="C2416">
            <v>210</v>
          </cell>
        </row>
        <row r="2417">
          <cell r="B2417" t="str">
            <v>http://ostudiopost.co.</v>
          </cell>
          <cell r="C2417">
            <v>210</v>
          </cell>
        </row>
        <row r="2418">
          <cell r="B2418" t="str">
            <v>thebulls.co.za</v>
          </cell>
          <cell r="C2418">
            <v>3123.54</v>
          </cell>
        </row>
        <row r="2419">
          <cell r="B2419" t="str">
            <v>http://technoafrica.co</v>
          </cell>
          <cell r="C2419">
            <v>210</v>
          </cell>
        </row>
        <row r="2420">
          <cell r="B2420" t="str">
            <v>http://educationambass</v>
          </cell>
          <cell r="C2420">
            <v>210</v>
          </cell>
        </row>
        <row r="2421">
          <cell r="B2421" t="str">
            <v>http://www.yointernshi</v>
          </cell>
          <cell r="C2421">
            <v>210</v>
          </cell>
        </row>
        <row r="2422">
          <cell r="B2422" t="str">
            <v>http://mosselbaydirect</v>
          </cell>
          <cell r="C2422">
            <v>210</v>
          </cell>
        </row>
        <row r="2423">
          <cell r="B2423" t="str">
            <v>http://thestormers.com</v>
          </cell>
          <cell r="C2423">
            <v>4956</v>
          </cell>
        </row>
        <row r="2424">
          <cell r="B2424" t="str">
            <v>http://vryheidherald.c</v>
          </cell>
          <cell r="C2424">
            <v>3213</v>
          </cell>
        </row>
        <row r="2425">
          <cell r="B2425" t="str">
            <v>http://mycareerinsa.co</v>
          </cell>
          <cell r="C2425">
            <v>210</v>
          </cell>
        </row>
        <row r="2426">
          <cell r="B2426" t="str">
            <v>http://dekat.co.za/dek</v>
          </cell>
          <cell r="C2426">
            <v>210</v>
          </cell>
        </row>
        <row r="2427">
          <cell r="B2427" t="str">
            <v>http://southernexplore</v>
          </cell>
          <cell r="C2427">
            <v>210</v>
          </cell>
        </row>
        <row r="2428">
          <cell r="B2428" t="str">
            <v>http://www.zabikers.co</v>
          </cell>
          <cell r="C2428">
            <v>2373</v>
          </cell>
        </row>
        <row r="2429">
          <cell r="B2429" t="str">
            <v>http://www.jobsandcare</v>
          </cell>
          <cell r="C2429">
            <v>210</v>
          </cell>
        </row>
        <row r="2430">
          <cell r="B2430" t="str">
            <v>http://www.mypressoffi</v>
          </cell>
          <cell r="C2430">
            <v>210</v>
          </cell>
        </row>
        <row r="2431">
          <cell r="B2431" t="str">
            <v>http://www.friedhammer</v>
          </cell>
          <cell r="C2431">
            <v>210</v>
          </cell>
        </row>
        <row r="2432">
          <cell r="B2432" t="str">
            <v>http://thomasscarborou</v>
          </cell>
          <cell r="C2432">
            <v>210</v>
          </cell>
        </row>
        <row r="2433">
          <cell r="B2433" t="str">
            <v>http://cfo.co.za/profi</v>
          </cell>
          <cell r="C2433">
            <v>3360</v>
          </cell>
        </row>
        <row r="2434">
          <cell r="B2434" t="str">
            <v>http://www.frontrowgru</v>
          </cell>
          <cell r="C2434">
            <v>231</v>
          </cell>
        </row>
        <row r="2435">
          <cell r="B2435" t="str">
            <v>http://www.ultimateang</v>
          </cell>
          <cell r="C2435">
            <v>4599</v>
          </cell>
        </row>
        <row r="2436">
          <cell r="B2436" t="str">
            <v>http://it-online.co.za</v>
          </cell>
          <cell r="C2436">
            <v>6909</v>
          </cell>
        </row>
        <row r="2437">
          <cell r="B2437" t="str">
            <v>http://www.harassedmom</v>
          </cell>
          <cell r="C2437">
            <v>210</v>
          </cell>
        </row>
        <row r="2438">
          <cell r="B2438" t="str">
            <v>http://www.exclusiveas</v>
          </cell>
          <cell r="C2438">
            <v>210</v>
          </cell>
        </row>
        <row r="2439">
          <cell r="B2439" t="str">
            <v>http://ckdboats.blogsp</v>
          </cell>
          <cell r="C2439">
            <v>210</v>
          </cell>
        </row>
        <row r="2440">
          <cell r="B2440" t="str">
            <v>http://watsupafrica.co</v>
          </cell>
          <cell r="C2440">
            <v>3255</v>
          </cell>
        </row>
        <row r="2441">
          <cell r="B2441" t="str">
            <v>http://rubybox.co.za/c</v>
          </cell>
          <cell r="C2441">
            <v>3885</v>
          </cell>
        </row>
        <row r="2442">
          <cell r="B2442" t="str">
            <v>http://www.oysterfesti</v>
          </cell>
          <cell r="C2442">
            <v>3402</v>
          </cell>
        </row>
        <row r="2443">
          <cell r="B2443" t="str">
            <v>http://zapreneur.com/t</v>
          </cell>
          <cell r="C2443">
            <v>210</v>
          </cell>
        </row>
        <row r="2444">
          <cell r="B2444" t="str">
            <v>http://www.rattleandmu</v>
          </cell>
          <cell r="C2444">
            <v>1344</v>
          </cell>
        </row>
        <row r="2445">
          <cell r="B2445" t="str">
            <v>http://www.workfromhom</v>
          </cell>
          <cell r="C2445">
            <v>210</v>
          </cell>
        </row>
        <row r="2446">
          <cell r="B2446" t="str">
            <v>http://artthrob.co.za</v>
          </cell>
          <cell r="C2446">
            <v>3129</v>
          </cell>
        </row>
        <row r="2447">
          <cell r="B2447" t="str">
            <v>http://paksa.co.za/shu</v>
          </cell>
          <cell r="C2447">
            <v>210</v>
          </cell>
        </row>
        <row r="2448">
          <cell r="B2448" t="str">
            <v>http://www.bbrief.co.z</v>
          </cell>
          <cell r="C2448">
            <v>210</v>
          </cell>
        </row>
        <row r="2449">
          <cell r="B2449" t="str">
            <v>http://annectotelecom.</v>
          </cell>
          <cell r="C2449">
            <v>210</v>
          </cell>
        </row>
        <row r="2450">
          <cell r="B2450" t="str">
            <v>http://6000.co.za/on-t</v>
          </cell>
          <cell r="C2450">
            <v>210</v>
          </cell>
        </row>
        <row r="2451">
          <cell r="B2451" t="str">
            <v>http://www.iafrica.com</v>
          </cell>
          <cell r="C2451">
            <v>73185</v>
          </cell>
        </row>
        <row r="2452">
          <cell r="B2452" t="str">
            <v>http://melrosearch.com</v>
          </cell>
          <cell r="C2452">
            <v>420</v>
          </cell>
        </row>
        <row r="2453">
          <cell r="B2453" t="str">
            <v>http://www.bukedde.co.</v>
          </cell>
          <cell r="C2453">
            <v>62118</v>
          </cell>
        </row>
        <row r="2454">
          <cell r="B2454" t="str">
            <v>http://www.statssa.gov</v>
          </cell>
          <cell r="C2454">
            <v>44751</v>
          </cell>
        </row>
        <row r="2455">
          <cell r="B2455" t="str">
            <v>http://www.theblessedb</v>
          </cell>
          <cell r="C2455">
            <v>2457</v>
          </cell>
        </row>
        <row r="2456">
          <cell r="B2456" t="str">
            <v>http://www.theearthchi</v>
          </cell>
          <cell r="C2456">
            <v>19095.300000000003</v>
          </cell>
        </row>
        <row r="2457">
          <cell r="B2457" t="str">
            <v>http://animefanatika.c</v>
          </cell>
          <cell r="C2457">
            <v>210</v>
          </cell>
        </row>
        <row r="2458">
          <cell r="B2458" t="str">
            <v>http://dipika.org.za/t</v>
          </cell>
          <cell r="C2458">
            <v>210</v>
          </cell>
        </row>
        <row r="2459">
          <cell r="B2459" t="str">
            <v>http://www.fmr.co.za/e</v>
          </cell>
          <cell r="C2459">
            <v>1932</v>
          </cell>
        </row>
        <row r="2460">
          <cell r="B2460" t="str">
            <v>http://modjaji.booksli</v>
          </cell>
          <cell r="C2460">
            <v>21</v>
          </cell>
        </row>
        <row r="2461">
          <cell r="B2461" t="str">
            <v>http://www.dailymaveri</v>
          </cell>
          <cell r="C2461">
            <v>35700</v>
          </cell>
        </row>
        <row r="2462">
          <cell r="B2462" t="str">
            <v>http://schoolboyrugby.</v>
          </cell>
          <cell r="C2462">
            <v>8757</v>
          </cell>
        </row>
        <row r="2463">
          <cell r="B2463" t="str">
            <v>http://777productions.</v>
          </cell>
          <cell r="C2463">
            <v>210</v>
          </cell>
        </row>
        <row r="2464">
          <cell r="B2464" t="str">
            <v>http://hometimes.co.za</v>
          </cell>
          <cell r="C2464">
            <v>4095</v>
          </cell>
        </row>
        <row r="2465">
          <cell r="B2465" t="str">
            <v>http://www.mtv.co.za/n</v>
          </cell>
          <cell r="C2465">
            <v>14280</v>
          </cell>
        </row>
        <row r="2466">
          <cell r="B2466" t="str">
            <v>https://www.yuppiechef</v>
          </cell>
          <cell r="C2466">
            <v>96537</v>
          </cell>
        </row>
        <row r="2467">
          <cell r="B2467" t="str">
            <v>http://www.thenewspape</v>
          </cell>
          <cell r="C2467">
            <v>210</v>
          </cell>
        </row>
        <row r="2468">
          <cell r="B2468" t="str">
            <v>http://mommymatters.co</v>
          </cell>
          <cell r="C2468">
            <v>210</v>
          </cell>
        </row>
        <row r="2469">
          <cell r="B2469" t="str">
            <v>http://gotoschool.com.</v>
          </cell>
          <cell r="C2469">
            <v>210</v>
          </cell>
        </row>
        <row r="2470">
          <cell r="B2470" t="str">
            <v>http://romysommer.blog</v>
          </cell>
          <cell r="C2470">
            <v>210</v>
          </cell>
        </row>
        <row r="2471">
          <cell r="B2471" t="str">
            <v>http://9jatravel.com.n</v>
          </cell>
          <cell r="C2471">
            <v>210</v>
          </cell>
        </row>
        <row r="2472">
          <cell r="B2472" t="str">
            <v>http://www.championnew</v>
          </cell>
          <cell r="C2472">
            <v>210</v>
          </cell>
        </row>
        <row r="2473">
          <cell r="B2473" t="str">
            <v>http://naijatimes.ng/?</v>
          </cell>
          <cell r="C2473">
            <v>210</v>
          </cell>
        </row>
        <row r="2474">
          <cell r="B2474" t="str">
            <v>http://gist.ng/2016/07</v>
          </cell>
          <cell r="C2474">
            <v>210</v>
          </cell>
        </row>
        <row r="2475">
          <cell r="B2475" t="str">
            <v>http://nigeriantimes.n</v>
          </cell>
          <cell r="C2475">
            <v>210</v>
          </cell>
        </row>
        <row r="2476">
          <cell r="B2476" t="str">
            <v>http://lifestyle.ng/ri</v>
          </cell>
          <cell r="C2476">
            <v>7245</v>
          </cell>
        </row>
        <row r="2477">
          <cell r="B2477" t="str">
            <v>http://okgist.com.ng/b</v>
          </cell>
          <cell r="C2477">
            <v>7329</v>
          </cell>
        </row>
        <row r="2478">
          <cell r="B2478" t="str">
            <v>http://previdar.com/in</v>
          </cell>
          <cell r="C2478">
            <v>210</v>
          </cell>
        </row>
        <row r="2479">
          <cell r="B2479" t="str">
            <v>http://jodene.co.za</v>
          </cell>
          <cell r="C2479">
            <v>210</v>
          </cell>
        </row>
        <row r="2480">
          <cell r="B2480" t="str">
            <v>http://www.xpose.co.za</v>
          </cell>
          <cell r="C2480">
            <v>2793</v>
          </cell>
        </row>
        <row r="2481">
          <cell r="B2481" t="str">
            <v>http://www.georgeseboy</v>
          </cell>
          <cell r="C2481">
            <v>210</v>
          </cell>
        </row>
        <row r="2482">
          <cell r="B2482" t="str">
            <v>http://esther.com.ng/s</v>
          </cell>
          <cell r="C2482">
            <v>4410</v>
          </cell>
        </row>
        <row r="2483">
          <cell r="B2483" t="str">
            <v>http://bestofbloemfont</v>
          </cell>
          <cell r="C2483">
            <v>210</v>
          </cell>
        </row>
        <row r="2484">
          <cell r="B2484" t="str">
            <v>http://www.capitalhote</v>
          </cell>
          <cell r="C2484">
            <v>210</v>
          </cell>
        </row>
        <row r="2485">
          <cell r="B2485" t="str">
            <v>http://gist.ng/2016/07</v>
          </cell>
          <cell r="C2485">
            <v>5040</v>
          </cell>
        </row>
        <row r="2486">
          <cell r="B2486" t="str">
            <v>http://www.rent-a-stud</v>
          </cell>
          <cell r="C2486">
            <v>4305</v>
          </cell>
        </row>
        <row r="2487">
          <cell r="B2487" t="str">
            <v>http://helpendehand.co</v>
          </cell>
          <cell r="C2487">
            <v>3423</v>
          </cell>
        </row>
        <row r="2488">
          <cell r="B2488" t="str">
            <v>http://www.wowmagazine</v>
          </cell>
          <cell r="C2488">
            <v>210</v>
          </cell>
        </row>
        <row r="2489">
          <cell r="B2489" t="str">
            <v>http://www.exploreonli</v>
          </cell>
          <cell r="C2489">
            <v>210</v>
          </cell>
        </row>
        <row r="2490">
          <cell r="B2490" t="str">
            <v>http://fashionek.co.za</v>
          </cell>
          <cell r="C2490">
            <v>210</v>
          </cell>
        </row>
        <row r="2491">
          <cell r="B2491" t="str">
            <v>http://tembisan.co.za</v>
          </cell>
          <cell r="C2491">
            <v>1449</v>
          </cell>
        </row>
        <row r="2492">
          <cell r="B2492" t="str">
            <v>http://www.travelgroun</v>
          </cell>
          <cell r="C2492">
            <v>68901</v>
          </cell>
        </row>
        <row r="2493">
          <cell r="B2493" t="str">
            <v>http://accordingtojerr</v>
          </cell>
          <cell r="C2493">
            <v>210</v>
          </cell>
        </row>
        <row r="2494">
          <cell r="B2494" t="str">
            <v>http://www.wedding-alb</v>
          </cell>
          <cell r="C2494">
            <v>210</v>
          </cell>
        </row>
        <row r="2495">
          <cell r="B2495" t="str">
            <v>http://pmi-sa.co.za/fe</v>
          </cell>
          <cell r="C2495">
            <v>210</v>
          </cell>
        </row>
        <row r="2496">
          <cell r="B2496" t="str">
            <v>http://africanring.co.</v>
          </cell>
          <cell r="C2496">
            <v>210</v>
          </cell>
        </row>
        <row r="2497">
          <cell r="B2497" t="str">
            <v>http://www.weekendpost</v>
          </cell>
          <cell r="C2497">
            <v>1344</v>
          </cell>
        </row>
        <row r="2498">
          <cell r="B2498" t="str">
            <v>http://www.thejohannes</v>
          </cell>
          <cell r="C2498">
            <v>1281</v>
          </cell>
        </row>
        <row r="2499">
          <cell r="B2499" t="str">
            <v>http://pressrelease.co</v>
          </cell>
          <cell r="C2499">
            <v>210</v>
          </cell>
        </row>
        <row r="2500">
          <cell r="B2500" t="str">
            <v>http://salearnership.c</v>
          </cell>
          <cell r="C2500">
            <v>5733</v>
          </cell>
        </row>
        <row r="2501">
          <cell r="B2501" t="str">
            <v>http://www.aptitudecon</v>
          </cell>
          <cell r="C2501">
            <v>210</v>
          </cell>
        </row>
        <row r="2502">
          <cell r="B2502" t="str">
            <v>https://www.1life.co.z</v>
          </cell>
          <cell r="C2502">
            <v>8463</v>
          </cell>
        </row>
        <row r="2503">
          <cell r="B2503" t="str">
            <v>http://www.thelifesway</v>
          </cell>
          <cell r="C2503">
            <v>0</v>
          </cell>
        </row>
        <row r="2504">
          <cell r="B2504" t="str">
            <v>http://www.hypresslive</v>
          </cell>
          <cell r="C2504">
            <v>0</v>
          </cell>
        </row>
        <row r="2505">
          <cell r="B2505" t="str">
            <v>http://saudigazette.co</v>
          </cell>
          <cell r="C2505">
            <v>16800</v>
          </cell>
        </row>
        <row r="2506">
          <cell r="B2506" t="str">
            <v>http://constructionrev</v>
          </cell>
          <cell r="C2506">
            <v>15645</v>
          </cell>
        </row>
        <row r="2507">
          <cell r="B2507" t="str">
            <v>http://www.travelbones</v>
          </cell>
          <cell r="C2507">
            <v>210</v>
          </cell>
        </row>
        <row r="2508">
          <cell r="B2508" t="str">
            <v>http://www.menafn.com/</v>
          </cell>
          <cell r="C2508">
            <v>10353</v>
          </cell>
        </row>
        <row r="2509">
          <cell r="B2509" t="str">
            <v>http://abdas.org/</v>
          </cell>
          <cell r="C2509">
            <v>210</v>
          </cell>
        </row>
        <row r="2510">
          <cell r="B2510" t="str">
            <v>http://www.menyanibi.c</v>
          </cell>
          <cell r="C2510">
            <v>7224</v>
          </cell>
        </row>
        <row r="2511">
          <cell r="B2511" t="str">
            <v>http://carolmusyoka.co</v>
          </cell>
          <cell r="C2511">
            <v>210</v>
          </cell>
        </row>
        <row r="2512">
          <cell r="B2512" t="str">
            <v>https://asokoinsight.c</v>
          </cell>
          <cell r="C2512">
            <v>11886</v>
          </cell>
        </row>
        <row r="2513">
          <cell r="B2513" t="str">
            <v>http://www.noseweek.co</v>
          </cell>
          <cell r="C2513">
            <v>2982</v>
          </cell>
        </row>
        <row r="2514">
          <cell r="B2514" t="str">
            <v>http://www.afropolitan</v>
          </cell>
          <cell r="C2514">
            <v>210</v>
          </cell>
        </row>
        <row r="2515">
          <cell r="B2515" t="str">
            <v>http://www.rdm.co.za/t</v>
          </cell>
          <cell r="C2515">
            <v>94122</v>
          </cell>
        </row>
        <row r="2516">
          <cell r="B2516" t="str">
            <v>http://www.capetowngre</v>
          </cell>
          <cell r="C2516">
            <v>1176</v>
          </cell>
        </row>
        <row r="2517">
          <cell r="B2517" t="str">
            <v>http://www.motioncontr</v>
          </cell>
          <cell r="C2517">
            <v>210</v>
          </cell>
        </row>
        <row r="2518">
          <cell r="B2518" t="str">
            <v>https://www.westerncap</v>
          </cell>
          <cell r="C2518">
            <v>13141.800000000001</v>
          </cell>
        </row>
        <row r="2519">
          <cell r="B2519" t="str">
            <v>http://it-online.co.za</v>
          </cell>
          <cell r="C2519">
            <v>210</v>
          </cell>
        </row>
        <row r="2520">
          <cell r="B2520" t="str">
            <v>http://criticalthought</v>
          </cell>
          <cell r="C2520">
            <v>210</v>
          </cell>
        </row>
        <row r="2521">
          <cell r="B2521" t="str">
            <v>http://agriorbit.com/a</v>
          </cell>
          <cell r="C2521">
            <v>1365</v>
          </cell>
        </row>
        <row r="2522">
          <cell r="B2522" t="str">
            <v>http://playboy.co.za/t</v>
          </cell>
          <cell r="C2522">
            <v>9093</v>
          </cell>
        </row>
        <row r="2523">
          <cell r="B2523" t="str">
            <v>http://strikeaposephot</v>
          </cell>
          <cell r="C2523">
            <v>210</v>
          </cell>
        </row>
        <row r="2524">
          <cell r="B2524" t="str">
            <v>http://www.stylescoop.</v>
          </cell>
          <cell r="C2524">
            <v>4704</v>
          </cell>
        </row>
        <row r="2525">
          <cell r="B2525" t="str">
            <v>http://wprugby.com/new</v>
          </cell>
          <cell r="C2525">
            <v>4578</v>
          </cell>
        </row>
        <row r="2526">
          <cell r="B2526" t="str">
            <v>http://www.wcbn.co.za/</v>
          </cell>
          <cell r="C2526">
            <v>588</v>
          </cell>
        </row>
        <row r="2527">
          <cell r="B2527" t="str">
            <v>http://www.persianfoot</v>
          </cell>
          <cell r="C2527">
            <v>13755</v>
          </cell>
        </row>
        <row r="2528">
          <cell r="B2528" t="str">
            <v>http://agriec.co.za/ne</v>
          </cell>
          <cell r="C2528">
            <v>210</v>
          </cell>
        </row>
        <row r="2529">
          <cell r="B2529" t="str">
            <v>http://www.suidlanders</v>
          </cell>
          <cell r="C2529">
            <v>7329</v>
          </cell>
        </row>
        <row r="2530">
          <cell r="B2530" t="str">
            <v>http://www.barloworldmotor.com/feed/</v>
          </cell>
          <cell r="C2530">
            <v>210</v>
          </cell>
        </row>
        <row r="2531">
          <cell r="B2531" t="str">
            <v>http://www.smartprocur</v>
          </cell>
          <cell r="C2531">
            <v>210</v>
          </cell>
        </row>
        <row r="2532">
          <cell r="B2532" t="str">
            <v>http://ghana.watsupafr</v>
          </cell>
          <cell r="C2532">
            <v>210</v>
          </cell>
        </row>
        <row r="2533">
          <cell r="B2533" t="str">
            <v>http://vocabafrica.co.</v>
          </cell>
          <cell r="C2533">
            <v>210</v>
          </cell>
        </row>
        <row r="2534">
          <cell r="B2534" t="str">
            <v>http://missmillib.co.z</v>
          </cell>
          <cell r="C2534">
            <v>210</v>
          </cell>
        </row>
        <row r="2535">
          <cell r="B2535" t="str">
            <v>http://cyc-net.org/fea</v>
          </cell>
          <cell r="C2535">
            <v>3192</v>
          </cell>
        </row>
        <row r="2536">
          <cell r="B2536" t="str">
            <v>https://www.drivesouth</v>
          </cell>
          <cell r="C2536">
            <v>18753</v>
          </cell>
        </row>
        <row r="2537">
          <cell r="B2537" t="str">
            <v>http://www.johnpeattie</v>
          </cell>
          <cell r="C2537">
            <v>210</v>
          </cell>
        </row>
        <row r="2538">
          <cell r="B2538" t="str">
            <v>http://www.hiresa.co.z</v>
          </cell>
          <cell r="C2538">
            <v>210</v>
          </cell>
        </row>
        <row r="2539">
          <cell r="B2539" t="str">
            <v>http://skimmingstones.</v>
          </cell>
          <cell r="C2539">
            <v>210</v>
          </cell>
        </row>
        <row r="2540">
          <cell r="B2540" t="str">
            <v>http://www.pangolinpho</v>
          </cell>
          <cell r="C2540">
            <v>210</v>
          </cell>
        </row>
        <row r="2541">
          <cell r="B2541" t="str">
            <v>http://blog.fnb.co.za/</v>
          </cell>
          <cell r="C2541">
            <v>210</v>
          </cell>
        </row>
        <row r="2542">
          <cell r="B2542" t="str">
            <v>http://www.jomocosmos.</v>
          </cell>
          <cell r="C2542">
            <v>210</v>
          </cell>
        </row>
        <row r="2543">
          <cell r="B2543" t="str">
            <v>http://www.essentials.</v>
          </cell>
          <cell r="C2543">
            <v>14679</v>
          </cell>
        </row>
        <row r="2544">
          <cell r="B2544" t="str">
            <v>http://clarensnews.co.</v>
          </cell>
          <cell r="C2544">
            <v>210</v>
          </cell>
        </row>
        <row r="2545">
          <cell r="B2545" t="str">
            <v>http://www.aloetravel.</v>
          </cell>
          <cell r="C2545">
            <v>210</v>
          </cell>
        </row>
        <row r="2546">
          <cell r="B2546" t="str">
            <v>http://www.redpepper.c</v>
          </cell>
          <cell r="C2546">
            <v>95130</v>
          </cell>
        </row>
        <row r="2547">
          <cell r="B2547" t="str">
            <v>http://www.qed.ng/?p=3</v>
          </cell>
          <cell r="C2547">
            <v>210</v>
          </cell>
        </row>
        <row r="2548">
          <cell r="B2548" t="str">
            <v>http://thenewsnigeria.</v>
          </cell>
          <cell r="C2548">
            <v>11361</v>
          </cell>
        </row>
        <row r="2549">
          <cell r="B2549" t="str">
            <v>http://ellieloveblog.b</v>
          </cell>
          <cell r="C2549">
            <v>210</v>
          </cell>
        </row>
        <row r="2550">
          <cell r="B2550" t="str">
            <v>http://myrunnersworld.</v>
          </cell>
          <cell r="C2550">
            <v>210</v>
          </cell>
        </row>
        <row r="2551">
          <cell r="B2551" t="str">
            <v>http://www.grade12jobs</v>
          </cell>
          <cell r="C2551">
            <v>1239</v>
          </cell>
        </row>
        <row r="2552">
          <cell r="B2552" t="str">
            <v>http://ezeediabetes.co</v>
          </cell>
          <cell r="C2552">
            <v>210</v>
          </cell>
        </row>
        <row r="2553">
          <cell r="B2553" t="str">
            <v>http://dailypost.ng/fe</v>
          </cell>
          <cell r="C2553">
            <v>10416</v>
          </cell>
        </row>
        <row r="2554">
          <cell r="B2554" t="str">
            <v>http://www.humanitaria</v>
          </cell>
          <cell r="C2554">
            <v>1344</v>
          </cell>
        </row>
        <row r="2555">
          <cell r="B2555" t="str">
            <v>http://www.abibitumika</v>
          </cell>
          <cell r="C2555">
            <v>6279</v>
          </cell>
        </row>
        <row r="2556">
          <cell r="B2556" t="str">
            <v>http://www.xaqiiqada.n</v>
          </cell>
          <cell r="C2556">
            <v>210</v>
          </cell>
        </row>
        <row r="2557">
          <cell r="B2557" t="str">
            <v>http://www.businessliv</v>
          </cell>
          <cell r="C2557">
            <v>3801</v>
          </cell>
        </row>
        <row r="2558">
          <cell r="B2558" t="str">
            <v>http://bookslive.co.za</v>
          </cell>
          <cell r="C2558">
            <v>210</v>
          </cell>
        </row>
        <row r="2559">
          <cell r="B2559" t="str">
            <v>http://www.sacp.org.za</v>
          </cell>
          <cell r="C2559">
            <v>3087</v>
          </cell>
        </row>
        <row r="2560">
          <cell r="B2560" t="str">
            <v>http://www.ogtv.com.ng</v>
          </cell>
          <cell r="C2560">
            <v>68.039999999999992</v>
          </cell>
        </row>
        <row r="2561">
          <cell r="B2561" t="str">
            <v>http://www.theumhlanga</v>
          </cell>
          <cell r="C2561">
            <v>210</v>
          </cell>
        </row>
        <row r="2562">
          <cell r="B2562" t="str">
            <v>http://www.theumhlanga</v>
          </cell>
          <cell r="C2562">
            <v>210</v>
          </cell>
        </row>
        <row r="2563">
          <cell r="B2563" t="str">
            <v>http://travel.mg.co.za</v>
          </cell>
          <cell r="C2563">
            <v>210</v>
          </cell>
        </row>
        <row r="2564">
          <cell r="B2564" t="str">
            <v>http://www.gist24.com.</v>
          </cell>
          <cell r="C2564">
            <v>210</v>
          </cell>
        </row>
        <row r="2565">
          <cell r="B2565" t="str">
            <v>https://www.dove.rw/wi</v>
          </cell>
          <cell r="C2565">
            <v>8400</v>
          </cell>
        </row>
        <row r="2566">
          <cell r="B2566" t="str">
            <v>http://www.newsentinel</v>
          </cell>
          <cell r="C2566">
            <v>210</v>
          </cell>
        </row>
        <row r="2567">
          <cell r="B2567" t="str">
            <v>http://thesheet.ng/ghe</v>
          </cell>
          <cell r="C2567">
            <v>2898</v>
          </cell>
        </row>
        <row r="2568">
          <cell r="B2568" t="str">
            <v>http://www.tori.ng/new</v>
          </cell>
          <cell r="C2568">
            <v>70497</v>
          </cell>
        </row>
        <row r="2569">
          <cell r="B2569" t="str">
            <v>http://govandbusinessj</v>
          </cell>
          <cell r="C2569">
            <v>210</v>
          </cell>
        </row>
        <row r="2570">
          <cell r="B2570" t="str">
            <v>http://primenewsinfo.c</v>
          </cell>
          <cell r="C2570">
            <v>210</v>
          </cell>
        </row>
        <row r="2571">
          <cell r="B2571" t="str">
            <v>http://www.news247.com</v>
          </cell>
          <cell r="C2571">
            <v>1533</v>
          </cell>
        </row>
        <row r="2572">
          <cell r="B2572" t="str">
            <v>http://www.brandish.co</v>
          </cell>
          <cell r="C2572">
            <v>294</v>
          </cell>
        </row>
        <row r="2573">
          <cell r="B2573" t="str">
            <v>http://penguin.booksli</v>
          </cell>
          <cell r="C2573">
            <v>210</v>
          </cell>
        </row>
        <row r="2574">
          <cell r="B2574" t="str">
            <v>http://www.nexmedia.co</v>
          </cell>
          <cell r="C2574">
            <v>210</v>
          </cell>
        </row>
        <row r="2575">
          <cell r="B2575" t="str">
            <v>http://mishinformed.co</v>
          </cell>
          <cell r="C2575">
            <v>210</v>
          </cell>
        </row>
        <row r="2576">
          <cell r="B2576" t="str">
            <v>http://www.relax-with-</v>
          </cell>
          <cell r="C2576">
            <v>1071</v>
          </cell>
        </row>
        <row r="2577">
          <cell r="B2577" t="str">
            <v>http://www.eonetwork.c</v>
          </cell>
          <cell r="C2577">
            <v>210</v>
          </cell>
        </row>
        <row r="2578">
          <cell r="B2578" t="str">
            <v>http://telecomsbusines</v>
          </cell>
          <cell r="C2578">
            <v>210</v>
          </cell>
        </row>
        <row r="2579">
          <cell r="B2579" t="str">
            <v>http://xclusive.co.ug/</v>
          </cell>
          <cell r="C2579">
            <v>4326</v>
          </cell>
        </row>
        <row r="2580">
          <cell r="B2580" t="str">
            <v>http://esther.com.ng/c</v>
          </cell>
          <cell r="C2580">
            <v>945</v>
          </cell>
        </row>
        <row r="2581">
          <cell r="B2581" t="str">
            <v>http://www.winelands.c</v>
          </cell>
          <cell r="C2581">
            <v>210</v>
          </cell>
        </row>
        <row r="2582">
          <cell r="B2582" t="str">
            <v>http://teeveetee.blogs</v>
          </cell>
          <cell r="C2582">
            <v>1806</v>
          </cell>
        </row>
        <row r="2583">
          <cell r="B2583" t="str">
            <v>http://frontlinebeauty</v>
          </cell>
          <cell r="C2583">
            <v>210</v>
          </cell>
        </row>
        <row r="2584">
          <cell r="B2584" t="str">
            <v>http://best-game-trick</v>
          </cell>
          <cell r="C2584">
            <v>1344</v>
          </cell>
        </row>
        <row r="2585">
          <cell r="B2585" t="str">
            <v>http://shotbru.zigzag.</v>
          </cell>
          <cell r="C2585">
            <v>210</v>
          </cell>
        </row>
        <row r="2586">
          <cell r="B2586" t="str">
            <v>http://mo.bi/2016/09/0</v>
          </cell>
          <cell r="C2586">
            <v>210</v>
          </cell>
        </row>
        <row r="2587">
          <cell r="B2587" t="str">
            <v>http://www.tdesigns.co</v>
          </cell>
          <cell r="C2587">
            <v>210</v>
          </cell>
        </row>
        <row r="2588">
          <cell r="B2588" t="str">
            <v>http://www.nox.to/foru</v>
          </cell>
          <cell r="C2588">
            <v>54600</v>
          </cell>
        </row>
        <row r="2589">
          <cell r="B2589" t="str">
            <v>http://horse.animalcha</v>
          </cell>
          <cell r="C2589">
            <v>210</v>
          </cell>
        </row>
        <row r="2590">
          <cell r="B2590" t="str">
            <v>http://www.cosatu.org.</v>
          </cell>
          <cell r="C2590">
            <v>6762</v>
          </cell>
        </row>
        <row r="2591">
          <cell r="B2591" t="str">
            <v>http://www.goodhouseke</v>
          </cell>
          <cell r="C2591">
            <v>29400</v>
          </cell>
        </row>
        <row r="2592">
          <cell r="B2592" t="str">
            <v>http://www.servicepubl</v>
          </cell>
          <cell r="C2592">
            <v>210</v>
          </cell>
        </row>
        <row r="2593">
          <cell r="B2593" t="str">
            <v>http://www.lenzinfo.co</v>
          </cell>
          <cell r="C2593">
            <v>210</v>
          </cell>
        </row>
        <row r="2594">
          <cell r="B2594" t="str">
            <v>http://www.carforums.c</v>
          </cell>
          <cell r="C2594">
            <v>15141</v>
          </cell>
        </row>
        <row r="2595">
          <cell r="B2595" t="str">
            <v>http://www.securitysa.</v>
          </cell>
          <cell r="C2595">
            <v>5166</v>
          </cell>
        </row>
        <row r="2596">
          <cell r="B2596" t="str">
            <v>http://www.parkrun.co.</v>
          </cell>
          <cell r="C2596">
            <v>24507</v>
          </cell>
        </row>
        <row r="2597">
          <cell r="B2597" t="str">
            <v>http://www.ecigssa.co.</v>
          </cell>
          <cell r="C2597">
            <v>18144</v>
          </cell>
        </row>
        <row r="2598">
          <cell r="B2598" t="str">
            <v>http://autoblog.com.ar</v>
          </cell>
          <cell r="C2598">
            <v>27300</v>
          </cell>
        </row>
        <row r="2599">
          <cell r="B2599" t="str">
            <v>http://www.peopleofmid</v>
          </cell>
          <cell r="C2599">
            <v>210</v>
          </cell>
        </row>
        <row r="2600">
          <cell r="B2600" t="str">
            <v>http://www.b-metro.co.</v>
          </cell>
          <cell r="C2600">
            <v>5019</v>
          </cell>
        </row>
        <row r="2601">
          <cell r="B2601" t="str">
            <v>http://www.wazua.co.ke</v>
          </cell>
          <cell r="C2601">
            <v>40551</v>
          </cell>
        </row>
        <row r="2602">
          <cell r="B2602" t="str">
            <v>http://www.toyoteros.c</v>
          </cell>
          <cell r="C2602">
            <v>31542</v>
          </cell>
        </row>
        <row r="2603">
          <cell r="B2603" t="str">
            <v>http://www.tshwane.gov</v>
          </cell>
          <cell r="C2603">
            <v>43659</v>
          </cell>
        </row>
        <row r="2604">
          <cell r="B2604" t="str">
            <v>http://www.caravansa.c</v>
          </cell>
          <cell r="C2604">
            <v>210</v>
          </cell>
        </row>
        <row r="2605">
          <cell r="B2605" t="str">
            <v>http://www.bosveldbull</v>
          </cell>
          <cell r="C2605">
            <v>210</v>
          </cell>
        </row>
        <row r="2606">
          <cell r="B2606" t="str">
            <v>http://zambianeye.com/</v>
          </cell>
          <cell r="C2606">
            <v>12243</v>
          </cell>
        </row>
        <row r="2607">
          <cell r="B2607" t="str">
            <v>http://zambia24.com/ne</v>
          </cell>
          <cell r="C2607">
            <v>210</v>
          </cell>
        </row>
        <row r="2608">
          <cell r="B2608" t="str">
            <v>https://www.lusakatime</v>
          </cell>
          <cell r="C2608">
            <v>95865</v>
          </cell>
        </row>
        <row r="2609">
          <cell r="B2609" t="str">
            <v>http://www.zambian.com</v>
          </cell>
          <cell r="C2609">
            <v>1407</v>
          </cell>
        </row>
        <row r="2610">
          <cell r="B2610" t="str">
            <v>http://www.hvs.com/New</v>
          </cell>
          <cell r="C2610">
            <v>8001</v>
          </cell>
        </row>
        <row r="2611">
          <cell r="B2611" t="str">
            <v>http://www.cticc.co.za</v>
          </cell>
          <cell r="C2611">
            <v>4137</v>
          </cell>
        </row>
        <row r="2612">
          <cell r="B2612" t="str">
            <v>http://www.nicework.co</v>
          </cell>
          <cell r="C2612">
            <v>210</v>
          </cell>
        </row>
        <row r="2613">
          <cell r="B2613" t="str">
            <v>http://www.flightcentr</v>
          </cell>
          <cell r="C2613">
            <v>39249</v>
          </cell>
        </row>
        <row r="2614">
          <cell r="B2614" t="str">
            <v>http://gearburn.com/20</v>
          </cell>
          <cell r="C2614">
            <v>14450.1</v>
          </cell>
        </row>
        <row r="2615">
          <cell r="B2615" t="str">
            <v>http://luckyradio.co.z</v>
          </cell>
          <cell r="C2615">
            <v>210</v>
          </cell>
        </row>
        <row r="2616">
          <cell r="B2616" t="str">
            <v>http://www.dealvario.c</v>
          </cell>
          <cell r="C2616">
            <v>10080</v>
          </cell>
        </row>
        <row r="2617">
          <cell r="B2617" t="str">
            <v>http://www.musingsfrom</v>
          </cell>
          <cell r="C2617">
            <v>210</v>
          </cell>
        </row>
        <row r="2618">
          <cell r="B2618" t="str">
            <v>http://english.ahram.o</v>
          </cell>
          <cell r="C2618">
            <v>12390</v>
          </cell>
        </row>
        <row r="2619">
          <cell r="B2619" t="str">
            <v>http://kfm.co.ug/news/</v>
          </cell>
          <cell r="C2619">
            <v>5166</v>
          </cell>
        </row>
        <row r="2620">
          <cell r="B2620" t="str">
            <v>http://www.coupon.ma/2</v>
          </cell>
          <cell r="C2620">
            <v>210</v>
          </cell>
        </row>
        <row r="2621">
          <cell r="B2621" t="str">
            <v>http://english.ahram.o</v>
          </cell>
          <cell r="C2621">
            <v>63483</v>
          </cell>
        </row>
        <row r="2622">
          <cell r="B2622" t="str">
            <v>http://www.chronicle.m</v>
          </cell>
          <cell r="C2622">
            <v>210</v>
          </cell>
        </row>
        <row r="2623">
          <cell r="B2623" t="str">
            <v>http://www.newsline.ma</v>
          </cell>
          <cell r="C2623">
            <v>210</v>
          </cell>
        </row>
        <row r="2624">
          <cell r="B2624" t="str">
            <v>http://klaasenfamily.b</v>
          </cell>
          <cell r="C2624">
            <v>210</v>
          </cell>
        </row>
        <row r="2625">
          <cell r="B2625" t="str">
            <v>http://www.themomdiari</v>
          </cell>
          <cell r="C2625">
            <v>504</v>
          </cell>
        </row>
        <row r="2626">
          <cell r="B2626" t="str">
            <v>https://parentinghub.c</v>
          </cell>
          <cell r="C2626">
            <v>1596</v>
          </cell>
        </row>
        <row r="2627">
          <cell r="B2627" t="str">
            <v>http://www.angelsclose</v>
          </cell>
          <cell r="C2627">
            <v>210</v>
          </cell>
        </row>
        <row r="2628">
          <cell r="B2628" t="str">
            <v>http://www.liferetreat</v>
          </cell>
          <cell r="C2628">
            <v>2604</v>
          </cell>
        </row>
        <row r="2629">
          <cell r="B2629" t="str">
            <v>http://produktanissan.</v>
          </cell>
          <cell r="C2629">
            <v>210</v>
          </cell>
        </row>
        <row r="2630">
          <cell r="B2630" t="str">
            <v>http://www.cellphone-c</v>
          </cell>
          <cell r="C2630">
            <v>210</v>
          </cell>
        </row>
        <row r="2631">
          <cell r="B2631" t="str">
            <v>https://www.investec.c</v>
          </cell>
          <cell r="C2631">
            <v>73101</v>
          </cell>
        </row>
        <row r="2632">
          <cell r="B2632" t="str">
            <v>http://www.vrouekeur.c</v>
          </cell>
          <cell r="C2632">
            <v>16506</v>
          </cell>
        </row>
        <row r="2633">
          <cell r="B2633" t="str">
            <v>http://uncova.com</v>
          </cell>
          <cell r="C2633">
            <v>21840</v>
          </cell>
        </row>
        <row r="2634">
          <cell r="B2634" t="str">
            <v>http://shafaqna.com</v>
          </cell>
          <cell r="C2634">
            <v>44100</v>
          </cell>
        </row>
        <row r="2635">
          <cell r="B2635" t="str">
            <v>http://bbc.com</v>
          </cell>
          <cell r="C2635">
            <v>785400</v>
          </cell>
        </row>
        <row r="2636">
          <cell r="B2636" t="str">
            <v>http://dailynewsglobal</v>
          </cell>
          <cell r="C2636">
            <v>210</v>
          </cell>
        </row>
        <row r="2637">
          <cell r="B2637" t="str">
            <v>http://fornaija.com</v>
          </cell>
          <cell r="C2637">
            <v>2373</v>
          </cell>
        </row>
        <row r="2638">
          <cell r="B2638" t="str">
            <v>http://ladiesliveandle</v>
          </cell>
          <cell r="C2638">
            <v>210</v>
          </cell>
        </row>
        <row r="2639">
          <cell r="B2639" t="str">
            <v>http://redeangola.info</v>
          </cell>
          <cell r="C2639">
            <v>33957</v>
          </cell>
        </row>
        <row r="2640">
          <cell r="B2640" t="str">
            <v>http://uaenewsapp.com</v>
          </cell>
          <cell r="C2640">
            <v>210</v>
          </cell>
        </row>
        <row r="2641">
          <cell r="B2641" t="str">
            <v>http://latestnigeriann</v>
          </cell>
          <cell r="C2641">
            <v>29421</v>
          </cell>
        </row>
        <row r="2642">
          <cell r="B2642" t="str">
            <v>http://diasporamesseng</v>
          </cell>
          <cell r="C2642">
            <v>18816</v>
          </cell>
        </row>
        <row r="2643">
          <cell r="B2643" t="str">
            <v>http://informationng.c</v>
          </cell>
          <cell r="C2643">
            <v>66507</v>
          </cell>
        </row>
        <row r="2644">
          <cell r="B2644" t="str">
            <v>http://okayafrica.com</v>
          </cell>
          <cell r="C2644">
            <v>11155.2</v>
          </cell>
        </row>
        <row r="2645">
          <cell r="B2645" t="str">
            <v>http://ghanagrio.com</v>
          </cell>
          <cell r="C2645">
            <v>40614</v>
          </cell>
        </row>
        <row r="2646">
          <cell r="B2646" t="str">
            <v>http://ghettoradio.co.</v>
          </cell>
          <cell r="C2646">
            <v>20916</v>
          </cell>
        </row>
        <row r="2647">
          <cell r="B2647" t="str">
            <v>http://www.eagle.co.ug</v>
          </cell>
          <cell r="C2647">
            <v>3717</v>
          </cell>
        </row>
        <row r="2648">
          <cell r="B2648" t="str">
            <v>http://wadup.com.ng/fe</v>
          </cell>
          <cell r="C2648">
            <v>210</v>
          </cell>
        </row>
        <row r="2649">
          <cell r="B2649" t="str">
            <v>http://www.gist.ng/fee</v>
          </cell>
          <cell r="C2649">
            <v>4494</v>
          </cell>
        </row>
        <row r="2650">
          <cell r="B2650" t="str">
            <v>http://www.sqoop.co.ug</v>
          </cell>
          <cell r="C2650">
            <v>5964</v>
          </cell>
        </row>
        <row r="2651">
          <cell r="B2651" t="str">
            <v>http://www.los60princi</v>
          </cell>
          <cell r="C2651">
            <v>210</v>
          </cell>
        </row>
        <row r="2652">
          <cell r="B2652" t="str">
            <v>http://abegmusic.com.n</v>
          </cell>
          <cell r="C2652">
            <v>12138</v>
          </cell>
        </row>
        <row r="2653">
          <cell r="B2653" t="str">
            <v>http://8c.co.za/feed/</v>
          </cell>
          <cell r="C2653">
            <v>24045</v>
          </cell>
        </row>
        <row r="2654">
          <cell r="B2654" t="str">
            <v>http://www.hipipo.com/</v>
          </cell>
          <cell r="C2654">
            <v>6762</v>
          </cell>
        </row>
        <row r="2655">
          <cell r="B2655" t="str">
            <v>http://24.com.eg</v>
          </cell>
          <cell r="C2655">
            <v>44016</v>
          </cell>
        </row>
        <row r="2656">
          <cell r="B2656" t="str">
            <v>http://huffpostarabi.c</v>
          </cell>
          <cell r="C2656">
            <v>11550</v>
          </cell>
        </row>
        <row r="2657">
          <cell r="B2657" t="str">
            <v>http://onlinenigeria.c</v>
          </cell>
          <cell r="C2657">
            <v>31206</v>
          </cell>
        </row>
        <row r="2658">
          <cell r="B2658" t="str">
            <v>http://twimovies.news</v>
          </cell>
          <cell r="C2658">
            <v>210</v>
          </cell>
        </row>
        <row r="2659">
          <cell r="B2659" t="str">
            <v>http://nigerianews24.c</v>
          </cell>
          <cell r="C2659">
            <v>210</v>
          </cell>
        </row>
        <row r="2660">
          <cell r="B2660" t="str">
            <v>http://www.gibs.co.za/</v>
          </cell>
          <cell r="C2660">
            <v>9114</v>
          </cell>
        </row>
        <row r="2661">
          <cell r="B2661" t="str">
            <v>http://www.sarfu.org.z</v>
          </cell>
          <cell r="C2661">
            <v>1365</v>
          </cell>
        </row>
        <row r="2662">
          <cell r="B2662" t="str">
            <v>http://www.leader.co.z</v>
          </cell>
          <cell r="C2662">
            <v>5964</v>
          </cell>
        </row>
        <row r="2663">
          <cell r="B2663" t="str">
            <v>http://cricket.co.za/n</v>
          </cell>
          <cell r="C2663">
            <v>10038</v>
          </cell>
        </row>
        <row r="2664">
          <cell r="B2664" t="str">
            <v>http://www.wbhs.org.za</v>
          </cell>
          <cell r="C2664">
            <v>8001</v>
          </cell>
        </row>
        <row r="2665">
          <cell r="B2665" t="str">
            <v>http://betakit.com/uni</v>
          </cell>
          <cell r="C2665">
            <v>29106</v>
          </cell>
        </row>
        <row r="2666">
          <cell r="B2666" t="str">
            <v>http://www.snuffelaar.</v>
          </cell>
          <cell r="C2666">
            <v>210</v>
          </cell>
        </row>
        <row r="2667">
          <cell r="B2667" t="str">
            <v>http://royckdboats.blo</v>
          </cell>
          <cell r="C2667">
            <v>210</v>
          </cell>
        </row>
        <row r="2668">
          <cell r="B2668" t="str">
            <v>http://blackafricanlit</v>
          </cell>
          <cell r="C2668">
            <v>210</v>
          </cell>
        </row>
        <row r="2669">
          <cell r="B2669" t="str">
            <v>http://thesocialite.co</v>
          </cell>
          <cell r="C2669">
            <v>210</v>
          </cell>
        </row>
        <row r="2670">
          <cell r="B2670" t="str">
            <v>http://forum.thinkbike</v>
          </cell>
          <cell r="C2670">
            <v>3927</v>
          </cell>
        </row>
        <row r="2671">
          <cell r="B2671" t="str">
            <v>http://fashionfix.co.z</v>
          </cell>
          <cell r="C2671">
            <v>210</v>
          </cell>
        </row>
        <row r="2672">
          <cell r="B2672" t="str">
            <v>http://angeliquedutoit</v>
          </cell>
          <cell r="C2672">
            <v>210</v>
          </cell>
        </row>
        <row r="2673">
          <cell r="B2673" t="str">
            <v>http://mylearnershipli</v>
          </cell>
          <cell r="C2673">
            <v>2058</v>
          </cell>
        </row>
        <row r="2674">
          <cell r="B2674" t="str">
            <v>http://missiepopular.b</v>
          </cell>
          <cell r="C2674">
            <v>210</v>
          </cell>
        </row>
        <row r="2675">
          <cell r="B2675" t="str">
            <v>https://bellanaija.com</v>
          </cell>
          <cell r="C2675">
            <v>23100</v>
          </cell>
        </row>
        <row r="2676">
          <cell r="B2676" t="str">
            <v>http://reachnaija.com</v>
          </cell>
          <cell r="C2676">
            <v>210</v>
          </cell>
        </row>
        <row r="2677">
          <cell r="B2677" t="str">
            <v>http://tumblr.com</v>
          </cell>
          <cell r="C2677">
            <v>205548</v>
          </cell>
        </row>
        <row r="2678">
          <cell r="B2678" t="str">
            <v>http://citifmonline.co</v>
          </cell>
          <cell r="C2678">
            <v>86058</v>
          </cell>
        </row>
        <row r="2679">
          <cell r="B2679" t="str">
            <v>https://naij.com</v>
          </cell>
          <cell r="C2679">
            <v>14490</v>
          </cell>
        </row>
        <row r="2680">
          <cell r="B2680" t="str">
            <v>http://modernghana.com</v>
          </cell>
          <cell r="C2680">
            <v>21000</v>
          </cell>
        </row>
        <row r="2681">
          <cell r="B2681" t="str">
            <v>http://africatime.com</v>
          </cell>
          <cell r="C2681">
            <v>15563.1</v>
          </cell>
        </row>
        <row r="2682">
          <cell r="B2682" t="str">
            <v>http://dailyguideafric</v>
          </cell>
          <cell r="C2682">
            <v>14469</v>
          </cell>
        </row>
        <row r="2683">
          <cell r="B2683" t="str">
            <v>http://filmcontact.com</v>
          </cell>
          <cell r="C2683">
            <v>15141</v>
          </cell>
        </row>
        <row r="2684">
          <cell r="B2684" t="str">
            <v>http://africapulse.com</v>
          </cell>
          <cell r="C2684">
            <v>210</v>
          </cell>
        </row>
        <row r="2685">
          <cell r="B2685" t="str">
            <v>http://omgvoice.com</v>
          </cell>
          <cell r="C2685">
            <v>18110.400000000001</v>
          </cell>
        </row>
        <row r="2686">
          <cell r="B2686" t="str">
            <v>http://stylevitae.com</v>
          </cell>
          <cell r="C2686">
            <v>14553</v>
          </cell>
        </row>
        <row r="2687">
          <cell r="B2687" t="str">
            <v>http://nigeria70.com</v>
          </cell>
          <cell r="C2687">
            <v>2709</v>
          </cell>
        </row>
        <row r="2688">
          <cell r="B2688" t="str">
            <v>http://reportnaija.com</v>
          </cell>
          <cell r="C2688">
            <v>210</v>
          </cell>
        </row>
        <row r="2689">
          <cell r="B2689" t="str">
            <v>http://niyitabiti.net</v>
          </cell>
          <cell r="C2689">
            <v>1743</v>
          </cell>
        </row>
        <row r="2690">
          <cell r="B2690" t="str">
            <v>http://shakarasquare.c</v>
          </cell>
          <cell r="C2690">
            <v>2961</v>
          </cell>
        </row>
        <row r="2691">
          <cell r="B2691" t="str">
            <v>http://africanewsdesk.</v>
          </cell>
          <cell r="C2691">
            <v>693</v>
          </cell>
        </row>
        <row r="2692">
          <cell r="B2692" t="str">
            <v>http://the-star.co.ke</v>
          </cell>
          <cell r="C2692">
            <v>1.89</v>
          </cell>
        </row>
        <row r="2693">
          <cell r="B2693" t="str">
            <v>http://nigerianbulleti</v>
          </cell>
          <cell r="C2693">
            <v>35574</v>
          </cell>
        </row>
        <row r="2694">
          <cell r="B2694" t="str">
            <v>http://infinixmobility</v>
          </cell>
          <cell r="C2694">
            <v>69300</v>
          </cell>
        </row>
        <row r="2695">
          <cell r="B2695" t="str">
            <v>https://360nobs.com</v>
          </cell>
          <cell r="C2695">
            <v>23100</v>
          </cell>
        </row>
        <row r="2696">
          <cell r="B2696" t="str">
            <v>http://news24.co.ke</v>
          </cell>
          <cell r="C2696">
            <v>20727</v>
          </cell>
        </row>
        <row r="2697">
          <cell r="B2697" t="str">
            <v>http://matookerepublic</v>
          </cell>
          <cell r="C2697">
            <v>29988</v>
          </cell>
        </row>
        <row r="2698">
          <cell r="B2698" t="str">
            <v>http://viviangist.com</v>
          </cell>
          <cell r="C2698">
            <v>25305</v>
          </cell>
        </row>
        <row r="2699">
          <cell r="B2699" t="str">
            <v>http://nairobiwire.com</v>
          </cell>
          <cell r="C2699">
            <v>10525.2</v>
          </cell>
        </row>
        <row r="2700">
          <cell r="B2700" t="str">
            <v>http://www.nta.ng/feed</v>
          </cell>
          <cell r="C2700">
            <v>24591</v>
          </cell>
        </row>
        <row r="2701">
          <cell r="B2701" t="str">
            <v>http://www.fancinema.c</v>
          </cell>
          <cell r="C2701">
            <v>5019</v>
          </cell>
        </row>
        <row r="2702">
          <cell r="B2702" t="str">
            <v>http://www.news24.co.k</v>
          </cell>
          <cell r="C2702">
            <v>20727</v>
          </cell>
        </row>
        <row r="2703">
          <cell r="B2703" t="str">
            <v>http://www.thedailypos</v>
          </cell>
          <cell r="C2703">
            <v>21021</v>
          </cell>
        </row>
        <row r="2704">
          <cell r="B2704" t="str">
            <v>http://dailynews.niger</v>
          </cell>
          <cell r="C2704">
            <v>210</v>
          </cell>
        </row>
        <row r="2705">
          <cell r="B2705" t="str">
            <v>http://breaking.com.ng</v>
          </cell>
          <cell r="C2705">
            <v>3108</v>
          </cell>
        </row>
        <row r="2706">
          <cell r="B2706" t="str">
            <v>http://naijaheadlines.</v>
          </cell>
          <cell r="C2706">
            <v>672</v>
          </cell>
        </row>
        <row r="2707">
          <cell r="B2707" t="str">
            <v>http://nigeriannation.</v>
          </cell>
          <cell r="C2707">
            <v>12642</v>
          </cell>
        </row>
        <row r="2708">
          <cell r="B2708" t="str">
            <v>https://ghonetv.com</v>
          </cell>
          <cell r="C2708">
            <v>2037</v>
          </cell>
        </row>
        <row r="2709">
          <cell r="B2709" t="str">
            <v>http://latestnigerian.</v>
          </cell>
          <cell r="C2709">
            <v>210</v>
          </cell>
        </row>
        <row r="2710">
          <cell r="B2710" t="str">
            <v>http://ksnmedia.com</v>
          </cell>
          <cell r="C2710">
            <v>23814</v>
          </cell>
        </row>
        <row r="2711">
          <cell r="B2711" t="str">
            <v>http://dailytrust.com.</v>
          </cell>
          <cell r="C2711">
            <v>84924</v>
          </cell>
        </row>
        <row r="2712">
          <cell r="B2712" t="str">
            <v>http://nigerianpilot.c</v>
          </cell>
          <cell r="C2712">
            <v>1701</v>
          </cell>
        </row>
        <row r="2713">
          <cell r="B2713" t="str">
            <v>http://nampa.org</v>
          </cell>
          <cell r="C2713">
            <v>1386</v>
          </cell>
        </row>
        <row r="2714">
          <cell r="B2714" t="str">
            <v>http://son.co.za</v>
          </cell>
          <cell r="C2714">
            <v>10999.800000000001</v>
          </cell>
        </row>
        <row r="2715">
          <cell r="B2715" t="str">
            <v>http://ooyuz.com</v>
          </cell>
          <cell r="C2715">
            <v>18591.300000000003</v>
          </cell>
        </row>
        <row r="2716">
          <cell r="B2716" t="str">
            <v>http://www.reloadedsa.</v>
          </cell>
          <cell r="C2716">
            <v>210</v>
          </cell>
        </row>
        <row r="2717">
          <cell r="B2717" t="str">
            <v>http://thecallsheet.co</v>
          </cell>
          <cell r="C2717">
            <v>4179</v>
          </cell>
        </row>
        <row r="2718">
          <cell r="B2718" t="str">
            <v>http://reporters365.co</v>
          </cell>
          <cell r="C2718">
            <v>210</v>
          </cell>
        </row>
        <row r="2719">
          <cell r="B2719" t="str">
            <v>http://jewanda-magazin</v>
          </cell>
          <cell r="C2719">
            <v>38388</v>
          </cell>
        </row>
        <row r="2720">
          <cell r="B2720" t="str">
            <v>http://uganda.leadstor</v>
          </cell>
          <cell r="C2720">
            <v>210</v>
          </cell>
        </row>
        <row r="2721">
          <cell r="B2721" t="str">
            <v>http://biggestkaka.co.</v>
          </cell>
          <cell r="C2721">
            <v>6195</v>
          </cell>
        </row>
        <row r="2722">
          <cell r="B2722" t="str">
            <v>http://nairaland.com</v>
          </cell>
          <cell r="C2722">
            <v>15539.999999999998</v>
          </cell>
        </row>
        <row r="2723">
          <cell r="B2723" t="str">
            <v>http://9jaflaver.com</v>
          </cell>
          <cell r="C2723">
            <v>441</v>
          </cell>
        </row>
        <row r="2724">
          <cell r="B2724" t="str">
            <v>http://africanseer.com</v>
          </cell>
          <cell r="C2724">
            <v>9492</v>
          </cell>
        </row>
        <row r="2725">
          <cell r="B2725" t="str">
            <v>http://ann7.com</v>
          </cell>
          <cell r="C2725">
            <v>15708</v>
          </cell>
        </row>
        <row r="2726">
          <cell r="B2726" t="str">
            <v>http://echonaija.com</v>
          </cell>
          <cell r="C2726">
            <v>210</v>
          </cell>
        </row>
        <row r="2727">
          <cell r="B2727" t="str">
            <v>http://fashionpoliceng</v>
          </cell>
          <cell r="C2727">
            <v>11508</v>
          </cell>
        </row>
        <row r="2728">
          <cell r="B2728" t="str">
            <v>http://gistmania.com</v>
          </cell>
          <cell r="C2728">
            <v>16321.2</v>
          </cell>
        </row>
        <row r="2729">
          <cell r="B2729" t="str">
            <v>http://gossipboyz.com.</v>
          </cell>
          <cell r="C2729">
            <v>210</v>
          </cell>
        </row>
        <row r="2730">
          <cell r="B2730" t="str">
            <v>http://naijaloaded.com</v>
          </cell>
          <cell r="C2730">
            <v>89838</v>
          </cell>
        </row>
        <row r="2731">
          <cell r="B2731" t="str">
            <v>http://theinfostride.c</v>
          </cell>
          <cell r="C2731">
            <v>9345</v>
          </cell>
        </row>
        <row r="2732">
          <cell r="B2732" t="str">
            <v>http://peoplemagazine.</v>
          </cell>
          <cell r="C2732">
            <v>18732</v>
          </cell>
        </row>
        <row r="2733">
          <cell r="B2733" t="str">
            <v>http://newsheadlines.c</v>
          </cell>
          <cell r="C2733">
            <v>1617</v>
          </cell>
        </row>
        <row r="2734">
          <cell r="B2734" t="str">
            <v>http://media9jabase.co</v>
          </cell>
          <cell r="C2734">
            <v>210</v>
          </cell>
        </row>
        <row r="2735">
          <cell r="B2735" t="str">
            <v>http://newsalert.com.n</v>
          </cell>
          <cell r="C2735">
            <v>210</v>
          </cell>
        </row>
        <row r="2736">
          <cell r="B2736" t="str">
            <v>http://nigeriafilms.co</v>
          </cell>
          <cell r="C2736">
            <v>9681</v>
          </cell>
        </row>
        <row r="2737">
          <cell r="B2737" t="str">
            <v>http://olisa.tv</v>
          </cell>
          <cell r="C2737">
            <v>26838</v>
          </cell>
        </row>
        <row r="2738">
          <cell r="B2738" t="str">
            <v>http://sarie.com</v>
          </cell>
          <cell r="C2738">
            <v>72324</v>
          </cell>
        </row>
        <row r="2739">
          <cell r="B2739" t="str">
            <v>http://soutalomma.com</v>
          </cell>
          <cell r="C2739">
            <v>65982</v>
          </cell>
        </row>
        <row r="2740">
          <cell r="B2740" t="str">
            <v>http://theinfong.com</v>
          </cell>
          <cell r="C2740">
            <v>49728</v>
          </cell>
        </row>
        <row r="2741">
          <cell r="B2741" t="str">
            <v>http://trendsnaija.com</v>
          </cell>
          <cell r="C2741">
            <v>210</v>
          </cell>
        </row>
        <row r="2742">
          <cell r="B2742" t="str">
            <v>http://ynaija.com</v>
          </cell>
          <cell r="C2742">
            <v>54159</v>
          </cell>
        </row>
        <row r="2743">
          <cell r="B2743" t="str">
            <v>http://youm7.com</v>
          </cell>
          <cell r="C2743">
            <v>68040</v>
          </cell>
        </row>
        <row r="2744">
          <cell r="B2744" t="str">
            <v>https://ripplesnigeria</v>
          </cell>
          <cell r="C2744">
            <v>10038</v>
          </cell>
        </row>
        <row r="2745">
          <cell r="B2745" t="str">
            <v>http://www.mediahoarde</v>
          </cell>
          <cell r="C2745">
            <v>14742</v>
          </cell>
        </row>
        <row r="2746">
          <cell r="B2746" t="str">
            <v>http://www.ngg.ng/feed</v>
          </cell>
          <cell r="C2746">
            <v>210</v>
          </cell>
        </row>
        <row r="2747">
          <cell r="B2747" t="str">
            <v>http://www.naijashine.</v>
          </cell>
          <cell r="C2747">
            <v>5397</v>
          </cell>
        </row>
        <row r="2748">
          <cell r="B2748" t="str">
            <v>http://www.truelove.co</v>
          </cell>
          <cell r="C2748">
            <v>16380</v>
          </cell>
        </row>
        <row r="2749">
          <cell r="B2749" t="str">
            <v>http://greennews.ng/fe</v>
          </cell>
          <cell r="C2749">
            <v>3003</v>
          </cell>
        </row>
        <row r="2750">
          <cell r="B2750" t="str">
            <v>http://www.nampa.org/i</v>
          </cell>
          <cell r="C2750">
            <v>1386</v>
          </cell>
        </row>
        <row r="2751">
          <cell r="B2751" t="str">
            <v>http://news24.com.eg/a</v>
          </cell>
          <cell r="C2751">
            <v>7476</v>
          </cell>
        </row>
        <row r="2752">
          <cell r="B2752" t="str">
            <v>http://www.loyaltyload</v>
          </cell>
          <cell r="C2752">
            <v>210</v>
          </cell>
        </row>
        <row r="2753">
          <cell r="B2753" t="str">
            <v>http://www.dailynigeri</v>
          </cell>
          <cell r="C2753">
            <v>2583</v>
          </cell>
        </row>
        <row r="2754">
          <cell r="B2754" t="str">
            <v>http://www.the-star.co</v>
          </cell>
          <cell r="C2754">
            <v>1.89</v>
          </cell>
        </row>
        <row r="2755">
          <cell r="B2755" t="str">
            <v>http://thenigerianvoic</v>
          </cell>
          <cell r="C2755">
            <v>19677</v>
          </cell>
        </row>
        <row r="2756">
          <cell r="B2756" t="str">
            <v>http://ireporteronline</v>
          </cell>
          <cell r="C2756">
            <v>2520</v>
          </cell>
        </row>
        <row r="2757">
          <cell r="B2757" t="str">
            <v>http://olorisupergal.c</v>
          </cell>
          <cell r="C2757">
            <v>2961</v>
          </cell>
        </row>
        <row r="2758">
          <cell r="B2758" t="str">
            <v>http://36ng.com.ng</v>
          </cell>
          <cell r="C2758">
            <v>16191</v>
          </cell>
        </row>
        <row r="2759">
          <cell r="B2759" t="str">
            <v>http://dasort.com</v>
          </cell>
          <cell r="C2759">
            <v>8568</v>
          </cell>
        </row>
        <row r="2760">
          <cell r="B2760" t="str">
            <v>http://9jabreed.com</v>
          </cell>
          <cell r="C2760">
            <v>567</v>
          </cell>
        </row>
        <row r="2761">
          <cell r="B2761" t="str">
            <v>http://madailygist.com</v>
          </cell>
          <cell r="C2761">
            <v>33033</v>
          </cell>
        </row>
        <row r="2762">
          <cell r="B2762" t="str">
            <v>http://stargist.com</v>
          </cell>
          <cell r="C2762">
            <v>37737</v>
          </cell>
        </row>
        <row r="2763">
          <cell r="B2763" t="str">
            <v>https://fuze.ng</v>
          </cell>
          <cell r="C2763">
            <v>441</v>
          </cell>
        </row>
        <row r="2764">
          <cell r="B2764" t="str">
            <v>http://omgnaija.com</v>
          </cell>
          <cell r="C2764">
            <v>210</v>
          </cell>
        </row>
        <row r="2765">
          <cell r="B2765" t="str">
            <v>http://naijamember.ng</v>
          </cell>
          <cell r="C2765">
            <v>210</v>
          </cell>
        </row>
        <row r="2766">
          <cell r="B2766" t="str">
            <v>http://thebriefng.com</v>
          </cell>
          <cell r="C2766">
            <v>5355</v>
          </cell>
        </row>
        <row r="2767">
          <cell r="B2767" t="str">
            <v>http://enterghana.com</v>
          </cell>
          <cell r="C2767">
            <v>14477.400000000001</v>
          </cell>
        </row>
        <row r="2768">
          <cell r="B2768" t="str">
            <v>http://nan.ng</v>
          </cell>
          <cell r="C2768">
            <v>210</v>
          </cell>
        </row>
        <row r="2769">
          <cell r="B2769" t="str">
            <v>http://musicinafrica.n</v>
          </cell>
          <cell r="C2769">
            <v>40719</v>
          </cell>
        </row>
        <row r="2770">
          <cell r="B2770" t="str">
            <v>http://www.nigeriatoda</v>
          </cell>
          <cell r="C2770">
            <v>25599</v>
          </cell>
        </row>
        <row r="2771">
          <cell r="B2771" t="str">
            <v>http://www.ugandandias</v>
          </cell>
          <cell r="C2771">
            <v>2289</v>
          </cell>
        </row>
        <row r="2772">
          <cell r="B2772" t="str">
            <v>http://uncova.com/</v>
          </cell>
          <cell r="C2772">
            <v>22554</v>
          </cell>
        </row>
        <row r="2773">
          <cell r="B2773" t="str">
            <v>http://eagle.co.ug/</v>
          </cell>
          <cell r="C2773">
            <v>4263</v>
          </cell>
        </row>
        <row r="2774">
          <cell r="B2774" t="str">
            <v>http://theinvestigator</v>
          </cell>
          <cell r="C2774">
            <v>4746</v>
          </cell>
        </row>
        <row r="2775">
          <cell r="B2775" t="str">
            <v>http://onobello.com/</v>
          </cell>
          <cell r="C2775">
            <v>10836</v>
          </cell>
        </row>
        <row r="2776">
          <cell r="B2776" t="str">
            <v>http://chimpreports.co</v>
          </cell>
          <cell r="C2776">
            <v>86583</v>
          </cell>
        </row>
        <row r="2777">
          <cell r="B2777" t="str">
            <v>http://allafrica.com/</v>
          </cell>
          <cell r="C2777">
            <v>52500</v>
          </cell>
        </row>
        <row r="2778">
          <cell r="B2778" t="str">
            <v>http://www.eabizinfo.c</v>
          </cell>
          <cell r="C2778">
            <v>210</v>
          </cell>
        </row>
        <row r="2779">
          <cell r="B2779" t="str">
            <v>http://www.chicamod.co</v>
          </cell>
          <cell r="C2779">
            <v>4137</v>
          </cell>
        </row>
        <row r="2780">
          <cell r="B2780" t="str">
            <v>http://dailyguideafric</v>
          </cell>
          <cell r="C2780">
            <v>14973</v>
          </cell>
        </row>
        <row r="2781">
          <cell r="B2781" t="str">
            <v>http://freshghana.com/</v>
          </cell>
          <cell r="C2781">
            <v>210</v>
          </cell>
        </row>
        <row r="2782">
          <cell r="B2782" t="str">
            <v>http://www.modernghana</v>
          </cell>
          <cell r="C2782">
            <v>27300</v>
          </cell>
        </row>
        <row r="2783">
          <cell r="B2783" t="str">
            <v>https://www.naij.com/</v>
          </cell>
          <cell r="C2783">
            <v>16379.999999999998</v>
          </cell>
        </row>
        <row r="2784">
          <cell r="B2784" t="str">
            <v>http://www.nigeriannew</v>
          </cell>
          <cell r="C2784">
            <v>10479</v>
          </cell>
        </row>
        <row r="2785">
          <cell r="B2785" t="str">
            <v>http://www.observer.ug</v>
          </cell>
          <cell r="C2785">
            <v>67494</v>
          </cell>
        </row>
        <row r="2786">
          <cell r="B2786" t="str">
            <v>http://www.newvision.c</v>
          </cell>
          <cell r="C2786">
            <v>23100</v>
          </cell>
        </row>
        <row r="2787">
          <cell r="B2787" t="str">
            <v>http://www.news24.com.</v>
          </cell>
          <cell r="C2787">
            <v>18102</v>
          </cell>
        </row>
        <row r="2788">
          <cell r="B2788" t="str">
            <v>https://www.nigerianbu</v>
          </cell>
          <cell r="C2788">
            <v>35574</v>
          </cell>
        </row>
        <row r="2789">
          <cell r="B2789" t="str">
            <v>http://www.thelivefeed</v>
          </cell>
          <cell r="C2789">
            <v>210</v>
          </cell>
        </row>
        <row r="2790">
          <cell r="B2790" t="str">
            <v>http://newsofafrica.or</v>
          </cell>
          <cell r="C2790">
            <v>17771.607</v>
          </cell>
        </row>
        <row r="2791">
          <cell r="B2791" t="str">
            <v>http://olorisupergal.c</v>
          </cell>
          <cell r="C2791">
            <v>2961</v>
          </cell>
        </row>
        <row r="2792">
          <cell r="B2792" t="str">
            <v>http://www.thenigerian</v>
          </cell>
          <cell r="C2792">
            <v>19677</v>
          </cell>
        </row>
        <row r="2793">
          <cell r="B2793" t="str">
            <v>http://www.theeastafri</v>
          </cell>
          <cell r="C2793">
            <v>15663.900000000001</v>
          </cell>
        </row>
        <row r="2794">
          <cell r="B2794" t="str">
            <v>https://citizentv.co.k</v>
          </cell>
          <cell r="C2794">
            <v>17476.2</v>
          </cell>
        </row>
        <row r="2795">
          <cell r="B2795" t="str">
            <v>http://jozigist.co.za/</v>
          </cell>
          <cell r="C2795">
            <v>1575</v>
          </cell>
        </row>
        <row r="2796">
          <cell r="B2796" t="str">
            <v>http://citifmonline.co</v>
          </cell>
          <cell r="C2796">
            <v>89019</v>
          </cell>
        </row>
        <row r="2797">
          <cell r="B2797" t="str">
            <v>http://www.eagletribun</v>
          </cell>
          <cell r="C2797">
            <v>86772</v>
          </cell>
        </row>
        <row r="2798">
          <cell r="B2798" t="str">
            <v>http://kwsn.com</v>
          </cell>
          <cell r="C2798">
            <v>210</v>
          </cell>
        </row>
        <row r="2799">
          <cell r="B2799" t="str">
            <v>http://hopeforafricaon</v>
          </cell>
          <cell r="C2799">
            <v>210</v>
          </cell>
        </row>
        <row r="2800">
          <cell r="B2800" t="str">
            <v>http://blackprwire.com</v>
          </cell>
          <cell r="C2800">
            <v>210</v>
          </cell>
        </row>
        <row r="2801">
          <cell r="B2801" t="str">
            <v>https://techfishnews.c</v>
          </cell>
          <cell r="C2801">
            <v>210</v>
          </cell>
        </row>
        <row r="2802">
          <cell r="B2802" t="str">
            <v>http://kenyan-post.com</v>
          </cell>
          <cell r="C2802">
            <v>14313.6</v>
          </cell>
        </row>
        <row r="2803">
          <cell r="B2803" t="str">
            <v>http://worldstagegroup</v>
          </cell>
          <cell r="C2803">
            <v>1281</v>
          </cell>
        </row>
        <row r="2804">
          <cell r="B2804" t="str">
            <v>http://swahilihub.com</v>
          </cell>
          <cell r="C2804">
            <v>6720</v>
          </cell>
        </row>
        <row r="2805">
          <cell r="B2805" t="str">
            <v>http://news7ng.com</v>
          </cell>
          <cell r="C2805">
            <v>2037</v>
          </cell>
        </row>
        <row r="2806">
          <cell r="B2806" t="str">
            <v>http://www.cnandco.com</v>
          </cell>
          <cell r="C2806">
            <v>210</v>
          </cell>
        </row>
        <row r="2807">
          <cell r="B2807" t="str">
            <v>http://mapmyway.co.za/</v>
          </cell>
          <cell r="C2807">
            <v>210</v>
          </cell>
        </row>
        <row r="2808">
          <cell r="B2808" t="str">
            <v>http://www.artlink.co.</v>
          </cell>
          <cell r="C2808">
            <v>6552</v>
          </cell>
        </row>
        <row r="2809">
          <cell r="B2809" t="str">
            <v>http://www.spca-rbg.or</v>
          </cell>
          <cell r="C2809">
            <v>210</v>
          </cell>
        </row>
        <row r="2810">
          <cell r="B2810" t="str">
            <v>http://spynewsagency.c</v>
          </cell>
          <cell r="C2810">
            <v>6237</v>
          </cell>
        </row>
        <row r="2811">
          <cell r="B2811" t="str">
            <v>http://sokodirectory.c</v>
          </cell>
          <cell r="C2811">
            <v>2310</v>
          </cell>
        </row>
        <row r="2812">
          <cell r="B2812" t="str">
            <v>http://www.risenmagazi</v>
          </cell>
          <cell r="C2812">
            <v>210</v>
          </cell>
        </row>
        <row r="2813">
          <cell r="B2813" t="str">
            <v>http://www.theafropoli</v>
          </cell>
          <cell r="C2813">
            <v>4200</v>
          </cell>
        </row>
        <row r="2814">
          <cell r="B2814" t="str">
            <v>http://www.lexpress.mu</v>
          </cell>
          <cell r="C2814">
            <v>29400.000000000004</v>
          </cell>
        </row>
        <row r="2815">
          <cell r="B2815" t="str">
            <v>http://www.mediamaxnet</v>
          </cell>
          <cell r="C2815">
            <v>21315</v>
          </cell>
        </row>
        <row r="2816">
          <cell r="B2816" t="str">
            <v>http://www.leadership.</v>
          </cell>
          <cell r="C2816">
            <v>54705</v>
          </cell>
        </row>
        <row r="2817">
          <cell r="B2817" t="str">
            <v>https://weekend.newera</v>
          </cell>
          <cell r="C2817">
            <v>210</v>
          </cell>
        </row>
        <row r="2818">
          <cell r="B2818" t="str">
            <v>http://www.videovision</v>
          </cell>
          <cell r="C2818">
            <v>210</v>
          </cell>
        </row>
        <row r="2819">
          <cell r="B2819" t="str">
            <v>http://untoldafrica.co</v>
          </cell>
          <cell r="C2819">
            <v>210</v>
          </cell>
        </row>
        <row r="2820">
          <cell r="B2820" t="str">
            <v>http://www.zobo.co.za/</v>
          </cell>
          <cell r="C2820">
            <v>4263</v>
          </cell>
        </row>
        <row r="2821">
          <cell r="B2821" t="str">
            <v>http://www.fredo.co.za</v>
          </cell>
          <cell r="C2821">
            <v>210</v>
          </cell>
        </row>
        <row r="2822">
          <cell r="B2822" t="str">
            <v>http://www.calorababy.</v>
          </cell>
          <cell r="C2822">
            <v>7203</v>
          </cell>
        </row>
        <row r="2823">
          <cell r="B2823" t="str">
            <v>http://wonderfuldiy.co</v>
          </cell>
          <cell r="C2823">
            <v>72156</v>
          </cell>
        </row>
        <row r="2824">
          <cell r="B2824" t="str">
            <v>https://animaltalk.co.</v>
          </cell>
          <cell r="C2824">
            <v>210</v>
          </cell>
        </row>
        <row r="2825">
          <cell r="B2825" t="str">
            <v>http://www.hospitality</v>
          </cell>
          <cell r="C2825">
            <v>2625</v>
          </cell>
        </row>
        <row r="2826">
          <cell r="B2826" t="str">
            <v>http://www.sabookselle</v>
          </cell>
          <cell r="C2826">
            <v>1113</v>
          </cell>
        </row>
        <row r="2827">
          <cell r="B2827" t="str">
            <v>http://www.sadecor.co.</v>
          </cell>
          <cell r="C2827">
            <v>6615</v>
          </cell>
        </row>
        <row r="2828">
          <cell r="B2828" t="str">
            <v>http://www.rikkihibber</v>
          </cell>
          <cell r="C2828">
            <v>210</v>
          </cell>
        </row>
        <row r="2829">
          <cell r="B2829" t="str">
            <v>http://pensouthafrica.</v>
          </cell>
          <cell r="C2829">
            <v>210</v>
          </cell>
        </row>
        <row r="2830">
          <cell r="B2830" t="str">
            <v>http://writerswrite.co</v>
          </cell>
          <cell r="C2830">
            <v>92148</v>
          </cell>
        </row>
        <row r="2831">
          <cell r="B2831" t="str">
            <v>http://boxoffice.dstv.</v>
          </cell>
          <cell r="C2831">
            <v>44520</v>
          </cell>
        </row>
        <row r="2832">
          <cell r="B2832" t="str">
            <v>http://mobilesyrup.com</v>
          </cell>
          <cell r="C2832">
            <v>35700</v>
          </cell>
        </row>
        <row r="2833">
          <cell r="B2833" t="str">
            <v>http://www.kingfisherf</v>
          </cell>
          <cell r="C2833">
            <v>210</v>
          </cell>
        </row>
        <row r="2834">
          <cell r="B2834" t="str">
            <v>http://eltxoromatutino</v>
          </cell>
          <cell r="C2834">
            <v>210</v>
          </cell>
        </row>
        <row r="2835">
          <cell r="B2835" t="str">
            <v>http://www.icpa.co.za/</v>
          </cell>
          <cell r="C2835">
            <v>210</v>
          </cell>
        </row>
        <row r="2836">
          <cell r="B2836" t="str">
            <v>http://fabmom.co.za/wh</v>
          </cell>
          <cell r="C2836">
            <v>210</v>
          </cell>
        </row>
        <row r="2837">
          <cell r="B2837" t="str">
            <v>http://www.footie.co.z</v>
          </cell>
          <cell r="C2837">
            <v>210</v>
          </cell>
        </row>
        <row r="2838">
          <cell r="B2838" t="str">
            <v>http://whateveryoumiss</v>
          </cell>
          <cell r="C2838">
            <v>32.97</v>
          </cell>
        </row>
        <row r="2839">
          <cell r="B2839" t="str">
            <v>http://mobile.theeasta</v>
          </cell>
          <cell r="C2839">
            <v>210</v>
          </cell>
        </row>
        <row r="2840">
          <cell r="B2840" t="str">
            <v>http://mtanzania.co.tz</v>
          </cell>
          <cell r="C2840">
            <v>5166</v>
          </cell>
        </row>
        <row r="2841">
          <cell r="B2841" t="str">
            <v>https://www.pageitnow.</v>
          </cell>
          <cell r="C2841">
            <v>210</v>
          </cell>
        </row>
        <row r="2842">
          <cell r="B2842" t="str">
            <v>http://www.premiumtime</v>
          </cell>
          <cell r="C2842">
            <v>25200</v>
          </cell>
        </row>
        <row r="2843">
          <cell r="B2843" t="str">
            <v>http://ugo.co.ug/</v>
          </cell>
          <cell r="C2843">
            <v>10185</v>
          </cell>
        </row>
        <row r="2844">
          <cell r="B2844" t="str">
            <v>http://www.standardmed</v>
          </cell>
          <cell r="C2844">
            <v>10290</v>
          </cell>
        </row>
        <row r="2845">
          <cell r="B2845" t="str">
            <v>http://www.herald.ng/</v>
          </cell>
          <cell r="C2845">
            <v>31500</v>
          </cell>
        </row>
        <row r="2846">
          <cell r="B2846" t="str">
            <v>http://cctv-africa.com</v>
          </cell>
          <cell r="C2846">
            <v>29400</v>
          </cell>
        </row>
        <row r="2847">
          <cell r="B2847" t="str">
            <v>http://karibu.mambozur</v>
          </cell>
          <cell r="C2847">
            <v>210</v>
          </cell>
        </row>
        <row r="2848">
          <cell r="B2848" t="str">
            <v>http://www.graziadaily</v>
          </cell>
          <cell r="C2848">
            <v>9492</v>
          </cell>
        </row>
        <row r="2849">
          <cell r="B2849" t="str">
            <v>http://proggie.ug/</v>
          </cell>
          <cell r="C2849">
            <v>231</v>
          </cell>
        </row>
        <row r="2850">
          <cell r="B2850" t="str">
            <v>http://www.son.co.za/A</v>
          </cell>
          <cell r="C2850">
            <v>72828</v>
          </cell>
        </row>
        <row r="2851">
          <cell r="B2851" t="str">
            <v>http://www.pacificbree</v>
          </cell>
          <cell r="C2851">
            <v>504</v>
          </cell>
        </row>
        <row r="2852">
          <cell r="B2852" t="str">
            <v>https://mccarthynissan</v>
          </cell>
          <cell r="C2852">
            <v>1029</v>
          </cell>
        </row>
        <row r="2853">
          <cell r="B2853" t="str">
            <v>http://toyota.topcar.c</v>
          </cell>
          <cell r="C2853">
            <v>210</v>
          </cell>
        </row>
        <row r="2854">
          <cell r="B2854" t="str">
            <v>http://dailytimes.ng/</v>
          </cell>
          <cell r="C2854">
            <v>8211</v>
          </cell>
        </row>
        <row r="2855">
          <cell r="B2855" t="str">
            <v>http://gistnation.com/</v>
          </cell>
          <cell r="C2855">
            <v>315</v>
          </cell>
        </row>
        <row r="2856">
          <cell r="B2856" t="str">
            <v>http://nation.co.ke</v>
          </cell>
          <cell r="C2856">
            <v>10290</v>
          </cell>
        </row>
        <row r="2857">
          <cell r="B2857" t="str">
            <v>http://bukedde.co.ug</v>
          </cell>
          <cell r="C2857">
            <v>60291</v>
          </cell>
        </row>
        <row r="2858">
          <cell r="B2858" t="str">
            <v>http://channel24.co.za</v>
          </cell>
          <cell r="C2858">
            <v>58800.000000000007</v>
          </cell>
        </row>
        <row r="2859">
          <cell r="B2859" t="str">
            <v>http://destinyconnect.</v>
          </cell>
          <cell r="C2859">
            <v>27384</v>
          </cell>
        </row>
        <row r="2860">
          <cell r="B2860" t="str">
            <v>http://thenewage.co.za</v>
          </cell>
          <cell r="C2860">
            <v>19656</v>
          </cell>
        </row>
        <row r="2861">
          <cell r="B2861" t="str">
            <v>http://infosoir.com</v>
          </cell>
          <cell r="C2861">
            <v>2394</v>
          </cell>
        </row>
        <row r="2862">
          <cell r="B2862" t="str">
            <v>http://zobo.co.za</v>
          </cell>
          <cell r="C2862">
            <v>2037</v>
          </cell>
        </row>
        <row r="2863">
          <cell r="B2863" t="str">
            <v>http://truelove.co.za</v>
          </cell>
          <cell r="C2863">
            <v>7476</v>
          </cell>
        </row>
        <row r="2864">
          <cell r="B2864" t="str">
            <v>https://zalebs.com</v>
          </cell>
          <cell r="C2864">
            <v>43827</v>
          </cell>
        </row>
        <row r="2865">
          <cell r="B2865" t="str">
            <v>http://dailysun.co.za</v>
          </cell>
          <cell r="C2865">
            <v>17127.600000000002</v>
          </cell>
        </row>
        <row r="2866">
          <cell r="B2866" t="str">
            <v>http://leadsa.co.za</v>
          </cell>
          <cell r="C2866">
            <v>4053</v>
          </cell>
        </row>
        <row r="2867">
          <cell r="B2867" t="str">
            <v>http://monitor.co.ug</v>
          </cell>
          <cell r="C2867">
            <v>29400.000000000004</v>
          </cell>
        </row>
        <row r="2868">
          <cell r="B2868" t="str">
            <v>http://myza.co.za</v>
          </cell>
          <cell r="C2868">
            <v>1428</v>
          </cell>
        </row>
        <row r="2869">
          <cell r="B2869" t="str">
            <v>http://capitalfm.co.ke</v>
          </cell>
          <cell r="C2869">
            <v>11795.7</v>
          </cell>
        </row>
        <row r="2870">
          <cell r="B2870" t="str">
            <v>http://newvision.co.ug</v>
          </cell>
          <cell r="C2870">
            <v>21000</v>
          </cell>
        </row>
        <row r="2871">
          <cell r="B2871" t="str">
            <v>http://netwerk24.com</v>
          </cell>
          <cell r="C2871">
            <v>37800</v>
          </cell>
        </row>
        <row r="2872">
          <cell r="B2872" t="str">
            <v>http://ablackcelebrity</v>
          </cell>
          <cell r="C2872">
            <v>567</v>
          </cell>
        </row>
        <row r="2873">
          <cell r="B2873" t="str">
            <v>http://sowetanlive.co.</v>
          </cell>
          <cell r="C2873">
            <v>42000</v>
          </cell>
        </row>
        <row r="2874">
          <cell r="B2874" t="str">
            <v>http://702.co.za</v>
          </cell>
          <cell r="C2874">
            <v>95613</v>
          </cell>
        </row>
        <row r="2875">
          <cell r="B2875" t="str">
            <v>http://sabreakingnews.</v>
          </cell>
          <cell r="C2875">
            <v>20559</v>
          </cell>
        </row>
        <row r="2876">
          <cell r="B2876" t="str">
            <v>http://maritzburgsun.c</v>
          </cell>
          <cell r="C2876">
            <v>3129</v>
          </cell>
        </row>
        <row r="2877">
          <cell r="B2877" t="str">
            <v>http://africanindy.com</v>
          </cell>
          <cell r="C2877">
            <v>3633</v>
          </cell>
        </row>
        <row r="2878">
          <cell r="B2878" t="str">
            <v>http://www.5plus.mu/sp</v>
          </cell>
          <cell r="C2878">
            <v>6909</v>
          </cell>
        </row>
        <row r="2879">
          <cell r="B2879" t="str">
            <v>http://www.thecitizen.</v>
          </cell>
          <cell r="C2879">
            <v>50148</v>
          </cell>
        </row>
        <row r="2880">
          <cell r="B2880" t="str">
            <v>http://mobile.thecitiz</v>
          </cell>
          <cell r="C2880">
            <v>315</v>
          </cell>
        </row>
        <row r="2881">
          <cell r="B2881" t="str">
            <v>http://www.orange.mu/s</v>
          </cell>
          <cell r="C2881">
            <v>15153.6</v>
          </cell>
        </row>
        <row r="2882">
          <cell r="B2882" t="str">
            <v>http://noticias.sapo.a</v>
          </cell>
          <cell r="C2882">
            <v>4599</v>
          </cell>
        </row>
        <row r="2883">
          <cell r="B2883" t="str">
            <v>http://jornaldeangola.</v>
          </cell>
          <cell r="C2883">
            <v>19005</v>
          </cell>
        </row>
        <row r="2884">
          <cell r="B2884" t="str">
            <v>http://m.habarileo.co.</v>
          </cell>
          <cell r="C2884">
            <v>193.62</v>
          </cell>
        </row>
        <row r="2885">
          <cell r="B2885" t="str">
            <v>http://ghana.gov.gh/in</v>
          </cell>
          <cell r="C2885">
            <v>13755</v>
          </cell>
        </row>
        <row r="2886">
          <cell r="B2886" t="str">
            <v>http://www.mwananchi.c</v>
          </cell>
          <cell r="C2886">
            <v>11125.800000000001</v>
          </cell>
        </row>
        <row r="2887">
          <cell r="B2887" t="str">
            <v>http://expansao.co.ao/</v>
          </cell>
          <cell r="C2887">
            <v>1911</v>
          </cell>
        </row>
        <row r="2888">
          <cell r="B2888" t="str">
            <v>http://www.theindepend</v>
          </cell>
          <cell r="C2888">
            <v>41580</v>
          </cell>
        </row>
        <row r="2889">
          <cell r="B2889" t="str">
            <v>http://desporto.sapo.a</v>
          </cell>
          <cell r="C2889">
            <v>2814</v>
          </cell>
        </row>
        <row r="2890">
          <cell r="B2890" t="str">
            <v>http://desporto.sapo.p</v>
          </cell>
          <cell r="C2890">
            <v>96600</v>
          </cell>
        </row>
        <row r="2891">
          <cell r="B2891" t="str">
            <v>http://www.orange.mu</v>
          </cell>
          <cell r="C2891">
            <v>15153.6</v>
          </cell>
        </row>
        <row r="2892">
          <cell r="B2892" t="str">
            <v>http://www.verdade.co.</v>
          </cell>
          <cell r="C2892">
            <v>27951</v>
          </cell>
        </row>
        <row r="2893">
          <cell r="B2893" t="str">
            <v>http://fr.starafrica.c</v>
          </cell>
          <cell r="C2893">
            <v>38304</v>
          </cell>
        </row>
        <row r="2894">
          <cell r="B2894" t="str">
            <v>http://www.africatoday</v>
          </cell>
          <cell r="C2894">
            <v>116.13</v>
          </cell>
        </row>
        <row r="2895">
          <cell r="B2895" t="str">
            <v>http://www.rna.ao</v>
          </cell>
          <cell r="C2895">
            <v>1407</v>
          </cell>
        </row>
        <row r="2896">
          <cell r="B2896" t="str">
            <v>http://www.mixedcreate</v>
          </cell>
          <cell r="C2896">
            <v>78330</v>
          </cell>
        </row>
        <row r="2897">
          <cell r="B2897" t="str">
            <v>http://kbctv.co.ke/</v>
          </cell>
          <cell r="C2897">
            <v>5061</v>
          </cell>
        </row>
        <row r="2898">
          <cell r="B2898" t="str">
            <v>http://goodhousekeepin</v>
          </cell>
          <cell r="C2898">
            <v>24801</v>
          </cell>
        </row>
        <row r="2899">
          <cell r="B2899" t="str">
            <v>http://themovies.co.za</v>
          </cell>
          <cell r="C2899">
            <v>4977</v>
          </cell>
        </row>
        <row r="2900">
          <cell r="B2900" t="str">
            <v>http://cameroon-concor</v>
          </cell>
          <cell r="C2900">
            <v>5502</v>
          </cell>
        </row>
        <row r="2901">
          <cell r="B2901" t="str">
            <v>http://kenyanews247.co</v>
          </cell>
          <cell r="C2901">
            <v>93.03</v>
          </cell>
        </row>
        <row r="2902">
          <cell r="B2902" t="str">
            <v>http://obipedsblog.com</v>
          </cell>
          <cell r="C2902">
            <v>210</v>
          </cell>
        </row>
        <row r="2903">
          <cell r="B2903" t="str">
            <v>http://sde.co.ke</v>
          </cell>
          <cell r="C2903">
            <v>23100</v>
          </cell>
        </row>
        <row r="2904">
          <cell r="B2904" t="str">
            <v>http://ipubliciseafric</v>
          </cell>
          <cell r="C2904">
            <v>1218</v>
          </cell>
        </row>
        <row r="2905">
          <cell r="B2905" t="str">
            <v>http://satisfashionug.</v>
          </cell>
          <cell r="C2905">
            <v>735</v>
          </cell>
        </row>
        <row r="2906">
          <cell r="B2906" t="str">
            <v>http://elkoon.com</v>
          </cell>
          <cell r="C2906">
            <v>5376</v>
          </cell>
        </row>
        <row r="2907">
          <cell r="B2907" t="str">
            <v>http://trendbaze.com.n</v>
          </cell>
          <cell r="C2907">
            <v>45.989999999999995</v>
          </cell>
        </row>
        <row r="2908">
          <cell r="B2908" t="str">
            <v>https://capitalfm.co.k</v>
          </cell>
          <cell r="C2908">
            <v>11795.7</v>
          </cell>
        </row>
        <row r="2909">
          <cell r="B2909" t="str">
            <v>http://naijakit.com.ng</v>
          </cell>
          <cell r="C2909">
            <v>4704</v>
          </cell>
        </row>
        <row r="2910">
          <cell r="B2910" t="str">
            <v>http://mp3bullet.ng</v>
          </cell>
          <cell r="C2910">
            <v>7413</v>
          </cell>
        </row>
        <row r="2911">
          <cell r="B2911" t="str">
            <v>http://fitnesshe.co.za</v>
          </cell>
          <cell r="C2911">
            <v>168</v>
          </cell>
        </row>
        <row r="2912">
          <cell r="B2912" t="str">
            <v>http://inspiredevoluti</v>
          </cell>
          <cell r="C2912">
            <v>44.309999999999995</v>
          </cell>
        </row>
        <row r="2913">
          <cell r="B2913" t="str">
            <v>http://www.cyclejack.c</v>
          </cell>
          <cell r="C2913">
            <v>273</v>
          </cell>
        </row>
        <row r="2914">
          <cell r="B2914" t="str">
            <v>http://www.intrade.co.</v>
          </cell>
          <cell r="C2914">
            <v>63</v>
          </cell>
        </row>
        <row r="2915">
          <cell r="B2915" t="str">
            <v>http://www.winstuff.co</v>
          </cell>
          <cell r="C2915">
            <v>6741</v>
          </cell>
        </row>
        <row r="2916">
          <cell r="B2916" t="str">
            <v>http://www.myvirtualpa</v>
          </cell>
          <cell r="C2916">
            <v>59955</v>
          </cell>
        </row>
        <row r="2917">
          <cell r="B2917" t="str">
            <v>http://www.ifashion.co</v>
          </cell>
          <cell r="C2917">
            <v>5502</v>
          </cell>
        </row>
        <row r="2918">
          <cell r="B2918" t="str">
            <v>http://www.courier.ma/</v>
          </cell>
          <cell r="C2918">
            <v>21.84</v>
          </cell>
        </row>
        <row r="2919">
          <cell r="B2919" t="str">
            <v>http://www.echo.co.ma/</v>
          </cell>
          <cell r="C2919">
            <v>210</v>
          </cell>
        </row>
        <row r="2920">
          <cell r="B2920" t="str">
            <v>http://thestyleshack.c</v>
          </cell>
          <cell r="C2920">
            <v>210</v>
          </cell>
        </row>
        <row r="2921">
          <cell r="B2921" t="str">
            <v>http://www.linkpharmac</v>
          </cell>
          <cell r="C2921">
            <v>252</v>
          </cell>
        </row>
        <row r="2922">
          <cell r="B2922" t="str">
            <v>http://www.isasa.org/u</v>
          </cell>
          <cell r="C2922">
            <v>16884</v>
          </cell>
        </row>
        <row r="2923">
          <cell r="B2923" t="str">
            <v>http://www.thengisathe</v>
          </cell>
          <cell r="C2923">
            <v>27.509999999999998</v>
          </cell>
        </row>
        <row r="2924">
          <cell r="B2924" t="str">
            <v>http://sealine.co.za/v</v>
          </cell>
          <cell r="C2924">
            <v>21105</v>
          </cell>
        </row>
        <row r="2925">
          <cell r="B2925" t="str">
            <v>http://www.sealine.co.</v>
          </cell>
          <cell r="C2925">
            <v>21105</v>
          </cell>
        </row>
        <row r="2926">
          <cell r="B2926" t="str">
            <v>http://traveloyalty.co</v>
          </cell>
          <cell r="C2926">
            <v>231</v>
          </cell>
        </row>
        <row r="2927">
          <cell r="B2927" t="str">
            <v>http://frostbrothers.c</v>
          </cell>
          <cell r="C2927">
            <v>672</v>
          </cell>
        </row>
        <row r="2928">
          <cell r="B2928" t="str">
            <v>http://zmjewellery.co.</v>
          </cell>
          <cell r="C2928">
            <v>7.77</v>
          </cell>
        </row>
        <row r="2929">
          <cell r="B2929" t="str">
            <v>http://lwmag.co.za/for</v>
          </cell>
          <cell r="C2929">
            <v>2541</v>
          </cell>
        </row>
        <row r="2930">
          <cell r="B2930" t="str">
            <v>http://www.wavescape.c</v>
          </cell>
          <cell r="C2930">
            <v>24171</v>
          </cell>
        </row>
        <row r="2931">
          <cell r="B2931" t="str">
            <v>http://www.zigzag.co.z</v>
          </cell>
          <cell r="C2931">
            <v>6615</v>
          </cell>
        </row>
        <row r="2932">
          <cell r="B2932" t="str">
            <v>http://ventureburn.com</v>
          </cell>
          <cell r="C2932">
            <v>25746</v>
          </cell>
        </row>
        <row r="2933">
          <cell r="B2933" t="str">
            <v>http://www.infobuild.c</v>
          </cell>
          <cell r="C2933">
            <v>210</v>
          </cell>
        </row>
        <row r="2934">
          <cell r="B2934" t="str">
            <v>http://www.howwemadeit</v>
          </cell>
          <cell r="C2934">
            <v>23667</v>
          </cell>
        </row>
        <row r="2935">
          <cell r="B2935" t="str">
            <v>http://www.gotplant.co</v>
          </cell>
          <cell r="C2935">
            <v>44.309999999999995</v>
          </cell>
        </row>
        <row r="2936">
          <cell r="B2936" t="str">
            <v>http://www.online-jobs</v>
          </cell>
          <cell r="C2936">
            <v>210</v>
          </cell>
        </row>
        <row r="2937">
          <cell r="B2937" t="str">
            <v>http://www.lifeofmike.</v>
          </cell>
          <cell r="C2937">
            <v>1470</v>
          </cell>
        </row>
        <row r="2938">
          <cell r="B2938" t="str">
            <v>http://www.energyforec</v>
          </cell>
          <cell r="C2938">
            <v>30.66</v>
          </cell>
        </row>
        <row r="2939">
          <cell r="B2939" t="str">
            <v>http://www.oakhill.co.</v>
          </cell>
          <cell r="C2939">
            <v>672</v>
          </cell>
        </row>
        <row r="2940">
          <cell r="B2940" t="str">
            <v>http://blinkboer.co.za</v>
          </cell>
          <cell r="C2940">
            <v>231</v>
          </cell>
        </row>
        <row r="2941">
          <cell r="B2941" t="str">
            <v>http://saeqa.co.za/pro</v>
          </cell>
          <cell r="C2941">
            <v>210</v>
          </cell>
        </row>
        <row r="2942">
          <cell r="B2942" t="str">
            <v>http://www.ats-mod.com</v>
          </cell>
          <cell r="C2942">
            <v>441</v>
          </cell>
        </row>
        <row r="2943">
          <cell r="B2943" t="str">
            <v>http://www.blcplant.co</v>
          </cell>
          <cell r="C2943">
            <v>819</v>
          </cell>
        </row>
        <row r="2944">
          <cell r="B2944" t="str">
            <v>http://greenaudits.co.</v>
          </cell>
          <cell r="C2944">
            <v>693</v>
          </cell>
        </row>
        <row r="2945">
          <cell r="B2945" t="str">
            <v>http://www.safunda.co.</v>
          </cell>
          <cell r="C2945">
            <v>4788</v>
          </cell>
        </row>
        <row r="2946">
          <cell r="B2946" t="str">
            <v>http://mypletthouse.co</v>
          </cell>
          <cell r="C2946">
            <v>210</v>
          </cell>
        </row>
        <row r="2947">
          <cell r="B2947" t="str">
            <v>http://www.beitemanuel</v>
          </cell>
          <cell r="C2947">
            <v>294</v>
          </cell>
        </row>
        <row r="2948">
          <cell r="B2948" t="str">
            <v>http://www.techcentral</v>
          </cell>
          <cell r="C2948">
            <v>72744</v>
          </cell>
        </row>
        <row r="2949">
          <cell r="B2949" t="str">
            <v>http://careers4all.co.</v>
          </cell>
          <cell r="C2949">
            <v>987</v>
          </cell>
        </row>
        <row r="2950">
          <cell r="B2950" t="str">
            <v>http://streetmotion.co</v>
          </cell>
          <cell r="C2950">
            <v>210</v>
          </cell>
        </row>
        <row r="2951">
          <cell r="B2951" t="str">
            <v>http://kingshakaintern</v>
          </cell>
          <cell r="C2951">
            <v>4599</v>
          </cell>
        </row>
        <row r="2952">
          <cell r="B2952" t="str">
            <v>http://it-online.co.za</v>
          </cell>
          <cell r="C2952">
            <v>5229</v>
          </cell>
        </row>
        <row r="2953">
          <cell r="B2953" t="str">
            <v>http://talkingtravel.c</v>
          </cell>
          <cell r="C2953">
            <v>76.02</v>
          </cell>
        </row>
        <row r="2954">
          <cell r="B2954" t="str">
            <v>http://beautysouthafri</v>
          </cell>
          <cell r="C2954">
            <v>9093</v>
          </cell>
        </row>
        <row r="2955">
          <cell r="B2955" t="str">
            <v>http://www.rookie-mana</v>
          </cell>
          <cell r="C2955">
            <v>294</v>
          </cell>
        </row>
        <row r="2956">
          <cell r="B2956" t="str">
            <v>http://topnaija.ng/tn-</v>
          </cell>
          <cell r="C2956">
            <v>170.1</v>
          </cell>
        </row>
        <row r="2957">
          <cell r="B2957" t="str">
            <v>http://aletegah.blogsp</v>
          </cell>
          <cell r="C2957">
            <v>11991</v>
          </cell>
        </row>
        <row r="2958">
          <cell r="B2958" t="str">
            <v>http://harryitie.com/t</v>
          </cell>
          <cell r="C2958">
            <v>32.97</v>
          </cell>
        </row>
        <row r="2959">
          <cell r="B2959" t="str">
            <v>http://www.peoplesgist</v>
          </cell>
          <cell r="C2959">
            <v>3381</v>
          </cell>
        </row>
        <row r="2960">
          <cell r="B2960" t="str">
            <v>http://www.sotheycan.o</v>
          </cell>
          <cell r="C2960">
            <v>357</v>
          </cell>
        </row>
        <row r="2961">
          <cell r="B2961" t="str">
            <v>http://www.samdb.co.za</v>
          </cell>
          <cell r="C2961">
            <v>378</v>
          </cell>
        </row>
        <row r="2962">
          <cell r="B2962" t="str">
            <v>https://mpasho.co.ke</v>
          </cell>
          <cell r="C2962">
            <v>33600</v>
          </cell>
        </row>
        <row r="2963">
          <cell r="B2963" t="str">
            <v>http://www.williammale</v>
          </cell>
          <cell r="C2963">
            <v>20706</v>
          </cell>
        </row>
        <row r="2964">
          <cell r="B2964" t="str">
            <v>http://maliactu.net</v>
          </cell>
          <cell r="C2964">
            <v>62874</v>
          </cell>
        </row>
        <row r="2965">
          <cell r="B2965" t="str">
            <v>http://www.classicalpr</v>
          </cell>
          <cell r="C2965">
            <v>41.79</v>
          </cell>
        </row>
        <row r="2966">
          <cell r="B2966" t="str">
            <v>https://www.independen</v>
          </cell>
          <cell r="C2966">
            <v>4893</v>
          </cell>
        </row>
        <row r="2967">
          <cell r="B2967" t="str">
            <v>http://www.tvandmovien</v>
          </cell>
          <cell r="C2967">
            <v>53.339999999999996</v>
          </cell>
        </row>
        <row r="2968">
          <cell r="B2968" t="str">
            <v>http://showbizuganda.c</v>
          </cell>
          <cell r="C2968">
            <v>3318</v>
          </cell>
        </row>
        <row r="2969">
          <cell r="B2969" t="str">
            <v>gaynewstoday.com</v>
          </cell>
          <cell r="C2969">
            <v>209.37</v>
          </cell>
        </row>
        <row r="2970">
          <cell r="B2970" t="str">
            <v>http://olodomuzik.com.</v>
          </cell>
          <cell r="C2970">
            <v>210</v>
          </cell>
        </row>
        <row r="2971">
          <cell r="B2971" t="str">
            <v>http://1069kickscountr</v>
          </cell>
          <cell r="C2971">
            <v>651</v>
          </cell>
        </row>
        <row r="2972">
          <cell r="B2972" t="str">
            <v>http://theinsyder.com</v>
          </cell>
          <cell r="C2972">
            <v>9870</v>
          </cell>
        </row>
        <row r="2973">
          <cell r="B2973" t="str">
            <v>http://wikistarz.com</v>
          </cell>
          <cell r="C2973">
            <v>2814</v>
          </cell>
        </row>
        <row r="2974">
          <cell r="B2974" t="str">
            <v>http://8020fashionsblo</v>
          </cell>
          <cell r="C2974">
            <v>8316</v>
          </cell>
        </row>
        <row r="2975">
          <cell r="B2975" t="str">
            <v>http://ellezsandas.com</v>
          </cell>
          <cell r="C2975">
            <v>2394</v>
          </cell>
        </row>
        <row r="2976">
          <cell r="B2976" t="str">
            <v>http://www.theletterbo</v>
          </cell>
          <cell r="C2976">
            <v>44.309999999999995</v>
          </cell>
        </row>
        <row r="2977">
          <cell r="B2977" t="str">
            <v>http://biznews.com</v>
          </cell>
          <cell r="C2977">
            <v>17797.5</v>
          </cell>
        </row>
        <row r="2978">
          <cell r="B2978" t="str">
            <v>https://biznews.com</v>
          </cell>
          <cell r="C2978">
            <v>17797.5</v>
          </cell>
        </row>
        <row r="2979">
          <cell r="B2979" t="str">
            <v>http://www.biznews.com</v>
          </cell>
          <cell r="C2979">
            <v>17797.5</v>
          </cell>
        </row>
        <row r="2980">
          <cell r="B2980" t="str">
            <v>http://voices.news24.c</v>
          </cell>
          <cell r="C2980">
            <v>37527</v>
          </cell>
        </row>
        <row r="2981">
          <cell r="B2981" t="str">
            <v>http://m.news24.com/ne</v>
          </cell>
          <cell r="C2981">
            <v>44100</v>
          </cell>
        </row>
        <row r="2982">
          <cell r="B2982" t="str">
            <v>https://www.360news.co</v>
          </cell>
          <cell r="C2982">
            <v>155.60999999999999</v>
          </cell>
        </row>
        <row r="2983">
          <cell r="B2983" t="str">
            <v>https://www.sanparks.o</v>
          </cell>
          <cell r="C2983">
            <v>10966.2</v>
          </cell>
        </row>
        <row r="2984">
          <cell r="B2984" t="str">
            <v>http://moneymarketing.</v>
          </cell>
          <cell r="C2984">
            <v>987</v>
          </cell>
        </row>
        <row r="2985">
          <cell r="B2985" t="str">
            <v>http://da.org.za</v>
          </cell>
          <cell r="C2985">
            <v>45801</v>
          </cell>
        </row>
        <row r="2986">
          <cell r="B2986" t="str">
            <v>http://saasawubona.com</v>
          </cell>
          <cell r="C2986">
            <v>924</v>
          </cell>
        </row>
        <row r="2987">
          <cell r="B2987" t="str">
            <v>https://da.org.za</v>
          </cell>
          <cell r="C2987">
            <v>45801</v>
          </cell>
        </row>
        <row r="2988">
          <cell r="B2988" t="str">
            <v>http://newzimbabwe.com</v>
          </cell>
          <cell r="C2988">
            <v>210</v>
          </cell>
        </row>
        <row r="2989">
          <cell r="B2989" t="str">
            <v>http://www.capemesseng</v>
          </cell>
          <cell r="C2989">
            <v>5334</v>
          </cell>
        </row>
        <row r="2990">
          <cell r="B2990" t="str">
            <v>http://www.gov.za</v>
          </cell>
          <cell r="C2990">
            <v>17963.400000000001</v>
          </cell>
        </row>
        <row r="2991">
          <cell r="B2991" t="str">
            <v>https://tripadvisor.co</v>
          </cell>
          <cell r="C2991">
            <v>39900</v>
          </cell>
        </row>
        <row r="2992">
          <cell r="B2992" t="str">
            <v>http://www.ofm.co.za/a</v>
          </cell>
          <cell r="C2992">
            <v>25284</v>
          </cell>
        </row>
        <row r="2993">
          <cell r="B2993" t="str">
            <v>https://www.southafric</v>
          </cell>
          <cell r="C2993">
            <v>49623</v>
          </cell>
        </row>
        <row r="2994">
          <cell r="B2994" t="str">
            <v>https://techcentral.co</v>
          </cell>
          <cell r="C2994">
            <v>72744</v>
          </cell>
        </row>
        <row r="2995">
          <cell r="B2995" t="str">
            <v>http://lifestyle.iafri</v>
          </cell>
          <cell r="C2995">
            <v>7665</v>
          </cell>
        </row>
        <row r="2996">
          <cell r="B2996" t="str">
            <v>http://news.iafrica.co</v>
          </cell>
          <cell r="C2996">
            <v>30954</v>
          </cell>
        </row>
        <row r="2997">
          <cell r="B2997" t="str">
            <v>http://www.mediaclubso</v>
          </cell>
          <cell r="C2997">
            <v>11445</v>
          </cell>
        </row>
        <row r="2998">
          <cell r="B2998" t="str">
            <v>http://mediaclubsoutha</v>
          </cell>
          <cell r="C2998">
            <v>11445</v>
          </cell>
        </row>
        <row r="2999">
          <cell r="B2999" t="str">
            <v>https://forum.htxt.co.</v>
          </cell>
          <cell r="C2999">
            <v>420</v>
          </cell>
        </row>
        <row r="3000">
          <cell r="B3000" t="str">
            <v>https://www.domesticfl</v>
          </cell>
          <cell r="C3000">
            <v>2667</v>
          </cell>
        </row>
        <row r="3001">
          <cell r="B3001" t="str">
            <v>https://www.arrivealiv</v>
          </cell>
          <cell r="C3001">
            <v>24339</v>
          </cell>
        </row>
        <row r="3002">
          <cell r="B3002" t="str">
            <v>http://myjhb.co.za</v>
          </cell>
          <cell r="C3002">
            <v>1281</v>
          </cell>
        </row>
        <row r="3003">
          <cell r="B3003" t="str">
            <v>http://kulula.com</v>
          </cell>
          <cell r="C3003">
            <v>15806.7</v>
          </cell>
        </row>
        <row r="3004">
          <cell r="B3004" t="str">
            <v>http://theplanner.guru</v>
          </cell>
          <cell r="C3004">
            <v>273</v>
          </cell>
        </row>
        <row r="3005">
          <cell r="B3005" t="str">
            <v>http://lifeissavage.co</v>
          </cell>
          <cell r="C3005">
            <v>7728</v>
          </cell>
        </row>
        <row r="3006">
          <cell r="B3006" t="str">
            <v>http://www.whalecottag</v>
          </cell>
          <cell r="C3006">
            <v>2352</v>
          </cell>
        </row>
        <row r="3007">
          <cell r="B3007" t="str">
            <v>http://welcome.co.za/b</v>
          </cell>
          <cell r="C3007">
            <v>504</v>
          </cell>
        </row>
        <row r="3008">
          <cell r="B3008" t="str">
            <v>http://www.thesouthafr</v>
          </cell>
          <cell r="C3008">
            <v>27300</v>
          </cell>
        </row>
        <row r="3009">
          <cell r="B3009" t="str">
            <v>http://southafricatoda</v>
          </cell>
          <cell r="C3009">
            <v>29295</v>
          </cell>
        </row>
        <row r="3010">
          <cell r="B3010" t="str">
            <v>http://sedibengster.co</v>
          </cell>
          <cell r="C3010">
            <v>3591</v>
          </cell>
        </row>
        <row r="3011">
          <cell r="B3011" t="str">
            <v>http://www.security.co</v>
          </cell>
          <cell r="C3011">
            <v>2688</v>
          </cell>
        </row>
        <row r="3012">
          <cell r="B3012" t="str">
            <v>http://risingsunlenasi</v>
          </cell>
          <cell r="C3012">
            <v>4662</v>
          </cell>
        </row>
        <row r="3013">
          <cell r="B3013" t="str">
            <v>http://rcci.co.za/mini</v>
          </cell>
          <cell r="C3013">
            <v>84.42</v>
          </cell>
        </row>
        <row r="3014">
          <cell r="B3014" t="str">
            <v>http://legalbrief.co.z</v>
          </cell>
          <cell r="C3014">
            <v>1554</v>
          </cell>
        </row>
        <row r="3015">
          <cell r="B3015" t="str">
            <v>http://infinity.co.za/</v>
          </cell>
          <cell r="C3015">
            <v>966</v>
          </cell>
        </row>
        <row r="3016">
          <cell r="B3016" t="str">
            <v>http://constructionins</v>
          </cell>
          <cell r="C3016">
            <v>88.2</v>
          </cell>
        </row>
        <row r="3017">
          <cell r="B3017" t="str">
            <v>http://amabhungane.co.</v>
          </cell>
          <cell r="C3017">
            <v>5523</v>
          </cell>
        </row>
        <row r="3018">
          <cell r="B3018" t="str">
            <v>http://africageographi</v>
          </cell>
          <cell r="C3018">
            <v>40404</v>
          </cell>
        </row>
        <row r="3019">
          <cell r="B3019" t="str">
            <v>http://www.thebereed.c</v>
          </cell>
          <cell r="C3019">
            <v>4242</v>
          </cell>
        </row>
        <row r="3020">
          <cell r="B3020" t="str">
            <v>http://awellheeledwoma</v>
          </cell>
          <cell r="C3020">
            <v>112.14</v>
          </cell>
        </row>
        <row r="3021">
          <cell r="B3021" t="str">
            <v>http://atlantisschool.</v>
          </cell>
          <cell r="C3021">
            <v>18.899999999999999</v>
          </cell>
        </row>
        <row r="3022">
          <cell r="B3022" t="str">
            <v>http://www.muthafm.com</v>
          </cell>
          <cell r="C3022">
            <v>32.129999999999995</v>
          </cell>
        </row>
        <row r="3023">
          <cell r="B3023" t="str">
            <v>http://iwantthat.co.za</v>
          </cell>
          <cell r="C3023">
            <v>2919</v>
          </cell>
        </row>
        <row r="3024">
          <cell r="B3024" t="str">
            <v>http://www.sabc3.co.za</v>
          </cell>
          <cell r="C3024">
            <v>5691</v>
          </cell>
        </row>
        <row r="3025">
          <cell r="B3025" t="str">
            <v>http://dstvmediasales.</v>
          </cell>
          <cell r="C3025">
            <v>798</v>
          </cell>
        </row>
        <row r="3026">
          <cell r="B3026" t="str">
            <v>http://www.food24.com/</v>
          </cell>
          <cell r="C3026">
            <v>85995</v>
          </cell>
        </row>
        <row r="3027">
          <cell r="B3027" t="str">
            <v>http://versindaba.co.z</v>
          </cell>
          <cell r="C3027">
            <v>3402</v>
          </cell>
        </row>
        <row r="3028">
          <cell r="B3028" t="str">
            <v>http://leighslounge.co</v>
          </cell>
          <cell r="C3028">
            <v>210</v>
          </cell>
        </row>
        <row r="3029">
          <cell r="B3029" t="str">
            <v>http://www.drivenews.c</v>
          </cell>
          <cell r="C3029">
            <v>777</v>
          </cell>
        </row>
        <row r="3030">
          <cell r="B3030" t="str">
            <v>http://www.torquetheta</v>
          </cell>
          <cell r="C3030">
            <v>210</v>
          </cell>
        </row>
        <row r="3031">
          <cell r="B3031" t="str">
            <v>http://www.mediaweb.co</v>
          </cell>
          <cell r="C3031">
            <v>80.009999999999991</v>
          </cell>
        </row>
        <row r="3032">
          <cell r="B3032" t="str">
            <v>http://radiobiz.co.za/</v>
          </cell>
          <cell r="C3032">
            <v>651</v>
          </cell>
        </row>
        <row r="3033">
          <cell r="B3033" t="str">
            <v>http://gaming.do.co.za</v>
          </cell>
          <cell r="C3033">
            <v>2625</v>
          </cell>
        </row>
        <row r="3034">
          <cell r="B3034" t="str">
            <v>http://www.foodloversr</v>
          </cell>
          <cell r="C3034">
            <v>17619</v>
          </cell>
        </row>
        <row r="3035">
          <cell r="B3035" t="str">
            <v>https://blog.fnb.co.za</v>
          </cell>
          <cell r="C3035">
            <v>7644</v>
          </cell>
        </row>
        <row r="3036">
          <cell r="B3036" t="str">
            <v>http://abrmotoring.co.</v>
          </cell>
          <cell r="C3036">
            <v>966</v>
          </cell>
        </row>
        <row r="3037">
          <cell r="B3037" t="str">
            <v>http://sandtontimes.co</v>
          </cell>
          <cell r="C3037">
            <v>231</v>
          </cell>
        </row>
        <row r="3038">
          <cell r="B3038" t="str">
            <v>http://www.mindset.co.</v>
          </cell>
          <cell r="C3038">
            <v>52899</v>
          </cell>
        </row>
        <row r="3039">
          <cell r="B3039" t="str">
            <v>http://howellsracing.c</v>
          </cell>
          <cell r="C3039">
            <v>210</v>
          </cell>
        </row>
        <row r="3040">
          <cell r="B3040" t="str">
            <v>http://mrssouthafrica.</v>
          </cell>
          <cell r="C3040">
            <v>462</v>
          </cell>
        </row>
        <row r="3041">
          <cell r="B3041" t="str">
            <v>http://www.rcci.co.za/</v>
          </cell>
          <cell r="C3041">
            <v>84.42</v>
          </cell>
        </row>
        <row r="3042">
          <cell r="B3042" t="str">
            <v>http://zcci.org.za/201</v>
          </cell>
          <cell r="C3042">
            <v>32.549999999999997</v>
          </cell>
        </row>
        <row r="3043">
          <cell r="B3043" t="str">
            <v>http://www.nampa.org/i</v>
          </cell>
          <cell r="C3043">
            <v>777</v>
          </cell>
        </row>
        <row r="3044">
          <cell r="B3044" t="str">
            <v>http://www.georgeheral</v>
          </cell>
          <cell r="C3044">
            <v>22302</v>
          </cell>
        </row>
        <row r="3045">
          <cell r="B3045" t="str">
            <v>http://www.renaultpaar</v>
          </cell>
          <cell r="C3045">
            <v>462</v>
          </cell>
        </row>
        <row r="3046">
          <cell r="B3046" t="str">
            <v>http://www.jobsdepartm</v>
          </cell>
          <cell r="C3046">
            <v>15508.500000000002</v>
          </cell>
        </row>
        <row r="3047">
          <cell r="B3047" t="str">
            <v>http://megabonanza.blo</v>
          </cell>
          <cell r="C3047">
            <v>210</v>
          </cell>
        </row>
        <row r="3048">
          <cell r="B3048" t="str">
            <v>https://www.milesforst</v>
          </cell>
          <cell r="C3048">
            <v>567</v>
          </cell>
        </row>
        <row r="3049">
          <cell r="B3049" t="str">
            <v>http://m.traveller24.n</v>
          </cell>
          <cell r="C3049">
            <v>63861</v>
          </cell>
        </row>
        <row r="3050">
          <cell r="B3050" t="str">
            <v>https://www.indeed.co.</v>
          </cell>
          <cell r="C3050">
            <v>88200</v>
          </cell>
        </row>
        <row r="3051">
          <cell r="B3051" t="str">
            <v>http://www.indeed.co.z</v>
          </cell>
          <cell r="C3051">
            <v>88200</v>
          </cell>
        </row>
        <row r="3052">
          <cell r="B3052" t="str">
            <v>http://www.fin24.com/O</v>
          </cell>
          <cell r="C3052">
            <v>11970</v>
          </cell>
        </row>
        <row r="3053">
          <cell r="B3053" t="str">
            <v>http://www.knysnaplett</v>
          </cell>
          <cell r="C3053">
            <v>8547</v>
          </cell>
        </row>
        <row r="3054">
          <cell r="B3054" t="str">
            <v>http://www.clapcrate.c</v>
          </cell>
          <cell r="C3054">
            <v>58359</v>
          </cell>
        </row>
        <row r="3055">
          <cell r="B3055" t="str">
            <v>http://www.thezimbabwe</v>
          </cell>
          <cell r="C3055">
            <v>27.09</v>
          </cell>
        </row>
        <row r="3056">
          <cell r="B3056" t="str">
            <v>http://www.inner-city-</v>
          </cell>
          <cell r="C3056">
            <v>210</v>
          </cell>
        </row>
        <row r="3057">
          <cell r="B3057" t="str">
            <v>http://sport.iafrica.c</v>
          </cell>
          <cell r="C3057">
            <v>5880</v>
          </cell>
        </row>
        <row r="3058">
          <cell r="B3058" t="str">
            <v>http://adventureworks.</v>
          </cell>
          <cell r="C3058">
            <v>441</v>
          </cell>
        </row>
        <row r="3059">
          <cell r="B3059" t="str">
            <v>http://business.iafric</v>
          </cell>
          <cell r="C3059">
            <v>4893</v>
          </cell>
        </row>
        <row r="3060">
          <cell r="B3060" t="str">
            <v>http://www.nsri.org.za</v>
          </cell>
          <cell r="C3060">
            <v>2352</v>
          </cell>
        </row>
        <row r="3061">
          <cell r="B3061" t="str">
            <v>http://www.unisa.ac.za</v>
          </cell>
          <cell r="C3061">
            <v>96600</v>
          </cell>
        </row>
        <row r="3062">
          <cell r="B3062" t="str">
            <v>http://www.capetown.tr</v>
          </cell>
          <cell r="C3062">
            <v>26019</v>
          </cell>
        </row>
        <row r="3063">
          <cell r="B3063" t="str">
            <v>http://travel.iafrica.</v>
          </cell>
          <cell r="C3063">
            <v>3108</v>
          </cell>
        </row>
        <row r="3064">
          <cell r="B3064" t="str">
            <v>http://www.dailynewsbu</v>
          </cell>
          <cell r="C3064">
            <v>91.14</v>
          </cell>
        </row>
        <row r="3065">
          <cell r="B3065" t="str">
            <v>http://polity.org.za/a</v>
          </cell>
          <cell r="C3065">
            <v>20958</v>
          </cell>
        </row>
        <row r="3066">
          <cell r="B3066" t="str">
            <v>http://bluemercury.co.</v>
          </cell>
          <cell r="C3066">
            <v>483</v>
          </cell>
        </row>
        <row r="3067">
          <cell r="B3067" t="str">
            <v>http://www.south-afric</v>
          </cell>
          <cell r="C3067">
            <v>45.57</v>
          </cell>
        </row>
        <row r="3068">
          <cell r="B3068" t="str">
            <v>http://intellibuild.co</v>
          </cell>
          <cell r="C3068">
            <v>196.76999999999998</v>
          </cell>
        </row>
        <row r="3069">
          <cell r="B3069" t="str">
            <v>http://voiceofdjibouti</v>
          </cell>
          <cell r="C3069">
            <v>209.79</v>
          </cell>
        </row>
        <row r="3070">
          <cell r="B3070" t="str">
            <v>http://technology.iafr</v>
          </cell>
          <cell r="C3070">
            <v>4578</v>
          </cell>
        </row>
        <row r="3071">
          <cell r="B3071" t="str">
            <v>http://www.jobsmall.co</v>
          </cell>
          <cell r="C3071">
            <v>483</v>
          </cell>
        </row>
        <row r="3072">
          <cell r="B3072" t="str">
            <v>http://www.saconstruct</v>
          </cell>
          <cell r="C3072">
            <v>483</v>
          </cell>
        </row>
        <row r="3073">
          <cell r="B3073" t="str">
            <v>https://www.miningrevi</v>
          </cell>
          <cell r="C3073">
            <v>4536</v>
          </cell>
        </row>
        <row r="3074">
          <cell r="B3074" t="str">
            <v>http://www.sportsclub.</v>
          </cell>
          <cell r="C3074">
            <v>9954</v>
          </cell>
        </row>
        <row r="3075">
          <cell r="B3075" t="str">
            <v>http://www.joblife.co.</v>
          </cell>
          <cell r="C3075">
            <v>15225</v>
          </cell>
        </row>
        <row r="3076">
          <cell r="B3076" t="str">
            <v>http://www.wallace-rub</v>
          </cell>
          <cell r="C3076">
            <v>48.51</v>
          </cell>
        </row>
        <row r="3077">
          <cell r="B3077" t="str">
            <v>http://sunshinetour.co</v>
          </cell>
          <cell r="C3077">
            <v>5124</v>
          </cell>
        </row>
        <row r="3078">
          <cell r="B3078" t="str">
            <v>http://blog.eazibet.co</v>
          </cell>
          <cell r="C3078">
            <v>210</v>
          </cell>
        </row>
        <row r="3079">
          <cell r="B3079" t="str">
            <v>http://www.apso.co.za/</v>
          </cell>
          <cell r="C3079">
            <v>2079</v>
          </cell>
        </row>
        <row r="3080">
          <cell r="B3080" t="str">
            <v>http://www.marvin.co.z</v>
          </cell>
          <cell r="C3080">
            <v>1008</v>
          </cell>
        </row>
        <row r="3081">
          <cell r="B3081" t="str">
            <v>http://www.theheritage</v>
          </cell>
          <cell r="C3081">
            <v>1995</v>
          </cell>
        </row>
        <row r="3082">
          <cell r="B3082" t="str">
            <v>http://www.holidaybug.</v>
          </cell>
          <cell r="C3082">
            <v>693</v>
          </cell>
        </row>
        <row r="3083">
          <cell r="B3083" t="str">
            <v>http://amazingkisumu.c</v>
          </cell>
          <cell r="C3083">
            <v>462</v>
          </cell>
        </row>
        <row r="3084">
          <cell r="B3084" t="str">
            <v>http://obamedia.com.ng</v>
          </cell>
          <cell r="C3084">
            <v>2919</v>
          </cell>
        </row>
        <row r="3085">
          <cell r="B3085" t="str">
            <v>http://www.thefruitofm</v>
          </cell>
          <cell r="C3085">
            <v>210</v>
          </cell>
        </row>
        <row r="3086">
          <cell r="B3086" t="str">
            <v>http://femmegypsy.com/</v>
          </cell>
          <cell r="C3086">
            <v>46.83</v>
          </cell>
        </row>
        <row r="3087">
          <cell r="B3087" t="str">
            <v>http://www.financialma</v>
          </cell>
          <cell r="C3087">
            <v>61740</v>
          </cell>
        </row>
        <row r="3088">
          <cell r="B3088" t="str">
            <v>http://www.namibian.co</v>
          </cell>
          <cell r="C3088">
            <v>61068</v>
          </cell>
        </row>
        <row r="3089">
          <cell r="B3089" t="str">
            <v>http://www.at-leisure.</v>
          </cell>
          <cell r="C3089">
            <v>52.08</v>
          </cell>
        </row>
        <row r="3090">
          <cell r="B3090" t="str">
            <v>http://www.childmag.co</v>
          </cell>
          <cell r="C3090">
            <v>6090</v>
          </cell>
        </row>
        <row r="3091">
          <cell r="B3091" t="str">
            <v>http://www.whatson.co.</v>
          </cell>
          <cell r="C3091">
            <v>16317</v>
          </cell>
        </row>
        <row r="3092">
          <cell r="B3092" t="str">
            <v>http://www.hellojoburg</v>
          </cell>
          <cell r="C3092">
            <v>546</v>
          </cell>
        </row>
        <row r="3093">
          <cell r="B3093" t="str">
            <v>http://www.mosselbayad</v>
          </cell>
          <cell r="C3093">
            <v>6195</v>
          </cell>
        </row>
        <row r="3094">
          <cell r="B3094" t="str">
            <v>http://www.autodealer.</v>
          </cell>
          <cell r="C3094">
            <v>64995</v>
          </cell>
        </row>
        <row r="3095">
          <cell r="B3095" t="str">
            <v>http://finnewsafrica.c</v>
          </cell>
          <cell r="C3095">
            <v>12.6</v>
          </cell>
        </row>
        <row r="3096">
          <cell r="B3096" t="str">
            <v>http://monthlyguardian</v>
          </cell>
          <cell r="C3096">
            <v>30.45</v>
          </cell>
        </row>
        <row r="3097">
          <cell r="B3097" t="str">
            <v>http://www.autotrader.</v>
          </cell>
          <cell r="C3097">
            <v>33600</v>
          </cell>
        </row>
        <row r="3098">
          <cell r="B3098" t="str">
            <v>disqus.com</v>
          </cell>
          <cell r="C3098">
            <v>111720</v>
          </cell>
        </row>
        <row r="3099">
          <cell r="B3099" t="str">
            <v>www.techunzipped.com</v>
          </cell>
          <cell r="C3099">
            <v>924</v>
          </cell>
        </row>
        <row r="3100">
          <cell r="B3100" t="str">
            <v>myzimbabwe.co.zw</v>
          </cell>
          <cell r="C3100">
            <v>10983</v>
          </cell>
        </row>
        <row r="3101">
          <cell r="B3101" t="str">
            <v>soccer24.co.zw</v>
          </cell>
          <cell r="C3101">
            <v>34230</v>
          </cell>
        </row>
        <row r="3102">
          <cell r="B3102" t="str">
            <v>chronicle.co.zw</v>
          </cell>
          <cell r="C3102">
            <v>98595</v>
          </cell>
        </row>
        <row r="3103">
          <cell r="B3103" t="str">
            <v>2oceansviberadio.com</v>
          </cell>
          <cell r="C3103">
            <v>1554</v>
          </cell>
        </row>
        <row r="3104">
          <cell r="B3104" t="str">
            <v>bokvanblerk.co.za</v>
          </cell>
          <cell r="C3104">
            <v>672</v>
          </cell>
        </row>
        <row r="3105">
          <cell r="B3105" t="str">
            <v>vodacomrugby.co.za</v>
          </cell>
          <cell r="C3105">
            <v>8988</v>
          </cell>
        </row>
        <row r="3106">
          <cell r="B3106" t="str">
            <v>speedandsound.co.za</v>
          </cell>
          <cell r="C3106">
            <v>1113</v>
          </cell>
        </row>
        <row r="3107">
          <cell r="B3107" t="str">
            <v>hotstuffracing.co.za</v>
          </cell>
          <cell r="C3107">
            <v>8232</v>
          </cell>
        </row>
        <row r="3108">
          <cell r="B3108" t="str">
            <v>register.org.za</v>
          </cell>
          <cell r="C3108">
            <v>693</v>
          </cell>
        </row>
        <row r="3109">
          <cell r="B3109" t="str">
            <v>www.idrive.co.za</v>
          </cell>
          <cell r="C3109">
            <v>1806</v>
          </cell>
        </row>
        <row r="3110">
          <cell r="B3110" t="str">
            <v>http://patrol4x4.co.za</v>
          </cell>
          <cell r="C3110">
            <v>483</v>
          </cell>
        </row>
        <row r="3111">
          <cell r="B3111" t="str">
            <v>patrol4x4.co.za</v>
          </cell>
          <cell r="C3111">
            <v>483</v>
          </cell>
        </row>
        <row r="3112">
          <cell r="B3112" t="str">
            <v>http://landbou.com/nuu</v>
          </cell>
          <cell r="C3112">
            <v>49602</v>
          </cell>
        </row>
        <row r="3113">
          <cell r="B3113" t="str">
            <v>http://www.abrbuzz.co.</v>
          </cell>
          <cell r="C3113">
            <v>483</v>
          </cell>
        </row>
        <row r="3114">
          <cell r="B3114" t="str">
            <v>http://medinol.co.za/w</v>
          </cell>
          <cell r="C3114">
            <v>462</v>
          </cell>
        </row>
        <row r="3115">
          <cell r="B3115" t="str">
            <v>http://wegryforum.weg.</v>
          </cell>
          <cell r="C3115">
            <v>2163</v>
          </cell>
        </row>
        <row r="3116">
          <cell r="B3116" t="str">
            <v>http://hypeavenue.com/</v>
          </cell>
          <cell r="C3116">
            <v>5922</v>
          </cell>
        </row>
        <row r="3117">
          <cell r="B3117" t="str">
            <v>http://elbroide.com/20</v>
          </cell>
          <cell r="C3117">
            <v>1113</v>
          </cell>
        </row>
        <row r="3118">
          <cell r="B3118" t="str">
            <v>http://buzzsouthafrica</v>
          </cell>
          <cell r="C3118">
            <v>18398.100000000002</v>
          </cell>
        </row>
        <row r="3119">
          <cell r="B3119" t="str">
            <v>http://idiots-mind.blo</v>
          </cell>
          <cell r="C3119">
            <v>8.82</v>
          </cell>
        </row>
        <row r="3120">
          <cell r="B3120" t="str">
            <v>http://www.agriworldsa</v>
          </cell>
          <cell r="C3120">
            <v>378</v>
          </cell>
        </row>
        <row r="3121">
          <cell r="B3121" t="str">
            <v>http://consumerwatchdo</v>
          </cell>
          <cell r="C3121">
            <v>378</v>
          </cell>
        </row>
        <row r="3122">
          <cell r="B3122" t="str">
            <v>https://www.corruption</v>
          </cell>
          <cell r="C3122">
            <v>15855</v>
          </cell>
        </row>
        <row r="3123">
          <cell r="B3123" t="str">
            <v>http://www.corruptionw</v>
          </cell>
          <cell r="C3123">
            <v>15855</v>
          </cell>
        </row>
        <row r="3124">
          <cell r="B3124" t="str">
            <v>http://www.dti.gov.za/</v>
          </cell>
          <cell r="C3124">
            <v>5229</v>
          </cell>
        </row>
        <row r="3125">
          <cell r="B3125" t="str">
            <v>http://www.spotongmag.</v>
          </cell>
          <cell r="C3125">
            <v>210</v>
          </cell>
        </row>
        <row r="3126">
          <cell r="B3126" t="str">
            <v>http://www.pretoria-so</v>
          </cell>
          <cell r="C3126">
            <v>252</v>
          </cell>
        </row>
        <row r="3127">
          <cell r="B3127" t="str">
            <v>http://www.doornpoort.</v>
          </cell>
          <cell r="C3127">
            <v>1323</v>
          </cell>
        </row>
        <row r="3128">
          <cell r="B3128" t="str">
            <v>http://www.exportsa.co</v>
          </cell>
          <cell r="C3128">
            <v>179.54999999999998</v>
          </cell>
        </row>
        <row r="3129">
          <cell r="B3129" t="str">
            <v>http://www.corp.co.za/</v>
          </cell>
          <cell r="C3129">
            <v>840</v>
          </cell>
        </row>
        <row r="3130">
          <cell r="B3130" t="str">
            <v>http://hbr.co.ke/caven</v>
          </cell>
          <cell r="C3130">
            <v>6531</v>
          </cell>
        </row>
        <row r="3131">
          <cell r="B3131" t="str">
            <v>http://www.oudtshoornc</v>
          </cell>
          <cell r="C3131">
            <v>4242</v>
          </cell>
        </row>
        <row r="3132">
          <cell r="B3132" t="str">
            <v>http://www.se7en.org.z</v>
          </cell>
          <cell r="C3132">
            <v>966</v>
          </cell>
        </row>
        <row r="3133">
          <cell r="B3133" t="str">
            <v>http://www.wuct.org.za</v>
          </cell>
          <cell r="C3133">
            <v>43.26</v>
          </cell>
        </row>
        <row r="3134">
          <cell r="B3134" t="str">
            <v>http://heartbizz.co.za</v>
          </cell>
          <cell r="C3134">
            <v>30.869999999999997</v>
          </cell>
        </row>
        <row r="3135">
          <cell r="B3135" t="str">
            <v>http://www.pretoria-ne</v>
          </cell>
          <cell r="C3135">
            <v>588</v>
          </cell>
        </row>
        <row r="3136">
          <cell r="B3136" t="str">
            <v>https://mygaming.co.za</v>
          </cell>
          <cell r="C3136">
            <v>74907</v>
          </cell>
        </row>
        <row r="3137">
          <cell r="B3137" t="str">
            <v>http://www.gautengfilm</v>
          </cell>
          <cell r="C3137">
            <v>1764</v>
          </cell>
        </row>
        <row r="3138">
          <cell r="B3138" t="str">
            <v>https://www.yuppiechef</v>
          </cell>
          <cell r="C3138">
            <v>87192</v>
          </cell>
        </row>
        <row r="3139">
          <cell r="B3139" t="str">
            <v>https://m.yuppiechef.c</v>
          </cell>
          <cell r="C3139">
            <v>1113</v>
          </cell>
        </row>
        <row r="3140">
          <cell r="B3140" t="str">
            <v>http://www.durbanmusli</v>
          </cell>
          <cell r="C3140">
            <v>93.24</v>
          </cell>
        </row>
        <row r="3141">
          <cell r="B3141" t="str">
            <v>http://www.joburgsdarl</v>
          </cell>
          <cell r="C3141">
            <v>2289</v>
          </cell>
        </row>
        <row r="3142">
          <cell r="B3142" t="str">
            <v>http://we-care.co.za/t</v>
          </cell>
          <cell r="C3142">
            <v>441</v>
          </cell>
        </row>
        <row r="3143">
          <cell r="B3143" t="str">
            <v>http://allonlinecareer</v>
          </cell>
          <cell r="C3143">
            <v>1533</v>
          </cell>
        </row>
        <row r="3144">
          <cell r="B3144" t="str">
            <v>http://www.presscounci</v>
          </cell>
          <cell r="C3144">
            <v>1113</v>
          </cell>
        </row>
        <row r="3145">
          <cell r="B3145" t="str">
            <v>http://cyc-net.org/opi</v>
          </cell>
          <cell r="C3145">
            <v>9513</v>
          </cell>
        </row>
        <row r="3146">
          <cell r="B3146" t="str">
            <v>http://cyc-net.org/thr</v>
          </cell>
          <cell r="C3146">
            <v>9513</v>
          </cell>
        </row>
        <row r="3147">
          <cell r="B3147" t="str">
            <v>http://www.dfa.gov.za/</v>
          </cell>
          <cell r="C3147">
            <v>60.9</v>
          </cell>
        </row>
        <row r="3148">
          <cell r="B3148" t="str">
            <v>http://lifeisazoobiscu</v>
          </cell>
          <cell r="C3148">
            <v>399</v>
          </cell>
        </row>
        <row r="3149">
          <cell r="B3149" t="str">
            <v>http://rationalstandar</v>
          </cell>
          <cell r="C3149">
            <v>3066</v>
          </cell>
        </row>
        <row r="3150">
          <cell r="B3150" t="str">
            <v>http://lynexbeats.co.z</v>
          </cell>
          <cell r="C3150">
            <v>20.37</v>
          </cell>
        </row>
        <row r="3151">
          <cell r="B3151" t="str">
            <v>http://dannielsen.com/</v>
          </cell>
          <cell r="C3151">
            <v>20.37</v>
          </cell>
        </row>
        <row r="3152">
          <cell r="B3152" t="str">
            <v>http://aidc.org.za/fee</v>
          </cell>
          <cell r="C3152">
            <v>630</v>
          </cell>
        </row>
        <row r="3153">
          <cell r="B3153" t="str">
            <v>http://foodloversrecip</v>
          </cell>
          <cell r="C3153">
            <v>420</v>
          </cell>
        </row>
        <row r="3154">
          <cell r="B3154" t="str">
            <v>http://www.livingzone.</v>
          </cell>
          <cell r="C3154">
            <v>210</v>
          </cell>
        </row>
        <row r="3155">
          <cell r="B3155" t="str">
            <v>http://www.wheretostay</v>
          </cell>
          <cell r="C3155">
            <v>52479</v>
          </cell>
        </row>
        <row r="3156">
          <cell r="B3156" t="str">
            <v>http://www.helenwalne.</v>
          </cell>
          <cell r="C3156">
            <v>210</v>
          </cell>
        </row>
        <row r="3157">
          <cell r="B3157" t="str">
            <v>http://www.pocketmedia</v>
          </cell>
          <cell r="C3157">
            <v>22.47</v>
          </cell>
        </row>
        <row r="3158">
          <cell r="B3158" t="str">
            <v>http://www.madmultispo</v>
          </cell>
          <cell r="C3158">
            <v>27.3</v>
          </cell>
        </row>
        <row r="3159">
          <cell r="B3159" t="str">
            <v>http://www.thelegacypr</v>
          </cell>
          <cell r="C3159">
            <v>3381</v>
          </cell>
        </row>
        <row r="3160">
          <cell r="B3160" t="str">
            <v>http://www.gmsouthafri</v>
          </cell>
          <cell r="C3160">
            <v>190.04999999999998</v>
          </cell>
        </row>
        <row r="3161">
          <cell r="B3161" t="str">
            <v>http://babalwabrook.bl</v>
          </cell>
          <cell r="C3161">
            <v>210</v>
          </cell>
        </row>
        <row r="3162">
          <cell r="B3162" t="str">
            <v>http://visiontactical.</v>
          </cell>
          <cell r="C3162">
            <v>210</v>
          </cell>
        </row>
        <row r="3163">
          <cell r="B3163" t="str">
            <v>http://www.kimgray.co.</v>
          </cell>
          <cell r="C3163">
            <v>1659</v>
          </cell>
        </row>
        <row r="3164">
          <cell r="B3164" t="str">
            <v>http://careerseven.co.</v>
          </cell>
          <cell r="C3164">
            <v>420</v>
          </cell>
        </row>
        <row r="3165">
          <cell r="B3165" t="str">
            <v>http://www.inmybag.co.</v>
          </cell>
          <cell r="C3165">
            <v>987</v>
          </cell>
        </row>
        <row r="3166">
          <cell r="B3166" t="str">
            <v>http://www.iwantthat.c</v>
          </cell>
          <cell r="C3166">
            <v>2583</v>
          </cell>
        </row>
        <row r="3167">
          <cell r="B3167" t="str">
            <v>http://www.angelscupca</v>
          </cell>
          <cell r="C3167">
            <v>483</v>
          </cell>
        </row>
        <row r="3168">
          <cell r="B3168" t="str">
            <v>http://fleishman.co.za</v>
          </cell>
          <cell r="C3168">
            <v>13.65</v>
          </cell>
        </row>
        <row r="3169">
          <cell r="B3169" t="str">
            <v>http://www.alanknottcr</v>
          </cell>
          <cell r="C3169">
            <v>210</v>
          </cell>
        </row>
        <row r="3170">
          <cell r="B3170" t="str">
            <v>http://aromancefox.blo</v>
          </cell>
          <cell r="C3170">
            <v>38.01</v>
          </cell>
        </row>
        <row r="3171">
          <cell r="B3171" t="str">
            <v>http://www.faw.za.org/</v>
          </cell>
          <cell r="C3171">
            <v>252</v>
          </cell>
        </row>
        <row r="3172">
          <cell r="B3172" t="str">
            <v>http://www.alanknottcr</v>
          </cell>
          <cell r="C3172">
            <v>210</v>
          </cell>
        </row>
        <row r="3173">
          <cell r="B3173" t="str">
            <v>http://www.ifp.org.za</v>
          </cell>
          <cell r="C3173">
            <v>5523</v>
          </cell>
        </row>
        <row r="3174">
          <cell r="B3174" t="str">
            <v>http://www.dakzn.org.z</v>
          </cell>
          <cell r="C3174">
            <v>336</v>
          </cell>
        </row>
        <row r="3175">
          <cell r="B3175" t="str">
            <v>http://eyeandtheworld.</v>
          </cell>
          <cell r="C3175">
            <v>58.8</v>
          </cell>
        </row>
        <row r="3176">
          <cell r="B3176" t="str">
            <v>http://flume.co.za/fee</v>
          </cell>
          <cell r="C3176">
            <v>378</v>
          </cell>
        </row>
        <row r="3177">
          <cell r="B3177" t="str">
            <v>http://writer-in-trans</v>
          </cell>
          <cell r="C3177">
            <v>121.38</v>
          </cell>
        </row>
        <row r="3178">
          <cell r="B3178" t="str">
            <v>http://www.cakeimages.</v>
          </cell>
          <cell r="C3178">
            <v>420</v>
          </cell>
        </row>
        <row r="3179">
          <cell r="B3179" t="str">
            <v>http://liveloud.5fm.co</v>
          </cell>
          <cell r="C3179">
            <v>210</v>
          </cell>
        </row>
        <row r="3180">
          <cell r="B3180" t="str">
            <v>http://www.pyrotec.co.</v>
          </cell>
          <cell r="C3180">
            <v>1029</v>
          </cell>
        </row>
        <row r="3181">
          <cell r="B3181" t="str">
            <v>http://africagreenmedi</v>
          </cell>
          <cell r="C3181">
            <v>116.55</v>
          </cell>
        </row>
        <row r="3182">
          <cell r="B3182" t="str">
            <v>http://sharonletsoalo.</v>
          </cell>
          <cell r="C3182">
            <v>21756</v>
          </cell>
        </row>
        <row r="3183">
          <cell r="B3183" t="str">
            <v>http://www.ybsmedia.co</v>
          </cell>
          <cell r="C3183">
            <v>47.67</v>
          </cell>
        </row>
        <row r="3184">
          <cell r="B3184" t="str">
            <v>http://www.alanknottcr</v>
          </cell>
          <cell r="C3184">
            <v>210</v>
          </cell>
        </row>
        <row r="3185">
          <cell r="B3185" t="str">
            <v>http://www.metscare.co</v>
          </cell>
          <cell r="C3185">
            <v>54.39</v>
          </cell>
        </row>
        <row r="3186">
          <cell r="B3186" t="str">
            <v>http://www.helenwalne.</v>
          </cell>
          <cell r="C3186">
            <v>210</v>
          </cell>
        </row>
        <row r="3187">
          <cell r="B3187" t="str">
            <v>http://www.thewayitsno</v>
          </cell>
          <cell r="C3187">
            <v>210</v>
          </cell>
        </row>
        <row r="3188">
          <cell r="B3188" t="str">
            <v>http://foodsburg.com/f</v>
          </cell>
          <cell r="C3188">
            <v>133.76999999999998</v>
          </cell>
        </row>
        <row r="3189">
          <cell r="B3189" t="str">
            <v>http://www.alanknottcr</v>
          </cell>
          <cell r="C3189">
            <v>210</v>
          </cell>
        </row>
        <row r="3190">
          <cell r="B3190" t="str">
            <v>http://www.cover.co.za</v>
          </cell>
          <cell r="C3190">
            <v>1260</v>
          </cell>
        </row>
        <row r="3191">
          <cell r="B3191" t="str">
            <v>http://dailymaverick.c</v>
          </cell>
          <cell r="C3191">
            <v>39900</v>
          </cell>
        </row>
        <row r="3192">
          <cell r="B3192" t="str">
            <v>http://conservationact</v>
          </cell>
          <cell r="C3192">
            <v>735</v>
          </cell>
        </row>
        <row r="3193">
          <cell r="B3193" t="str">
            <v>http://liquidafrica.co</v>
          </cell>
          <cell r="C3193">
            <v>104.58</v>
          </cell>
        </row>
        <row r="3194">
          <cell r="B3194" t="str">
            <v>http://buylocalsummit.</v>
          </cell>
          <cell r="C3194">
            <v>25.2</v>
          </cell>
        </row>
        <row r="3195">
          <cell r="B3195" t="str">
            <v>http://www.davidwolfe.</v>
          </cell>
          <cell r="C3195">
            <v>77700</v>
          </cell>
        </row>
        <row r="3196">
          <cell r="B3196" t="str">
            <v>http://www.myhumblepie</v>
          </cell>
          <cell r="C3196">
            <v>210</v>
          </cell>
        </row>
        <row r="3197">
          <cell r="B3197" t="str">
            <v>http://reno.houseandle</v>
          </cell>
          <cell r="C3197">
            <v>210</v>
          </cell>
        </row>
        <row r="3198">
          <cell r="B3198" t="str">
            <v>http://homes.sandtonch</v>
          </cell>
          <cell r="C3198">
            <v>210</v>
          </cell>
        </row>
        <row r="3199">
          <cell r="B3199" t="str">
            <v>http://www.ogilvy.co.z</v>
          </cell>
          <cell r="C3199">
            <v>4095</v>
          </cell>
        </row>
        <row r="3200">
          <cell r="B3200" t="str">
            <v>http://www.motor-cars.</v>
          </cell>
          <cell r="C3200">
            <v>84.84</v>
          </cell>
        </row>
        <row r="3201">
          <cell r="B3201" t="str">
            <v>http://mylimeboots.co.</v>
          </cell>
          <cell r="C3201">
            <v>8022</v>
          </cell>
        </row>
        <row r="3202">
          <cell r="B3202" t="str">
            <v>http://www.ntshinmb.co</v>
          </cell>
          <cell r="C3202">
            <v>210</v>
          </cell>
        </row>
        <row r="3203">
          <cell r="B3203" t="str">
            <v>http://www.cubaenmiami</v>
          </cell>
          <cell r="C3203">
            <v>14238</v>
          </cell>
        </row>
        <row r="3204">
          <cell r="B3204" t="str">
            <v>http://www.rghs.org.za</v>
          </cell>
          <cell r="C3204">
            <v>756</v>
          </cell>
        </row>
        <row r="3205">
          <cell r="B3205" t="str">
            <v>http://arttimes.co.za/</v>
          </cell>
          <cell r="C3205">
            <v>1386</v>
          </cell>
        </row>
        <row r="3206">
          <cell r="B3206" t="str">
            <v>http://artsouthafrica.</v>
          </cell>
          <cell r="C3206">
            <v>966</v>
          </cell>
        </row>
        <row r="3207">
          <cell r="B3207" t="str">
            <v>http://creativefeel.co</v>
          </cell>
          <cell r="C3207">
            <v>119.69999999999999</v>
          </cell>
        </row>
        <row r="3208">
          <cell r="B3208" t="str">
            <v>http://blaque.co.za/</v>
          </cell>
          <cell r="C3208">
            <v>98.28</v>
          </cell>
        </row>
        <row r="3209">
          <cell r="B3209" t="str">
            <v>http://www.hellojoburg</v>
          </cell>
          <cell r="C3209">
            <v>1386</v>
          </cell>
        </row>
        <row r="3210">
          <cell r="B3210" t="str">
            <v>http://www.classicfm.c</v>
          </cell>
          <cell r="C3210">
            <v>6447</v>
          </cell>
        </row>
        <row r="3211">
          <cell r="B3211" t="str">
            <v>http://www.ann7.com/</v>
          </cell>
          <cell r="C3211">
            <v>16380</v>
          </cell>
        </row>
        <row r="3212">
          <cell r="B3212" t="str">
            <v>http://www.thenewage.c</v>
          </cell>
          <cell r="C3212">
            <v>27069</v>
          </cell>
        </row>
        <row r="3213">
          <cell r="B3213" t="str">
            <v>http://eldeforma.com/2</v>
          </cell>
          <cell r="C3213">
            <v>98700</v>
          </cell>
        </row>
        <row r="3214">
          <cell r="B3214" t="str">
            <v>http://www.carmag.co.z</v>
          </cell>
          <cell r="C3214">
            <v>45549</v>
          </cell>
        </row>
        <row r="3215">
          <cell r="B3215" t="str">
            <v>http://www.naijacarlov</v>
          </cell>
          <cell r="C3215">
            <v>123.47999999999999</v>
          </cell>
        </row>
        <row r="3216">
          <cell r="B3216" t="str">
            <v>http://www.news24.com/</v>
          </cell>
          <cell r="C3216">
            <v>48090</v>
          </cell>
        </row>
        <row r="3217">
          <cell r="B3217" t="str">
            <v>http://showme.co.za/pa</v>
          </cell>
          <cell r="C3217">
            <v>92652</v>
          </cell>
        </row>
        <row r="3218">
          <cell r="B3218" t="str">
            <v>http://vuzu.dstv.com/2</v>
          </cell>
          <cell r="C3218">
            <v>16464</v>
          </cell>
        </row>
        <row r="3219">
          <cell r="B3219" t="str">
            <v>http://www.lizatlancas</v>
          </cell>
          <cell r="C3219">
            <v>567</v>
          </cell>
        </row>
        <row r="3220">
          <cell r="B3220" t="str">
            <v>http://www.spling.co.z</v>
          </cell>
          <cell r="C3220">
            <v>132.93</v>
          </cell>
        </row>
        <row r="3221">
          <cell r="B3221" t="str">
            <v>http://spling.co.za/po</v>
          </cell>
          <cell r="C3221">
            <v>132.93</v>
          </cell>
        </row>
        <row r="3222">
          <cell r="B3222" t="str">
            <v>http://www.epiccinemas</v>
          </cell>
          <cell r="C3222">
            <v>1071</v>
          </cell>
        </row>
        <row r="3223">
          <cell r="B3223" t="str">
            <v>http://hoxtonradio.com</v>
          </cell>
          <cell r="C3223">
            <v>4347</v>
          </cell>
        </row>
        <row r="3224">
          <cell r="B3224" t="str">
            <v>http://thesocialite.co</v>
          </cell>
          <cell r="C3224">
            <v>357</v>
          </cell>
        </row>
        <row r="3225">
          <cell r="B3225" t="str">
            <v>http://www.randomarbje</v>
          </cell>
          <cell r="C3225">
            <v>3.36</v>
          </cell>
        </row>
        <row r="3226">
          <cell r="B3226" t="str">
            <v>http://www.sf-fandom.c</v>
          </cell>
          <cell r="C3226">
            <v>4788</v>
          </cell>
        </row>
        <row r="3227">
          <cell r="B3227" t="str">
            <v>http://www.becomingyou</v>
          </cell>
          <cell r="C3227">
            <v>2268</v>
          </cell>
        </row>
        <row r="3228">
          <cell r="B3228" t="str">
            <v>http://www.outerlimits</v>
          </cell>
          <cell r="C3228">
            <v>924</v>
          </cell>
        </row>
        <row r="3229">
          <cell r="B3229" t="str">
            <v>http://www.darkcarniva</v>
          </cell>
          <cell r="C3229">
            <v>1239</v>
          </cell>
        </row>
        <row r="3230">
          <cell r="B3230" t="str">
            <v>http://www.perkolate.c</v>
          </cell>
          <cell r="C3230">
            <v>62.79</v>
          </cell>
        </row>
        <row r="3231">
          <cell r="B3231" t="str">
            <v>http://fraudalert.co.z</v>
          </cell>
          <cell r="C3231">
            <v>1512</v>
          </cell>
        </row>
        <row r="3232">
          <cell r="B3232" t="str">
            <v>http://www.business-it</v>
          </cell>
          <cell r="C3232">
            <v>252</v>
          </cell>
        </row>
        <row r="3233">
          <cell r="B3233" t="str">
            <v>http://acceleratecapet</v>
          </cell>
          <cell r="C3233">
            <v>420</v>
          </cell>
        </row>
        <row r="3234">
          <cell r="B3234" t="str">
            <v>http://www.surfingsout</v>
          </cell>
          <cell r="C3234">
            <v>945</v>
          </cell>
        </row>
        <row r="3235">
          <cell r="B3235" t="str">
            <v>http://www.pinehavenes</v>
          </cell>
          <cell r="C3235">
            <v>48.51</v>
          </cell>
        </row>
        <row r="3236">
          <cell r="B3236" t="str">
            <v>http://www.jaytakeapic</v>
          </cell>
          <cell r="C3236">
            <v>134.60999999999999</v>
          </cell>
        </row>
        <row r="3237">
          <cell r="B3237" t="str">
            <v>http://www.huffingtonp</v>
          </cell>
          <cell r="C3237">
            <v>12421.5</v>
          </cell>
        </row>
        <row r="3238">
          <cell r="B3238" t="str">
            <v>http://thunderpunch.co</v>
          </cell>
          <cell r="C3238">
            <v>150.15</v>
          </cell>
        </row>
        <row r="3239">
          <cell r="B3239" t="str">
            <v>http://saindiamagazine</v>
          </cell>
          <cell r="C3239">
            <v>210</v>
          </cell>
        </row>
        <row r="3240">
          <cell r="B3240" t="str">
            <v>http://dewberry.co.za/</v>
          </cell>
          <cell r="C3240">
            <v>51.87</v>
          </cell>
        </row>
        <row r="3241">
          <cell r="B3241" t="str">
            <v>http://www.intergate-i</v>
          </cell>
          <cell r="C3241">
            <v>19383</v>
          </cell>
        </row>
        <row r="3242">
          <cell r="B3242" t="str">
            <v>http://uncova.com/junk</v>
          </cell>
          <cell r="C3242">
            <v>8988</v>
          </cell>
        </row>
        <row r="3243">
          <cell r="B3243" t="str">
            <v>http://www.bignewsnetw</v>
          </cell>
          <cell r="C3243">
            <v>19299</v>
          </cell>
        </row>
        <row r="3244">
          <cell r="B3244" t="str">
            <v>http://www.noodls.com/</v>
          </cell>
          <cell r="C3244">
            <v>1260</v>
          </cell>
        </row>
        <row r="3245">
          <cell r="B3245" t="str">
            <v>http://architectafrica</v>
          </cell>
          <cell r="C3245">
            <v>693</v>
          </cell>
        </row>
        <row r="3246">
          <cell r="B3246" t="str">
            <v>http://www.mbendi.com/</v>
          </cell>
          <cell r="C3246">
            <v>30807</v>
          </cell>
        </row>
        <row r="3247">
          <cell r="B3247" t="str">
            <v>http://cfo.co.za/xn/de</v>
          </cell>
          <cell r="C3247">
            <v>1722</v>
          </cell>
        </row>
        <row r="3248">
          <cell r="B3248" t="str">
            <v>http://m.health24.com/</v>
          </cell>
          <cell r="C3248">
            <v>41664</v>
          </cell>
        </row>
        <row r="3249">
          <cell r="B3249" t="str">
            <v>http://www.4-traders.c</v>
          </cell>
          <cell r="C3249">
            <v>15479.1</v>
          </cell>
        </row>
        <row r="3250">
          <cell r="B3250" t="str">
            <v>http://af.reuters.com/</v>
          </cell>
          <cell r="C3250">
            <v>36540</v>
          </cell>
        </row>
        <row r="3251">
          <cell r="B3251" t="str">
            <v>http://blog.automart.c</v>
          </cell>
          <cell r="C3251">
            <v>4683</v>
          </cell>
        </row>
        <row r="3252">
          <cell r="B3252" t="str">
            <v>http://www.vwgticlub.c</v>
          </cell>
          <cell r="C3252">
            <v>7938</v>
          </cell>
        </row>
        <row r="3253">
          <cell r="B3253" t="str">
            <v>vwgticlub.co.za</v>
          </cell>
          <cell r="C3253">
            <v>7938</v>
          </cell>
        </row>
        <row r="3254">
          <cell r="B3254" t="str">
            <v>kenyatalk.com</v>
          </cell>
          <cell r="C3254">
            <v>33852</v>
          </cell>
        </row>
        <row r="3255">
          <cell r="B3255" t="str">
            <v>http://www.vwclub.co.z</v>
          </cell>
          <cell r="C3255">
            <v>21588</v>
          </cell>
        </row>
        <row r="3256">
          <cell r="B3256" t="str">
            <v>http://vwclub.co.za/fo</v>
          </cell>
          <cell r="C3256">
            <v>21588</v>
          </cell>
        </row>
        <row r="3257">
          <cell r="B3257" t="str">
            <v>vwclub.co.za</v>
          </cell>
          <cell r="C3257">
            <v>21588</v>
          </cell>
        </row>
        <row r="3258">
          <cell r="B3258" t="str">
            <v>www.dailysun.co.za</v>
          </cell>
          <cell r="C3258">
            <v>21000</v>
          </cell>
        </row>
        <row r="3259">
          <cell r="B3259" t="str">
            <v>http://www.autofind.co</v>
          </cell>
          <cell r="C3259">
            <v>420</v>
          </cell>
        </row>
        <row r="3260">
          <cell r="B3260" t="str">
            <v>www.autofind.co.za</v>
          </cell>
          <cell r="C3260">
            <v>420</v>
          </cell>
        </row>
        <row r="3261">
          <cell r="B3261" t="str">
            <v>http://www.hotstuffrac</v>
          </cell>
          <cell r="C3261">
            <v>8232</v>
          </cell>
        </row>
        <row r="3262">
          <cell r="B3262" t="str">
            <v>www.hotstuffracing.co.</v>
          </cell>
          <cell r="C3262">
            <v>6657</v>
          </cell>
        </row>
        <row r="3263">
          <cell r="B3263" t="str">
            <v>http://www.longevityli</v>
          </cell>
          <cell r="C3263">
            <v>1197</v>
          </cell>
        </row>
        <row r="3264">
          <cell r="B3264" t="str">
            <v>http://www.biz-genie.c</v>
          </cell>
          <cell r="C3264">
            <v>103.95</v>
          </cell>
        </row>
        <row r="3265">
          <cell r="B3265" t="str">
            <v>http://www.incwajana.c</v>
          </cell>
          <cell r="C3265">
            <v>6321</v>
          </cell>
        </row>
        <row r="3266">
          <cell r="B3266" t="str">
            <v>https://www.nissan.co.</v>
          </cell>
          <cell r="C3266">
            <v>21021</v>
          </cell>
        </row>
        <row r="3267">
          <cell r="B3267" t="str">
            <v>http://mollmag.co.za/2</v>
          </cell>
          <cell r="C3267">
            <v>420</v>
          </cell>
        </row>
        <row r="3268">
          <cell r="B3268" t="str">
            <v>http://supercricket.co</v>
          </cell>
          <cell r="C3268">
            <v>252</v>
          </cell>
        </row>
        <row r="3269">
          <cell r="B3269" t="str">
            <v>http://letabaherald.co</v>
          </cell>
          <cell r="C3269">
            <v>6153</v>
          </cell>
        </row>
        <row r="3270">
          <cell r="B3270" t="str">
            <v>http://southcoastnews.</v>
          </cell>
          <cell r="C3270">
            <v>357</v>
          </cell>
        </row>
        <row r="3271">
          <cell r="B3271" t="str">
            <v>http://goldengloves.co</v>
          </cell>
          <cell r="C3271">
            <v>1197</v>
          </cell>
        </row>
        <row r="3272">
          <cell r="B3272" t="str">
            <v>http://theblessedbarre</v>
          </cell>
          <cell r="C3272">
            <v>2079</v>
          </cell>
        </row>
        <row r="3273">
          <cell r="B3273" t="str">
            <v>http://artlink.co.za</v>
          </cell>
          <cell r="C3273">
            <v>4515</v>
          </cell>
        </row>
        <row r="3274">
          <cell r="B3274" t="str">
            <v>http://safa.net</v>
          </cell>
          <cell r="C3274">
            <v>6825</v>
          </cell>
        </row>
        <row r="3275">
          <cell r="B3275" t="str">
            <v>http://hellojoburg.co.</v>
          </cell>
          <cell r="C3275">
            <v>1386</v>
          </cell>
        </row>
        <row r="3276">
          <cell r="B3276" t="str">
            <v>http://lenzinfo.co.za</v>
          </cell>
          <cell r="C3276">
            <v>142.59</v>
          </cell>
        </row>
        <row r="3277">
          <cell r="B3277" t="str">
            <v>http://avontuurestate.</v>
          </cell>
          <cell r="C3277">
            <v>441</v>
          </cell>
        </row>
        <row r="3278">
          <cell r="B3278" t="str">
            <v>http://mommydaddy.co.z</v>
          </cell>
          <cell r="C3278">
            <v>357</v>
          </cell>
        </row>
        <row r="3279">
          <cell r="B3279" t="str">
            <v>http://businesslive.co</v>
          </cell>
          <cell r="C3279">
            <v>25200</v>
          </cell>
        </row>
        <row r="3280">
          <cell r="B3280" t="str">
            <v>http://livingandloving</v>
          </cell>
          <cell r="C3280">
            <v>4032</v>
          </cell>
        </row>
        <row r="3281">
          <cell r="B3281" t="str">
            <v>http://zoutnet.co.za</v>
          </cell>
          <cell r="C3281">
            <v>1911</v>
          </cell>
        </row>
        <row r="3282">
          <cell r="B3282" t="str">
            <v>http://sportingpost.co</v>
          </cell>
          <cell r="C3282">
            <v>12222</v>
          </cell>
        </row>
        <row r="3283">
          <cell r="B3283" t="str">
            <v>https://businesstech.c</v>
          </cell>
          <cell r="C3283">
            <v>27300</v>
          </cell>
        </row>
        <row r="3284">
          <cell r="B3284" t="str">
            <v>http://www.traveltimes</v>
          </cell>
          <cell r="C3284">
            <v>36.119999999999997</v>
          </cell>
        </row>
        <row r="3285">
          <cell r="B3285" t="str">
            <v>http://www.marketingti</v>
          </cell>
          <cell r="C3285">
            <v>36.119999999999997</v>
          </cell>
        </row>
        <row r="3286">
          <cell r="B3286" t="str">
            <v>http://www.topguides.c</v>
          </cell>
          <cell r="C3286">
            <v>74.13</v>
          </cell>
        </row>
        <row r="3287">
          <cell r="B3287" t="str">
            <v>http://blogs.timeslive</v>
          </cell>
          <cell r="C3287">
            <v>2142</v>
          </cell>
        </row>
        <row r="3288">
          <cell r="B3288" t="str">
            <v>https://www.miningne.w</v>
          </cell>
          <cell r="C3288">
            <v>798</v>
          </cell>
        </row>
        <row r="3289">
          <cell r="B3289" t="str">
            <v>http://www.timesunion.</v>
          </cell>
          <cell r="C3289">
            <v>56700</v>
          </cell>
        </row>
        <row r="3290">
          <cell r="B3290" t="str">
            <v>https://www.similarweb</v>
          </cell>
          <cell r="C3290">
            <v>21504</v>
          </cell>
        </row>
        <row r="3291">
          <cell r="B3291" t="str">
            <v>http://www.sentineland</v>
          </cell>
          <cell r="C3291">
            <v>49875</v>
          </cell>
        </row>
        <row r="3292">
          <cell r="B3292" t="str">
            <v>http://wsvn.com/entert</v>
          </cell>
          <cell r="C3292">
            <v>21000</v>
          </cell>
        </row>
        <row r="3293">
          <cell r="B3293" t="str">
            <v>frdennismoviereviews.b</v>
          </cell>
          <cell r="C3293">
            <v>35.699999999999996</v>
          </cell>
        </row>
        <row r="3294">
          <cell r="B3294" t="str">
            <v>http://theoryoflife.co</v>
          </cell>
          <cell r="C3294">
            <v>199.5</v>
          </cell>
        </row>
        <row r="3295">
          <cell r="B3295" t="str">
            <v>wallinside.com</v>
          </cell>
          <cell r="C3295">
            <v>17220</v>
          </cell>
        </row>
        <row r="3296">
          <cell r="B3296" t="str">
            <v>http://thezimbabwestar</v>
          </cell>
          <cell r="C3296">
            <v>210</v>
          </cell>
        </row>
        <row r="3297">
          <cell r="B3297" t="str">
            <v>http://deentv.co.za</v>
          </cell>
          <cell r="C3297">
            <v>231</v>
          </cell>
        </row>
        <row r="3298">
          <cell r="B3298" t="str">
            <v>http://internationalfl</v>
          </cell>
          <cell r="C3298">
            <v>462</v>
          </cell>
        </row>
        <row r="3299">
          <cell r="B3299" t="str">
            <v>http://modernathlete.c</v>
          </cell>
          <cell r="C3299">
            <v>1974</v>
          </cell>
        </row>
        <row r="3300">
          <cell r="B3300" t="str">
            <v>http://www.samigration</v>
          </cell>
          <cell r="C3300">
            <v>462</v>
          </cell>
        </row>
        <row r="3301">
          <cell r="B3301" t="str">
            <v>http://knysnapletthera</v>
          </cell>
          <cell r="C3301">
            <v>7161</v>
          </cell>
        </row>
        <row r="3302">
          <cell r="B3302" t="str">
            <v>http://welcome.co.za</v>
          </cell>
          <cell r="C3302">
            <v>882</v>
          </cell>
        </row>
        <row r="3303">
          <cell r="B3303" t="str">
            <v>http://iafrica.com</v>
          </cell>
          <cell r="C3303">
            <v>59325</v>
          </cell>
        </row>
        <row r="3304">
          <cell r="B3304" t="str">
            <v>http://darkfallgames.c</v>
          </cell>
          <cell r="C3304">
            <v>64.679999999999993</v>
          </cell>
        </row>
        <row r="3305">
          <cell r="B3305" t="str">
            <v>http://nkhanimchitumbu</v>
          </cell>
          <cell r="C3305">
            <v>294</v>
          </cell>
        </row>
        <row r="3306">
          <cell r="B3306" t="str">
            <v>http://www.tiranetwork</v>
          </cell>
          <cell r="C3306">
            <v>98.28</v>
          </cell>
        </row>
        <row r="3307">
          <cell r="B3307" t="str">
            <v>http://bizcommunity.co</v>
          </cell>
          <cell r="C3307">
            <v>8694</v>
          </cell>
        </row>
        <row r="3308">
          <cell r="B3308" t="str">
            <v>https://mycapetown.co.</v>
          </cell>
          <cell r="C3308">
            <v>819</v>
          </cell>
        </row>
        <row r="3309">
          <cell r="B3309" t="str">
            <v>http://trailhub.co.za</v>
          </cell>
          <cell r="C3309">
            <v>420</v>
          </cell>
        </row>
        <row r="3310">
          <cell r="B3310" t="str">
            <v>http://tntnews.co.za</v>
          </cell>
          <cell r="C3310">
            <v>44.309999999999995</v>
          </cell>
        </row>
        <row r="3311">
          <cell r="B3311" t="str">
            <v>http://travelblog.co.z</v>
          </cell>
          <cell r="C3311">
            <v>210</v>
          </cell>
        </row>
        <row r="3312">
          <cell r="B3312" t="str">
            <v>http://samigration.com</v>
          </cell>
          <cell r="C3312">
            <v>462</v>
          </cell>
        </row>
        <row r="3313">
          <cell r="B3313" t="str">
            <v>http://huffingtonpost.</v>
          </cell>
          <cell r="C3313">
            <v>29400.000000000004</v>
          </cell>
        </row>
        <row r="3314">
          <cell r="B3314" t="str">
            <v>http://outdoorphoto.co</v>
          </cell>
          <cell r="C3314">
            <v>10143</v>
          </cell>
        </row>
        <row r="3315">
          <cell r="B3315" t="str">
            <v>http://nsri.org.za</v>
          </cell>
          <cell r="C3315">
            <v>8085</v>
          </cell>
        </row>
        <row r="3316">
          <cell r="B3316" t="str">
            <v>http://947.co.za</v>
          </cell>
          <cell r="C3316">
            <v>45969</v>
          </cell>
        </row>
        <row r="3317">
          <cell r="B3317" t="str">
            <v>http://farmingportal.c</v>
          </cell>
          <cell r="C3317">
            <v>2751</v>
          </cell>
        </row>
        <row r="3318">
          <cell r="B3318" t="str">
            <v>http://channelafrica.c</v>
          </cell>
          <cell r="C3318">
            <v>798</v>
          </cell>
        </row>
        <row r="3319">
          <cell r="B3319" t="str">
            <v>http://news24.com</v>
          </cell>
          <cell r="C3319">
            <v>37590</v>
          </cell>
        </row>
        <row r="3320">
          <cell r="B3320" t="str">
            <v>http://welcome.co.za</v>
          </cell>
          <cell r="C3320">
            <v>882</v>
          </cell>
        </row>
        <row r="3321">
          <cell r="B3321" t="str">
            <v>http://discopantsblog.</v>
          </cell>
          <cell r="C3321">
            <v>462</v>
          </cell>
        </row>
        <row r="3322">
          <cell r="B3322" t="str">
            <v>http://southafrica.to</v>
          </cell>
          <cell r="C3322">
            <v>43764</v>
          </cell>
        </row>
        <row r="3323">
          <cell r="B3323" t="str">
            <v>http://relocationafric</v>
          </cell>
          <cell r="C3323">
            <v>104.36999999999999</v>
          </cell>
        </row>
        <row r="3324">
          <cell r="B3324" t="str">
            <v>risingsunoverport.co.z</v>
          </cell>
          <cell r="C3324">
            <v>1302</v>
          </cell>
        </row>
        <row r="3325">
          <cell r="B3325" t="str">
            <v>cosmopolitan.co.za</v>
          </cell>
          <cell r="C3325">
            <v>17934</v>
          </cell>
        </row>
        <row r="3326">
          <cell r="B3326" t="str">
            <v>peoplemagazine.co.za</v>
          </cell>
          <cell r="C3326">
            <v>16086</v>
          </cell>
        </row>
        <row r="3327">
          <cell r="B3327" t="str">
            <v>bizcommunity.com</v>
          </cell>
          <cell r="C3327">
            <v>86940</v>
          </cell>
        </row>
        <row r="3328">
          <cell r="B3328" t="str">
            <v>getitonline.co.za</v>
          </cell>
          <cell r="C3328">
            <v>12537</v>
          </cell>
        </row>
        <row r="3329">
          <cell r="B3329" t="str">
            <v>sowetanlive.co.za</v>
          </cell>
          <cell r="C3329">
            <v>35700</v>
          </cell>
        </row>
        <row r="3330">
          <cell r="B3330" t="str">
            <v>huffingtonpost.co.za</v>
          </cell>
          <cell r="C3330">
            <v>29400</v>
          </cell>
        </row>
        <row r="3331">
          <cell r="B3331" t="str">
            <v>spling.co.za</v>
          </cell>
          <cell r="C3331">
            <v>609</v>
          </cell>
        </row>
        <row r="3332">
          <cell r="B3332" t="str">
            <v>www.thenewage.co.za</v>
          </cell>
          <cell r="C3332">
            <v>22092</v>
          </cell>
        </row>
        <row r="3333">
          <cell r="B3333" t="str">
            <v>http://goodforthegame.</v>
          </cell>
          <cell r="C3333">
            <v>1407</v>
          </cell>
        </row>
        <row r="3334">
          <cell r="B3334" t="str">
            <v>http://capetownbig7.co</v>
          </cell>
          <cell r="C3334">
            <v>1386</v>
          </cell>
        </row>
        <row r="3335">
          <cell r="B3335" t="str">
            <v>http://stithian.com</v>
          </cell>
          <cell r="C3335">
            <v>2793</v>
          </cell>
        </row>
        <row r="3336">
          <cell r="B3336" t="str">
            <v>http://outerlimits.co.</v>
          </cell>
          <cell r="C3336">
            <v>504</v>
          </cell>
        </row>
        <row r="3337">
          <cell r="B3337" t="str">
            <v>http://zoutpansberger.</v>
          </cell>
          <cell r="C3337">
            <v>714</v>
          </cell>
        </row>
        <row r="3338">
          <cell r="B3338" t="str">
            <v>http://whitenationnetw</v>
          </cell>
          <cell r="C3338">
            <v>7539</v>
          </cell>
        </row>
        <row r="3339">
          <cell r="B3339" t="str">
            <v>http://motorsport.co.z</v>
          </cell>
          <cell r="C3339">
            <v>1218</v>
          </cell>
        </row>
        <row r="3340">
          <cell r="B3340" t="str">
            <v>http://whereisthebeef.</v>
          </cell>
          <cell r="C3340">
            <v>798</v>
          </cell>
        </row>
        <row r="3341">
          <cell r="B3341" t="str">
            <v>standertonadvertiser.c</v>
          </cell>
          <cell r="C3341">
            <v>462</v>
          </cell>
        </row>
        <row r="3342">
          <cell r="B3342" t="str">
            <v>rekordmoot.co.za</v>
          </cell>
          <cell r="C3342">
            <v>8253</v>
          </cell>
        </row>
        <row r="3343">
          <cell r="B3343" t="str">
            <v>www.samdb.co.za</v>
          </cell>
          <cell r="C3343">
            <v>1134</v>
          </cell>
        </row>
        <row r="3344">
          <cell r="B3344" t="str">
            <v>getitonline.co.za</v>
          </cell>
          <cell r="C3344">
            <v>12537</v>
          </cell>
        </row>
        <row r="3345">
          <cell r="B3345" t="str">
            <v>mygaming.co.za</v>
          </cell>
          <cell r="C3345">
            <v>10134.6</v>
          </cell>
        </row>
        <row r="3346">
          <cell r="B3346" t="str">
            <v>thesocialite.co.za</v>
          </cell>
          <cell r="C3346">
            <v>141.54</v>
          </cell>
        </row>
        <row r="3347">
          <cell r="B3347" t="str">
            <v>risingsunoverport.co.z</v>
          </cell>
          <cell r="C3347">
            <v>1302</v>
          </cell>
        </row>
        <row r="3348">
          <cell r="B3348" t="str">
            <v>2oceansvibe.com</v>
          </cell>
          <cell r="C3348">
            <v>4985.3999999999996</v>
          </cell>
        </row>
        <row r="3349">
          <cell r="B3349" t="str">
            <v>womenstuff.co.za</v>
          </cell>
          <cell r="C3349">
            <v>9723</v>
          </cell>
        </row>
        <row r="3350">
          <cell r="B3350" t="str">
            <v>reviewonline.co.za</v>
          </cell>
          <cell r="C3350">
            <v>9240</v>
          </cell>
        </row>
        <row r="3351">
          <cell r="B3351" t="str">
            <v>you.co.za</v>
          </cell>
          <cell r="C3351">
            <v>17663.100000000002</v>
          </cell>
        </row>
        <row r="3352">
          <cell r="B3352" t="str">
            <v>joburg.co.za</v>
          </cell>
          <cell r="C3352">
            <v>19509</v>
          </cell>
        </row>
        <row r="3353">
          <cell r="B3353" t="str">
            <v>biznews.com</v>
          </cell>
          <cell r="C3353">
            <v>12333.300000000001</v>
          </cell>
        </row>
        <row r="3354">
          <cell r="B3354" t="str">
            <v>all4women.co.za</v>
          </cell>
          <cell r="C3354">
            <v>83265</v>
          </cell>
        </row>
        <row r="3355">
          <cell r="B3355" t="str">
            <v>forthebeautyofit.co.za</v>
          </cell>
          <cell r="C3355">
            <v>399</v>
          </cell>
        </row>
        <row r="3356">
          <cell r="B3356" t="str">
            <v>writingstudio.co.za</v>
          </cell>
          <cell r="C3356">
            <v>2625</v>
          </cell>
        </row>
        <row r="3357">
          <cell r="B3357" t="str">
            <v>showme.co.za</v>
          </cell>
          <cell r="C3357">
            <v>90909</v>
          </cell>
        </row>
        <row r="3358">
          <cell r="B3358" t="str">
            <v>http://chesswesternpro</v>
          </cell>
          <cell r="C3358">
            <v>294</v>
          </cell>
        </row>
        <row r="3359">
          <cell r="B3359" t="str">
            <v>http://carteblanche.ds</v>
          </cell>
          <cell r="C3359">
            <v>6468</v>
          </cell>
        </row>
        <row r="3360">
          <cell r="B3360" t="str">
            <v>http://news.cedar-wood</v>
          </cell>
          <cell r="C3360">
            <v>210</v>
          </cell>
        </row>
        <row r="3361">
          <cell r="B3361" t="str">
            <v>http://witsvibe.co.za/</v>
          </cell>
          <cell r="C3361">
            <v>357</v>
          </cell>
        </row>
        <row r="3362">
          <cell r="B3362" t="str">
            <v>http://www.wrac.org.za</v>
          </cell>
          <cell r="C3362">
            <v>43.47</v>
          </cell>
        </row>
        <row r="3363">
          <cell r="B3363" t="str">
            <v>http://5thdc.co.za/reg</v>
          </cell>
          <cell r="C3363">
            <v>19.739999999999998</v>
          </cell>
        </row>
        <row r="3364">
          <cell r="B3364" t="str">
            <v>http://www.salearnersh</v>
          </cell>
          <cell r="C3364">
            <v>5817</v>
          </cell>
        </row>
        <row r="3365">
          <cell r="B3365" t="str">
            <v>http://www.90mins.co.z</v>
          </cell>
          <cell r="C3365">
            <v>94.92</v>
          </cell>
        </row>
        <row r="3366">
          <cell r="B3366" t="str">
            <v>http://krugerpark-lodg</v>
          </cell>
          <cell r="C3366">
            <v>210</v>
          </cell>
        </row>
        <row r="3367">
          <cell r="B3367" t="str">
            <v>http://www.clutchandgo</v>
          </cell>
          <cell r="C3367">
            <v>210</v>
          </cell>
        </row>
        <row r="3368">
          <cell r="B3368" t="str">
            <v>http://www.joburgshopp</v>
          </cell>
          <cell r="C3368">
            <v>210</v>
          </cell>
        </row>
        <row r="3369">
          <cell r="B3369" t="str">
            <v>http://www.nafisa.co.z</v>
          </cell>
          <cell r="C3369">
            <v>1071</v>
          </cell>
        </row>
        <row r="3370">
          <cell r="B3370" t="str">
            <v>http://www.mitsubishi-</v>
          </cell>
          <cell r="C3370">
            <v>3486</v>
          </cell>
        </row>
        <row r="3371">
          <cell r="B3371" t="str">
            <v>http://www.aircraftmar</v>
          </cell>
          <cell r="C3371">
            <v>1050</v>
          </cell>
        </row>
        <row r="3372">
          <cell r="B3372" t="str">
            <v>www.darkcarnival.co.za</v>
          </cell>
          <cell r="C3372">
            <v>2058</v>
          </cell>
        </row>
        <row r="3373">
          <cell r="B3373" t="str">
            <v>www.geeknode.co.za</v>
          </cell>
          <cell r="C3373">
            <v>1659</v>
          </cell>
        </row>
        <row r="3374">
          <cell r="B3374" t="str">
            <v>http://motoring.iafric</v>
          </cell>
          <cell r="C3374">
            <v>2268</v>
          </cell>
        </row>
        <row r="3375">
          <cell r="B3375" t="str">
            <v>http://www.btglifestyl</v>
          </cell>
          <cell r="C3375">
            <v>94.289999999999992</v>
          </cell>
        </row>
        <row r="3376">
          <cell r="B3376" t="str">
            <v>http://weg.netwerk24.c</v>
          </cell>
          <cell r="C3376">
            <v>12978</v>
          </cell>
        </row>
        <row r="3377">
          <cell r="B3377" t="str">
            <v>http://cars.mitula.co.</v>
          </cell>
          <cell r="C3377">
            <v>56847</v>
          </cell>
        </row>
        <row r="3378">
          <cell r="B3378" t="str">
            <v>https://bizna.co.ke/10</v>
          </cell>
          <cell r="C3378">
            <v>29967</v>
          </cell>
        </row>
        <row r="3379">
          <cell r="B3379" t="str">
            <v>www.4x4community.co.za</v>
          </cell>
          <cell r="C3379">
            <v>12442.5</v>
          </cell>
        </row>
        <row r="3380">
          <cell r="B3380" t="str">
            <v>www.inuka.co.za</v>
          </cell>
          <cell r="C3380">
            <v>693</v>
          </cell>
        </row>
        <row r="3381">
          <cell r="B3381" t="str">
            <v>www.lionsworld.co.za</v>
          </cell>
          <cell r="C3381">
            <v>798</v>
          </cell>
        </row>
        <row r="3382">
          <cell r="B3382" t="str">
            <v>www.opel.co.za</v>
          </cell>
          <cell r="C3382">
            <v>18144</v>
          </cell>
        </row>
        <row r="3383">
          <cell r="B3383" t="str">
            <v>www.opelclub.co.za</v>
          </cell>
          <cell r="C3383">
            <v>1113</v>
          </cell>
        </row>
        <row r="3384">
          <cell r="B3384" t="str">
            <v>www.psg.co.za</v>
          </cell>
          <cell r="C3384">
            <v>30786</v>
          </cell>
        </row>
        <row r="3385">
          <cell r="B3385" t="str">
            <v>www.safm.co.za</v>
          </cell>
          <cell r="C3385">
            <v>8610</v>
          </cell>
        </row>
        <row r="3386">
          <cell r="B3386" t="str">
            <v>www.wilddog.za.net</v>
          </cell>
          <cell r="C3386">
            <v>28350</v>
          </cell>
        </row>
        <row r="3387">
          <cell r="B3387" t="str">
            <v>www.worldsolutions.co.</v>
          </cell>
          <cell r="C3387">
            <v>546</v>
          </cell>
        </row>
        <row r="3388">
          <cell r="B3388" t="str">
            <v>http://victoriafalls24</v>
          </cell>
          <cell r="C3388">
            <v>798</v>
          </cell>
        </row>
        <row r="3389">
          <cell r="B3389" t="str">
            <v>http://www.protouch.co</v>
          </cell>
          <cell r="C3389">
            <v>75.39</v>
          </cell>
        </row>
        <row r="3390">
          <cell r="B3390" t="str">
            <v>http://6000.co.za/oh-v</v>
          </cell>
          <cell r="C3390">
            <v>819</v>
          </cell>
        </row>
        <row r="3391">
          <cell r="B3391" t="str">
            <v>http://alet.co.za/its-</v>
          </cell>
          <cell r="C3391">
            <v>138.18</v>
          </cell>
        </row>
        <row r="3392">
          <cell r="B3392" t="str">
            <v>http://clovelly.co.za/</v>
          </cell>
          <cell r="C3392">
            <v>399</v>
          </cell>
        </row>
        <row r="3393">
          <cell r="B3393" t="str">
            <v>http://digitalfire.co.</v>
          </cell>
          <cell r="C3393">
            <v>357</v>
          </cell>
        </row>
        <row r="3394">
          <cell r="B3394" t="str">
            <v>http://itopform.com/di</v>
          </cell>
          <cell r="C3394">
            <v>210</v>
          </cell>
        </row>
        <row r="3395">
          <cell r="B3395" t="str">
            <v>http://jobopotunity.co</v>
          </cell>
          <cell r="C3395">
            <v>113.19</v>
          </cell>
        </row>
        <row r="3396">
          <cell r="B3396" t="str">
            <v>http://www.yourlifesty</v>
          </cell>
          <cell r="C3396">
            <v>210</v>
          </cell>
        </row>
        <row r="3397">
          <cell r="B3397" t="str">
            <v>http://kathorusmail.co</v>
          </cell>
          <cell r="C3397">
            <v>441</v>
          </cell>
        </row>
        <row r="3398">
          <cell r="B3398" t="str">
            <v>http://www.jozilicious</v>
          </cell>
          <cell r="C3398">
            <v>177.45</v>
          </cell>
        </row>
        <row r="3399">
          <cell r="B3399" t="str">
            <v>http://www.ivory4x4hir</v>
          </cell>
          <cell r="C3399">
            <v>210</v>
          </cell>
        </row>
        <row r="3400">
          <cell r="B3400" t="str">
            <v>http://umhlangamultifr</v>
          </cell>
          <cell r="C3400">
            <v>210</v>
          </cell>
        </row>
        <row r="3401">
          <cell r="B3401" t="str">
            <v>http://www.satsa.com/s</v>
          </cell>
          <cell r="C3401">
            <v>2016</v>
          </cell>
        </row>
        <row r="3402">
          <cell r="B3402" t="str">
            <v>http://www.sleekgeek.c</v>
          </cell>
          <cell r="C3402">
            <v>1932</v>
          </cell>
        </row>
        <row r="3403">
          <cell r="B3403" t="str">
            <v>http://www.bodymaps.co</v>
          </cell>
          <cell r="C3403">
            <v>105</v>
          </cell>
        </row>
        <row r="3404">
          <cell r="B3404" t="str">
            <v>http://winegoggle.co.z</v>
          </cell>
          <cell r="C3404">
            <v>111.50999999999999</v>
          </cell>
        </row>
        <row r="3405">
          <cell r="B3405" t="str">
            <v>http://www.miningweekl</v>
          </cell>
          <cell r="C3405">
            <v>28329</v>
          </cell>
        </row>
        <row r="3406">
          <cell r="B3406" t="str">
            <v>http://pharmaciae.org.</v>
          </cell>
          <cell r="C3406">
            <v>504</v>
          </cell>
        </row>
        <row r="3407">
          <cell r="B3407" t="str">
            <v>http://www.freerangech</v>
          </cell>
          <cell r="C3407">
            <v>777</v>
          </cell>
        </row>
        <row r="3408">
          <cell r="B3408" t="str">
            <v>http://www.floorworx.c</v>
          </cell>
          <cell r="C3408">
            <v>1764</v>
          </cell>
        </row>
        <row r="3409">
          <cell r="B3409" t="str">
            <v>http://website.ornico.</v>
          </cell>
          <cell r="C3409">
            <v>588</v>
          </cell>
        </row>
        <row r="3410">
          <cell r="B3410" t="str">
            <v>http://www.s-r-s.co.za</v>
          </cell>
          <cell r="C3410">
            <v>70.56</v>
          </cell>
        </row>
        <row r="3411">
          <cell r="B3411" t="str">
            <v>http://www.continuitys</v>
          </cell>
          <cell r="C3411">
            <v>231</v>
          </cell>
        </row>
        <row r="3412">
          <cell r="B3412" t="str">
            <v>http://www.capecontour</v>
          </cell>
          <cell r="C3412">
            <v>546</v>
          </cell>
        </row>
        <row r="3413">
          <cell r="B3413" t="str">
            <v>http://southmagazine.c</v>
          </cell>
          <cell r="C3413">
            <v>60.9</v>
          </cell>
        </row>
        <row r="3414">
          <cell r="B3414" t="str">
            <v>http://www.thegreenkee</v>
          </cell>
          <cell r="C3414">
            <v>36.119999999999997</v>
          </cell>
        </row>
        <row r="3415">
          <cell r="B3415" t="str">
            <v>http://www.billysbikes</v>
          </cell>
          <cell r="C3415">
            <v>252</v>
          </cell>
        </row>
        <row r="3416">
          <cell r="B3416" t="str">
            <v>https://www.marfam.org</v>
          </cell>
          <cell r="C3416">
            <v>56.91</v>
          </cell>
        </row>
        <row r="3417">
          <cell r="B3417" t="str">
            <v>http://www.northernbus</v>
          </cell>
          <cell r="C3417">
            <v>210</v>
          </cell>
        </row>
        <row r="3418">
          <cell r="B3418" t="str">
            <v>http://socialsa.co.za/</v>
          </cell>
          <cell r="C3418">
            <v>273</v>
          </cell>
        </row>
        <row r="3419">
          <cell r="B3419" t="str">
            <v>http://www.gideonestat</v>
          </cell>
          <cell r="C3419">
            <v>714</v>
          </cell>
        </row>
        <row r="3420">
          <cell r="B3420" t="str">
            <v>http://www.dabhisho.or</v>
          </cell>
          <cell r="C3420">
            <v>672</v>
          </cell>
        </row>
        <row r="3421">
          <cell r="B3421" t="str">
            <v>http://www.africanbush</v>
          </cell>
          <cell r="C3421">
            <v>1260</v>
          </cell>
        </row>
        <row r="3422">
          <cell r="B3422" t="str">
            <v>http://www.blogilvy.co</v>
          </cell>
          <cell r="C3422">
            <v>546</v>
          </cell>
        </row>
        <row r="3423">
          <cell r="B3423" t="str">
            <v>http://taby-kapstaden.</v>
          </cell>
          <cell r="C3423">
            <v>210</v>
          </cell>
        </row>
        <row r="3424">
          <cell r="B3424" t="str">
            <v>http://www.wealthladde</v>
          </cell>
          <cell r="C3424">
            <v>150.78</v>
          </cell>
        </row>
        <row r="3425">
          <cell r="B3425" t="str">
            <v>http://www.taxtalk.co.</v>
          </cell>
          <cell r="C3425">
            <v>525</v>
          </cell>
        </row>
        <row r="3426">
          <cell r="B3426" t="str">
            <v>http://sayouth.co.za/2</v>
          </cell>
          <cell r="C3426">
            <v>210</v>
          </cell>
        </row>
        <row r="3427">
          <cell r="B3427" t="str">
            <v>http://mobile.mwananch</v>
          </cell>
          <cell r="C3427">
            <v>567</v>
          </cell>
        </row>
        <row r="3428">
          <cell r="B3428" t="str">
            <v>http://www.zbc.co.zw</v>
          </cell>
          <cell r="C3428">
            <v>5922</v>
          </cell>
        </row>
        <row r="3429">
          <cell r="B3429" t="str">
            <v>http://classifieds.ora</v>
          </cell>
          <cell r="C3429">
            <v>1197</v>
          </cell>
        </row>
        <row r="3430">
          <cell r="B3430" t="str">
            <v>http://banda.sapo.ao</v>
          </cell>
          <cell r="C3430">
            <v>2079</v>
          </cell>
        </row>
        <row r="3431">
          <cell r="B3431" t="str">
            <v>http://auto.orange.mu</v>
          </cell>
          <cell r="C3431">
            <v>546</v>
          </cell>
        </row>
        <row r="3432">
          <cell r="B3432" t="str">
            <v>http://opais.sapo.mz</v>
          </cell>
          <cell r="C3432">
            <v>48174</v>
          </cell>
        </row>
        <row r="3433">
          <cell r="B3433" t="str">
            <v>http://admin.thenet.ng</v>
          </cell>
          <cell r="C3433">
            <v>231</v>
          </cell>
        </row>
        <row r="3434">
          <cell r="B3434" t="str">
            <v>http://www.tvm.co.mz</v>
          </cell>
          <cell r="C3434">
            <v>14700</v>
          </cell>
        </row>
        <row r="3435">
          <cell r="B3435" t="str">
            <v>http://www.aip.ci</v>
          </cell>
          <cell r="C3435">
            <v>9870</v>
          </cell>
        </row>
        <row r="3436">
          <cell r="B3436" t="str">
            <v>http://www.5plus.mu</v>
          </cell>
          <cell r="C3436">
            <v>13167</v>
          </cell>
        </row>
        <row r="3437">
          <cell r="B3437" t="str">
            <v>http://www.mbcradio.tv</v>
          </cell>
          <cell r="C3437">
            <v>12936</v>
          </cell>
        </row>
        <row r="3438">
          <cell r="B3438" t="str">
            <v>http://mbc.intnet.mu</v>
          </cell>
          <cell r="C3438">
            <v>9156</v>
          </cell>
        </row>
        <row r="3439">
          <cell r="B3439" t="str">
            <v>http://m.banda.sapo.ao</v>
          </cell>
          <cell r="C3439">
            <v>210</v>
          </cell>
        </row>
        <row r="3440">
          <cell r="B3440" t="str">
            <v>http://buy.thenet.ng</v>
          </cell>
          <cell r="C3440">
            <v>252</v>
          </cell>
        </row>
        <row r="3441">
          <cell r="B3441" t="str">
            <v>http://03442.com.ar/20</v>
          </cell>
          <cell r="C3441">
            <v>34356</v>
          </cell>
        </row>
        <row r="3442">
          <cell r="B3442" t="str">
            <v>http://263chat.com/201</v>
          </cell>
          <cell r="C3442">
            <v>7287</v>
          </cell>
        </row>
        <row r="3443">
          <cell r="B3443" t="str">
            <v>http://abcgroup.mu/fra</v>
          </cell>
          <cell r="C3443">
            <v>118.02</v>
          </cell>
        </row>
        <row r="3444">
          <cell r="B3444" t="str">
            <v>http://agwotu.com.ng/w</v>
          </cell>
          <cell r="C3444">
            <v>210</v>
          </cell>
        </row>
        <row r="3445">
          <cell r="B3445" t="str">
            <v>http://beverageindustr</v>
          </cell>
          <cell r="C3445">
            <v>155.60999999999999</v>
          </cell>
        </row>
        <row r="3446">
          <cell r="B3446" t="str">
            <v>http://biodiesel.com.a</v>
          </cell>
          <cell r="C3446">
            <v>2268</v>
          </cell>
        </row>
        <row r="3447">
          <cell r="B3447" t="str">
            <v>http://buynsell.mu/ads</v>
          </cell>
          <cell r="C3447">
            <v>68.25</v>
          </cell>
        </row>
        <row r="3448">
          <cell r="B3448" t="str">
            <v>http://channelten.co.t</v>
          </cell>
          <cell r="C3448">
            <v>2079</v>
          </cell>
        </row>
        <row r="3449">
          <cell r="B3449" t="str">
            <v>http://dailyreviewonli</v>
          </cell>
          <cell r="C3449">
            <v>64.259999999999991</v>
          </cell>
        </row>
        <row r="3450">
          <cell r="B3450" t="str">
            <v>http://dannish.co.ke/2</v>
          </cell>
          <cell r="C3450">
            <v>38.85</v>
          </cell>
        </row>
        <row r="3451">
          <cell r="B3451" t="str">
            <v>http://eldelitometro.c</v>
          </cell>
          <cell r="C3451">
            <v>5922</v>
          </cell>
        </row>
        <row r="3452">
          <cell r="B3452" t="str">
            <v>http://emanyarainvesti</v>
          </cell>
          <cell r="C3452">
            <v>210</v>
          </cell>
        </row>
        <row r="3453">
          <cell r="B3453" t="str">
            <v>http://encomium.ng/amb</v>
          </cell>
          <cell r="C3453">
            <v>2940</v>
          </cell>
        </row>
        <row r="3454">
          <cell r="B3454" t="str">
            <v>http://feedproxy.googl</v>
          </cell>
          <cell r="C3454">
            <v>86100</v>
          </cell>
        </row>
        <row r="3455">
          <cell r="B3455" t="str">
            <v>http://fm10sarmiento.c</v>
          </cell>
          <cell r="C3455">
            <v>1218</v>
          </cell>
        </row>
        <row r="3456">
          <cell r="B3456" t="str">
            <v>http://galvezhoy.com.a</v>
          </cell>
          <cell r="C3456">
            <v>10374</v>
          </cell>
        </row>
        <row r="3457">
          <cell r="B3457" t="str">
            <v>http://forum.verdade.c</v>
          </cell>
          <cell r="C3457">
            <v>45.15</v>
          </cell>
        </row>
        <row r="3458">
          <cell r="B3458" t="str">
            <v>http://hausa.leadershi</v>
          </cell>
          <cell r="C3458">
            <v>777</v>
          </cell>
        </row>
        <row r="3459">
          <cell r="B3459" t="str">
            <v>http://hbr.co.ke/18391</v>
          </cell>
          <cell r="C3459">
            <v>9996</v>
          </cell>
        </row>
        <row r="3460">
          <cell r="B3460" t="str">
            <v>http://ifa.com.ng/grea</v>
          </cell>
          <cell r="C3460">
            <v>8.4</v>
          </cell>
        </row>
        <row r="3461">
          <cell r="B3461" t="str">
            <v>http://investmentnews.</v>
          </cell>
          <cell r="C3461">
            <v>294</v>
          </cell>
        </row>
        <row r="3462">
          <cell r="B3462" t="str">
            <v>http://ipromonaija.blo</v>
          </cell>
          <cell r="C3462">
            <v>17.64</v>
          </cell>
        </row>
        <row r="3463">
          <cell r="B3463" t="str">
            <v>http://itpulse.com.ng/</v>
          </cell>
          <cell r="C3463">
            <v>357</v>
          </cell>
        </row>
        <row r="3464">
          <cell r="B3464" t="str">
            <v>http://jsepkenya.co.ke</v>
          </cell>
          <cell r="C3464">
            <v>525</v>
          </cell>
        </row>
        <row r="3465">
          <cell r="B3465" t="str">
            <v>http://kamerayangu.blo</v>
          </cell>
          <cell r="C3465">
            <v>462</v>
          </cell>
        </row>
        <row r="3466">
          <cell r="B3466" t="str">
            <v>http://leaknaija.com.n</v>
          </cell>
          <cell r="C3466">
            <v>5922</v>
          </cell>
        </row>
        <row r="3467">
          <cell r="B3467" t="str">
            <v>http://leocrownblog.co</v>
          </cell>
          <cell r="C3467">
            <v>210</v>
          </cell>
        </row>
        <row r="3468">
          <cell r="B3468" t="str">
            <v>http://loadednaija.com</v>
          </cell>
          <cell r="C3468">
            <v>8.4</v>
          </cell>
        </row>
        <row r="3469">
          <cell r="B3469" t="str">
            <v>http://maishanamaji.bl</v>
          </cell>
          <cell r="C3469">
            <v>210</v>
          </cell>
        </row>
        <row r="3470">
          <cell r="B3470" t="str">
            <v>http://makuhwa.co.zw/a</v>
          </cell>
          <cell r="C3470">
            <v>8736</v>
          </cell>
        </row>
        <row r="3471">
          <cell r="B3471" t="str">
            <v>http://mendozapista.co</v>
          </cell>
          <cell r="C3471">
            <v>1176</v>
          </cell>
        </row>
        <row r="3472">
          <cell r="B3472" t="str">
            <v>http://naijacontracts.</v>
          </cell>
          <cell r="C3472">
            <v>945</v>
          </cell>
        </row>
        <row r="3473">
          <cell r="B3473" t="str">
            <v>http://naijahero.net/m</v>
          </cell>
          <cell r="C3473">
            <v>378</v>
          </cell>
        </row>
        <row r="3474">
          <cell r="B3474" t="str">
            <v>http://nc.co.ke/2016/0</v>
          </cell>
          <cell r="C3474">
            <v>104.78999999999999</v>
          </cell>
        </row>
        <row r="3475">
          <cell r="B3475" t="str">
            <v>http://newsherald.com.</v>
          </cell>
          <cell r="C3475">
            <v>158.13</v>
          </cell>
        </row>
        <row r="3476">
          <cell r="B3476" t="str">
            <v>http://newsnownigeria.</v>
          </cell>
          <cell r="C3476">
            <v>504</v>
          </cell>
        </row>
        <row r="3477">
          <cell r="B3477" t="str">
            <v>http://nigeriacommunic</v>
          </cell>
          <cell r="C3477">
            <v>2751</v>
          </cell>
        </row>
        <row r="3478">
          <cell r="B3478" t="str">
            <v>http://nigerianewsonli</v>
          </cell>
          <cell r="C3478">
            <v>174.93</v>
          </cell>
        </row>
        <row r="3479">
          <cell r="B3479" t="str">
            <v>http://nimn.com.ng/mr-</v>
          </cell>
          <cell r="C3479">
            <v>65.52</v>
          </cell>
        </row>
        <row r="3480">
          <cell r="B3480" t="str">
            <v>http://noticias.mmo.co</v>
          </cell>
          <cell r="C3480">
            <v>12474</v>
          </cell>
        </row>
        <row r="3481">
          <cell r="B3481" t="str">
            <v>http://oasisnews.com.n</v>
          </cell>
          <cell r="C3481">
            <v>28.98</v>
          </cell>
        </row>
        <row r="3482">
          <cell r="B3482" t="str">
            <v>http://radiocentrobovr</v>
          </cell>
          <cell r="C3482">
            <v>46.41</v>
          </cell>
        </row>
        <row r="3483">
          <cell r="B3483" t="str">
            <v>http://sethbnews09.blo</v>
          </cell>
          <cell r="C3483">
            <v>49.769999999999996</v>
          </cell>
        </row>
        <row r="3484">
          <cell r="B3484" t="str">
            <v>http://shaffihdauda.co</v>
          </cell>
          <cell r="C3484">
            <v>33138</v>
          </cell>
        </row>
        <row r="3485">
          <cell r="B3485" t="str">
            <v>http://shamra.co.ke/20</v>
          </cell>
          <cell r="C3485">
            <v>210</v>
          </cell>
        </row>
        <row r="3486">
          <cell r="B3486" t="str">
            <v>http://shipsandports.c</v>
          </cell>
          <cell r="C3486">
            <v>1554</v>
          </cell>
        </row>
        <row r="3487">
          <cell r="B3487" t="str">
            <v>http://sportpesanews.c</v>
          </cell>
          <cell r="C3487">
            <v>5901</v>
          </cell>
        </row>
        <row r="3488">
          <cell r="B3488" t="str">
            <v>http://stellanaija.com</v>
          </cell>
          <cell r="C3488">
            <v>7812</v>
          </cell>
        </row>
        <row r="3489">
          <cell r="B3489" t="str">
            <v>http://superbrands.co.</v>
          </cell>
          <cell r="C3489">
            <v>27.509999999999998</v>
          </cell>
        </row>
        <row r="3490">
          <cell r="B3490" t="str">
            <v>http://thecorresponden</v>
          </cell>
          <cell r="C3490">
            <v>210</v>
          </cell>
        </row>
        <row r="3491">
          <cell r="B3491" t="str">
            <v>http://thesheet.ng/goo</v>
          </cell>
          <cell r="C3491">
            <v>2898</v>
          </cell>
        </row>
        <row r="3492">
          <cell r="B3492" t="str">
            <v>http://thesheet.ng/har</v>
          </cell>
          <cell r="C3492">
            <v>2898</v>
          </cell>
        </row>
        <row r="3493">
          <cell r="B3493" t="str">
            <v>http://thesheet.ng/ins</v>
          </cell>
          <cell r="C3493">
            <v>2898</v>
          </cell>
        </row>
        <row r="3494">
          <cell r="B3494" t="str">
            <v>http://thesheet.ng/mee</v>
          </cell>
          <cell r="C3494">
            <v>2898</v>
          </cell>
        </row>
        <row r="3495">
          <cell r="B3495" t="str">
            <v>http://thetravelport.c</v>
          </cell>
          <cell r="C3495">
            <v>51.66</v>
          </cell>
        </row>
        <row r="3496">
          <cell r="B3496" t="str">
            <v>http://topnaija.ng/ent</v>
          </cell>
          <cell r="C3496">
            <v>273</v>
          </cell>
        </row>
        <row r="3497">
          <cell r="B3497" t="str">
            <v>http://venasnews.co.ke</v>
          </cell>
          <cell r="C3497">
            <v>27699</v>
          </cell>
        </row>
        <row r="3498">
          <cell r="B3498" t="str">
            <v>http://video.orange.ci</v>
          </cell>
          <cell r="C3498">
            <v>210</v>
          </cell>
        </row>
        <row r="3499">
          <cell r="B3499" t="str">
            <v>http://visionauto.com.</v>
          </cell>
          <cell r="C3499">
            <v>3507</v>
          </cell>
        </row>
        <row r="3500">
          <cell r="B3500" t="str">
            <v>http://weglobe.com.ng/</v>
          </cell>
          <cell r="C3500">
            <v>74.13</v>
          </cell>
        </row>
        <row r="3501">
          <cell r="B3501" t="str">
            <v>http://www.abujafacts.</v>
          </cell>
          <cell r="C3501">
            <v>252</v>
          </cell>
        </row>
        <row r="3502">
          <cell r="B3502" t="str">
            <v>http://www.afribaba.co</v>
          </cell>
          <cell r="C3502">
            <v>21</v>
          </cell>
        </row>
        <row r="3503">
          <cell r="B3503" t="str">
            <v>http://www.afribaba.ng</v>
          </cell>
          <cell r="C3503">
            <v>175.76999999999998</v>
          </cell>
        </row>
        <row r="3504">
          <cell r="B3504" t="str">
            <v>http://www.autoclase.c</v>
          </cell>
          <cell r="C3504">
            <v>1197</v>
          </cell>
        </row>
        <row r="3505">
          <cell r="B3505" t="str">
            <v>http://www.bloomberg.c</v>
          </cell>
          <cell r="C3505">
            <v>185640</v>
          </cell>
        </row>
        <row r="3506">
          <cell r="B3506" t="str">
            <v>http://www.bulls.co.zw</v>
          </cell>
          <cell r="C3506">
            <v>1260</v>
          </cell>
        </row>
        <row r="3507">
          <cell r="B3507" t="str">
            <v>http://www.bungoma.go.</v>
          </cell>
          <cell r="C3507">
            <v>378</v>
          </cell>
        </row>
        <row r="3508">
          <cell r="B3508" t="str">
            <v>http://www.businessnew</v>
          </cell>
          <cell r="C3508">
            <v>17.849999999999998</v>
          </cell>
        </row>
        <row r="3509">
          <cell r="B3509" t="str">
            <v>http://www.chronicle.c</v>
          </cell>
          <cell r="C3509">
            <v>84000</v>
          </cell>
        </row>
        <row r="3510">
          <cell r="B3510" t="str">
            <v>http://www.comunidadsa</v>
          </cell>
          <cell r="C3510">
            <v>378</v>
          </cell>
        </row>
        <row r="3511">
          <cell r="B3511" t="str">
            <v>http://www.corsaonline</v>
          </cell>
          <cell r="C3511">
            <v>1481.34</v>
          </cell>
        </row>
        <row r="3512">
          <cell r="B3512" t="str">
            <v>http://www.cunadelanot</v>
          </cell>
          <cell r="C3512">
            <v>609</v>
          </cell>
        </row>
        <row r="3513">
          <cell r="B3513" t="str">
            <v>http://www.delightsken</v>
          </cell>
          <cell r="C3513">
            <v>273</v>
          </cell>
        </row>
        <row r="3514">
          <cell r="B3514" t="str">
            <v>http://www.deportesmis</v>
          </cell>
          <cell r="C3514">
            <v>1869</v>
          </cell>
        </row>
        <row r="3515">
          <cell r="B3515" t="str">
            <v>http://www.diamondrepo</v>
          </cell>
          <cell r="C3515">
            <v>114.45</v>
          </cell>
        </row>
        <row r="3516">
          <cell r="B3516" t="str">
            <v>http://www.diarioel9de</v>
          </cell>
          <cell r="C3516">
            <v>3003</v>
          </cell>
        </row>
        <row r="3517">
          <cell r="B3517" t="str">
            <v>http://www.diariomarca</v>
          </cell>
          <cell r="C3517">
            <v>336</v>
          </cell>
        </row>
        <row r="3518">
          <cell r="B3518" t="str">
            <v>http://www.edu-via.com</v>
          </cell>
          <cell r="C3518">
            <v>231</v>
          </cell>
        </row>
        <row r="3519">
          <cell r="B3519" t="str">
            <v>http://www.eldiadeesco</v>
          </cell>
          <cell r="C3519">
            <v>4368</v>
          </cell>
        </row>
        <row r="3520">
          <cell r="B3520" t="str">
            <v>http://www.elsindical.</v>
          </cell>
          <cell r="C3520">
            <v>4494</v>
          </cell>
        </row>
        <row r="3521">
          <cell r="B3521" t="str">
            <v>http://www.esperanzadi</v>
          </cell>
          <cell r="C3521">
            <v>22365</v>
          </cell>
        </row>
        <row r="3522">
          <cell r="B3522" t="str">
            <v>http://www.fabmimi.com</v>
          </cell>
          <cell r="C3522">
            <v>525</v>
          </cell>
        </row>
        <row r="3523">
          <cell r="B3523" t="str">
            <v>http://www.ghanaiantim</v>
          </cell>
          <cell r="C3523">
            <v>3297</v>
          </cell>
        </row>
        <row r="3524">
          <cell r="B3524" t="str">
            <v>http://www.housingnews</v>
          </cell>
          <cell r="C3524">
            <v>210</v>
          </cell>
        </row>
        <row r="3525">
          <cell r="B3525" t="str">
            <v>http://www.infosaladil</v>
          </cell>
          <cell r="C3525">
            <v>5565</v>
          </cell>
        </row>
        <row r="3526">
          <cell r="B3526" t="str">
            <v>http://www.itnewsniger</v>
          </cell>
          <cell r="C3526">
            <v>24.57</v>
          </cell>
        </row>
        <row r="3527">
          <cell r="B3527" t="str">
            <v>http://www.jamhurimedi</v>
          </cell>
          <cell r="C3527">
            <v>924</v>
          </cell>
        </row>
        <row r="3528">
          <cell r="B3528" t="str">
            <v>http://www.jeez.ng/201</v>
          </cell>
          <cell r="C3528">
            <v>57.33</v>
          </cell>
        </row>
        <row r="3529">
          <cell r="B3529" t="str">
            <v>http://www.junkmail.co</v>
          </cell>
          <cell r="C3529">
            <v>68.88</v>
          </cell>
        </row>
        <row r="3530">
          <cell r="B3530" t="str">
            <v>http://www.laautentica</v>
          </cell>
          <cell r="C3530">
            <v>10269</v>
          </cell>
        </row>
        <row r="3531">
          <cell r="B3531" t="str">
            <v>http://www.lanoticiaar</v>
          </cell>
          <cell r="C3531">
            <v>49.559999999999995</v>
          </cell>
        </row>
        <row r="3532">
          <cell r="B3532" t="str">
            <v>http://www.matukiotz.c</v>
          </cell>
          <cell r="C3532">
            <v>987</v>
          </cell>
        </row>
        <row r="3533">
          <cell r="B3533" t="str">
            <v>http://www.mmo.co.mz/t</v>
          </cell>
          <cell r="C3533">
            <v>47964</v>
          </cell>
        </row>
        <row r="3534">
          <cell r="B3534" t="str">
            <v>http://www.mtkenyatime</v>
          </cell>
          <cell r="C3534">
            <v>7.35</v>
          </cell>
        </row>
        <row r="3535">
          <cell r="B3535" t="str">
            <v>http://www.naijafootba</v>
          </cell>
          <cell r="C3535">
            <v>28.14</v>
          </cell>
        </row>
        <row r="3536">
          <cell r="B3536" t="str">
            <v>http://www.naijamouthe</v>
          </cell>
          <cell r="C3536">
            <v>28917</v>
          </cell>
        </row>
        <row r="3537">
          <cell r="B3537" t="str">
            <v>http://www.ngrconsole.</v>
          </cell>
          <cell r="C3537">
            <v>210</v>
          </cell>
        </row>
        <row r="3538">
          <cell r="B3538" t="str">
            <v>http://www.nigerianinf</v>
          </cell>
          <cell r="C3538">
            <v>160.22999999999999</v>
          </cell>
        </row>
        <row r="3539">
          <cell r="B3539" t="str">
            <v>http://www.pamsika.mw/</v>
          </cell>
          <cell r="C3539">
            <v>1869</v>
          </cell>
        </row>
        <row r="3540">
          <cell r="B3540" t="str">
            <v>http://www.qed.ng/?p=3</v>
          </cell>
          <cell r="C3540">
            <v>336</v>
          </cell>
        </row>
        <row r="3541">
          <cell r="B3541" t="str">
            <v>http://www.radiocadena</v>
          </cell>
          <cell r="C3541">
            <v>3990</v>
          </cell>
        </row>
        <row r="3542">
          <cell r="B3542" t="str">
            <v>http://www.radiord.com</v>
          </cell>
          <cell r="C3542">
            <v>64.05</v>
          </cell>
        </row>
        <row r="3543">
          <cell r="B3543" t="str">
            <v>http://www.regionhoy.c</v>
          </cell>
          <cell r="C3543">
            <v>273</v>
          </cell>
        </row>
        <row r="3544">
          <cell r="B3544" t="str">
            <v>http://www.siemysli.in</v>
          </cell>
          <cell r="C3544">
            <v>1071</v>
          </cell>
        </row>
        <row r="3545">
          <cell r="B3545" t="str">
            <v>http://www.sincopenoti</v>
          </cell>
          <cell r="C3545">
            <v>966</v>
          </cell>
        </row>
        <row r="3546">
          <cell r="B3546" t="str">
            <v>http://www.smartnewske</v>
          </cell>
          <cell r="C3546">
            <v>210</v>
          </cell>
        </row>
        <row r="3547">
          <cell r="B3547" t="str">
            <v>http://www.sunchalesho</v>
          </cell>
          <cell r="C3547">
            <v>3570</v>
          </cell>
        </row>
        <row r="3548">
          <cell r="B3548" t="str">
            <v>http://www.sundaymail.</v>
          </cell>
          <cell r="C3548">
            <v>22407</v>
          </cell>
        </row>
        <row r="3549">
          <cell r="B3549" t="str">
            <v>http://www.sundaynews.</v>
          </cell>
          <cell r="C3549">
            <v>8316</v>
          </cell>
        </row>
        <row r="3550">
          <cell r="B3550" t="str">
            <v>http://www.techarena.c</v>
          </cell>
          <cell r="C3550">
            <v>6132</v>
          </cell>
        </row>
        <row r="3551">
          <cell r="B3551" t="str">
            <v>http://www.technomag.c</v>
          </cell>
          <cell r="C3551">
            <v>8694</v>
          </cell>
        </row>
        <row r="3552">
          <cell r="B3552" t="str">
            <v>http://www.techwire.co</v>
          </cell>
          <cell r="C3552">
            <v>210</v>
          </cell>
        </row>
        <row r="3553">
          <cell r="B3553" t="str">
            <v>http://www.tepasolapel</v>
          </cell>
          <cell r="C3553">
            <v>194.88</v>
          </cell>
        </row>
        <row r="3554">
          <cell r="B3554" t="str">
            <v>http://www.thingsnew.n</v>
          </cell>
          <cell r="C3554">
            <v>252</v>
          </cell>
        </row>
        <row r="3555">
          <cell r="B3555" t="str">
            <v>http://www.topnaija.ng</v>
          </cell>
          <cell r="C3555">
            <v>273</v>
          </cell>
        </row>
        <row r="3556">
          <cell r="B3556" t="str">
            <v>http://www.tori.ng/new</v>
          </cell>
          <cell r="C3556">
            <v>41811</v>
          </cell>
        </row>
        <row r="3557">
          <cell r="B3557" t="str">
            <v>http://www.udaku.co.ke</v>
          </cell>
          <cell r="C3557">
            <v>5166</v>
          </cell>
        </row>
        <row r="3558">
          <cell r="B3558" t="str">
            <v>http://www.ulizalinks.</v>
          </cell>
          <cell r="C3558">
            <v>3318</v>
          </cell>
        </row>
        <row r="3559">
          <cell r="B3559" t="str">
            <v>http://www.villadelros</v>
          </cell>
          <cell r="C3559">
            <v>210</v>
          </cell>
        </row>
        <row r="3560">
          <cell r="B3560" t="str">
            <v>http://yoka.co.ke/ads/</v>
          </cell>
          <cell r="C3560">
            <v>924</v>
          </cell>
        </row>
        <row r="3561">
          <cell r="B3561" t="str">
            <v>http://zetdc.co.zw/eas</v>
          </cell>
          <cell r="C3561">
            <v>861</v>
          </cell>
        </row>
        <row r="3562">
          <cell r="B3562" t="str">
            <v>http://zetdc.co.zw/nor</v>
          </cell>
          <cell r="C3562">
            <v>861</v>
          </cell>
        </row>
        <row r="3563">
          <cell r="B3563" t="str">
            <v>http://zetdc.co.zw/req</v>
          </cell>
          <cell r="C3563">
            <v>861</v>
          </cell>
        </row>
        <row r="3564">
          <cell r="B3564" t="str">
            <v>http://zgossip.co.zw/a</v>
          </cell>
          <cell r="C3564">
            <v>5376</v>
          </cell>
        </row>
        <row r="3565">
          <cell r="B3565" t="str">
            <v>http://zifmstereo.co.z</v>
          </cell>
          <cell r="C3565">
            <v>4179</v>
          </cell>
        </row>
        <row r="3566">
          <cell r="B3566" t="str">
            <v>https://www.newsday.co</v>
          </cell>
          <cell r="C3566">
            <v>31500.000000000004</v>
          </cell>
        </row>
        <row r="3567">
          <cell r="B3567" t="str">
            <v>https://www.varcity.co</v>
          </cell>
          <cell r="C3567">
            <v>609</v>
          </cell>
        </row>
        <row r="3568">
          <cell r="B3568" t="str">
            <v>http://natalie.mu/pp/b</v>
          </cell>
          <cell r="C3568">
            <v>39060</v>
          </cell>
        </row>
        <row r="3569">
          <cell r="B3569" t="str">
            <v>http://ionnews.mu/red-</v>
          </cell>
          <cell r="C3569">
            <v>9870</v>
          </cell>
        </row>
        <row r="3570">
          <cell r="B3570" t="str">
            <v>http://loprincipal.com</v>
          </cell>
          <cell r="C3570">
            <v>11655</v>
          </cell>
        </row>
        <row r="3571">
          <cell r="B3571" t="str">
            <v>http://elreporteespeci</v>
          </cell>
          <cell r="C3571">
            <v>101.85</v>
          </cell>
        </row>
        <row r="3572">
          <cell r="B3572" t="str">
            <v>http://encomium.ng/amb</v>
          </cell>
          <cell r="C3572">
            <v>2940</v>
          </cell>
        </row>
        <row r="3573">
          <cell r="B3573" t="str">
            <v>http://fabmimi.blogspo</v>
          </cell>
          <cell r="C3573">
            <v>210</v>
          </cell>
        </row>
        <row r="3574">
          <cell r="B3574" t="str">
            <v>http://www.inspectacar</v>
          </cell>
          <cell r="C3574">
            <v>53.97</v>
          </cell>
        </row>
        <row r="3575">
          <cell r="B3575" t="str">
            <v>https://globalpartsonl</v>
          </cell>
          <cell r="C3575">
            <v>399</v>
          </cell>
        </row>
        <row r="3576">
          <cell r="B3576" t="str">
            <v>http://www.rugby365.co</v>
          </cell>
          <cell r="C3576">
            <v>36288</v>
          </cell>
        </row>
        <row r="3577">
          <cell r="B3577" t="str">
            <v>http://www.intocycling</v>
          </cell>
          <cell r="C3577">
            <v>252</v>
          </cell>
        </row>
        <row r="3578">
          <cell r="B3578" t="str">
            <v>http://www.bidorbuy.co</v>
          </cell>
          <cell r="C3578">
            <v>81900</v>
          </cell>
        </row>
        <row r="3579">
          <cell r="B3579" t="str">
            <v>http://www.cmhnissan.c</v>
          </cell>
          <cell r="C3579">
            <v>2457</v>
          </cell>
        </row>
        <row r="3580">
          <cell r="B3580" t="str">
            <v>http://www.jobmail.co.</v>
          </cell>
          <cell r="C3580">
            <v>87759</v>
          </cell>
        </row>
        <row r="3581">
          <cell r="B3581" t="str">
            <v>http://www.galimoto.co</v>
          </cell>
          <cell r="C3581">
            <v>210</v>
          </cell>
        </row>
        <row r="3582">
          <cell r="B3582" t="str">
            <v>http://www.sithandizin</v>
          </cell>
          <cell r="C3582">
            <v>210</v>
          </cell>
        </row>
        <row r="3583">
          <cell r="B3583" t="str">
            <v>http://blog.hollywoodb</v>
          </cell>
          <cell r="C3583">
            <v>7329</v>
          </cell>
        </row>
        <row r="3584">
          <cell r="B3584" t="str">
            <v>http://www.observer.co</v>
          </cell>
          <cell r="C3584">
            <v>2604</v>
          </cell>
        </row>
        <row r="3585">
          <cell r="B3585" t="str">
            <v>http://sports-focus.co</v>
          </cell>
          <cell r="C3585">
            <v>210</v>
          </cell>
        </row>
        <row r="3586">
          <cell r="B3586" t="str">
            <v>calorababy.co.za</v>
          </cell>
          <cell r="C3586">
            <v>3864</v>
          </cell>
        </row>
        <row r="3587">
          <cell r="B3587" t="str">
            <v>http://baydu.co.za/201</v>
          </cell>
          <cell r="C3587">
            <v>15608.67</v>
          </cell>
        </row>
        <row r="3588">
          <cell r="B3588" t="str">
            <v>http://makegamessa.com</v>
          </cell>
          <cell r="C3588">
            <v>7623</v>
          </cell>
        </row>
        <row r="3589">
          <cell r="B3589" t="str">
            <v>http://luckysters.com/</v>
          </cell>
          <cell r="C3589">
            <v>6258</v>
          </cell>
        </row>
        <row r="3590">
          <cell r="B3590" t="str">
            <v>http://www.enca.com/li</v>
          </cell>
          <cell r="C3590">
            <v>39900</v>
          </cell>
        </row>
        <row r="3591">
          <cell r="B3591" t="str">
            <v>http://www.you.co.za/n</v>
          </cell>
          <cell r="C3591">
            <v>71232</v>
          </cell>
        </row>
        <row r="3592">
          <cell r="B3592" t="str">
            <v>http://citizen.co.za/y</v>
          </cell>
          <cell r="C3592">
            <v>67200</v>
          </cell>
        </row>
        <row r="3593">
          <cell r="B3593" t="str">
            <v>https://www.businessli</v>
          </cell>
          <cell r="C3593">
            <v>25200</v>
          </cell>
        </row>
        <row r="3594">
          <cell r="B3594" t="str">
            <v>https://techfinancials</v>
          </cell>
          <cell r="C3594">
            <v>6036.45</v>
          </cell>
        </row>
        <row r="3595">
          <cell r="B3595" t="str">
            <v>https://hellopeter.com</v>
          </cell>
          <cell r="C3595">
            <v>16590</v>
          </cell>
        </row>
        <row r="3596">
          <cell r="B3596" t="str">
            <v>https://allafrica.com/</v>
          </cell>
          <cell r="C3596">
            <v>52500</v>
          </cell>
        </row>
        <row r="3597">
          <cell r="B3597" t="str">
            <v>http://www.allafrica.c</v>
          </cell>
          <cell r="C3597">
            <v>52500</v>
          </cell>
        </row>
        <row r="3598">
          <cell r="B3598" t="str">
            <v>http://www.xbox-360.co</v>
          </cell>
          <cell r="C3598">
            <v>294</v>
          </cell>
        </row>
        <row r="3599">
          <cell r="B3599" t="str">
            <v>http://www.quotesandjo</v>
          </cell>
          <cell r="C3599">
            <v>1848</v>
          </cell>
        </row>
        <row r="3600">
          <cell r="B3600" t="str">
            <v>http://www.mweb.co.za/</v>
          </cell>
          <cell r="C3600">
            <v>52500</v>
          </cell>
        </row>
        <row r="3601">
          <cell r="B3601" t="str">
            <v>http://www.madev.co.za</v>
          </cell>
          <cell r="C3601">
            <v>210</v>
          </cell>
        </row>
        <row r="3602">
          <cell r="B3602" t="str">
            <v>http://www.iol.co.za/o</v>
          </cell>
          <cell r="C3602">
            <v>67200</v>
          </cell>
        </row>
        <row r="3603">
          <cell r="B3603" t="str">
            <v>http://www.fin24.com/T</v>
          </cell>
          <cell r="C3603">
            <v>50400</v>
          </cell>
        </row>
        <row r="3604">
          <cell r="B3604" t="str">
            <v>http://www.enca.com/te</v>
          </cell>
          <cell r="C3604">
            <v>39900</v>
          </cell>
        </row>
        <row r="3605">
          <cell r="B3605" t="str">
            <v>http://www.enca.com/so</v>
          </cell>
          <cell r="C3605">
            <v>39900</v>
          </cell>
        </row>
        <row r="3606">
          <cell r="B3606" t="str">
            <v>http://www.enca.com/mo</v>
          </cell>
          <cell r="C3606">
            <v>39900</v>
          </cell>
        </row>
        <row r="3607">
          <cell r="B3607" t="str">
            <v>http://www.dkexpressio</v>
          </cell>
          <cell r="C3607">
            <v>1302</v>
          </cell>
        </row>
        <row r="3608">
          <cell r="B3608" t="str">
            <v>http://www.dcdata.co.z</v>
          </cell>
          <cell r="C3608">
            <v>61.11</v>
          </cell>
        </row>
        <row r="3609">
          <cell r="B3609" t="str">
            <v>http://www.bloemfontei</v>
          </cell>
          <cell r="C3609">
            <v>8442</v>
          </cell>
        </row>
        <row r="3610">
          <cell r="B3610" t="str">
            <v>http://www.bestcarrevi</v>
          </cell>
          <cell r="C3610">
            <v>210</v>
          </cell>
        </row>
        <row r="3611">
          <cell r="B3611" t="str">
            <v>http://www.auctionadci</v>
          </cell>
          <cell r="C3611">
            <v>91.77</v>
          </cell>
        </row>
        <row r="3612">
          <cell r="B3612" t="str">
            <v>http://trisport.co.za/</v>
          </cell>
          <cell r="C3612">
            <v>1050</v>
          </cell>
        </row>
        <row r="3613">
          <cell r="B3613" t="str">
            <v>http://trafficmagazine</v>
          </cell>
          <cell r="C3613">
            <v>210</v>
          </cell>
        </row>
        <row r="3614">
          <cell r="B3614" t="str">
            <v>http://m.ecr.co.za/new</v>
          </cell>
          <cell r="C3614">
            <v>210</v>
          </cell>
        </row>
        <row r="3615">
          <cell r="B3615" t="str">
            <v>http://hisword.co.za/2</v>
          </cell>
          <cell r="C3615">
            <v>105</v>
          </cell>
        </row>
        <row r="3616">
          <cell r="B3616" t="str">
            <v>http://download-ets2.c</v>
          </cell>
          <cell r="C3616">
            <v>28266</v>
          </cell>
        </row>
        <row r="3617">
          <cell r="B3617" t="str">
            <v>http://citizen.co.za/n</v>
          </cell>
          <cell r="C3617">
            <v>67200</v>
          </cell>
        </row>
        <row r="3618">
          <cell r="B3618" t="str">
            <v>http://citizen.co.za/s</v>
          </cell>
          <cell r="C3618">
            <v>67200.209999999992</v>
          </cell>
        </row>
        <row r="3619">
          <cell r="B3619" t="str">
            <v>http://car-tel.co.za/u</v>
          </cell>
          <cell r="C3619">
            <v>210</v>
          </cell>
        </row>
        <row r="3620">
          <cell r="B3620" t="str">
            <v>http://car-tel.co.za/n</v>
          </cell>
          <cell r="C3620">
            <v>210</v>
          </cell>
        </row>
        <row r="3621">
          <cell r="B3621" t="str">
            <v>http://car-tel.co.za/d</v>
          </cell>
          <cell r="C3621">
            <v>210</v>
          </cell>
        </row>
        <row r="3622">
          <cell r="B3622" t="str">
            <v>http://car-tel.co.za/c</v>
          </cell>
          <cell r="C3622">
            <v>210</v>
          </cell>
        </row>
        <row r="3623">
          <cell r="B3623" t="str">
            <v>http://car-tel.co.za/a</v>
          </cell>
          <cell r="C3623">
            <v>210</v>
          </cell>
        </row>
        <row r="3624">
          <cell r="B3624" t="str">
            <v>http://car-tel.co.za/e</v>
          </cell>
          <cell r="C3624">
            <v>210</v>
          </cell>
        </row>
        <row r="3625">
          <cell r="B3625" t="str">
            <v>http://car-tel.co.za/l</v>
          </cell>
          <cell r="C3625">
            <v>210</v>
          </cell>
        </row>
        <row r="3626">
          <cell r="B3626" t="str">
            <v>http://car-tel.co.za/s</v>
          </cell>
          <cell r="C3626">
            <v>210</v>
          </cell>
        </row>
        <row r="3627">
          <cell r="B3627" t="str">
            <v>http://car-tel.co.za/t</v>
          </cell>
          <cell r="C3627">
            <v>210</v>
          </cell>
        </row>
        <row r="3628">
          <cell r="B3628" t="str">
            <v>http://car-tel.co.za/w</v>
          </cell>
          <cell r="C3628">
            <v>210</v>
          </cell>
        </row>
        <row r="3629">
          <cell r="B3629" t="str">
            <v>http://carsonspecial.c</v>
          </cell>
          <cell r="C3629">
            <v>1029</v>
          </cell>
        </row>
        <row r="3630">
          <cell r="B3630" t="str">
            <v>http://abrmove.co.za/p</v>
          </cell>
          <cell r="C3630">
            <v>14.7</v>
          </cell>
        </row>
        <row r="3631">
          <cell r="B3631" t="str">
            <v>http://www.newzimbabwe</v>
          </cell>
          <cell r="C3631">
            <v>210</v>
          </cell>
        </row>
        <row r="3632">
          <cell r="B3632" t="str">
            <v>http://www.roadsafety.</v>
          </cell>
          <cell r="C3632">
            <v>7512.75</v>
          </cell>
        </row>
        <row r="3633">
          <cell r="B3633" t="str">
            <v>http://bikeroutes.co.z</v>
          </cell>
          <cell r="C3633">
            <v>525</v>
          </cell>
        </row>
        <row r="3634">
          <cell r="B3634" t="str">
            <v>http://blog.baker-stre</v>
          </cell>
          <cell r="C3634">
            <v>399</v>
          </cell>
        </row>
        <row r="3635">
          <cell r="B3635" t="str">
            <v>http://blog.karabongoa</v>
          </cell>
          <cell r="C3635">
            <v>210</v>
          </cell>
        </row>
        <row r="3636">
          <cell r="B3636" t="str">
            <v>http://bulletin.us.com</v>
          </cell>
          <cell r="C3636">
            <v>735</v>
          </cell>
        </row>
        <row r="3637">
          <cell r="B3637" t="str">
            <v>http://buype.co.za/uty</v>
          </cell>
          <cell r="C3637">
            <v>4725</v>
          </cell>
        </row>
        <row r="3638">
          <cell r="B3638" t="str">
            <v>http://careersportal.c</v>
          </cell>
          <cell r="C3638">
            <v>25200</v>
          </cell>
        </row>
        <row r="3639">
          <cell r="B3639" t="str">
            <v>http://civictype-r.co.</v>
          </cell>
          <cell r="C3639">
            <v>252</v>
          </cell>
        </row>
        <row r="3640">
          <cell r="B3640" t="str">
            <v>http://hisword.co.za/d</v>
          </cell>
          <cell r="C3640">
            <v>105</v>
          </cell>
        </row>
        <row r="3641">
          <cell r="B3641" t="str">
            <v>http://hisword.co.za/p</v>
          </cell>
          <cell r="C3641">
            <v>105</v>
          </cell>
        </row>
        <row r="3642">
          <cell r="B3642" t="str">
            <v>http://joblistsouthafr</v>
          </cell>
          <cell r="C3642">
            <v>10038</v>
          </cell>
        </row>
        <row r="3643">
          <cell r="B3643" t="str">
            <v>http://lusakavoice.com</v>
          </cell>
          <cell r="C3643">
            <v>7875</v>
          </cell>
        </row>
        <row r="3644">
          <cell r="B3644" t="str">
            <v>http://motorsport.toyo</v>
          </cell>
          <cell r="C3644">
            <v>1407</v>
          </cell>
        </row>
        <row r="3645">
          <cell r="B3645" t="str">
            <v>http://mype.co.za/new/</v>
          </cell>
          <cell r="C3645">
            <v>5250</v>
          </cell>
        </row>
        <row r="3646">
          <cell r="B3646" t="str">
            <v>http://sarugby.co.za/p</v>
          </cell>
          <cell r="C3646">
            <v>4809</v>
          </cell>
        </row>
        <row r="3647">
          <cell r="B3647" t="str">
            <v>http://summit.hosted.i</v>
          </cell>
          <cell r="C3647">
            <v>210</v>
          </cell>
        </row>
        <row r="3648">
          <cell r="B3648" t="str">
            <v>http://ultimatejobs.co</v>
          </cell>
          <cell r="C3648">
            <v>210</v>
          </cell>
        </row>
        <row r="3649">
          <cell r="B3649" t="str">
            <v>http://wheels48.com/wo</v>
          </cell>
          <cell r="C3649">
            <v>9.0299999999999994</v>
          </cell>
        </row>
        <row r="3650">
          <cell r="B3650" t="str">
            <v>http://whisnews21.com/</v>
          </cell>
          <cell r="C3650">
            <v>819</v>
          </cell>
        </row>
        <row r="3651">
          <cell r="B3651" t="str">
            <v>http://www.3-mob.com/?</v>
          </cell>
          <cell r="C3651">
            <v>4977</v>
          </cell>
        </row>
        <row r="3652">
          <cell r="B3652" t="str">
            <v>http://www.aftermatric</v>
          </cell>
          <cell r="C3652">
            <v>3381</v>
          </cell>
        </row>
        <row r="3653">
          <cell r="B3653" t="str">
            <v>http://www.asgsport.co</v>
          </cell>
          <cell r="C3653">
            <v>1932</v>
          </cell>
        </row>
        <row r="3654">
          <cell r="B3654" t="str">
            <v>http://www.avforums.co</v>
          </cell>
          <cell r="C3654">
            <v>29379</v>
          </cell>
        </row>
        <row r="3655">
          <cell r="B3655" t="str">
            <v>http://www.careerseven</v>
          </cell>
          <cell r="C3655">
            <v>420</v>
          </cell>
        </row>
        <row r="3656">
          <cell r="B3656" t="str">
            <v>http://www.enca.com/sp</v>
          </cell>
          <cell r="C3656">
            <v>39900</v>
          </cell>
        </row>
        <row r="3657">
          <cell r="B3657" t="str">
            <v>http://www.freeway.co.</v>
          </cell>
          <cell r="C3657">
            <v>840</v>
          </cell>
        </row>
        <row r="3658">
          <cell r="B3658" t="str">
            <v>http://www.fscheetahs.</v>
          </cell>
          <cell r="C3658">
            <v>504</v>
          </cell>
        </row>
        <row r="3659">
          <cell r="B3659" t="str">
            <v>http://www.gbn.co.za/a</v>
          </cell>
          <cell r="C3659">
            <v>2457</v>
          </cell>
        </row>
        <row r="3660">
          <cell r="B3660" t="str">
            <v>http://www.joblistsout</v>
          </cell>
          <cell r="C3660">
            <v>10038</v>
          </cell>
        </row>
        <row r="3661">
          <cell r="B3661" t="str">
            <v>http://www.lionsworld.</v>
          </cell>
          <cell r="C3661">
            <v>798</v>
          </cell>
        </row>
        <row r="3662">
          <cell r="B3662" t="str">
            <v>http://www.opelclub.co</v>
          </cell>
          <cell r="C3662">
            <v>1113</v>
          </cell>
        </row>
        <row r="3663">
          <cell r="B3663" t="str">
            <v>http://www.pajeroclub.</v>
          </cell>
          <cell r="C3663">
            <v>2772</v>
          </cell>
        </row>
        <row r="3664">
          <cell r="B3664" t="str">
            <v>http://www.peopleswhee</v>
          </cell>
          <cell r="C3664">
            <v>38.43</v>
          </cell>
        </row>
        <row r="3665">
          <cell r="B3665" t="str">
            <v>http://www.pinkdrive.c</v>
          </cell>
          <cell r="C3665">
            <v>630</v>
          </cell>
        </row>
        <row r="3666">
          <cell r="B3666" t="str">
            <v>http://www.planetf1.co</v>
          </cell>
          <cell r="C3666">
            <v>46200</v>
          </cell>
        </row>
        <row r="3667">
          <cell r="B3667" t="str">
            <v>http://www.psg.co.za/n</v>
          </cell>
          <cell r="C3667">
            <v>30786</v>
          </cell>
        </row>
        <row r="3668">
          <cell r="B3668" t="str">
            <v>http://www.radiovop.co</v>
          </cell>
          <cell r="C3668">
            <v>735</v>
          </cell>
        </row>
        <row r="3669">
          <cell r="B3669" t="str">
            <v>http://www.sarugby.co.</v>
          </cell>
          <cell r="C3669">
            <v>4809</v>
          </cell>
        </row>
        <row r="3670">
          <cell r="B3670" t="str">
            <v>http://www.smacktalk.c</v>
          </cell>
          <cell r="C3670">
            <v>58.8</v>
          </cell>
        </row>
        <row r="3671">
          <cell r="B3671" t="str">
            <v>http://www.thedti.gov.</v>
          </cell>
          <cell r="C3671">
            <v>11907</v>
          </cell>
        </row>
        <row r="3672">
          <cell r="B3672" t="str">
            <v>http://www.toyota.co.z</v>
          </cell>
          <cell r="C3672">
            <v>40131</v>
          </cell>
        </row>
        <row r="3673">
          <cell r="B3673" t="str">
            <v>http://www.victoriafal</v>
          </cell>
          <cell r="C3673">
            <v>798</v>
          </cell>
        </row>
        <row r="3674">
          <cell r="B3674" t="str">
            <v>http://www.viralbru.co</v>
          </cell>
          <cell r="C3674">
            <v>42504</v>
          </cell>
        </row>
        <row r="3675">
          <cell r="B3675" t="str">
            <v>http://www.wilddog.za.</v>
          </cell>
          <cell r="C3675">
            <v>28350</v>
          </cell>
        </row>
        <row r="3676">
          <cell r="B3676" t="str">
            <v>http://www.worldsoluti</v>
          </cell>
          <cell r="C3676">
            <v>546</v>
          </cell>
        </row>
        <row r="3677">
          <cell r="B3677" t="str">
            <v>https://lusakavoice.co</v>
          </cell>
          <cell r="C3677">
            <v>7875</v>
          </cell>
        </row>
        <row r="3678">
          <cell r="B3678" t="str">
            <v>https://whisnews21.com</v>
          </cell>
          <cell r="C3678">
            <v>819</v>
          </cell>
        </row>
        <row r="3679">
          <cell r="B3679" t="str">
            <v>https://www.news24.com</v>
          </cell>
          <cell r="C3679">
            <v>37590</v>
          </cell>
        </row>
        <row r="3680">
          <cell r="B3680" t="str">
            <v>https://www.techcentra</v>
          </cell>
          <cell r="C3680">
            <v>72744</v>
          </cell>
        </row>
        <row r="3681">
          <cell r="B3681" t="str">
            <v>https://www.whisnews21</v>
          </cell>
          <cell r="C3681">
            <v>819</v>
          </cell>
        </row>
        <row r="3682">
          <cell r="B3682" t="str">
            <v>http://www.mantality.c</v>
          </cell>
          <cell r="C3682">
            <v>29127</v>
          </cell>
        </row>
        <row r="3683">
          <cell r="B3683" t="str">
            <v>http://www.darrell.co.</v>
          </cell>
          <cell r="C3683">
            <v>210</v>
          </cell>
        </row>
        <row r="3684">
          <cell r="B3684" t="str">
            <v>http://www.caffeineand</v>
          </cell>
          <cell r="C3684">
            <v>714</v>
          </cell>
        </row>
        <row r="3685">
          <cell r="B3685" t="str">
            <v>https://www.dailymaver</v>
          </cell>
          <cell r="C3685">
            <v>39900</v>
          </cell>
        </row>
        <row r="3686">
          <cell r="B3686" t="str">
            <v>http://grahampeter.co.</v>
          </cell>
          <cell r="C3686">
            <v>210</v>
          </cell>
        </row>
        <row r="3687">
          <cell r="B3687" t="str">
            <v>http://sswc.co.za/inve</v>
          </cell>
          <cell r="C3687">
            <v>210</v>
          </cell>
        </row>
        <row r="3688">
          <cell r="B3688" t="str">
            <v>https://www.ecr.co.za/</v>
          </cell>
          <cell r="C3688">
            <v>15143.1</v>
          </cell>
        </row>
        <row r="3689">
          <cell r="B3689" t="str">
            <v>http://www.sagamer.co.</v>
          </cell>
          <cell r="C3689">
            <v>36141</v>
          </cell>
        </row>
        <row r="3690">
          <cell r="B3690" t="str">
            <v>http://www.kfm.co.za/a</v>
          </cell>
          <cell r="C3690">
            <v>27741</v>
          </cell>
        </row>
        <row r="3691">
          <cell r="B3691" t="str">
            <v>http://m.ewn.co.za/201</v>
          </cell>
          <cell r="C3691">
            <v>16191.000000000002</v>
          </cell>
        </row>
        <row r="3692">
          <cell r="B3692" t="str">
            <v>https://www.timeslive.</v>
          </cell>
          <cell r="C3692">
            <v>67200</v>
          </cell>
        </row>
        <row r="3693">
          <cell r="B3693" t="str">
            <v>http://cape-town-activ</v>
          </cell>
          <cell r="C3693">
            <v>756</v>
          </cell>
        </row>
        <row r="3694">
          <cell r="B3694" t="str">
            <v>http://creativenestlin</v>
          </cell>
          <cell r="C3694">
            <v>187.10999999999999</v>
          </cell>
        </row>
        <row r="3695">
          <cell r="B3695" t="str">
            <v>http://forum.dstv.com/</v>
          </cell>
          <cell r="C3695">
            <v>34881</v>
          </cell>
        </row>
        <row r="3696">
          <cell r="B3696" t="str">
            <v>http://sagamer.co.za/2</v>
          </cell>
          <cell r="C3696">
            <v>36141</v>
          </cell>
        </row>
        <row r="3697">
          <cell r="B3697" t="str">
            <v>http://thisisaerodrome</v>
          </cell>
          <cell r="C3697">
            <v>3.78</v>
          </cell>
        </row>
        <row r="3698">
          <cell r="B3698" t="str">
            <v>http://weekendspecial.</v>
          </cell>
          <cell r="C3698">
            <v>1890</v>
          </cell>
        </row>
        <row r="3699">
          <cell r="B3699" t="str">
            <v>http://www.careerjunct</v>
          </cell>
          <cell r="C3699">
            <v>14410.2</v>
          </cell>
        </row>
        <row r="3700">
          <cell r="B3700" t="str">
            <v>http://www.eluniversit</v>
          </cell>
          <cell r="C3700">
            <v>37.17</v>
          </cell>
        </row>
        <row r="3701">
          <cell r="B3701" t="str">
            <v>http://www.etv.co.za/b</v>
          </cell>
          <cell r="C3701">
            <v>90972</v>
          </cell>
        </row>
        <row r="3702">
          <cell r="B3702" t="str">
            <v>http://www.etv.co.za/m</v>
          </cell>
          <cell r="C3702">
            <v>90972</v>
          </cell>
        </row>
        <row r="3703">
          <cell r="B3703" t="str">
            <v>http://www.etv.co.za/n</v>
          </cell>
          <cell r="C3703">
            <v>90972</v>
          </cell>
        </row>
        <row r="3704">
          <cell r="B3704" t="str">
            <v>http://www.nag.co.za/2</v>
          </cell>
          <cell r="C3704">
            <v>53277</v>
          </cell>
        </row>
        <row r="3705">
          <cell r="B3705" t="str">
            <v>http://www.sabuilder.c</v>
          </cell>
          <cell r="C3705">
            <v>210</v>
          </cell>
        </row>
        <row r="3706">
          <cell r="B3706" t="str">
            <v>https://blog.showmax.c</v>
          </cell>
          <cell r="C3706">
            <v>693</v>
          </cell>
        </row>
        <row r="3707">
          <cell r="B3707" t="str">
            <v>https://www.goodthings</v>
          </cell>
          <cell r="C3707">
            <v>19971</v>
          </cell>
        </row>
        <row r="3708">
          <cell r="B3708" t="str">
            <v>https://www.mediaupdat</v>
          </cell>
          <cell r="C3708">
            <v>2149.14</v>
          </cell>
        </row>
        <row r="3709">
          <cell r="B3709" t="str">
            <v>http://www.rallystar.n</v>
          </cell>
          <cell r="C3709">
            <v>231</v>
          </cell>
        </row>
        <row r="3710">
          <cell r="B3710" t="str">
            <v>https://polotiki.com/2</v>
          </cell>
          <cell r="C3710">
            <v>167.16</v>
          </cell>
        </row>
        <row r="3711">
          <cell r="B3711" t="str">
            <v>https://www.polotiki.c</v>
          </cell>
          <cell r="C3711">
            <v>167.16</v>
          </cell>
        </row>
        <row r="3712">
          <cell r="B3712" t="str">
            <v>http://crown.co.za/lat</v>
          </cell>
          <cell r="C3712">
            <v>630</v>
          </cell>
        </row>
        <row r="3713">
          <cell r="B3713" t="str">
            <v>http://www.afashionfri</v>
          </cell>
          <cell r="C3713">
            <v>672</v>
          </cell>
        </row>
        <row r="3714">
          <cell r="B3714" t="str">
            <v>http://incwajana.com</v>
          </cell>
          <cell r="C3714">
            <v>5376</v>
          </cell>
        </row>
        <row r="3715">
          <cell r="B3715" t="str">
            <v>http://technobok.co.za</v>
          </cell>
          <cell r="C3715">
            <v>83.789999999999992</v>
          </cell>
        </row>
        <row r="3716">
          <cell r="B3716" t="str">
            <v>kiabuzz.co.za</v>
          </cell>
          <cell r="C3716">
            <v>462</v>
          </cell>
        </row>
        <row r="3717">
          <cell r="B3717" t="str">
            <v>http://www.pensionfund</v>
          </cell>
          <cell r="C3717">
            <v>546</v>
          </cell>
        </row>
        <row r="3718">
          <cell r="B3718" t="str">
            <v>http://www.parliament.</v>
          </cell>
          <cell r="C3718">
            <v>30597</v>
          </cell>
        </row>
        <row r="3719">
          <cell r="B3719" t="str">
            <v>http://www.powerfm.co.</v>
          </cell>
          <cell r="C3719">
            <v>7812</v>
          </cell>
        </row>
        <row r="3720">
          <cell r="B3720" t="str">
            <v>https://www.1car.co.za</v>
          </cell>
          <cell r="C3720">
            <v>735</v>
          </cell>
        </row>
        <row r="3721">
          <cell r="B3721" t="str">
            <v>http://bbgtr.co.za/</v>
          </cell>
          <cell r="C3721">
            <v>735</v>
          </cell>
        </row>
        <row r="3722">
          <cell r="B3722" t="str">
            <v>http://blog.henleysa.a</v>
          </cell>
          <cell r="C3722">
            <v>210</v>
          </cell>
        </row>
        <row r="3723">
          <cell r="B3723" t="str">
            <v>http://businessmediama</v>
          </cell>
          <cell r="C3723">
            <v>1134</v>
          </cell>
        </row>
        <row r="3724">
          <cell r="B3724" t="str">
            <v>http://chillimag.co.za</v>
          </cell>
          <cell r="C3724">
            <v>378</v>
          </cell>
        </row>
        <row r="3725">
          <cell r="B3725" t="str">
            <v>http://dwrdistribution</v>
          </cell>
          <cell r="C3725">
            <v>840</v>
          </cell>
        </row>
        <row r="3726">
          <cell r="B3726" t="str">
            <v>http://fullsus.co.za/r</v>
          </cell>
          <cell r="C3726">
            <v>882</v>
          </cell>
        </row>
        <row r="3727">
          <cell r="B3727" t="str">
            <v>http://gcis.gov.za/new</v>
          </cell>
          <cell r="C3727">
            <v>17997</v>
          </cell>
        </row>
        <row r="3728">
          <cell r="B3728" t="str">
            <v>http://gissa.org.za/ne</v>
          </cell>
          <cell r="C3728">
            <v>840</v>
          </cell>
        </row>
        <row r="3729">
          <cell r="B3729" t="str">
            <v>http://hrpulse.co.za/e</v>
          </cell>
          <cell r="C3729">
            <v>210</v>
          </cell>
        </row>
        <row r="3730">
          <cell r="B3730" t="str">
            <v>http://hrpulse.co.za/h</v>
          </cell>
          <cell r="C3730">
            <v>210</v>
          </cell>
        </row>
        <row r="3731">
          <cell r="B3731" t="str">
            <v>http://plumbingafrica.</v>
          </cell>
          <cell r="C3731">
            <v>945</v>
          </cell>
        </row>
        <row r="3732">
          <cell r="B3732" t="str">
            <v>http://reviewme.co.za/</v>
          </cell>
          <cell r="C3732">
            <v>210</v>
          </cell>
        </row>
        <row r="3733">
          <cell r="B3733" t="str">
            <v>http://schoolcommunity</v>
          </cell>
          <cell r="C3733">
            <v>315</v>
          </cell>
        </row>
        <row r="3734">
          <cell r="B3734" t="str">
            <v>http://senhorcabo.com/</v>
          </cell>
          <cell r="C3734">
            <v>210</v>
          </cell>
        </row>
        <row r="3735">
          <cell r="B3735" t="str">
            <v>http://varsitybreakout</v>
          </cell>
          <cell r="C3735">
            <v>630</v>
          </cell>
        </row>
        <row r="3736">
          <cell r="B3736" t="str">
            <v>http://vision2030.co.z</v>
          </cell>
          <cell r="C3736">
            <v>252</v>
          </cell>
        </row>
        <row r="3737">
          <cell r="B3737" t="str">
            <v>http://www.a2magazine.</v>
          </cell>
          <cell r="C3737">
            <v>525</v>
          </cell>
        </row>
        <row r="3738">
          <cell r="B3738" t="str">
            <v>http://www.biztechafri</v>
          </cell>
          <cell r="C3738">
            <v>6678</v>
          </cell>
        </row>
        <row r="3739">
          <cell r="B3739" t="str">
            <v>http://www.cyclingnews</v>
          </cell>
          <cell r="C3739">
            <v>273</v>
          </cell>
        </row>
        <row r="3740">
          <cell r="B3740" t="str">
            <v>http://www.ee.co.za/ar</v>
          </cell>
          <cell r="C3740">
            <v>18375</v>
          </cell>
        </row>
        <row r="3741">
          <cell r="B3741" t="str">
            <v>http://www.emperorspal</v>
          </cell>
          <cell r="C3741">
            <v>10542</v>
          </cell>
        </row>
        <row r="3742">
          <cell r="B3742" t="str">
            <v>http://www.getclosure.</v>
          </cell>
          <cell r="C3742">
            <v>210</v>
          </cell>
        </row>
        <row r="3743">
          <cell r="B3743" t="str">
            <v>http://www.getmore247.</v>
          </cell>
          <cell r="C3743">
            <v>2898</v>
          </cell>
        </row>
        <row r="3744">
          <cell r="B3744" t="str">
            <v>http://www.gohello.co.</v>
          </cell>
          <cell r="C3744">
            <v>630</v>
          </cell>
        </row>
        <row r="3745">
          <cell r="B3745" t="str">
            <v>http://www.jobspace.co</v>
          </cell>
          <cell r="C3745">
            <v>76587</v>
          </cell>
        </row>
        <row r="3746">
          <cell r="B3746" t="str">
            <v>http://www.jozikids.co</v>
          </cell>
          <cell r="C3746">
            <v>210</v>
          </cell>
        </row>
        <row r="3747">
          <cell r="B3747" t="str">
            <v>http://www.rebosa.co.z</v>
          </cell>
          <cell r="C3747">
            <v>420</v>
          </cell>
        </row>
        <row r="3748">
          <cell r="B3748" t="str">
            <v>http://www.saimm.co.za</v>
          </cell>
          <cell r="C3748">
            <v>12369</v>
          </cell>
        </row>
        <row r="3749">
          <cell r="B3749" t="str">
            <v>http://www.sapositiven</v>
          </cell>
          <cell r="C3749">
            <v>525</v>
          </cell>
        </row>
        <row r="3750">
          <cell r="B3750" t="str">
            <v>http://www.shipyearonl</v>
          </cell>
          <cell r="C3750">
            <v>252</v>
          </cell>
        </row>
        <row r="3751">
          <cell r="B3751" t="str">
            <v>http://www.timsreptile</v>
          </cell>
          <cell r="C3751">
            <v>1092</v>
          </cell>
        </row>
        <row r="3752">
          <cell r="B3752" t="str">
            <v>http://www.weblogforlo</v>
          </cell>
          <cell r="C3752">
            <v>630</v>
          </cell>
        </row>
        <row r="3753">
          <cell r="B3753" t="str">
            <v>http://www.wininganddi</v>
          </cell>
          <cell r="C3753">
            <v>4263</v>
          </cell>
        </row>
        <row r="3754">
          <cell r="B3754" t="str">
            <v>http://youve-earned-it</v>
          </cell>
          <cell r="C3754">
            <v>3444</v>
          </cell>
        </row>
        <row r="3755">
          <cell r="B3755" t="str">
            <v>http://yuledark.co.za/</v>
          </cell>
          <cell r="C3755">
            <v>630</v>
          </cell>
        </row>
        <row r="3756">
          <cell r="B3756" t="str">
            <v>https://infinity.co.za</v>
          </cell>
          <cell r="C3756">
            <v>1806</v>
          </cell>
        </row>
        <row r="3757">
          <cell r="B3757" t="str">
            <v>https://kyknet.dstv.co</v>
          </cell>
          <cell r="C3757">
            <v>34608</v>
          </cell>
        </row>
        <row r="3758">
          <cell r="B3758" t="str">
            <v>https://showme.co.za/e</v>
          </cell>
          <cell r="C3758">
            <v>10348.800000000001</v>
          </cell>
        </row>
        <row r="3759">
          <cell r="B3759" t="str">
            <v>https://www.4akid.co.z</v>
          </cell>
          <cell r="C3759">
            <v>1218</v>
          </cell>
        </row>
        <row r="3760">
          <cell r="B3760" t="str">
            <v>https://www.bikehub.co</v>
          </cell>
          <cell r="C3760">
            <v>50400</v>
          </cell>
        </row>
        <row r="3761">
          <cell r="B3761" t="str">
            <v>https://www.pressporta</v>
          </cell>
          <cell r="C3761">
            <v>2499</v>
          </cell>
        </row>
        <row r="3762">
          <cell r="B3762" t="str">
            <v>https://www.skillsport</v>
          </cell>
          <cell r="C3762">
            <v>18249</v>
          </cell>
        </row>
        <row r="3763">
          <cell r="B3763" t="str">
            <v>https://www.thehrporta</v>
          </cell>
          <cell r="C3763">
            <v>378</v>
          </cell>
        </row>
        <row r="3764">
          <cell r="B3764" t="str">
            <v>https://www.tourism.go</v>
          </cell>
          <cell r="C3764">
            <v>8316</v>
          </cell>
        </row>
        <row r="3765">
          <cell r="B3765" t="str">
            <v>https://zambezimagic.d</v>
          </cell>
          <cell r="C3765">
            <v>630</v>
          </cell>
        </row>
        <row r="3766">
          <cell r="B3766" t="str">
            <v>http://kfm.co.za</v>
          </cell>
          <cell r="C3766">
            <v>23394</v>
          </cell>
        </row>
        <row r="3767">
          <cell r="B3767" t="str">
            <v>http://www.womenonwheels.co.za</v>
          </cell>
          <cell r="C3767">
            <v>9408</v>
          </cell>
        </row>
        <row r="3768">
          <cell r="B3768" t="str">
            <v>http://www.truelove.co.za</v>
          </cell>
          <cell r="C3768">
            <v>15603</v>
          </cell>
        </row>
        <row r="3769">
          <cell r="C3769">
            <v>10731</v>
          </cell>
        </row>
        <row r="3770">
          <cell r="C3770">
            <v>2394</v>
          </cell>
        </row>
        <row r="3771">
          <cell r="C3771">
            <v>8127</v>
          </cell>
        </row>
        <row r="3772">
          <cell r="B3772">
            <v>0</v>
          </cell>
          <cell r="C3772">
            <v>84654.57</v>
          </cell>
        </row>
        <row r="3773">
          <cell r="B3773">
            <v>0</v>
          </cell>
        </row>
        <row r="3774">
          <cell r="B3774">
            <v>0</v>
          </cell>
        </row>
        <row r="3775">
          <cell r="B3775">
            <v>0</v>
          </cell>
        </row>
        <row r="3776">
          <cell r="B3776">
            <v>0</v>
          </cell>
        </row>
        <row r="3777">
          <cell r="B3777">
            <v>0</v>
          </cell>
        </row>
        <row r="3778">
          <cell r="B3778">
            <v>0</v>
          </cell>
        </row>
        <row r="3779">
          <cell r="B3779">
            <v>0</v>
          </cell>
        </row>
        <row r="3780">
          <cell r="B3780">
            <v>0</v>
          </cell>
        </row>
        <row r="3781">
          <cell r="B3781">
            <v>0</v>
          </cell>
        </row>
        <row r="3782">
          <cell r="B3782">
            <v>0</v>
          </cell>
        </row>
        <row r="3783">
          <cell r="B3783">
            <v>0</v>
          </cell>
        </row>
        <row r="3784">
          <cell r="B3784">
            <v>0</v>
          </cell>
        </row>
        <row r="3785">
          <cell r="B3785">
            <v>0</v>
          </cell>
        </row>
        <row r="3786">
          <cell r="B3786">
            <v>0</v>
          </cell>
        </row>
        <row r="3787">
          <cell r="B3787">
            <v>0</v>
          </cell>
        </row>
        <row r="3788">
          <cell r="B3788">
            <v>0</v>
          </cell>
        </row>
        <row r="3789">
          <cell r="B3789">
            <v>0</v>
          </cell>
        </row>
        <row r="3790">
          <cell r="B3790">
            <v>0</v>
          </cell>
        </row>
        <row r="3791">
          <cell r="B3791">
            <v>0</v>
          </cell>
        </row>
        <row r="3792">
          <cell r="B3792">
            <v>0</v>
          </cell>
        </row>
        <row r="3793">
          <cell r="B3793">
            <v>0</v>
          </cell>
        </row>
        <row r="3794">
          <cell r="B3794">
            <v>0</v>
          </cell>
        </row>
        <row r="3795">
          <cell r="B3795">
            <v>0</v>
          </cell>
        </row>
        <row r="3796">
          <cell r="B3796">
            <v>0</v>
          </cell>
        </row>
        <row r="3797">
          <cell r="B3797">
            <v>0</v>
          </cell>
        </row>
        <row r="3798">
          <cell r="B3798">
            <v>0</v>
          </cell>
        </row>
        <row r="3799">
          <cell r="B3799">
            <v>0</v>
          </cell>
        </row>
        <row r="3800">
          <cell r="B3800">
            <v>0</v>
          </cell>
        </row>
        <row r="3801">
          <cell r="B3801">
            <v>0</v>
          </cell>
        </row>
        <row r="3802">
          <cell r="B3802">
            <v>0</v>
          </cell>
        </row>
        <row r="3803">
          <cell r="B3803">
            <v>0</v>
          </cell>
        </row>
        <row r="3804">
          <cell r="B3804">
            <v>0</v>
          </cell>
        </row>
        <row r="3805">
          <cell r="B3805">
            <v>0</v>
          </cell>
        </row>
        <row r="3806">
          <cell r="B3806">
            <v>0</v>
          </cell>
        </row>
        <row r="3807">
          <cell r="B3807">
            <v>0</v>
          </cell>
        </row>
        <row r="3808">
          <cell r="B3808">
            <v>0</v>
          </cell>
        </row>
        <row r="3809">
          <cell r="B3809">
            <v>0</v>
          </cell>
        </row>
        <row r="3810">
          <cell r="B3810">
            <v>0</v>
          </cell>
        </row>
        <row r="3811">
          <cell r="B3811">
            <v>0</v>
          </cell>
        </row>
        <row r="3812">
          <cell r="B3812">
            <v>0</v>
          </cell>
        </row>
        <row r="3813">
          <cell r="B3813">
            <v>0</v>
          </cell>
        </row>
        <row r="3814">
          <cell r="B3814">
            <v>0</v>
          </cell>
        </row>
        <row r="3815">
          <cell r="B3815">
            <v>0</v>
          </cell>
        </row>
        <row r="3816">
          <cell r="B3816">
            <v>0</v>
          </cell>
        </row>
        <row r="3817">
          <cell r="B3817">
            <v>0</v>
          </cell>
        </row>
        <row r="3818">
          <cell r="B3818">
            <v>0</v>
          </cell>
        </row>
        <row r="3819">
          <cell r="B3819">
            <v>0</v>
          </cell>
        </row>
        <row r="3820">
          <cell r="B3820">
            <v>0</v>
          </cell>
        </row>
        <row r="3821">
          <cell r="B3821">
            <v>0</v>
          </cell>
        </row>
        <row r="3822">
          <cell r="B3822">
            <v>0</v>
          </cell>
        </row>
        <row r="3823">
          <cell r="B3823">
            <v>0</v>
          </cell>
        </row>
        <row r="3824">
          <cell r="B3824">
            <v>0</v>
          </cell>
        </row>
        <row r="3825">
          <cell r="B3825">
            <v>0</v>
          </cell>
        </row>
        <row r="3826">
          <cell r="B3826">
            <v>0</v>
          </cell>
        </row>
        <row r="3827">
          <cell r="B3827">
            <v>0</v>
          </cell>
        </row>
        <row r="3828">
          <cell r="B3828">
            <v>0</v>
          </cell>
        </row>
        <row r="3829">
          <cell r="B3829">
            <v>0</v>
          </cell>
        </row>
        <row r="3830">
          <cell r="B3830">
            <v>0</v>
          </cell>
        </row>
        <row r="3831">
          <cell r="B3831">
            <v>0</v>
          </cell>
        </row>
        <row r="3832">
          <cell r="B3832">
            <v>0</v>
          </cell>
        </row>
        <row r="3833">
          <cell r="B3833">
            <v>0</v>
          </cell>
        </row>
        <row r="3834">
          <cell r="B3834">
            <v>0</v>
          </cell>
        </row>
        <row r="3835">
          <cell r="B3835">
            <v>0</v>
          </cell>
        </row>
        <row r="3836">
          <cell r="B3836">
            <v>0</v>
          </cell>
        </row>
        <row r="3837">
          <cell r="B3837">
            <v>0</v>
          </cell>
        </row>
        <row r="3838">
          <cell r="B3838">
            <v>0</v>
          </cell>
        </row>
        <row r="3839">
          <cell r="B3839">
            <v>0</v>
          </cell>
        </row>
        <row r="3840">
          <cell r="B3840">
            <v>0</v>
          </cell>
        </row>
        <row r="3841">
          <cell r="B3841">
            <v>0</v>
          </cell>
        </row>
        <row r="3842">
          <cell r="B3842">
            <v>0</v>
          </cell>
        </row>
        <row r="3843">
          <cell r="B3843">
            <v>0</v>
          </cell>
        </row>
        <row r="3844">
          <cell r="B3844">
            <v>0</v>
          </cell>
        </row>
        <row r="3845">
          <cell r="B3845">
            <v>0</v>
          </cell>
        </row>
        <row r="3846">
          <cell r="B3846">
            <v>0</v>
          </cell>
        </row>
        <row r="3847">
          <cell r="B3847">
            <v>0</v>
          </cell>
        </row>
        <row r="3848">
          <cell r="B3848">
            <v>0</v>
          </cell>
        </row>
        <row r="3849">
          <cell r="B3849">
            <v>0</v>
          </cell>
        </row>
        <row r="3850">
          <cell r="B3850">
            <v>0</v>
          </cell>
        </row>
        <row r="3851">
          <cell r="B3851">
            <v>0</v>
          </cell>
        </row>
        <row r="3852">
          <cell r="B3852">
            <v>0</v>
          </cell>
        </row>
        <row r="3853">
          <cell r="B3853">
            <v>0</v>
          </cell>
        </row>
        <row r="3854">
          <cell r="B3854">
            <v>0</v>
          </cell>
        </row>
        <row r="3855">
          <cell r="B3855">
            <v>0</v>
          </cell>
        </row>
        <row r="3856">
          <cell r="B3856">
            <v>0</v>
          </cell>
        </row>
        <row r="3857">
          <cell r="B3857">
            <v>0</v>
          </cell>
        </row>
        <row r="3858">
          <cell r="B3858">
            <v>0</v>
          </cell>
        </row>
        <row r="3859">
          <cell r="B3859">
            <v>0</v>
          </cell>
        </row>
      </sheetData>
      <sheetData sheetId="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Emily Charalambides" refreshedDate="43202.393686342592" createdVersion="5" refreshedVersion="5" minRefreshableVersion="3" recordCount="91">
  <cacheSource type="worksheet">
    <worksheetSource ref="B1:Q92" sheet="Print"/>
  </cacheSource>
  <cacheFields count="16">
    <cacheField name="Media" numFmtId="0">
      <sharedItems count="42">
        <s v="Beeld"/>
        <s v="Daily Sun Free State"/>
        <s v="Burger Oos Kaap"/>
        <s v="Volksblad"/>
        <s v="Witness"/>
        <s v="Business Day - MotorNews"/>
        <s v="Star Drive"/>
        <s v="Pretoria News Drive"/>
        <s v="Burger - Wes"/>
        <s v="New Age"/>
        <s v="New Age KZN"/>
        <s v="New Age Bokone Bophirima"/>
        <s v="Auto Dealer North"/>
        <s v="Mercury"/>
        <s v="New Age Free State"/>
        <s v="New Age Western Cape"/>
        <s v="Cape Times"/>
        <s v="Daily Sun KZN"/>
        <s v="Daily Sun Western Cape"/>
        <s v="Engineering News"/>
        <s v="Cape Times Drive"/>
        <s v="Daily Dispatch"/>
        <s v="High Life SA"/>
        <s v="Motorsport World"/>
        <s v="Sunday Times - Business Times"/>
        <s v="Citizen"/>
        <s v="TopGear"/>
        <s v="Paarl Post"/>
        <s v="Rapport"/>
        <s v="Express Kouga"/>
        <s v="Isolezwe - Ezezimoto"/>
        <s v="Road Trip"/>
        <s v="Daily News Drive"/>
        <s v="Mercury Drive"/>
        <s v="Farmer's Weekly"/>
        <s v="Capital Equipment News"/>
        <s v="Tame Times Alberton"/>
        <s v="Indwe"/>
        <s v="Stuff"/>
        <s v="Hoevelder Highvelder"/>
        <s v="Citizen - CitiMotoring"/>
        <s v="Sowetan"/>
      </sharedItems>
    </cacheField>
    <cacheField name="Scanned Date" numFmtId="0">
      <sharedItems/>
    </cacheField>
    <cacheField name="Pages" numFmtId="0">
      <sharedItems containsMixedTypes="1" containsNumber="1" containsInteger="1" minValue="1" maxValue="57"/>
    </cacheField>
    <cacheField name="Link" numFmtId="0">
      <sharedItems/>
    </cacheField>
    <cacheField name="Text" numFmtId="0">
      <sharedItems longText="1"/>
    </cacheField>
    <cacheField name="Reach" numFmtId="0">
      <sharedItems containsSemiMixedTypes="0" containsString="0" containsNumber="1" containsInteger="1" minValue="3681" maxValue="385080"/>
    </cacheField>
    <cacheField name="Surface" numFmtId="0">
      <sharedItems containsSemiMixedTypes="0" containsString="0" containsNumber="1" minValue="38.99" maxValue="7891.38"/>
    </cacheField>
    <cacheField name="Author" numFmtId="0">
      <sharedItems/>
    </cacheField>
    <cacheField name="Ave" numFmtId="44">
      <sharedItems containsSemiMixedTypes="0" containsString="0" containsNumber="1" minValue="1442.63" maxValue="668557.71360000002"/>
    </cacheField>
    <cacheField name="Sentiment" numFmtId="0">
      <sharedItems/>
    </cacheField>
    <cacheField name="Readership" numFmtId="0">
      <sharedItems containsSemiMixedTypes="0" containsString="0" containsNumber="1" containsInteger="1" minValue="3681" maxValue="385080"/>
    </cacheField>
    <cacheField name="Frequency" numFmtId="0">
      <sharedItems/>
    </cacheField>
    <cacheField name="Language" numFmtId="0">
      <sharedItems/>
    </cacheField>
    <cacheField name="Client" numFmtId="0">
      <sharedItems/>
    </cacheField>
    <cacheField name="Category" numFmtId="0">
      <sharedItems/>
    </cacheField>
    <cacheField name="Subject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mily Charalambides" refreshedDate="43202.396814583335" createdVersion="5" refreshedVersion="5" minRefreshableVersion="3" recordCount="88">
  <cacheSource type="worksheet">
    <worksheetSource ref="A1:W89" sheet="Online"/>
  </cacheSource>
  <cacheFields count="23">
    <cacheField name="id" numFmtId="1">
      <sharedItems containsSemiMixedTypes="0" containsString="0" containsNumber="1" containsInteger="1" minValue="126282449635" maxValue="126343800714"/>
    </cacheField>
    <cacheField name="alert_id" numFmtId="1">
      <sharedItems containsSemiMixedTypes="0" containsString="0" containsNumber="1" containsInteger="1" minValue="1365784" maxValue="1365784"/>
    </cacheField>
    <cacheField name="title" numFmtId="0">
      <sharedItems containsBlank="1"/>
    </cacheField>
    <cacheField name="description" numFmtId="0">
      <sharedItems containsBlank="1"/>
    </cacheField>
    <cacheField name="url" numFmtId="0">
      <sharedItems count="88">
        <s v="http://www.safrica24.com/sport/and-the-sa-motorsportsman-of-the-year-is/71551-news"/>
        <s v="https://www.iol.co.za/motoring/motorsport/and-the-sa-motorsportsman-of-the-year-is-14379043"/>
        <s v="https://www.autotrader.co.za/car-reviews/mercedes-amg/gt/05ecd9b2-2185-4043-90be-b34c4498ef14-2018-mercedes-amg-gt-s-%E2%80%93-only-purists-need-apply"/>
        <s v="http://www.wheels24.co.za/News/SA_vehicle_sales/sa-bakkie-sales-toyota-hilux-goes-tops-for-2018-during-1st-quarter-20180411"/>
        <s v="https://www.cars.co.za/motoring_news/nissan-qashqai-2018-review--facelift-for-the-win/44855/"/>
        <s v="http://www.wheels24.co.za/News/Guides_and_Lists/staying-in-the-sweet-spot-with-nissans-upgraded-cvt-20180410-2"/>
        <s v="http://www.gadget.co.za/the-next-big-change/"/>
        <s v="https://allterrain.co.za/using-a-tyre-repair-kit/"/>
        <s v="https://www.360news.co.za/motoring/2018/04/11/staying-in-the-sweet-spot-with-nissan-s-upgraded-cvt/"/>
        <s v="http://www.rallystar.net/the-michelin-sponsored-sagmj-motor-sportsman-of-the-year-for-2017-is-kelvin-van-der-linde/"/>
        <s v="https://germistoncitynews.co.za/176380/great-equestrian-action-leads-to-success-of-festival/"/>
        <s v="https://www.ignitionlive.co.za/zagato-creates-new-lamborghini-l595-roadster/"/>
        <s v="http://capetownguy.co.za/all-new-2018-nissan-leaf-named-2018-world-green-car-of-the-year/"/>
        <s v="http://www.sharenet.co.za/news/Costcutter_Diess_seen_driving_change_as_Volkswagen_CEO/4d5986dba9933b2e6c348fd5d7b2c06a"/>
        <s v="http://www.focusontransport.co.za/lcvs-greener-on-the-other-side/"/>
        <s v="https://af.reuters.com/article/commoditiesNews/idAFL8N1RN37G"/>
        <s v="http://www.bizcommunity.com/Article/196/11/175723.html"/>
        <s v="https://witbanknews.co.za/107981/children-future-nissan-witbank/"/>
        <s v="http://www.bizcommunity.com/Article/1/12/175723.html"/>
        <s v="https://www.dailysun.co.za/SunWheels/volvo-xc60-is-taking-the-lead-20180403"/>
        <s v="https://www.cars.co.za/motoring_news/how-much-will-the-ford-ranger-raptor-cost-in-sa/44843/"/>
        <s v="https://runningraces.co.za/cape-town/nissan-trailseeker-trs1-buffelsdrift/"/>
        <s v="https://www.sanparks.org/forums/viewtopic.php?t=62444&amp;p=2582947"/>
        <s v="https://northeasterntribune.co.za/215172/sport-is-more-than-about-who-wins/"/>
        <s v="https://citybuzz.co.za/83281/sport-is-more-than-about-who-wins/"/>
        <s v="https://rosebankkillarneygazette.co.za/229489/sport-is-more-than-about-who-wins/"/>
        <s v="https://alexnews.co.za/114100/sport-is-more-than-about-who-wins/"/>
        <s v="https://fourwaysreview.co.za/280185/sport-is-more-than-about-who-wins/"/>
        <s v="https://midrandreporter.co.za/194128/sport-is-more-than-about-who-wins/"/>
        <s v="https://sandtonchronicle.co.za/200638/sport-is-more-than-about-who-wins/"/>
        <s v="http://www.futuretrucking.co.za/ud-trucks-announces-new-president/"/>
        <s v="https://www.zero2turbo.com/2018/04/nissan-patrol-embarrasses-mercedes-slr-mclaren.html"/>
        <s v="http://dailypostkenyanews.blogspot.co.za/2018/04/nissan-eyes-region-with-kenya-plant.html"/>
        <s v="http://parysgazette.co.za/20659/drie-voertuie-die-afgelope-week-parys-gesteel/"/>
        <s v="https://www.sowetanlive.co.za/s-mag/2018-04-09-to-bakkie-or-not-to-bakkie-thats-the-question/"/>
        <s v="https://www.womenonwheels.co.za/lifestyle-interests/volvo-wins-the-2018-world-car-of-the-year/"/>
        <s v="https://www.womenonwheels.co.za/tips/where-to-charge-your-electric-car-in-south-africa/"/>
        <s v="https://www.moneyweb.co.za/news/tech/your-future-home-might-be-powered-by-car-batteries/"/>
        <s v="https://techcentral.co.za/cities-running-on-car-batteries-its-not-that-crazy/80583/"/>
        <s v="https://businesstech.co.za/news/motoring/236357/cities-running-on-car-batteries/"/>
        <s v="http://www.cyberstoep.co.za/come-south-africa-go-green-please/"/>
        <s v="https://sxdrv.com/article.php?id=7187"/>
        <s v="https://www.sanparks.org/forums/viewtopic.php?t=62444&amp;p=2582685"/>
        <s v="http://www.theshul.co.za/parshah/article_cdo/aid/2868"/>
        <s v="https://www.dailysun.co.za/SunWheels/watch-out-for-these-20180403"/>
        <s v="http://www.safrica24.com/business/nissan-eyes-bigger-east-african-market-with-kenya/70586-news"/>
        <s v="https://www.iol.co.za/business-report/international/nissan-eyes-bigger-east-african-market-with-kenya-14282851"/>
        <s v="http://www.globaladvisors.biz/blog/2018/04/08/nissan-eyes-bigger-east-african-market-with-kenya/"/>
        <s v="https://www.globaladvisors.biz/blog/2018/04/08/nissan-eyes-bigger-east-african-market-with-kenya/"/>
        <s v="https://maroelamedia.co.za/nuus/sa-nuus/verdagtes-slaan-ure-na-aanval-op-bejaarde-weer-toe/"/>
        <s v="https://southerncourier.co.za/139841/friendly-visit-delights-children/"/>
        <s v="https://www.torquesteer.co.za/2018/04/08/remembering-the-nissan-skyline-2-8-gtx/"/>
        <s v="https://www.360news.co.za/business-finance/2018/04/08/nissan-eyes-bigger-east-african-market-with-kenya/"/>
        <s v="https://growthstart.co.za/2018-04-07-nissan-plans-to-set-up-assembly-line-in-kenya/"/>
        <s v="http://southafrica.shafaqna.com/EN/ZA/1444132"/>
        <s v="https://www.fin24.com/Companies/nissan-eyes-bigger-east-african-market-with-kenya-auto-plant-20180407-2"/>
        <s v="https://www.globaladvisors.biz/blog/2018/04/07/fin24-com-nissan-eyes-bigger-east-african-market-with-kenya-auto-plant/"/>
        <s v="http://www.globaladvisors.biz/blog/2018/04/07/fin24-com-nissan-eyes-bigger-east-african-market-with-kenya-auto-plant/"/>
        <s v="http://mype.co.za/new/grahamstown-in-the-news-bathurst-farm-attack-woman-76-tied-up-house-ransacked-2/101618/2018/04"/>
        <s v="https://maroelamedia.co.za/nuus/sa-nuus/bejaarde-vrou-76-op-plaas-oorval-24-uur-lank-vasgebind/"/>
        <s v="https://www.suidkaapforum.com/News/Article/Motoring/exhilarating-exotics-aim-for-hillclimb-glory-201804060146"/>
        <s v="https://www.georgeherald.com/News/Article/Motoring/exhilarating-exotics-aim-for-hillclimb-glory-201804060146"/>
        <s v="https://www.oudtshoorncourant.com/News/Article/Motoring/exhilarating-exotics-aim-for-hillclimb-glory-201804060146"/>
        <s v="https://www.mosselbayadvertiser.com/News/Article/Motoring/exhilarating-exotics-aim-for-hillclimb-glory-201804060146"/>
        <s v="https://www.knysnaplettherald.com/News/Article/Motoring/exhilarating-exotics-aim-for-hillclimb-glory-201804060146"/>
        <s v="https://www.timeslive.co.za/sunday-times/business/2018-04-07-nissan-plans-to-set-up-assembly-line-in----kenya/"/>
        <s v="https://www.businesslive.co.za/bt/business-and-economy/2018-04-07-nissan-plans-to-set-up-assembly-line-in----kenya/"/>
        <s v="https://maroelamedia.co.za/nuus/sa-nuus/mooinooi-vroue-hof-hoor-skokgetuienis/"/>
        <s v="http://www.leisurewheels.co.za/blogs/diego-the-invincible/"/>
        <s v="https://www.surf4cars.co.za/motoring-news/nissan-x-trail-x-ceeding-x-pectations/"/>
        <s v="https://www.globaladvisors.biz/blog/2018/04/06/nissan-eyes-bigger-east-african-market-with-kenya-auto-plant/"/>
        <s v="http://www.globaladvisors.biz/blog/2018/04/06/nissan-eyes-bigger-east-african-market-with-kenya-auto-plant/"/>
        <s v="https://www.moneyweb.co.za/news-fast-news/nissan-eyes-bigger-east-african-market-with-kenya-auto-plant/"/>
        <s v="https://autodealer.co.za/article_4007.html"/>
        <s v="https://growthstart.co.za/2018-04-06-nissan-to-start-assembling-vehicles-in-kenya-starting-with-pick-up-trucks/"/>
        <s v="http://www.in4ride.net/?p=16873"/>
        <s v="https://samanthasroberts.wordpress.com/2018/04/05/from-manchester-city-to-oklahoma-how-a-rejected-footballer-kept-the-dream-alive/"/>
        <s v="http://www.rightfootdown.com/cars/car-spotlight/video-toyota-c-hr-r-tuned-vs-nissan-gt-r-willow-springs/"/>
        <s v="https://techfinancials.co.za/2018/04/05/nissan-leaf-named-2018-world-green-car-of-the-year/"/>
        <s v="https://www.womenonwheels.co.za/lifestyle-interests/all-new-2018-nissan-leaf-named-2018-world-green-car-of-the-year/"/>
        <s v="http://compareguru.co.za/news/volvo-winner-2018-world-car-year/"/>
        <s v="http://www.autodealer.co.za/Motoring/Latest-News/Next-Renault-Clio-set-to-be-the-most-advanced-ever-made-4007.html"/>
        <s v="http://free-mail.co.za/supadrift-series-exhibition-at-top-gear-festival-durban-2014/"/>
        <s v="http://www.sharenet.co.za/news/Second_Japanese_shipping_firm_admits_to_cartel_conduct_in_Australian_court/ab65615494656a4bd88e376ce89c004a"/>
        <s v="https://www.news24.com/SouthAfrica/Local/UD-News/exhilarating-exotics-aim-at-hillclimb-glory-20180404"/>
        <s v="http://www.carmag.co.za/news/sas-10-best-selling-bakkies-in-the-first-quarter-of-2018/"/>
        <s v="https://benonicitytimes.co.za/318026/sime-riley-springs-to-second-3/"/>
        <s v="https://www.businesslive.co.za/bd/life/motoring/2018-04-05-sublime-swiss-suv-conquers-the-world/"/>
      </sharedItems>
    </cacheField>
    <cacheField name="published_at" numFmtId="0">
      <sharedItems/>
    </cacheField>
    <cacheField name="source_type" numFmtId="0">
      <sharedItems/>
    </cacheField>
    <cacheField name="language" numFmtId="0">
      <sharedItems/>
    </cacheField>
    <cacheField name="country" numFmtId="0">
      <sharedItems/>
    </cacheField>
    <cacheField name="category" numFmtId="0">
      <sharedItems/>
    </cacheField>
    <cacheField name="favorite" numFmtId="1">
      <sharedItems containsSemiMixedTypes="0" containsString="0" containsNumber="1" containsInteger="1" minValue="0" maxValue="0"/>
    </cacheField>
    <cacheField name="tone" numFmtId="0">
      <sharedItems/>
    </cacheField>
    <cacheField name="source_name" numFmtId="0">
      <sharedItems count="115">
        <s v="safrica24.com"/>
        <s v="Motoring Staff"/>
        <s v="autotrader.co.za"/>
        <s v="Wheels 24 - Home"/>
        <s v="Cars.co.za - Motoring News"/>
        <s v="Wheels 24 - News"/>
        <s v="Gadget.co.za - People ‘n’ Issues"/>
        <s v="allterrain.co.za"/>
        <s v="360news.co.za"/>
        <s v="rallystar.net"/>
        <s v="germistoncitynews.co.za"/>
        <s v="ignitionlive.co.za"/>
        <s v="capetownguy.co.za"/>
        <s v="Edward Taylor"/>
        <s v="Focus on Transport and Logistics - Latest News"/>
        <s v="Reuters Africa"/>
        <s v="Biz Community - Sport"/>
        <s v="witbanknews.co.za"/>
        <s v="bizcommunity.com"/>
        <s v="Daily Sun - SunWheels"/>
        <s v="cars.co.za"/>
        <s v="runningraces.co.za"/>
        <s v="sanparks.org"/>
        <s v="northeasterntribune.co.za"/>
        <s v="citybuzz.co.za"/>
        <s v="rosebankkillarneygazette.co.za"/>
        <s v="Alex News"/>
        <s v="fourwaysreview.co.za"/>
        <s v="midrandreporter.co.za"/>
        <s v="sandtonchronicle.co.za"/>
        <s v="futuretrucking.co.za"/>
        <s v="zero2turbo.com"/>
        <s v="dailypostkenyanews.blogspot.co.za"/>
        <s v="parysgazette.co.za"/>
        <s v="Thembekile Vokwana"/>
        <s v="womenonwheels.co.za"/>
        <s v="Money Web - Tech"/>
        <s v="techcentral.co.za"/>
        <s v="businesstech.co.za"/>
        <s v="cyberstoep.co.za"/>
        <s v="sxdrv.com"/>
        <s v="theshul.co.za"/>
        <s v="Independent Online - Home"/>
        <s v="www.globaladvisors.biz"/>
        <s v="Maroela Media - Tegnologie"/>
        <s v="southerncourier.co.za"/>
        <s v="torquesteer.co.za"/>
        <s v="growthstart.co.za"/>
        <s v="South Africa News"/>
        <s v="David Herbling"/>
        <s v="mype.co.za"/>
        <s v="maroelamedia.co.za"/>
        <s v="Suid-Kaap Forum - Sport"/>
        <s v="georgeherald.com"/>
        <s v="oudtshoorncourant.com"/>
        <s v="mosselbayadvertiser.com"/>
        <s v="knysnaplettherald.com"/>
        <s v="timeslive.co.za"/>
        <s v="businesslive.co.za"/>
        <s v="Anisha Van Niekerk"/>
        <s v="leisurewheels.co.za"/>
        <s v="surf4cars.co.za"/>
        <s v="moneyweb.co.za"/>
        <s v="Randburg Sun - Motoring"/>
        <s v="in4ride.net"/>
        <s v="samanthasroberts.wordpress.com"/>
        <s v="www.rightfootdown.com"/>
        <s v="techfinancials.co.za"/>
        <s v="compareguru.co.za"/>
        <s v="autodealer.co.za"/>
        <s v="free-mail.co.za"/>
        <s v="Sharenet - Business News"/>
        <s v="news24.com"/>
        <s v="Carmag.co.za - Home"/>
        <s v="benonicitytimes.co.za"/>
        <s v="BusinessDay TV - Law"/>
        <s v="horse.co.za" u="1"/>
        <s v="Netwerk24 - Menings" u="1"/>
        <s v="Reuters Africa - Agricultural Commodities" u="1"/>
        <s v="stokveltalk.co.za" u="1"/>
        <s v="Lorette Knowles-Taylor Riding" u="1"/>
        <s v="albertonrecord.co.za" u="1"/>
        <s v="Fin24.com" u="1"/>
        <s v="Gugu Masuku" u="1"/>
        <s v="Helen Reid" u="1"/>
        <s v="carmag.co.za" u="1"/>
        <s v="wheels24.co.za" u="1"/>
        <s v="racepress.co.za" u="1"/>
        <s v="My ADSL Broadband News - Telecoms" u="1"/>
        <s v="Sport24.co.za - Blogs" u="1"/>
        <s v="Mariné Lourens" u="1"/>
        <s v="Biz Community - Motoring" u="1"/>
        <s v="netwerk24.com" u="1"/>
        <s v="Samuel Potter" u="1"/>
        <s v="Businesslive - Home" u="1"/>
        <s v="Motorsport South Africa - Home" u="1"/>
        <s v="Suid-Kaap Forum - International" u="1"/>
        <s v="mybroadband.co.za" u="1"/>
        <s v="Investing.com South Africa" u="1"/>
        <s v="xDrive M Steptronic" u="1"/>
        <s v="South Coast Herald - Blogs" u="1"/>
        <s v="Money Web" u="1"/>
        <s v="More Will" u="1"/>
        <s v="eHowzit.co.za" u="1"/>
        <s v="estart.co.za" u="1"/>
        <s v="showme.co.za" u="1"/>
        <s v="Wheels 24 - Motorsport" u="1"/>
        <s v="Channel Africa.co.za - Economy" u="1"/>
        <s v="sharenet.co.za" u="1"/>
        <s v="Randfontein Herald - Sport" u="1"/>
        <s v="ee.co.za" u="1"/>
        <s v="channelafrica.co.za" u="1"/>
        <s v="BusinessTech - Motoring" u="1"/>
        <s v="allafrica.com" u="1"/>
        <s v="engineeringnews.co.za" u="1"/>
      </sharedItems>
    </cacheField>
    <cacheField name="source_url" numFmtId="0">
      <sharedItems/>
    </cacheField>
    <cacheField name="parent_url" numFmtId="0">
      <sharedItems containsBlank="1"/>
    </cacheField>
    <cacheField name="parent_id" numFmtId="1">
      <sharedItems containsString="0" containsBlank="1" containsNumber="1" containsInteger="1" minValue="126208296202" maxValue="126339940775"/>
    </cacheField>
    <cacheField name="children" numFmtId="1">
      <sharedItems containsSemiMixedTypes="0" containsString="0" containsNumber="1" containsInteger="1" minValue="0" maxValue="6"/>
    </cacheField>
    <cacheField name="direct_reach" numFmtId="1">
      <sharedItems containsNonDate="0" containsString="0" containsBlank="1"/>
    </cacheField>
    <cacheField name="cumulative_reach" numFmtId="1">
      <sharedItems containsNonDate="0" containsString="0" containsBlank="1"/>
    </cacheField>
    <cacheField name="domain_reach" numFmtId="1">
      <sharedItems containsString="0" containsBlank="1" containsNumber="1" containsInteger="1" minValue="0" maxValue="4964000"/>
    </cacheField>
    <cacheField name="AVE" numFmtId="44">
      <sharedItems containsSemiMixedTypes="0" containsString="0" containsNumber="1" minValue="155.60999999999999" maxValue="119238"/>
    </cacheField>
    <cacheField name="score" numFmtId="1">
      <sharedItems containsSemiMixedTypes="0" containsString="0" containsNumber="1" containsInteger="1" minValue="0" maxValue="60"/>
    </cacheField>
    <cacheField name="alert_nam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Emily Charalambides" refreshedDate="43202.401958912036" createdVersion="5" refreshedVersion="5" minRefreshableVersion="3" recordCount="10">
  <cacheSource type="worksheet">
    <worksheetSource ref="A1:S11" sheet="Broadcast"/>
  </cacheSource>
  <cacheFields count="19">
    <cacheField name="Platform" numFmtId="0">
      <sharedItems count="1">
        <s v="TV"/>
      </sharedItems>
    </cacheField>
    <cacheField name="Station" numFmtId="0">
      <sharedItems count="3">
        <s v="Ignition"/>
        <s v="Kyknet"/>
        <s v="Skynews"/>
      </sharedItems>
    </cacheField>
    <cacheField name="   Date" numFmtId="14">
      <sharedItems containsSemiMixedTypes="0" containsNonDate="0" containsDate="1" containsString="0" minDate="2018-04-04T00:00:00" maxDate="2018-04-10T00:00:00"/>
    </cacheField>
    <cacheField name="Start Time" numFmtId="21">
      <sharedItems containsSemiMixedTypes="0" containsNonDate="0" containsDate="1" containsString="0" minDate="1899-12-30T05:39:56" maxDate="1899-12-30T15:06:16"/>
    </cacheField>
    <cacheField name="End Time" numFmtId="21">
      <sharedItems containsSemiMixedTypes="0" containsNonDate="0" containsDate="1" containsString="0" minDate="1899-12-30T05:40:35" maxDate="1899-12-30T15:15:28"/>
    </cacheField>
    <cacheField name="Duration" numFmtId="21">
      <sharedItems containsSemiMixedTypes="0" containsNonDate="0" containsDate="1" containsString="0" minDate="1899-12-30T00:00:39" maxDate="1899-12-30T00:10:10"/>
    </cacheField>
    <cacheField name="Client" numFmtId="0">
      <sharedItems/>
    </cacheField>
    <cacheField name="Competitor/ Read" numFmtId="0">
      <sharedItems containsBlank="1"/>
    </cacheField>
    <cacheField name="Insert Summary" numFmtId="0">
      <sharedItems longText="1"/>
    </cacheField>
    <cacheField name="AVE Value Per 30s" numFmtId="0">
      <sharedItems containsSemiMixedTypes="0" containsString="0" containsNumber="1" containsInteger="1" minValue="1000" maxValue="4500"/>
    </cacheField>
    <cacheField name="Total AVE" numFmtId="0">
      <sharedItems containsSemiMixedTypes="0" containsString="0" containsNumber="1" containsInteger="1" minValue="1300" maxValue="91500"/>
    </cacheField>
    <cacheField name="RAMS/TAMS" numFmtId="0">
      <sharedItems containsSemiMixedTypes="0" containsString="0" containsNumber="1" containsInteger="1" minValue="2760" maxValue="41764"/>
    </cacheField>
    <cacheField name="Program/Event Name" numFmtId="0">
      <sharedItems/>
    </cacheField>
    <cacheField name="Type of program/sport" numFmtId="0">
      <sharedItems/>
    </cacheField>
    <cacheField name="Language" numFmtId="0">
      <sharedItems/>
    </cacheField>
    <cacheField name="Repeat Y/N" numFmtId="0">
      <sharedItems/>
    </cacheField>
    <cacheField name="Sentiment" numFmtId="0">
      <sharedItems/>
    </cacheField>
    <cacheField name="FTP Export" numFmtId="0">
      <sharedItems/>
    </cacheField>
    <cacheField name="Clipped Date" numFmtId="14">
      <sharedItems containsSemiMixedTypes="0" containsNonDate="0" containsDate="1" containsString="0" minDate="2018-04-06T00:00:00" maxDate="2018-04-12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1">
  <r>
    <x v="0"/>
    <s v="05-04-2018"/>
    <n v="23"/>
    <s v="http://customer.ddi.media/mprint/getfile?type=pdf_tool&amp;tmp=1&amp;hashValue=YWC4LAWFQHCY7RMPYWCMLAI="/>
    <s v="﻿NAAMSA-SYFERS_x000d__x000a_Belasting jaag Maart_x000d__x000a_se motorverkope_x000d__x000a_Vida Booysen_x000d__x000a_Hoe bespaar jy op belasting? Jy_x000d__x000a_koop ’n motor voor 1 April._x000d__x000a_Die denkrigting het in Maart_x000d__x000a_tot groter motorverkope gelei._x000d__x000a_Die verkope van passasiers-_x000d__x000a_voertuie was in Maart 1,1% of_x000d__x000a_535 eenhede meer as ’n jaar tevo-_x000d__x000a_re, volgens die syfers wat die_x000d__x000a_vereniging van motorvervaardi-_x000d__x000a_gers (Naamsa) Dinsdag uitgereik_x000d__x000a_het._x000d__x000a_Ondanks die openbare vakan-_x000d__x000a_siedae is 49 233 nuwe passasiers-_x000d__x000a_voertuie in Maart verkoop. Dit is_x000d__x000a_die hoogste maandelikse totaal_x000d__x000a_wat tot dusver vanjaar aangete-_x000d__x000a_ken is._x000d__x000a_In sy kommentaar op die sy-_x000d__x000a_fers se Naamsa mense wou ’n_x000d__x000a_paar belastingverhogings systap._x000d__x000a_Die koers van die belasting op_x000d__x000a_toegevoegde waarde (BTW) het_x000d__x000a_op 1 April van 14% tot 15% opge-_x000d__x000a_skuif en ad valorem-aksyns op_x000d__x000a_motors word van 25% tot 30%_x000d__x000a_verhoog._x000d__x000a_Daarby word die belasting op_x000d__x000a_die uitlaatgasse van nuwe mo-_x000d__x000a_tors ook verhoog._x000d__x000a_Die motorfinansier WesBank_x000d__x000a_se ook in sy kommentaar mense_x000d__x000a_wou die belastingverhogings op_x000d__x000a_die prys van voertuie ontduik._x000d__x000a_“Dit, tesame met die hernieu-_x000d__x000a_de verbruikers- en sakevertroue_x000d__x000a_’n verlaging van die repokoers_x000d__x000a_(met 0,25 persentasiepunt), het_x000d__x000a_tot die groei in die segment vir_x000d__x000a_passasiersmotors bygedra,” se_x000d__x000a_Ghana Msibi, WesBank se uit-_x000d__x000a_voerende hoof van verkope en_x000d__x000a_bemarking._x000d__x000a_Passasiersmotors wat deur_x000d__x000a_handelaarsnetwerke verkoop_x000d__x000a_word, het steeds die leeueaan-_x000d__x000a_deel van die groei in verkope ge-_x000d__x000a_had met ’n styging van 8,8%_x000d__x000a_teenoor Maart verlede jaar._x000d__x000a_In teenstelling hiermee het uit-_x000d__x000a_voerverkope in Maart met 2 421_x000d__x000a_eenhede of 8,1% gedaal._x000d__x000a_Naamsa skryf die daling in die_x000d__x000a_getal voertuie wat uitgevoer_x000d__x000a_word toe aan BMW se produksie-_x000d__x000a_oorskakeling van die 3-reeks na_x000d__x000a_die X3._x000d__x000a_Hoewel die verkope van ligte_x000d__x000a_handelsvoertuie deur handelaars_x000d__x000a_’ll raps meer is op 1,3%, het die_x000d__x000a_algehele verkope in die segment_x000d__x000a_met 2,3% tot 15 046 eenhede ge-_x000d__x000a_daal._x000d__x000a_Huurniotormaatskappye se_x000d__x000a_verkope het met 14,9% gedaal._x000d__x000a_Volgens Msibi is die daling nie_x000d__x000a_verrassend nie, gegewe die nega-_x000d__x000a_tiewe invloed van die waterte-_x000d__x000a_kort op die Wes-Kaapse toeris-_x000d__x000a_mebedryf._x000d__x000a_Verkope in die segment vir_x000d__x000a_middelslag- en swaar voertuie is_x000d__x000a_ook steeds onder druk, met da-_x000d__x000a_lings van onderskeidelik 14,6%_x000d__x000a_en 7,9% teenoor Maart verlede_x000d__x000a_jaar._x000d__x000a_Naamsa is positief die vooruit-_x000d__x000a_sig vir die Suid-Afrikaanse eko-_x000d__x000a_nomie het op mediumtermyn_x000d__x000a_verbeter nadat Moody’s Inves-_x000d__x000a_tors Service Suid-Afrika se kre-_x000d__x000a_dietgradering op beleggings-_x000d__x000a_graad gehou en die vooruitsig_x000d__x000a_van negatief in stabiel verander_x000d__x000a_het._x000d__x000a_Die rentekoersverlaging en die_x000d__x000a_volgehoue sterkte van die rand_x000d__x000a_sal ook positief op prysinflasie_x000d__x000a_inwerk._x000d__x000a_“Tesame met die verbetering_x000d__x000a_in sake- en verbruikersvertroue_x000d__x000a_kail die ontwikkelings ekono-_x000d__x000a_miese groei vanjaar tot 2% laat_x000d__x000a_toeneem en dit sal weer die ver-_x000d__x000a_kope van nuwe voertuie bevoor-_x000d__x000a_deel.”_x000d__x000a_Naamsa verwag vanjaar se_x000d__x000a_verkope sal tot 3% meer as in_x000d__x000a_2017 wees."/>
    <n v="18775"/>
    <n v="450.28"/>
    <s v="Vida Booysen"/>
    <n v="41358.217999999899"/>
    <s v="Neutral"/>
    <n v="18775"/>
    <s v="Daily"/>
    <s v=""/>
    <s v="Nissan"/>
    <s v="Corporate"/>
    <s v="NAAMSA"/>
  </r>
  <r>
    <x v="0"/>
    <s v="05-04-2018"/>
    <n v="31"/>
    <s v="http://customer.ddi.media/mprint/getfile?type=pdf_tool&amp;tmp=1&amp;hashValue=YWC4LAWFQHCY7RMPYWHMLAA="/>
    <s v="﻿Nog ’n groot prys vir Volvo_x000d__x000a_Motorredaksie_x000d__x000a_Beste in die wereld! Volvo se nuwe XC60 is verlede week in New York as die nuwe Wereldmotor van die Jaar aangewys._x000d__x000a_In wat blyk ’n briljante jaar_x000d__x000a_vir Volvo te word, het die_x000d__x000a_Sweedse vervaardiger pas_x000d__x000a_met nog ’n prys weggestap_x000d__x000a_toe sy middelslag-sportnuts, die_x000d__x000a_XC60, met die gesogte titel van_x000d__x000a_Wereldmotor van die Jaar_x000d__x000a_(WCOTY) in New York bekroon_x000d__x000a_is._x000d__x000a_Dit volg kort op die hakke van_x000d__x000a_die kleiner XC40 wat verlede_x000d__x000a_maand in Geneve as Europa se_x000d__x000a_Motor van die Jaar aangewys is._x000d__x000a_Die WCOTY-aankondiging is_x000d__x000a_verlede week by die opening van_x000d__x000a_die New Yorkse motorskou ge-_x000d__x000a_maak._x000d__x000a_Joernaliste van oor die wereld_x000d__x000a_heen het ’n paneel gevorm wat ’n_x000d__x000a_groep finaliste op papier moes_x000d__x000a_beoordeel en punte gegee het._x000d__x000a_Die uitslae is verwerk waarna_x000d__x000a_die Volvo as die finale wenner_x000d__x000a_aangewys is._x000d__x000a_Die XC60 het met voertuie soos_x000d__x000a_die Mazda CX-5 en die Range Ro-_x000d__x000a_ver Velar om die titel meege-_x000d__x000a_ding._x000d__x000a_Die wyse waarop die internasi-_x000d__x000a_onale WCOTY-finaliste gekies en_x000d__x000a_beoordeel word (asook die Euro-_x000d__x000a_pese kompetisie s’n), verskil_x000d__x000a_heelwat van die proses wat Suid-_x000d__x000a_Afrika se Motor van die Jaar-_x000d__x000a_kompetisie volg. Dit verklaar_x000d__x000a_dan ook waarom die wenners so_x000d__x000a_drasties verskil._x000d__x000a_In die WCOTY-kompetisie_x000d__x000a_word die kortlys finaliste wat na_x000d__x000a_die beoordelaars uitgestuur_x000d__x000a_word, sodanig gemanipuleer dat_x000d__x000a_slegs middelslag-, gesinsvriende-_x000d__x000a_like voertuie vir die groot titel in_x000d__x000a_aanmerking kom._x000d__x000a_Saam met die hooftitel is daar_x000d__x000a_egter ook subtitels, soos ’n ver-_x000d__x000a_rigtingsmotor, stadsmotor en_x000d__x000a_weeldemotor van die jaar._x000d__x000a_So kon die organiseerders die_x000d__x000a_nuwe BMW M5 in die afdeling_x000d__x000a_vir verrigtingsmotors plaas (en_x000d__x000a_hulself die verleentheid spaar_x000d__x000a_van ’n duur supersedan as wen-_x000d__x000a_ner, soos wat vanjaar in Suid-_x000d__x000a_Afrika gebeur het), wat hy dan_x000d__x000a_ook gewen het. In Suid-Afrika is_x000d__x000a_daar net een kategorie, wat bete_x000d__x000a_ken die M5 kan tegnies ons vol-_x000d__x000a_gende Motor van die Jaar word._x000d__x000a_Behalwe die kortlys wat doel-_x000d__x000a_bewus deur organiseerders ge-_x000d__x000a_manipuleer word, stem die be-_x000d__x000a_oordelaars ook slegs op papier,_x000d__x000a_en afsonderlik tuis._x000d__x000a_Daar word nie voertuie op_x000d__x000a_toetsdae die een na die ander ge-_x000d__x000a_ry en bepunt nie._x000d__x000a_Die XC60 is egter al ’n groter,_x000d__x000a_duurder voertuig wat nie som-_x000d__x000a_mer in ’n Europese land as wen-_x000d__x000a_ner gekies sal word nie._x000d__x000a_In sy jongste gedaante (hy is_x000d__x000a_later in die winter in Suid-Afri-_x000d__x000a_ka te kry) het die Swede sy vei-_x000d__x000a_ligheidstelsels heelwat opge-_x000d__x000a_knap. Soveel so dat hy verlede_x000d__x000a_jaar die hoogste punt behaal het_x000d__x000a_van alle voertuie wat die EuroN-_x000d__x000a_CAP-botstoetsinstansie getoets_x000d__x000a_het._x000d__x000a_Van die jongste stelsels sluit_x000d__x000a_in ’n self-wegdraaifunksie as die_x000d__x000a_blikbrein vermoed jy gaan nie_x000d__x000a_betyds gerem kry tydens ’n bot-_x000d__x000a_sing nie._x000d__x000a_Benewens verrigtingsmotor_x000d__x000a_van die jaar (M5) is die VW Polo_x000d__x000a_as die stadsmotor van die jaar_x000d__x000a_aangewys, terwyl die Audi A8_x000d__x000a_die weeldemotor van die jaar is._x000d__x000a_Die Nissan Leaf het die prys_x000d__x000a_gewen vir groenmotor van die_x000d__x000a_jaar, en die Range Rover Velar_x000d__x000a_as die voertuig met die beste ont-_x000d__x000a_werp."/>
    <n v="18775"/>
    <n v="594.85"/>
    <s v="Unaccredited"/>
    <n v="54636.972499999902"/>
    <s v="Neutral"/>
    <n v="18775"/>
    <s v="Daily"/>
    <s v=""/>
    <s v="Nissan"/>
    <s v="Product"/>
    <s v="Leaf, Nissan"/>
  </r>
  <r>
    <x v="1"/>
    <s v="05-04-2018"/>
    <n v="26"/>
    <s v="http://customer.ddi.media/mprint/getfile?type=pdf_tool&amp;tmp=1&amp;hashValue=YWC4LAWFR3CYNRMEYWCMLDY="/>
    <s v="﻿By SUNREPORTER_x000d__x000a_COMPACT hatchbacks_x000d__x000a_are quite popular locally_x000d__x000a_and 2018 is an exciting_x000d__x000a_year for this competitive_x000d__x000a_segment._x000d__x000a_In the first quarter_x000d__x000a_Volkswagen has launched_x000d__x000a_the new Polo and second-_x000d__x000a_generation Polo Vivo,_x000d__x000a_while Toyota has replaced_x000d__x000a_the Yaris too._x000d__x000a_As reported in January_x000d__x000a_the new Suzuki Swift is due_x000d__x000a_to arrive here soon and_x000d__x000a_Ford is gearing up to intro-_x000d__x000a_duce the next Fiesta and_x000d__x000a_some other updated models too._x000d__x000a_However, more good news is that the_x000d__x000a_facelifted Hyundai i20 and new Nissan_x000d__x000a_Micra are heading to local shores too and_x000d__x000a_it might be worth waiting for them to ar-_x000d__x000a_rive!_x000d__x000a_Hyundai iZO_x000d__x000a_The current i20 has been around in South_x000d__x000a_Africa since 2015 and has been a good per-_x000d__x000a_former on the sales charts for the Korean_x000d__x000a_carmaker._x000d__x000a_But to stay competitive with the cur-_x000d__x000a_rent influx of the latest models from its_x000d__x000a_competitors, the time has arrived to give_x000d__x000a_the i20 an overhaul too._x000d__x000a_Though this is only a facelift of the ex-_x000d__x000a_isting model, the design changes appear_x000d__x000a_to be quite radical._x000d__x000a_At the front, there are sleeker head-_x000d__x000a_lights and a bold new grille, while the_x000d__x000a_rear sports a fresh look too with new tail-_x000d__x000a_lights._x000d__x000a_Hyundai has updated_x000d__x000a_the interior too with a_x000d__x000a_re-designed dashboard_x000d__x000a_and it gets latest multi-_x000d__x000a_media systems too._x000d__x000a_We expect the cur-_x000d__x000a_rent 1,2 and 1,4-litre en-_x000d__x000a_gines to be carried over,_x000d__x000a_while there is a chance_x000d__x000a_that the range-topping_x000d__x000a_model might get a 1,0-li-_x000d__x000a_tre turbocharged en-_x000d__x000a_gine._x000d__x000a_while the fit and finish is top-notch too_x000d__x000a_with more soft-touch plastics and modern_x000d__x000a_fittings._x000d__x000a_Off course it comes with all the latest_x000d__x000a_tech and safety features too to position the_x000d__x000a_Micra as a serious competitor in its seg-_x000d__x000a_ment. Like most of its direct rival the Mi-_x000d__x000a_cra will have a turbo-charged petrol en-_x000d__x000a_gine and will be available with a perky_x000d__x000a_0,9 litre turbo-charged unit._x000d__x000a_This three cylinder unit develops 66 kW_x000d__x000a_and a whopping 140 Nm._x000d__x000a_ZZE_x000d__x000a_Late last year Nissan surprised us with_x000d__x000a_the launch of the Nissan Micra Active,_x000d__x000a_which is positioned as a budget hatchback_x000d__x000a_to compete against cars such as the Ren-_x000d__x000a_ault Sandero and VW Polo Vivo._x000d__x000a_Now, for 2018, Nissan is to finally launch_x000d__x000a_the new Micra, which will slot in above_x000d__x000a_its cheaper Micra Active sibling. On the_x000d__x000a_outside, the design is a huge step for the_x000d__x000a_Micra and it is quite a looker!_x000d__x000a_The interior is also stylish and modern,"/>
    <n v="217078"/>
    <n v="632.48"/>
    <s v="Unaccredited"/>
    <n v="259949.28"/>
    <s v="Positive"/>
    <n v="217078"/>
    <s v="Daily"/>
    <s v=""/>
    <s v="Nissan"/>
    <s v="Product"/>
    <s v="Micra, Nissan"/>
  </r>
  <r>
    <x v="2"/>
    <s v="05-04-2018"/>
    <n v="13"/>
    <s v="http://customer.ddi.media/mprint/getfile?type=pdf_tool&amp;tmp=1&amp;hashValue=YWC4LAWFR3CYNRMFYWDMLAY="/>
    <s v="﻿NAAMSA-SYFERS_x000d__x000a_Belasting jaag Maart_x000d__x000a_se motorverkope_x000d__x000a_Vida Booysen_x000d__x000a_Hoe bespaar jy op belasting? Jy_x000d__x000a_koop ’n motor voor 1 April._x000d__x000a_Die denkrigting het in Maart_x000d__x000a_tot groter motorverkope gelei._x000d__x000a_Die verkope van passasiers-_x000d__x000a_voertuie was in Maart 1,1% of_x000d__x000a_535 eenhede meer as ’n jaar tevo-_x000d__x000a_re, volgens die syfers wat die_x000d__x000a_vereniging van motorvervaardi-_x000d__x000a_gers (Naamsa) Dinsdag uitgereik_x000d__x000a_het._x000d__x000a_Ondanks die openbare vakan-_x000d__x000a_siedae is 49 233 nuwe passasiers-_x000d__x000a_voertuie in Maart verkoop. Dit is_x000d__x000a_die hoogste maandelikse totaal_x000d__x000a_wat tot dusver vanjaar aangete-_x000d__x000a_ken is._x000d__x000a_In sy kommentaar op die sy-_x000d__x000a_fers se Naamsa mense wou ’n_x000d__x000a_paar belastingverhogings systap._x000d__x000a_Die koers van die belasting op_x000d__x000a_toegevoegde waarde (BTW) het_x000d__x000a_op 1 April van 14% tot 15% opge-_x000d__x000a_skuif en ad valorem-aksyns op_x000d__x000a_motors word van 25% tot 30%_x000d__x000a_verhoog._x000d__x000a_Daarby word die belasting op_x000d__x000a_die uitlaatgasse van nuwe mo-_x000d__x000a_tors ook verhoog._x000d__x000a_Die motorfinansier WesBank_x000d__x000a_se ook in sy kommentaar mense_x000d__x000a_wou die belastingverhogings op_x000d__x000a_die prys van voertuie ontduik._x000d__x000a_“Dit, tesame met die hernieu-_x000d__x000a_de verbruikers- en sakevertroue_x000d__x000a_'n verlaging van die repokoers_x000d__x000a_(met 0,25 persentasiepunt), het_x000d__x000a_tot die groei in die segment vir_x000d__x000a_passasiersmotors bygedra,” se_x000d__x000a_Ghana Msibi, WesBank se uit-_x000d__x000a_voerende hoof van verkope en_x000d__x000a_bemarking._x000d__x000a_Passasiersmotors wat deur_x000d__x000a_handelaarsnetwerke verkoop_x000d__x000a_word, het steeds die leeueaan-_x000d__x000a_deel van die groei in verkope ge-_x000d__x000a_had met ’n styging van 8,8%_x000d__x000a_teenoor Maart verlede jaar._x000d__x000a_In teenstelling hiermee het uit-_x000d__x000a_voerverkope in Maart met 2 421_x000d__x000a_eenhede of 8,1% gedaal._x000d__x000a_Naamsa skryf die daling in die_x000d__x000a_getal voertuie wat uitgevoer_x000d__x000a_word toe aan BMW se produksie-_x000d__x000a_oorskakeling van die 3-reeks na_x000d__x000a_die X3._x000d__x000a_Hoewel die verkope van ligte_x000d__x000a_handelsvoertuie deur handelaars_x000d__x000a_’ll raps meer is op 1,3%, het die_x000d__x000a_algehele verkope in die segment_x000d__x000a_met 2,3% tot 15 046 eenhede ge-_x000d__x000a_daal._x000d__x000a_Huurmotormaatskappye se_x000d__x000a_verkope het met 14,9% gedaal._x000d__x000a_Volgens Msibi is die daling nie_x000d__x000a_verrassend nie, gegewe die nega-_x000d__x000a_tiewe invloed van die waterte-_x000d__x000a_kort op die Wes-Kaapse toeris-_x000d__x000a_mebedryf._x000d__x000a_Verkope in die segment vir_x000d__x000a_middelslag- en swaar voertuie is_x000d__x000a_ook steeds onder druk, met da-_x000d__x000a_lings van onderskeidelik 14,6%_x000d__x000a_en 7,9% teenoor Maart verlede_x000d__x000a_jaar._x000d__x000a_Naamsa is positief die vooruit-_x000d__x000a_sig vir die Suid-Afrikaanse eko-_x000d__x000a_nomie het op mediumtermyn_x000d__x000a_verbeter nadat Moody’s Inves-_x000d__x000a_tors Service Suid-Afrika se kre-_x000d__x000a_dietgradering op beleggings-_x000d__x000a_graad gehou en die vooruitsig_x000d__x000a_van negatief in stabiel verander_x000d__x000a_het._x000d__x000a_Die rentekoersverlaging en die_x000d__x000a_volgehoue sterkte van die rand_x000d__x000a_sal ook positief op prysinflasie_x000d__x000a_inwerk._x000d__x000a_“Tesame met die verbetering_x000d__x000a_in sake- en verbruikersvertroue_x000d__x000a_kail die ontwikkelings ekono-_x000d__x000a_miese groei vanjaar tot 2% laat_x000d__x000a_toeneem en dit sal weer die ver-_x000d__x000a_kope van nuwe voertuie bevoor-_x000d__x000a_deel.”_x000d__x000a_Naamsa verwag vanjaar se_x000d__x000a_verkope sal tot 3% meer as in_x000d__x000a_2017 wees."/>
    <n v="10811"/>
    <n v="422.53"/>
    <s v="Vida Booysen"/>
    <n v="27886.98"/>
    <s v="Neutral"/>
    <n v="10811"/>
    <s v="Daily"/>
    <s v=""/>
    <s v="Nissan"/>
    <s v="Corporate"/>
    <s v="NAAMSA"/>
  </r>
  <r>
    <x v="3"/>
    <s v="05-04-2018"/>
    <n v="12"/>
    <s v="http://customer.ddi.media/mprint/getfile?type=pdf_tool&amp;tmp=1&amp;hashValue=YWC4LAWFR3CYNRMOYWC4LBI="/>
    <s v="﻿NAAMSA-SYFERS_x000d__x000a_Belasting jaag Maart_x000d__x000a_se motorverkope_x000d__x000a_Vida Booysen_x000d__x000a_Hoe bespaar jy op belasting? Jy_x000d__x000a_koop ’n motor voor 1 April._x000d__x000a_Die denkrigting het in Maart_x000d__x000a_tot groter motorverkope gelei._x000d__x000a_Die verkope van passasiers-_x000d__x000a_voertuie was in Maart 1,1% of_x000d__x000a_535 eenhede meer as ’n jaar tevo-_x000d__x000a_re, volgens die syfers wat die_x000d__x000a_vereniging van motorvervaardi-_x000d__x000a_gers (Naamsa) Dinsdag uitgereik_x000d__x000a_het._x000d__x000a_Ondanks die openbare vakan-_x000d__x000a_siedae is 49 233 nuwe passasiers-_x000d__x000a_voertuie in Maart verkoop. Dit is_x000d__x000a_die hoogste maandelikse totaal_x000d__x000a_wat tot dusver vanjaar aangete-_x000d__x000a_ken is._x000d__x000a_In sy kommentaar op die sy-_x000d__x000a_fers se Naamsa mense wou ’n_x000d__x000a_paar belastingverhogings systap._x000d__x000a_Die koers van die belasting op_x000d__x000a_toegevoegde waarde (BTW) het_x000d__x000a_op 1 April van 14% tot 15% opge-_x000d__x000a_skuif en ad valorem-aksyns op_x000d__x000a_motors word van 25% tot 30%_x000d__x000a_verhoog._x000d__x000a_Daarby word die belasting op_x000d__x000a_die uitlaatgasse van nuwe mo-_x000d__x000a_tors ook verhoog._x000d__x000a_Die motorfinansier WesBank_x000d__x000a_se ook in sy kommentaar mense_x000d__x000a_wou die belastingverhogings op_x000d__x000a_die prys van voertuie ontduik._x000d__x000a_“Dit, tesame met die hernieu-_x000d__x000a_de verbruikers- en sakevertroue_x000d__x000a_’n verlaging van die repokoers_x000d__x000a_(met 0,25 persentasiepunt), het_x000d__x000a_tot die groei in die segment vir_x000d__x000a_passasiersmotors bygedra,” se_x000d__x000a_Ghana Msibi, WesBank se uit-_x000d__x000a_voerende hoof van verkope en_x000d__x000a_bemarking._x000d__x000a_Passasiersmotors wat deur_x000d__x000a_handelaarsnetwerke verkoop_x000d__x000a_word, het steeds die leeueaan-_x000d__x000a_deel van die groei in verkope ge-_x000d__x000a_had met ’n styging van 8,8%_x000d__x000a_teenoor Maart verlede jaar._x000d__x000a_In teenstelling hiermee het uit-_x000d__x000a_voerverkope in Maart met 2 421_x000d__x000a_eenhede of 8,1% gedaal._x000d__x000a_Naamsa skryf die daling in die_x000d__x000a_getal voertuie wat uitgevoer_x000d__x000a_word toe aan BMW se produksie-_x000d__x000a_oorskakeling van die 3-reeks na_x000d__x000a_die X3._x000d__x000a_Hoewel die verkope van ligte_x000d__x000a_handelsvoertuie deur handelaars_x000d__x000a_’ll raps meer is op 1,3%, het die_x000d__x000a_algehele verkope in die segment_x000d__x000a_met 2,3% tot 15 046 eenhede ge-_x000d__x000a_daal._x000d__x000a_Huurmotormaatskappye se_x000d__x000a_verkope het met 14,9% gedaal._x000d__x000a_Volgens Msibi is die daling nie_x000d__x000a_verrassend nie, gegewe die nega-_x000d__x000a_tiewe invloed van die waterte-_x000d__x000a_kort op die Wes-Kaapse toeris-_x000d__x000a_mebedryf._x000d__x000a_Verkope in die segment vir_x000d__x000a_middelslag- en swaar voertuie is_x000d__x000a_ook steeds onder druk, met da-_x000d__x000a_lings van onderskeidelik 14,6%_x000d__x000a_en 7,9% teenoor Maart verlede_x000d__x000a_jaar._x000d__x000a_Naamsa is positief die vooruit-_x000d__x000a_sig vir die Suid-Afrikaanse eko-_x000d__x000a_nomie het op mediumtermyn_x000d__x000a_verbeter nadat Moody’s Inves-_x000d__x000a_tors Service Suid-Afrika se kre-_x000d__x000a_dietgradering op beleggings-_x000d__x000a_graad gehou en die vooruitsig_x000d__x000a_van negatief in stabiel verander_x000d__x000a_het._x000d__x000a_Die rentekoersverlaging en die_x000d__x000a_volgehoue sterkte van die rand_x000d__x000a_sal ook positief op prysinflasie_x000d__x000a_inwerk._x000d__x000a_“Tesame met die verbetering_x000d__x000a_in sake- en verbruikersvertroue_x000d__x000a_kail die ontwikkelings ekono-_x000d__x000a_miese groei vanjaar tot 2% laat_x000d__x000a_toeneem en dit sal weer die ver-_x000d__x000a_kope van nuwe voertuie bevoor-_x000d__x000a_deel.”_x000d__x000a_Naamsa verwag vanjaar se_x000d__x000a_verkope sal tot 3% meer as in_x000d__x000a_2017 wees."/>
    <n v="21446"/>
    <n v="432.02"/>
    <s v="Vida Booysen"/>
    <n v="29182.950999999899"/>
    <s v="Neutral"/>
    <n v="21446"/>
    <s v="Daily"/>
    <s v=""/>
    <s v="Nissan"/>
    <s v="Corporate"/>
    <s v="NAAMSA"/>
  </r>
  <r>
    <x v="4"/>
    <s v="05-04-2018"/>
    <n v="14"/>
    <s v="http://customer.ddi.media/mprint/getfile?type=pdf_tool&amp;tmp=1&amp;hashValue=YWC4LAWFR3CYNRMOYWH4LBA="/>
    <s v="﻿More cars_x000d__x000a_bought_x000d__x000a_in March_x000d__x000a_CONSUMERS bought more cars_x000d__x000a_in March to avoid tax increases,_x000d__x000a_the National Association of Au-_x000d__x000a_tomobile Manufacturers of SA_x000d__x000a_(Naamsa) said yesterday._x000d__x000a_These tax increases include_x000d__x000a_value added tax (VAT), which in-_x000d__x000a_creased from 14% to 15% on_x000d__x000a_April 1, new vehicle emissions_x000d__x000a_taxes and ad valorem duty_x000d__x000a_changes announced in Budget_x000d__x000a_2018._x000d__x000a_Naamsa said new vehicle sales_x000d__x000a_in March reached their highest_x000d__x000a_monthly total so far this year._x000d__x000a_Aggregate domestic sales were_x000d__x000a_49 233 units, improving by 535_x000d__x000a_units (1,1%) compared with_x000d__x000a_March last year._x000d__x000a_In contrast, export sales were_x000d__x000a_at 27 438 vehicles — a decline of_x000d__x000a_2 421 units (8,1%) compared to_x000d__x000a_vehicles exported in March last_x000d__x000a_year._x000d__x000a_Naamsa said the export num-_x000d__x000a_ber had been affected by the_x000d__x000a_BMW switch-over in production_x000d__x000a_from the 3-Series to the X3._x000d__x000a_Overall, out of the total re-_x000d__x000a_ported industry sales of 49 233_x000d__x000a_vehicles, an estimated 44 417_x000d__x000a_units (90,2%) were dealer sales;_x000d__x000a_an estimated 5,3% were sales to_x000d__x000a_the vehicle rental industry; 2,7%_x000d__x000a_to industry corporate fleets and_x000d__x000a_1,8% to government._x000d__x000a_Naamsa said the March new_x000d__x000a_car market held up relatively well_x000d__x000a_compared to the commercial ve-_x000d__x000a_hicle segments and at 32176_x000d__x000a_units had registered an improve-_x000d__x000a_ment of 1144 cars (3,7%) com-_x000d__x000a_pared to March last year._x000d__x000a_Due to seasonal factors, the_x000d__x000a_car rental industry contribution_x000d__x000a_declined, but still accounted for_x000d__x000a_about seven percent of new car_x000d__x000a_sales in March 2018._x000d__x000a_Domestic sales of new light_x000d__x000a_commercial vehicles, bakkies and_x000d__x000a_minibuses were marginally weak-_x000d__x000a_er and at 14 701 units, registered_x000d__x000a_a fall of 345 vehicles (2,3%)_x000d__x000a_compared to March last year._x000d__x000a_Continuing lower commercial_x000d__x000a_vehicle sales figures reflected_x000d__x000a_subdued investment sentiment in_x000d__x000a_the economy, Naamsa said._x000d__x000a_At this stage Naamsa antici-_x000d__x000a_pated that, on an annualised ba-_x000d__x000a_sis, new vehicle sales could im-_x000d__x000a_prove by around three percent, in_x000d__x000a_volume terms, compared to 2017._x000d__x000a_- Fin24 and BE."/>
    <n v="18804"/>
    <n v="132.94999999999999"/>
    <s v="Unaccredited"/>
    <n v="20899.7399999999"/>
    <s v="Positive"/>
    <n v="18804"/>
    <s v="Daily"/>
    <s v=""/>
    <s v="Nissan"/>
    <s v="Corporate"/>
    <s v="NAAMSA"/>
  </r>
  <r>
    <x v="5"/>
    <s v="05-04-2018"/>
    <n v="6"/>
    <s v="http://customer.ddi.media/mprint/getfile?type=pdf_tool&amp;tmp=1&amp;hashValue=YWC4LAWFR3CYNRMPYWBMLAQ="/>
    <s v="﻿Sublime Swiss_x000d__x000a_SUV conquers_x000d__x000a_the world_x000d__x000a_world car of the YEAi The new Volvo XC60 has been_x000d__x000a_crowned 2018 World Car of the Year, writes WCOTY juror_x000d__x000a_Michael Taylor_x000d__x000a_The Volvo XC60 is the 2018 World Car of the Year and will be in SA in a few months' time. Below, from left: The new Volkswagen Polo_x000d__x000a_took the World Urban Car of the Year award. The new Audi A8, still to arrive in SA, is the World Luxury Car of the Year. The new Nissan_x000d__x000a_Leaf, coming to SA later this year, is the World Green Car of the Year._x000d__x000a_sold, the Polo is one of the most_x000d__x000a_successful compact cars of all_x000d__x000a_time and a pillar of the brand._x000d__x000a_And the sixth generation, based_x000d__x000a_on the MQB platform, is even_x000d__x000a_sportier and more grown up_x000d__x000a_than its predecessors”_x000d__x000a_Nissan’s Leaf, the outright_x000d__x000a_WCOTY winner on debut in_x000d__x000a_2011, nailed down the World_x000d__x000a_Green Car award._x000d__x000a_'We’re proud that since Nis-_x000d__x000a_san Leaf launched in 2010,_x000d__x000a_we’ve been able to put more_x000d__x000a_than 300,000 zero-emission_x000d__x000a_electric vehicles on the road,_x000d__x000a_helping to reduce carbon foot-_x000d__x000a_prints around the globe,” Nis-_x000d__x000a_san’s executive vice-president_x000d__x000a_of global marketing and sales for_x000d__x000a_zero emissions vehicle and. bat-_x000d__x000a_tery, Daniele Schillaci, said._x000d__x000a_Double outright winner Audi_x000d__x000a_had its hi-tech flagship A8_x000d__x000a_limousine crowned World Lux-_x000d__x000a_ury Car. The big Audi claims to_x000d__x000a_be the first production car capa-_x000d__x000a_ble of full Level 3 autonomy,_x000d__x000a_though legislation has so far pre-_x000d__x000a_vented its full potential from_x000d__x000a_being unleashed._x000d__x000a_“This award is a special hon-_x000d__x000a_our for us and our flagship mod-_x000d__x000a_el,&quot; Audi’s board member for_x000d__x000a_technical development Peter_x000d__x000a_Mertens, insisted._x000d__x000a_“The Audi A8 is an innovation_x000d__x000a_driver for our industry. With its_x000d__x000a_touch control system, consistent_x000d__x000a_broad-based electrification and_x000d__x000a_the technical prerequisites for_x000d__x000a_highly automated driving, the A8_x000d__x000a_sets new standards in automo-_x000d__x000a_tive engineering.”_x000d__x000a_It might have missed out on_x000d__x000a_the overall honours, despite its_x000d__x000a_top three ranking, but Range_x000d__x000a_Rover’s Velar didn’t leave New_x000d__x000a_York empty handed. It cleaned_x000d__x000a_up the World Car Design of the_x000d__x000a_Year award, much to the delight_x000d__x000a_of JLR’s CEO Ralf Speth._x000d__x000a_“The Range Rover Velar is an_x000d__x000a_outstanding, superior SUV._x000d__x000a_Compelling modernity, eye-_x000d__x000a_catching design, innovative_x000d__x000a_Touch Pro Duo infotainment_x000d__x000a_technology and a clear focus on_x000d__x000a_sustainability - what a combi-_x000d__x000a_nation,” he said._x000d__x000a_“This product speaks for_x000d__x000a_itself. Receiving the World Car_x000d__x000a_Design of the Year award means_x000d__x000a_a lot to us. I feel very honoured_x000d__x000a_and I want to thank all jury_x000d__x000a_members for their trust and_x000d__x000a_support in encouraging the Land_x000d__x000a_Rover team to continue on their_x000d__x000a_unique path.”_x000d__x000a_Finally, BMW’s M5 took the_x000d__x000a_World Performance Car award;_x000d__x000a_with a new powertrain system_x000d__x000a_capable of switching from all-_x000d__x000a_wheel drive to rear-wheel drive_x000d__x000a_to maximise driver fun._x000d__x000a_The award is voted on by 82_x000d__x000a_journalists from 24 countries._x000d__x000a__x000d__x000a_C hinese ownership_x000d__x000a_has put Volvo on a_x000d__x000a_roll, with the_x000d__x000a_Swedish car mak-_x000d__x000a_er last week nail-_x000d__x000a_ing down the World Car of the_x000d__x000a_Year award for its XC60 SUV on_x000d__x000a_the opening day of the New York_x000d__x000a_motor show._x000d__x000a_And it was only weeks ago_x000d__x000a_that the Geely-owned brand’s_x000d__x000a_new XC40 compact SUV won_x000d__x000a_the European Car of the Year_x000d__x000a_during the Geneva motor show._x000d__x000a_That model launches in SA later_x000d__x000a_this month_x000d__x000a_Not only that, though, but its_x000d__x000a_president and CEO, Hakan_x000d__x000a_Samuelsson, was named World_x000d__x000a_Car Person of the Year during_x000d__x000a_the Geneva motor show as well._x000d__x000a_The XC60 beat out two other_x000d__x000a_finalists, the Range Rover Velar_x000d__x000a_and Mazda’s CX-5, marking the_x000d__x000a_first time in the award’s history_x000d__x000a_that the final three contenders_x000d__x000a_were all SUVs._x000d__x000a_“I am pleased to see our_x000d__x000a_company’s product investments_x000d__x000a_paying off,” Samuelsson said,_x000d__x000a_‘We are up against some_x000d__x000a_tough competition, but this_x000d__x000a_award for the XC60 shows that_x000d__x000a_Volvo has the right combination_x000d__x000a_of design, connectivity and safe-_x000d__x000a_ty that appeals to customers_x000d__x000a_across the world.”_x000d__x000a_While the XC60 seems like it_x000d__x000a_has been on sale forever in_x000d__x000a_international markets, its nomi-_x000d__x000a_nation this year stems from the_x000d__x000a_WCOTY’s eligibility criteria,_x000d__x000a_whifh demands any contender_x000d__x000a_must be on sale on at least two_x000d__x000a_continents between January 1_x000d__x000a_2017 and May 312018._x000d__x000a_Jaguar Land Rover was vying_x000d__x000a_for consecutive WCOTY tro-_x000d__x000a_phies, with the Jaguar F-Pace_x000d__x000a_winning it in 2017._x000d__x000a_Volkswagen has dominated_x000d__x000a_its honour roll, with four outright_x000d__x000a_wins (plus two more to the_x000d__x000a_Volkswagen Group’s premium_x000d__x000a_brand, Audi), though it hasn’t_x000d__x000a_won since the current Golf in_x000d__x000a_2013. The next most successful_x000d__x000a_brand is Mazda, which won with_x000d__x000a_the MX-5 in 2016 and the Mazda_x000d__x000a_2 in 2008._x000d__x000a_Volkswagen’s new Polo,_x000d__x000a_which replaced the 2010 out-_x000d__x000a_right vanning car, was crowned_x000d__x000a_2018 World Urban Car of the_x000d__x000a_Year. The small car has moved_x000d__x000a_off its own architecture and onto_x000d__x000a_Ihe smallest version of the Golf’s_x000d__x000a_MQB platform, giving it a new_x000d__x000a_level of ride and handling_x000d__x000a_prowess as well as more safety_x000d__x000a_technology and interior space._x000d__x000a_“The whole team at Volk-_x000d__x000a_swagen is delighted to have won_x000d__x000a_the 2018 World Urban Car_x000d__x000a_award,” Volkswagen’s head of_x000d__x000a_design, Klaus Bischoff, said._x000d__x000a_“With about 17-million units"/>
    <n v="33690"/>
    <n v="406.87"/>
    <s v="Michael Taylor"/>
    <n v="81780.87"/>
    <s v="Neutral"/>
    <n v="33690"/>
    <s v="Weekly"/>
    <s v=""/>
    <s v="Nissan"/>
    <s v="Corporate"/>
    <s v="Leaf, Nissan, Nissan Corporate"/>
  </r>
  <r>
    <x v="6"/>
    <s v="05-04-2018"/>
    <n v="2"/>
    <s v="http://customer.ddi.media/mprint/getfile?type=pdf_tool&amp;tmp=1&amp;hashValue=YWC4LAWFR3CYPRMGYWHMLAQ="/>
    <s v="﻿J_x000d__x000a_FROM THE EDITOR_x000d__x000a_eight hours to fully charge at a regu-_x000d__x000a_lar wall socket._x000d__x000a_Their batteries are also expensive_x000d__x000a_and a battery pack for the electric_x000d__x000a_i3 is a whopping R339 616 - more_x000d__x000a_than half of the vehicle’s R631 700_x000d__x000a_pricetag._x000d__x000a_But as with any budding technol-_x000d__x000a_ogy, the cost will eventually decrease_x000d__x000a_as performance improves._x000d__x000a_The next generation of BEVs are_x000d__x000a_to offer up to 400km of range, and_x000d__x000a_quick-charging stations will soon be_x000d__x000a_able to charge electric cars for the_x000d__x000a_next leg of a long-distance journey_x000d__x000a_in around half an hour - the time it_x000d__x000a_takes you to eat a burger at a rest_x000d__x000a_stop._x000d__x000a_Building the supporting infra-_x000d__x000a_structure is key, and electric cars_x000d__x000a_will gain popularity once quick-charge_x000d__x000a_stations become widespread._x000d__x000a_BEVs aren’t as zero-emission as_x000d__x000a_they’re purported to be and indirectly_x000d__x000a_cause pollution due to most electri-_x000d__x000a_city being generated by burning coal,_x000d__x000a_and going green clearly requires a_x000d__x000a_holistic approach that includes clean_x000d__x000a_power stations._x000d__x000a_Just like we didn’t go from horse-_x000d__x000a_drawn wagons to Ferraris overnight, it_x000d__x000a_will take a couple of decades for the_x000d__x000a_transformation to take place, but the_x000d__x000a_prospects for BEVs are good._x000d__x000a_With improving range, quicker_x000d__x000a_charging times, and cheaper batter-_x000d__x000a_ies due to economies of scale, they_x000d__x000a_look most likely to take hold as the_x000d__x000a_most popular types of future cars._x000d__x000a_Tesla, the Nissan Leaf and the_x000d__x000a_BMW i3 were the early BEV_x000d__x000a_adopters that blazed the trail,_x000d__x000a_but now most auto compan-_x000d__x000a_ies have followed suit and_x000d__x000a_will soon introduce electric_x000d__x000a_cars of their own._x000d__x000a_Hydrogen fuel_x000d__x000a_cells_x000d__x000a_This is where_x000d__x000a_hydrogen and oxy-_x000d__x000a_gen are mixed in-_x000d__x000a_side a fuel cell_x000d__x000a_stack to pro-_x000d__x000a_duce electri-_x000d__x000a_city, which pow-_x000d__x000a_ers an electric_x000d__x000a_motor._x000d__x000a_A small_x000d__x000a_number of car_x000d__x000a_companies are_x000d__x000a_investing in fuel_x000d__x000a_cell vehicles (FCVs), including Honda_x000d__x000a_which in 2008 launched its FCX_x000d__x000a_Clarity as the first hydrogen fuel cell_x000d__x000a_vehicle to reach the market (only in_x000d__x000a_the USA, Europe and Japan)._x000d__x000a_Its successor, the Honda Clarity_x000d__x000a_Fuel Cell, was launched in 2016 and_x000d__x000a_at 589km it is reputed to have the_x000d__x000a_longest range of any zero-emission_x000d__x000a_vehicle in production._x000d__x000a_Like BEVs, hydrogen fuel-cell cars_x000d__x000a_are locally pollution-free and the only_x000d__x000a_exhaust byproduct is water, but their_x000d__x000a_main advantage is that they have a_x000d__x000a_longer range than BEVs and don’t_x000d__x000a_need recharging; they are quickly_x000d__x000a_refuelled at a hydrogen filling station_x000d__x000a_in around three to five minutes._x000d__x000a_The technology’s very expensive_x000d__x000a_however, with FCVs around double_x000d__x000a_the average new car price._x000d__x000a_And while hydrogen is abundant_x000d__x000a_and can be made from water, produ-_x000d__x000a_cing the stuff is expensive and can_x000d__x000a_create pollution._x000d__x000a_It isn’t a naturally occurring ele-_x000d__x000a_ment and has to be created through_x000d__x000a_either electrolysis or cracking hydro-_x000d__x000a_carbons._x000d__x000a_Electrolysis involves splitting_x000d__x000a_water into its constituent compon-_x000d__x000a_ents of hydrogen and oxygen, an_x000d__x000a_inefficient process that takes an_x000d__x000a_MS THE beloved internal combus-_x000d__x000a_/mtion engine gets ever closer_x000d__x000a_&amp; % to possible extinction within_x000d__x000a_the next few decades, the race is on_x000d__x000a_to find the most suitable alternative_x000d__x000a_energy source to power future cars._x000d__x000a_One day, our grandchildren will_x000d__x000a_look back in horror at the pollu-_x000d__x000a_tion-spewing cars we drove with little_x000d__x000a_regard for the ill effects this has on_x000d__x000a_the planet._x000d__x000a_But what are our nature-nurturing,_x000d__x000a_tut-tutting descendants likely to have_x000d__x000a_under the hood of their emission-free_x000d__x000a_cars on their commutes and family_x000d__x000a_holidays?_x000d__x000a_There have been many ideas_x000d__x000a_advanced for alternative energy cars_x000d__x000a_over the years - compressed air_x000d__x000a_and nuclear power being among the_x000d__x000a_quirkier ones - but right now in pole_x000d__x000a_position is electric power._x000d__x000a_Unless someone invents Star_x000d__x000a_Trek-style teleportation which would_x000d__x000a_make cars obsolete, our future trans-_x000d__x000a_port needs will be met by electricity_x000d__x000a_and it’s basically a two-horse race_x000d__x000a_between batteries or fuel cells as_x000d__x000a_to how that electricity is generated._x000d__x000a_Battery Electric Vehicles_x000d__x000a_BEVs (if you want to use the ‘in’_x000d__x000a_lingo) use chemical energy that is_x000d__x000a_stored in rechargeable battery packs_x000d__x000a_to produce electricity, which powers_x000d__x000a_an electric motor._x000d__x000a_Lithium-ion batteries, the same_x000d__x000a_type that power your cellphone, are_x000d__x000a_the most popular in both handheld_x000d__x000a_electronics and cars as they’re able_x000d__x000a_to pack a large amount of energy into_x000d__x000a_a relatively small space._x000d__x000a_The advantages of BEVs is their_x000d__x000a_quiet running, lack of emissions, the_x000d__x000a_instant torque of the electric motor,_x000d__x000a_and their cost per kilometre being_x000d__x000a_a fraction of that for a petrol or_x000d__x000a_diesel-powered car._x000d__x000a_There’s also a widespread electric_x000d__x000a_infrastructure and you can charge_x000d__x000a_the car at home, at work, or any-_x000d__x000a_where there’s a 12v power socket._x000d__x000a_Their main disadvantages, and_x000d__x000a_which is why you don’t see a Nissan_x000d__x000a_Leaf or BMW i3 on every street, is_x000d__x000a_their limited range and their long_x000d__x000a_recharging times._x000d__x000a_The first-generation electric cars_x000d__x000a_claimed ranges of about 160km but_x000d__x000a_in reality achieved just over 100km_x000d__x000a_at best, while they took around_x000d__x000a_Hydrogen internal combustion_x000d__x000a_engine_x000d__x000a_This is another concept that was_x000d__x000a_in the running a few years ago, but_x000d__x000a_has failed to gain traction._x000d__x000a_Unlike with electricity-producing_x000d__x000a_hydrogen fuel cells, here the hydro-_x000d__x000a_gen is burned - just like petrol - to_x000d__x000a_run a combustion engine._x000d__x000a_BMW introduced a hydrogen-pow-_x000d__x000a_ered 7 Series in a limited production_x000d__x000a_run from 2005 to 2007, as the_x000d__x000a_world’s first car to use an internal_x000d__x000a_combustion engine modified to run_x000d__x000a_on both petrol and hydrogen._x000d__x000a_Like BEVs and HCVs it was virtu-_x000d__x000a_ally pollution free, with water vapour_x000d__x000a_being the main exhaust gas, and it_x000d__x000a_could be refilled in a relatively quick_x000d__x000a_eight minutes._x000d__x000a_BMW believed the concept would_x000d__x000a_take hold with buyers seeking a_x000d__x000a_non-polluting vehicle that still drove_x000d__x000a_and sounded like a regular car._x000d__x000a_Unlike fuel-cell and electric cars_x000d__x000a_which are silent, the engine can be_x000d__x000a_revved and there’s an exhaust sound_x000d__x000a_to listen to._x000d__x000a_The big problem was its sky-high_x000d__x000a_fuel consumption. Hydrogen has a_x000d__x000a_much lower energy density than pet-_x000d__x000a_rol, which saw the BMW Hydrogen 7_x000d__x000a_burning through around 50 litres of_x000d__x000a_hydrogen per 100km (compared to_x000d__x000a_about 14 litres per 100km when run-_x000d__x000a_ning on petrol), and due to the size_x000d__x000a_of its tank it had a hydrogen-fuelled_x000d__x000a_range of just 200km._x000d__x000a_No wonder the idea didn’t take_x000d__x000a_hold._x000d__x000a_T&gt;tvCis&gt;_x000d__x000a_enormous amount of energy (much_x000d__x000a_less efficient than creating electricity_x000d__x000a_using batteries)._x000d__x000a_Cracking hydrocarbons involves_x000d__x000a_making hydrogen from nonrenewable_x000d__x000a_natural gas in a process that creates_x000d__x000a_enormous C02 emissions._x000d__x000a_The major stumbling block will_x000d__x000a_be the high cost of building a wide-_x000d__x000a_spread infrastructure of hydrogen_x000d__x000a_filling stations._x000d__x000a_This puts HCVs initially at a dis-_x000d__x000a_tinct disadvantage to BEVs which_x000d__x000a_can be charged (albeit slowly) at any_x000d__x000a_wall plug._x000d__x000a_Nevertheless, a number of auto-_x000d__x000a_makers including Audi, BMW, Honda,_x000d__x000a_Hyundai, Mercedes-Benz and Toyota,_x000d__x000a_are forging ahead with the technol-_x000d__x000a_ogy and are selling HCVs (in limited_x000d__x000a_numbers and not in South Africa)."/>
    <n v="80345"/>
    <n v="1014.39"/>
    <s v="Denis Droppa"/>
    <n v="465807.88799999998"/>
    <s v="Neutral"/>
    <n v="80345"/>
    <s v="Weekly"/>
    <s v=""/>
    <s v="Nissan"/>
    <s v="Corporate"/>
    <s v="Leaf, Nissan, Nissan Corporate"/>
  </r>
  <r>
    <x v="6"/>
    <s v="05-04-2018"/>
    <n v="6"/>
    <s v="http://customer.ddi.media/mprint/getfile?type=pdf_tool&amp;tmp=1&amp;hashValue=YWC4LAWFR3CYPRMGYWH4LBY="/>
    <s v="﻿Car sales take small upturn_x000d__x000a_WIOTORIMC STAFF_x000d__x000a_NEW-VEHICLE sales in South Africa_x000d__x000a_saw slight growth last month as_x000d__x000a_consumers pre-emptively bought to_x000d__x000a_avoid the increase in value added_x000d__x000a_tax, new vehicle emissions taxes_x000d__x000a_and ad valorem duty changes an-_x000d__x000a_nounced in the budget._x000d__x000a_The 49 233 cars, light com-_x000d__x000a_mercial vehicles and trucks sold_x000d__x000a_in March improved by 535 units or_x000d__x000a_1.1% comparted to the same month_x000d__x000a_last year._x000d__x000a_The growth was mainly driven by_x000d__x000a_passenger cars which were 3.7% up_x000d__x000a_on March 2017, as bakkies and mi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1_x0009_Toyota Hilux (pictured) 3825_x000d__x000a_2_x0009_Ford Ranger 2753_x000d__x000a_3_x0009_VW Polo Vivo 2736_x000d__x000a_4_x0009_VW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80345"/>
    <n v="206.19"/>
    <s v="Unaccredited"/>
    <n v="94682.447999999902"/>
    <s v="Neutral"/>
    <n v="80345"/>
    <s v="Weekly"/>
    <s v=""/>
    <s v="Nissan"/>
    <s v="Corporate"/>
    <s v="NAAMSA, NP 200, NP 300 hardbody, General Industry related, Nissan, Nissan Corporate"/>
  </r>
  <r>
    <x v="6"/>
    <s v="05-04-2018"/>
    <n v="7"/>
    <s v="http://customer.ddi.media/mprint/getfile?type=pdf_tool&amp;tmp=1&amp;hashValue=YWC4LAWFR3CYPRMGYWH4LBI="/>
    <s v="﻿And the World Car_x000d__x000a_of the Year is..._x000d__x000a_The Volvo XC60 mid-size SUV has been named World Car of the Year._x000d__x000a_MOTORING STAFF_x000d__x000a_THE NEW Volvo XC60 mid-size SUV_x000d__x000a_has been named World Car of the_x000d__x000a_Year 2018 at the New York Auto Show,_x000d__x000a_adding another accolade to Volvo’s_x000d__x000a_growing list._x000d__x000a_The World Car of the Year win is the_x000d__x000a_first in this competition for Volvo Cars,_x000d__x000a_the premium Swedish car maker._x000d__x000a_This year, vehicles were selected_x000d__x000a_and voted on by an international jury_x000d__x000a_panel comprised of 82 automotive_x000d__x000a_journalists from 24 countries._x000d__x000a_In the new XC60 (pictured), Euro_x000d__x000a_NCAP’s best overall performer in 2017,_x000d__x000a_Volvo’s City Safety Autonomous Emer-_x000d__x000a_gency Braking system has been en-_x000d__x000a_hanced with steering support for when_x000d__x000a_automatic braking alone may not help_x000d__x000a_avoid a potential collision._x000d__x000a_The XC60 is available with a range_x000d__x000a_of diesel and petrol engines, as well_x000d__x000a_as Volvo Cars’ award-winning T8 Twin_x000d__x000a_Engine petrol plug-in hybrid at the top_x000d__x000a_of the powertrain range._x000d__x000a_The new Volvo XC60 will be available_x000d__x000a_in South Africa from 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80345"/>
    <n v="235.4"/>
    <s v="Unaccredited"/>
    <n v="108095.67999999999"/>
    <s v="Neutral"/>
    <n v="80345"/>
    <s v="Weekly"/>
    <s v=""/>
    <s v="Nissan"/>
    <s v="Product"/>
    <s v="Leaf, Nissan"/>
  </r>
  <r>
    <x v="7"/>
    <s v="05-04-2018"/>
    <n v="2"/>
    <s v="http://customer.ddi.media/mprint/getfile?type=pdf_tool&amp;tmp=1&amp;hashValue=YWC4LAWFR3CYPRMGYWH4LDY="/>
    <s v="﻿FROM THE EDITOR_x000d__x000a_cell vehicles (FCVs), including Honda_x000d__x000a_which in 2008 launched its FCX_x000d__x000a_Clarity as the first hydrogen fuel cell_x000d__x000a_vehicle to reach the market (only in_x000d__x000a_the USA, Europe and Japan)._x000d__x000a_Its successor, the Honda Clarity_x000d__x000a_Fuel Cell, was launched in 2016 and_x000d__x000a_at 589km it is reputed to have the_x000d__x000a_longest range of any zero-emission_x000d__x000a_vehicle in production._x000d__x000a_Like BEVs, hydrogen fuel-cell cars_x000d__x000a_are locally pollution-free and the only_x000d__x000a_exhaust byproduct is water, but their_x000d__x000a_main advantage is that they have a_x000d__x000a_longer range than BEVs and don’t_x000d__x000a_need recharging; they are quickly_x000d__x000a_refuelled at a hydrogen filling station_x000d__x000a_in around three to five minutes._x000d__x000a_The technology’s very expensive_x000d__x000a_however, with FCVs around double_x000d__x000a_the average new car price._x000d__x000a_And while hydrogen is abundant_x000d__x000a_and can be made from water, produ-_x000d__x000a_cing the stuff is expensive and can_x000d__x000a_create pollution._x000d__x000a_It isn’t a naturally occurring ele-_x000d__x000a_ment and has to be created through_x000d__x000a_either electrolysis or cracking hydro-_x000d__x000a_carbons._x000d__x000a_Electrolysis involves splitting_x000d__x000a_water into its constituent compon-_x000d__x000a_ents of hydrogen and oxygen, an_x000d__x000a_inefficient process that takes an_x000d__x000a_enormous amount of energy (much_x000d__x000a_less efficient than creating electricity_x000d__x000a_using batteries)._x000d__x000a_Cracking hydrocarbons involves_x000d__x000a_making hydrogen from nonrenewable_x000d__x000a_natural gas in a process that creates_x000d__x000a_enormous C02 emissions._x000d__x000a_The major stumbling block will_x000d__x000a_be the high cost of building a wide-_x000d__x000a_spread infrastructure of hydrogen_x000d__x000a_filling stations._x000d__x000a_This puts HCVs initially at a dis-_x000d__x000a_tinct disadvantage to BEVs which_x000d__x000a_can be charged (albeit slowly) at any_x000d__x000a_wall plug._x000d__x000a_Nevertheless, a number of auto-_x000d__x000a_makers including Audi, BMW, Honda,_x000d__x000a_Hyundai, Mercedes-Benz and Toyota,_x000d__x000a_are forging ahead with the technol-_x000d__x000a_ogy and are selling HCVs (in limited_x000d__x000a_numbers and not in South Africa)._x000d__x000a_Hydrogen internal combustion_x000d__x000a_engine_x000d__x000a_This is another concept that was_x000d__x000a_in the running a few years ago, but_x000d__x000a_has failed to gain traction._x000d__x000a_Unlike with electricity-producing_x000d__x000a_hydrogen fuel cells, here the hydro-_x000d__x000a_gen is burned - just like petrol - to_x000d__x000a_run a combustion engine._x000d__x000a_BMW introduced a hydrogen-pow-_x000d__x000a_ered 7 Series in a limited production_x000d__x000a_run from 2005 to 2007, as the_x000d__x000a_world’s first car to use an internal_x000d__x000a_combustion engine modified to run_x000d__x000a_on both petrol and hydrogen._x000d__x000a_Like BEVs and HCVs it was virtu-_x000d__x000a_ally pollution free, with water vapour_x000d__x000a_being the main exhaust gas, and it_x000d__x000a_could be refilled in a relatively quick_x000d__x000a_eight minutes._x000d__x000a_BMW believed the concept would_x000d__x000a_take hold with buyers seeking a_x000d__x000a_non-polluting vehicle that still drove_x000d__x000a_and sounded like a regular car._x000d__x000a_Unlike fuel-cell and electric cars_x000d__x000a_which are silent, the engine can be_x000d__x000a_revved and there’s an exhaust sound_x000d__x000a_to listen to._x000d__x000a_The big problem was its sky-high_x000d__x000a_fuel consumption. Hydrogen has a_x000d__x000a_much lower energy density than pet-_x000d__x000a_rol, which saw the BMW Hydrogen 7_x000d__x000a_burning through around 50 litres of_x000d__x000a_hydrogen per 100km (compared to_x000d__x000a_about 14 litres per 100km when run-_x000d__x000a_ning on petrol), and due to the size_x000d__x000a_of its tank it had a hydrogen-fuelled_x000d__x000a_range of just 200km._x000d__x000a_No wonder the idea didn’t take_x000d__x000a_hold._x000d__x000a__x000d__x000a_THE beloved internal combus-_x000d__x000a_tion engine gets ever closer_x000d__x000a_to possible extinction within_x000d__x000a_the next few decades, the race is on_x000d__x000a_to find the most suitable alternative_x000d__x000a_energy source to power future cars._x000d__x000a_One day, our grandchildren will_x000d__x000a_look back in horror at the pollu-_x000d__x000a_tion-spewing cars we drove with little_x000d__x000a_regard for the ill effects this has on_x000d__x000a_the planet._x000d__x000a_But what are our nature-nurturing,_x000d__x000a_tut-tutting descendants likely to have_x000d__x000a_under the hood of their emission-free_x000d__x000a_cars on their commutes and family_x000d__x000a_holidays?_x000d__x000a_There have been many ideas_x000d__x000a_advanced for alternative energy cars_x000d__x000a_over the years - compressed air_x000d__x000a_and nuclear power being among the_x000d__x000a_quirkier ones - but right now in pole_x000d__x000a_position is electric power._x000d__x000a_Unless someone invents Star_x000d__x000a_Trek-style teleportation which would_x000d__x000a_make cars obsolete, our future trans-_x000d__x000a_port needs will be met by electricity_x000d__x000a_and it’s basically a two-horse race_x000d__x000a_between batteries or fuel cells as_x000d__x000a_to how that electricity is generated._x000d__x000a_Battery Electric Vehicles_x000d__x000a_BEVs (if you want to use the ‘in’_x000d__x000a_lingo) use chemical energy that is_x000d__x000a_stored in rechargeable battery packs_x000d__x000a_to produce electricity, which powers_x000d__x000a_an electric motor._x000d__x000a_Lithium-ion batteries, the same_x000d__x000a_type that power your cellphone, are_x000d__x000a_the most popular in both handheld_x000d__x000a_electronics and cars as they’re able_x000d__x000a_to pack a large amount of energy into_x000d__x000a_a relatively small space._x000d__x000a_The advantages of BEVs is their_x000d__x000a_quiet running, lack of emissions, the_x000d__x000a_instant torque of the electric motor,_x000d__x000a_and their cost per kilometre being_x000d__x000a_a fraction of that for a petrol or_x000d__x000a_diesel-powered car._x000d__x000a_There’s also a widespread electric_x000d__x000a_infrastructure and you can charge_x000d__x000a_the car at home, at work, or any-_x000d__x000a_where there’s a 12v power socket._x000d__x000a_Their main disadvantages, and_x000d__x000a_which is why you don’t see a Nissan_x000d__x000a_Leaf or BMW i3 on every street, is_x000d__x000a_their limited range and their long_x000d__x000a_recharging times._x000d__x000a_The first-generation electric cars_x000d__x000a_claimed ranges of about 160km but_x000d__x000a_in reality achieved just over 100km_x000d__x000a_at best, while they took around_x000d__x000a_eight hours to fully charge at a regu-_x000d__x000a_lar wall socket._x000d__x000a_Their batteries are also expensive_x000d__x000a_and a battery pack for the electric_x000d__x000a_i3 is a whopping R339 616 - more_x000d__x000a_than half of the vehicle’s R631 700_x000d__x000a_pricetag._x000d__x000a_But as with any budding technol-_x000d__x000a_ogy, the cost will eventually decrease_x000d__x000a_as performance improves._x000d__x000a_The next generation of BEVs are_x000d__x000a_to offer up to 400km of range, and_x000d__x000a_quick-charging stations will soon be_x000d__x000a_able to charge electric cars for the_x000d__x000a_next leg of a long-distance journey_x000d__x000a_in around half an hour - the time it_x000d__x000a_takes you to eat a burger at a rest_x000d__x000a_stop._x000d__x000a_Building the supporting infra-_x000d__x000a_structure is key, and electric cars_x000d__x000a_will gain popularity once quick-charge_x000d__x000a_stations become widespread._x000d__x000a_BEVs aren’t as zero-emission as_x000d__x000a_they’re purported to be and indirectly_x000d__x000a_cause pollution due to most electri-_x000d__x000a_city being generated by burning coal,_x000d__x000a_and going green clearly requires a_x000d__x000a_holistic approach that includes clean_x000d__x000a_power stations._x000d__x000a_Just like we didn’t go from horse-_x000d__x000a_drawn wagons to Ferraris overnight, it_x000d__x000a_will take a couple of decades for the_x000d__x000a_transformation to take place, but the_x000d__x000a_prospects for BEVs are good._x000d__x000a_With improving range, quicker_x000d__x000a_charging times, and cheaper batter-_x000d__x000a_ies due to economies of scale, they_x000d__x000a_look most likely to take hold as the_x000d__x000a_most popular types of future cars._x000d__x000a_Tesla, the Nissan Leaf and the_x000d__x000a_BMW i3 were the early BEV_x000d__x000a_adopters that blazed the trail,_x000d__x000a_but now most auto compan-_x000d__x000a_ies have followed suit and_x000d__x000a_will soon introduce electric_x000d__x000a_cars of their own._x000d__x000a_fuel_x000d__x000a_Hydrogen_x000d__x000a_cells_x000d__x000a_This is where_x000d__x000a_hydrogen and oxy-_x000d__x000a_gen are mixed in-_x000d__x000a_side a fuel cell_x000d__x000a_stack to pro-_x000d__x000a_duce electri-_x000d__x000a_city, which pow-_x000d__x000a_ers an electric_x000d__x000a_motor._x000d__x000a_A small_x000d__x000a_number of car_x000d__x000a_companies are_x000d__x000a_investing in fuel"/>
    <n v="13773"/>
    <n v="1016.19"/>
    <s v="Denis Droppa"/>
    <n v="134726.47020000001"/>
    <s v="Neutral"/>
    <n v="13773"/>
    <s v="Weekly"/>
    <s v=""/>
    <s v="Nissan"/>
    <s v="Corporate"/>
    <s v="Leaf, Nissan, Nissan Corporate"/>
  </r>
  <r>
    <x v="7"/>
    <s v="05-04-2018"/>
    <n v="6"/>
    <s v="http://customer.ddi.media/mprint/getfile?type=pdf_tool&amp;tmp=1&amp;hashValue=YWC4LAWFR3CYPRMHYWDMLAY="/>
    <s v="﻿Car sales take small upturn_x000d__x000a_MOTORING STAFF_x000d__x000a_NEW-VEHICLE sales in South Africa_x000d__x000a_saw slight growth last month as_x000d__x000a_consumers pre-emptively bought to_x000d__x000a_avoid the increase in value added_x000d__x000a_tax, new vehicle emissions taxes_x000d__x000a_and ad valorem duty changes an-_x000d__x000a_nounced in the budget._x000d__x000a_The 49 233 cars, light com-_x000d__x000a_mercial vehicles and trucks sold_x000d__x000a_in March improved by 535 units or_x000d__x000a_1.1% comparted to the same month_x000d__x000a_last year._x000d__x000a_The growth was mainly driven by_x000d__x000a_passenger cars which were 3.7% up_x000d__x000a_on March 2017, as bakkies and mi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1_x0009_Toyota Hilux (pictured) 3825_x000d__x000a_2_x0009_Ford Ranger 2753_x000d__x000a_3_x0009_VW Polo Vivo 2736_x000d__x000a_4_x0009_VW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13773"/>
    <n v="207.13"/>
    <s v="Unaccredited"/>
    <n v="27461.295399999999"/>
    <s v="Neutral"/>
    <n v="13773"/>
    <s v="Weekly"/>
    <s v=""/>
    <s v="Nissan"/>
    <s v="Corporate"/>
    <s v="NAAMSA, NP 200, NP 300 hardbody, General Industry related, Nissan, Nissan Corporate"/>
  </r>
  <r>
    <x v="7"/>
    <s v="05-04-2018"/>
    <n v="7"/>
    <s v="http://customer.ddi.media/mprint/getfile?type=pdf_tool&amp;tmp=1&amp;hashValue=YWC4LAWFR3CYPRMHYWDMLAI="/>
    <s v="﻿And the World Car_x000d__x000a_of the Year is..._x000d__x000a_The Volvo XC60 mid-size SUV has been named World Car of the Year._x000d__x000a_MOTORING STAFF_x000d__x000a_THE NEW Volvo XC60 mid-size SUV_x000d__x000a_has been named World Car of the_x000d__x000a_Year 2018 at the New York Auto Show,_x000d__x000a_adding another accolade to Volvo’s_x000d__x000a_growing list._x000d__x000a_The World Car of the Year win is the_x000d__x000a_first in this competition for Volvo Cars,_x000d__x000a_the premium Swedish car maker._x000d__x000a_This year, vehicles were selected_x000d__x000a_and voted on by an international jury_x000d__x000a_panel comprised of 82 automotive_x000d__x000a_journalists from 24 countries._x000d__x000a_In the new XC60 (pictured), Euro_x000d__x000a_NCAP’s best overall performer in 2017,_x000d__x000a_Volvo’s City Safety Autonomous Emer-_x000d__x000a_gency Braking system has been en-_x000d__x000a_hanced with steering support for when_x000d__x000a_automatic braking alone may not help_x000d__x000a_avoid a potential collision._x000d__x000a_The XC60 is available with a range_x000d__x000a_of diesel and petrol engines, as well_x000d__x000a_as Volvo Cars’ award-winning T8 Twin_x000d__x000a_Engine petrol plug-in hybrid at the top_x000d__x000a_of the powertrain range._x000d__x000a_The new Volvo XC60 will be available_x000d__x000a_in South Africa from 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13773"/>
    <n v="241.94"/>
    <s v="Unaccredited"/>
    <n v="32076.405200000001"/>
    <s v="Neutral"/>
    <n v="13773"/>
    <s v="Weekly"/>
    <s v=""/>
    <s v="Nissan"/>
    <s v="Product"/>
    <s v="Leaf, Nissan"/>
  </r>
  <r>
    <x v="8"/>
    <s v="05-04-2018"/>
    <n v="34"/>
    <s v="http://customer.ddi.media/mprint/getfile?type=pdf_tool&amp;tmp=1&amp;hashValue=YWC4LAWFR3CYPRMFYWC4LDY="/>
    <s v="﻿Beste in die wereld! Volvo se nuwe XC60 is verlede week in New York as die nuwe Wereldmotor van die Jaar_x000d__x000a_aangewys._x000d__x000a_Nog ’n groot_x000d__x000a_prys vir Volvo_x000d__x000a_Motorredaksie_x000d__x000a_In wat blyk ’n briljante jaar_x000d__x000a_vir Volvo te word, het die_x000d__x000a_Sweedse vervaardiger pas_x000d__x000a_met nog ’n prys weggestap_x000d__x000a_toe sy middelslag-sportnuts, die_x000d__x000a_XC60, met die gesogte titel van_x000d__x000a_Wereldmotor van die Jaar_x000d__x000a_(WCOTY) in New York bekroon_x000d__x000a_is._x000d__x000a_Dit volg kort op die hakke_x000d__x000a_van die kleiner XC40 wat verle-_x000d__x000a_de maand in Geneve as Europa_x000d__x000a_se Motor van die Jaar aangewys_x000d__x000a_is._x000d__x000a_Die WCOTY-aankondiging is_x000d__x000a_verlede week by die opening_x000d__x000a_van die New Yorkse motorskou_x000d__x000a_gemaak._x000d__x000a_Joernaliste van oor die wereld_x000d__x000a_heen het ’n paneel gevorm wat_x000d__x000a_’n groep finaliste op papier_x000d__x000a_moes beoordeel en punte gegee_x000d__x000a_het. Die uitslae is verwerk_x000d__x000a_waarna die Volvo as die finale_x000d__x000a_wenner aangewys is._x000d__x000a_Die XC60 het met voertuie_x000d__x000a_soos die Mazda CX-5 en die Ran-_x000d__x000a_ge Rover Velar om die titel mee-_x000d__x000a_geding._x000d__x000a_Die wyse waarop die interna-_x000d__x000a_sionale WCOTY-fmaliste gekies_x000d__x000a_en beoordeel word (asook die_x000d__x000a_Europese kompetisie s’n), ver-_x000d__x000a_skil heelwat van die proses wat_x000d__x000a_Suid-Afrika se Motor van die_x000d__x000a_Jaar-kompetisie volg. Dit ver-_x000d__x000a_klaar dan ook waarom die wen-_x000d__x000a_ners so drasties verskil._x000d__x000a_In die WCOTY-kompetisie_x000d__x000a_word die kortlys finaliste wat_x000d__x000a_na die beoordelaars uitgestuur_x000d__x000a_word, sodanig gemanipuleer dat_x000d__x000a_slegs middelslag-, gesinsvrien-_x000d__x000a_delike voertuie vir die groot ti-_x000d__x000a_tel in aanmerking kom._x000d__x000a_Saam met die hooftitel is daar_x000d__x000a_egter ook subtitels, soos ’n ver-_x000d__x000a_rigtingsmotor, stadsmotor en_x000d__x000a_weeldemotor van die jaar._x000d__x000a_So kon die organiseerders die_x000d__x000a_nuwe BMW M5 in die afdeling_x000d__x000a_vir verrigtingsmotors plaas (en_x000d__x000a_hulself die verleentheid spaar_x000d__x000a_van ’n duur supersedan as wen-_x000d__x000a_ner, soos wat vanjaar in Suid-_x000d__x000a_Afrika gebeur het), wat hy dan_x000d__x000a_ook gewen het. In Suid-Afrika is_x000d__x000a_daar net een kategorie, wat be-_x000d__x000a_teken die M5 kail tegnies ons_x000d__x000a_volgende Motor van die Jaar_x000d__x000a_word._x000d__x000a_Behalwe die kortlys wat doel-_x000d__x000a_bewus deur organiseerders ge-_x000d__x000a_manipuleer word, stem die be-_x000d__x000a_oordelaars ook slegs op papier,_x000d__x000a_en afsonderlik tuis._x000d__x000a_Daar word nie voertuie op_x000d__x000a_toetsdae die een na die ander ge-_x000d__x000a_ry en bepunt nie._x000d__x000a_Die XC60 is egter al ’n groter,_x000d__x000a_duurder voertuig wat nie som-_x000d__x000a_mer in ’n Europese land as wen-_x000d__x000a_ner gekies sal word nie._x000d__x000a_In sy jongste gedaante (hy is_x000d__x000a_later in die winter in Suid-Afri-_x000d__x000a_ka te kry) het die Swede sy vei-_x000d__x000a_ligheidstelsels heelwat opge-_x000d__x000a_knap. Soveel so dat hy verlede_x000d__x000a_jaar die hoogste punt behaal het_x000d__x000a_van alle voertuie wat die Eu-_x000d__x000a_roNCAP-botstoetsinstansie ge-_x000d__x000a_toets het._x000d__x000a_Van die jongste stelsels sluit_x000d__x000a_in ’n self-wegdraaifunksie as die_x000d__x000a_blikbrein vermoed jy gaan nie_x000d__x000a_betyds gerem kry tydens ’n bot-_x000d__x000a_sing nie._x000d__x000a_Benewens verrigtingsmotor_x000d__x000a_van die jaar (M5) is die VW Polo_x000d__x000a_as die stadsmotor van die jaar_x000d__x000a_aangewys, terwyl die Audi A8_x000d__x000a_die weeldemotor van die jaar is._x000d__x000a_Die Nissan Leaf het die prys_x000d__x000a_gewen vir groenmotor van die_x000d__x000a_jaar, en die Range Rover Velar_x000d__x000a_as die voertuig met die beste_x000d__x000a_ontwerp."/>
    <n v="47093"/>
    <n v="456.97"/>
    <s v="Unaccredited"/>
    <n v="57121.25"/>
    <s v="Neutral"/>
    <n v="47093"/>
    <s v="Daily"/>
    <s v=""/>
    <s v="Nissan"/>
    <s v="Product"/>
    <s v="Leaf, Nissan"/>
  </r>
  <r>
    <x v="9"/>
    <s v="05-04-2018"/>
    <n v="11"/>
    <s v="http://customer.ddi.media/mprint/getfile?type=pdf_tool&amp;tmp=1&amp;hashValue=YWC4LAWFR3CYPRMPYWDMLBA="/>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 &gt;f 1.1%_x000d__x000a_year on 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the appetite for new cars is rising, as_x000d__x000a_Naamsa calculated that the medium-_x000d__x000a_term pr&lt; ispects fi &gt;r the SA ec&lt; mi any has_x000d__x000a_improved considerably on the back of_x000d__x000a_the decision by Moody’s to retain SA’s_x000d__x000a_international and domestic credit rat-_x000d__x000a_ing at investment grade with a stable_x000d__x000a_i mill)i ik - as well as the 0.25% reductii m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 mid benefit d&lt; im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i)utl&lt;ii &gt;k f(ir the gli &gt;bal ecom any was i ai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i m the ri &gt;ad t&lt; &gt; avi rid_x000d__x000a_traffic jams resulting in 1&lt; &gt;w pri iductivity_x000d__x000a_at the workplace._x000d__x000a_business@thenewage.co.za"/>
    <n v="100000"/>
    <n v="274.29000000000002"/>
    <s v=""/>
    <n v="122059.05"/>
    <s v="Positive"/>
    <n v="100000"/>
    <s v="Daily"/>
    <s v=""/>
    <s v="Nissan"/>
    <s v="Corporate"/>
    <s v="NAAMSA"/>
  </r>
  <r>
    <x v="9"/>
    <s v="05-04-2018"/>
    <n v="13"/>
    <s v="http://customer.ddi.media/mprint/getfile?type=pdf_tool&amp;tmp=1&amp;hashValue=YWC4LAWFR3CYPRMPYWD4LBY="/>
    <s v="﻿V®do ©am ©al dqq© ^Dodq©^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ick up at the gym. In fact the Nis-_x000d__x000a_san Almera is pretty average._x000d__x000a_But however you describe it, there is_x000d__x000a_a market fi i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i ml. the task i i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_x000d__x000a_p&lt; iwered but &lt; in the highway ti i heavenly_x000d__x000a_Mossel Bay, it was able to take me to_x000d__x000a_speeds of more than 140km/h without_x000d__x000a_it feeling too fast._x000d__x000a_Nissan made amazing vehicles like_x000d__x000a_the Nissan GT-R and the new Nissan_x000d__x000a_370-Z so they kn&lt; iw In iw t&lt; &gt; make damn_x000d__x000a_good machines - but the Nissan Almera_x000d__x000a_is aimed at a specific mass market look-_x000d__x000a_ing for wheels at an affordable price,_x000d__x000a_something that is reliable, not neces-_x000d__x000a_sarily the eye-candy pri iduced by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lt; ms sedan with enc mgh t&lt; i satisfy i ine’s_x000d__x000a_craving for a low-budget comfortable_x000d__x000a_car that won’t set the world alight but_x000d__x000a_price-wise - at R220 000 - it is a seric m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isen by_x000d__x000a_thi ise yimng “experts” under the banner_x000d__x000a_i if the Si mth African Guild i if Mi iti iring_x000d__x000a_Ji mrnalists, as the 2018 car i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ill igy and a smart dashbi lard that_x000d__x000a_lights up with worthwhile information."/>
    <n v="100000"/>
    <n v="545.76"/>
    <s v="Unaccredited"/>
    <n v="242863.19999999899"/>
    <s v="Positive"/>
    <n v="100000"/>
    <s v="Daily"/>
    <s v=""/>
    <s v="Nissan"/>
    <s v="Product"/>
    <s v="Almera, GT-R, 370z, Nissan"/>
  </r>
  <r>
    <x v="10"/>
    <s v="05-04-2018"/>
    <n v="11"/>
    <s v="http://customer.ddi.media/mprint/getfile?type=pdf_tool&amp;tmp=1&amp;hashValue=YWC4LAWFR3CYJRMFYWC4LBI="/>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 &g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die appetite for new cars is rising, as_x000d__x000a_Naamsa calculated that the medium-_x000d__x000a_term pr&lt; ispects fi &gt;r the SA ec&lt; &gt;n&lt; miy has_x000d__x000a_improved considerably on the back of_x000d__x000a_the decision by Moody’s to retain SA’s_x000d__x000a_international and domestic credit rat-_x000d__x000a_ing at investment grade with a stable_x000d__x000a_(mtk)(ik - as well as the 0.25% reductii &gt;n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uld benefit d&lt; an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lt; &gt;utl&lt;)(&gt;k ft&gt;r the gk&gt;bal econi any was &lt; aie_x000d__x000a_of fairly strong growth which should_x000d__x000a_benefit vehicle exports going forward._x000d__x000a_But some experts warn that in the_x000d__x000a_long run more cars on the road will_x000d__x000a_prompt legislation to change targeting_x000d__x000a_ft ir a limited number &lt; m the re &gt;ad h &gt; av&lt; rid_x000d__x000a_traffic jams resulting in k &gt;w pri iductivity_x000d__x000a_at the workplace._x000d__x000a_business@thenewage.co.za"/>
    <n v="100000"/>
    <n v="264.61"/>
    <s v="Unaccredited"/>
    <n v="117751.45"/>
    <s v="Positive"/>
    <n v="100000"/>
    <s v="Daily"/>
    <s v=""/>
    <s v="Nissan"/>
    <s v="Corporate"/>
    <s v="NAAMSA"/>
  </r>
  <r>
    <x v="10"/>
    <s v="05-04-2018"/>
    <n v="13"/>
    <s v="http://customer.ddi.media/mprint/getfile?type=pdf_tool&amp;tmp=1&amp;hashValue=YWC4LAWFR3CYJRMFYWBMLAA="/>
    <s v="﻿^f®m @®dq_x000d__x000a_Dml® ^\0dOQ®S_x000d__x000a__x000d__x000a_□ □□_x000d__x000a_This sedan has enough to satisfy one’s need for a low-budget comfortable car that gets you places efficiently_x000d__x000a_THE Nissan Aimer a has a mi idest li x ik._x000d__x000a_She’s not the belle of the ball. This is not_x000d__x000a_the first person your eye catches when_x000d__x000a_yi m ri &gt;ck up at the gym. In fact the Nis-_x000d__x000a_san Almera is pretty average._x000d__x000a_But however you describe it, there is_x000d__x000a_a market fi &gt;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i &gt;ut the task i &gt;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gt;n the highway t(&gt; heavenly_x000d__x000a_Mossel Bay, it was able to take me to_x000d__x000a_speeds of more than 140km/h without_x000d__x000a_it feeling too fast._x000d__x000a_Nissan made amazing vehicles like_x000d__x000a_the Nissan GT-R and the new Nissan_x000d__x000a_370-Z so they km &gt;w hi &gt;w ti &gt; make damn_x000d__x000a_good machines - but the Nissan Almera_x000d__x000a_is aimed at a specific mass market look-_x000d__x000a_ing for wheels at an affordable price,_x000d__x000a_something that is reliable, not neces-_x000d__x000a_sarily the eye-candy pri iduced by i ither_x000d__x000a_brands._x000d__x000a_I was asked by the gorgeous price-_x000d__x000a_conscious Itumeleng Banda on Cap-_x000d__x000a_ricorn FM Urban Lunch Experience_x000d__x000a_whether there’s a stri mg market fi ir the_x000d__x000a_Nissan Almera in SA. There’s a market_x000d__x000a_for anything in planet South Africa!_x000d__x000a_Used mostly by car hire firms and_x000d__x000a_taxi operators, this is actually a spa-_x000d__x000a_cii ms sedan with em nigh t&lt;) satisfy i ine’s_x000d__x000a_craving for a low-budget comfortable_x000d__x000a_car that won’t set the world alight but_x000d__x000a_price-wise - at R220 000 - it is a serii &gt;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gt;sen by_x000d__x000a_thi &gt;se yi mng “experts” under the banner_x000d__x000a_i if the Si null African Guild i if Mi iti (ring_x000d__x000a_Ji nirnalists, as the 2018 car i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gt;li igy and a smart dashbi lard that_x000d__x000a_lights up with worthwhile information."/>
    <n v="100000"/>
    <n v="555.04"/>
    <s v="Unaccredited"/>
    <n v="246992.8"/>
    <s v="Positive"/>
    <n v="100000"/>
    <s v="Daily"/>
    <s v=""/>
    <s v="Nissan"/>
    <s v="Product"/>
    <s v="Almera, GT-R, 370z, Nissan"/>
  </r>
  <r>
    <x v="11"/>
    <s v="05-04-2018"/>
    <n v="11"/>
    <s v="http://customer.ddi.media/mprint/getfile?type=pdf_tool&amp;tmp=1&amp;hashValue=YWC4LAWFR3CYJRMDYWB4LBI="/>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the appetite for new cars is rising, as_x000d__x000a_Naamsa calculated that the medium-_x000d__x000a_term pr&lt; ispects fi &gt;r the SA ec&lt; &gt;n&lt; any has_x000d__x000a_improved considerably on the back of_x000d__x000a_the decision by Moody’s to retain SA’s_x000d__x000a_international and domestic credit rat-_x000d__x000a_ing at investment grade with a stable_x000d__x000a_(mtl&lt;)(ik - as well as the 0.25% reductiim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uld benefit d&lt; an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lt; &gt;utl&lt;)(&gt;k fi&gt;r the gk&gt;bal econi any was &lt; ai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lt; m the re &gt;ad h &gt; av&lt; rid_x000d__x000a_traffic jams resulting in k &gt;w pri iductivity_x000d__x000a_at the workplace._x000d__x000a_business@thenewage.co.za"/>
    <n v="100000"/>
    <n v="278.83999999999997"/>
    <s v="Unaccredited"/>
    <n v="124083.799999999"/>
    <s v="Positive"/>
    <n v="100000"/>
    <s v="Daily"/>
    <s v=""/>
    <s v="Nissan"/>
    <s v="Corporate"/>
    <s v="NAAMSA"/>
  </r>
  <r>
    <x v="11"/>
    <s v="05-04-2018"/>
    <n v="13"/>
    <s v="http://customer.ddi.media/mprint/getfile?type=pdf_tool&amp;tmp=1&amp;hashValue=YWC4LAWFR3CYJRMDYWAMLBI="/>
    <s v="﻿Y/m ©am ©al dqq© /Iqdd®^_x000d__x000a_□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gt;ck up at the gym. In fact the Nis-_x000d__x000a_san Almera is pretty average._x000d__x000a_But however you describe it, there is_x000d__x000a_a market fi &gt;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lt; &gt;ut the task i&gt;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gt;n the highway t(&gt; heavenly_x000d__x000a_Mossel Bay, it was able to take me to_x000d__x000a_speeds of more than 140km/h without_x000d__x000a_it feeling too fast._x000d__x000a_Nissan made amazing vehicles like_x000d__x000a_the Nissan GT-R and the new Nissan_x000d__x000a_370-Z so they kn&lt; &gt;w In &gt;w t( &gt; make damn_x000d__x000a_good machines - but the Nissan Almera_x000d__x000a_is aimed at a specific mass market look-_x000d__x000a_ing for wheels at an affordable price,_x000d__x000a_something that is reliable, not neces-_x000d__x000a_sarily the eye-candy pr&lt; iduced by &lt;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lt; &gt;us sedan with enc mgh t&lt;) satisfy &lt; ine’s_x000d__x000a_craving for a low-budget comfortable_x000d__x000a_car that won’t set the world alight but_x000d__x000a_price-wise - at R220 000 - it is a serii &gt;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gt;sen by_x000d__x000a_the &gt;se yi&gt;ung “experts” under the banner_x000d__x000a_()f the S( mth African Guild i&gt;f M( &gt;t&lt; iring_x000d__x000a_Ji lurnalists, as the 2018 car &lt;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i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gt;1( igy and a smart dashbi lard that_x000d__x000a_lights up with worthwhile information."/>
    <n v="100000"/>
    <n v="557.54"/>
    <s v="Unaccredited"/>
    <n v="248105.3"/>
    <s v="Positive"/>
    <n v="100000"/>
    <s v="Daily"/>
    <s v=""/>
    <s v="Nissan"/>
    <s v="Product"/>
    <s v="Almera, GT-R, 370z, Nissan"/>
  </r>
  <r>
    <x v="12"/>
    <s v="05-04-2018"/>
    <n v="23"/>
    <s v="http://customer.ddi.media/mprint/getfile?type=pdf_tool&amp;tmp=1&amp;hashValue=YWC4LAWFR3CYLRMHYWCMLAY="/>
    <s v="﻿/_x000d__x000a_J —_x000d__x000a_•Trail still sets the pace_x000d__x000a_By Chari Bosch_x000d__x000a_It would be fair to assume_x000d__x000a_that the initial success of_x000d__x000a_the first generation X-Trafl_x000d__x000a_came as something of a surprise_x000d__x000a_to Nissan. After all, the market_x000d__x000a_for small SUVs was still in its_x000d__x000a_infancy at the time with very_x000d__x000a_few manufactures competing_x000d__x000a_in the segment back then. Of_x000d__x000a_course, things have dramati-_x000d__x000a_cally changed since then._x000d__x000a_A new aggressive face_x000d__x000a_Five years after its local de-_x000d__x000a_but, Nissan has given the third_x000d__x000a_generation X-Trail a mid-life_x000d__x000a_revision, and although seem-_x000d__x000a_ingly not needed, the small but_x000d__x000a_visibly appealing touches have_x000d__x000a_contributed by adding a touch of_x000d__x000a_aggression to an already stylish_x000d__x000a_offering._x000d__x000a_The arrival of the updated X-_x000d__x000a_Trail was a welcomed reunion as_x000d__x000a_the pre-facelift model did duty_x000d__x000a_as our long-term test car last_x000d__x000a_year. In fact, apart from the new_x000d__x000a_attire, the similarities stretched,_x000d__x000a_as the test model turned out to be_x000d__x000a_the flagship 1.6 dCi Tekna 4WD,_x000d__x000a_exactly the same as our long ter-_x000d__x000a_mer._x000d__x000a_Although little was amiss_x000d__x000a_with the previous X-Trail aes-_x000d__x000a_thetically, the incorporation of_x000d__x000a_the same styling tweaks as the_x000d__x000a_new Micra has certainly worked_x000d__x000a_in its favour despite the rather_x000d__x000a_bland grey paint finish our tester_x000d__x000a_arrived in._x000d__x000a_Boasting Nissan’s trademark_x000d__x000a_V-Motion grille, new headlights_x000d__x000a_with boomerang shaped inte-_x000d__x000a_grated daytime running LEDs, a_x000d__x000a_redesigned front bumper, dark-_x000d__x000a_ened taillight clusters and new_x000d__x000a_alloy wheel designs, the overall_x000d__x000a_look is classy, but macho._x000d__x000a_Lots of space, kit and_x000d__x000a_new safety tech_x000d__x000a_Where the interior does win_x000d__x000a_back some ground are decent_x000d__x000a_levels of fit-and-finish and no_x000d__x000a_lack of space for front and rear_x000d__x000a_passengers. While the addition_x000d__x000a_of electric front chairs are a bo-_x000d__x000a_nus for the driver and passenger,_x000d__x000a_those seated in the rear have_x000d__x000a_excellent legroom and enough_x000d__x000a_headroom to not be impeded by_x000d__x000a_the standard panoramic sunroof._x000d__x000a_This being the top spec X-_x000d__x000a_Trail, standard kit includes a_x000d__x000a_six-speaker sound system with_x000d__x000a_Bluetooth and USB, dual-zone_x000d__x000a_climate control with rear vents,_x000d__x000a_auto on/off headlights, 19-inch_x000d__x000a_alloy wheels, cruise control and_x000d__x000a_Hill Descent Control to name a_x000d__x000a_few._x000d__x000a_The biggest advancement_x000d__x000a_though is a new suite of driver_x000d__x000a_assistance systems that include_x000d__x000a_Autonomous Emergency Brak-_x000d__x000a_ing, Blind Spot Intervention,_x000d__x000a_Forward Collision Warning, In-_x000d__x000a_telligent Lane Intervention, Rear_x000d__x000a_Cross Traffic Alert and Hill Start_x000d__x000a_Assist._x000d__x000a_Slightly new inside_x000d__x000a_Open the front door, and you_x000d__x000a_are greeted by an interior that_x000d__x000a_appears to have been carried_x000d__x000a_over unchanged. In fact, bar the_x000d__x000a_new D-shaped leather wrapped_x000d__x000a_multi-function steering wheel_x000d__x000a_with its chunky switches, the_x000d__x000a_only other changes are upgraded_x000d__x000a_materials and a new gear lever._x000d__x000a_The big annoyance_x000d__x000a_This also means the retention_x000d__x000a_of the seven-inch touchscreen_x000d__x000a_infotainment system with sat-_x000d__x000a_ellite navigation, which as we_x000d__x000a_pointed out previously, still rates_x000d__x000a_as one of the downsides of the_x000d__x000a_interior._x000d__x000a_Appearing smaller than what_x000d__x000a_its size suggests, the system not_x000d__x000a_only features outdated graphics,_x000d__x000a_but continues to be blighted by_x000d__x000a_poor resolution, especially when_x000d__x000a_the 3 60-degree camera system or_x000d__x000a_reverse cameras are in operation._x000d__x000a_The power_x000d__x000a_Up front, and unlike its ex-_x000d__x000a_terior and interior upgrades,_x000d__x000a_the X-Trail retains, the feisty_x000d__x000a_1.6-litre turbodiesel engine with_x000d__x000a_96kW/320Nm Despite sound-_x000d__x000a_ing underpowered and pegged_x000d__x000a_by some initial turbo-lag, the_x000d__x000a_mill pulls strong and makes for_x000d__x000a_effortless progress on the move._x000d__x000a_While slick, our biggest gripe_x000d__x000a_with the six-speed manual gear-_x000d__x000a_box is again its grabby clutch ac-_x000d__x000a_tion, meaning a perfect balance_x000d__x000a_and suitable revs are needed to_x000d__x000a_avoid stalling._x000d__x000a_During its weeklong stay, the_x000d__x000a_X-Trail also faced a road trip to_x000d__x000a_the Free State where it’s three_x000d__x000a_mode (2WD, Auto, Lock) 4x4-_x000d__x000a_i system was put to the test on_x000d__x000a_rain soaked, muddy roads. This_x000d__x000a_it pulled off rather well given the_x000d__x000a_road biased wheels which were_x000d__x000a_frankly out of their depth on any-_x000d__x000a_thing but tar._x000d__x000a_On the flip side, the suspen-_x000d__x000a_sion did an adequate job of soak-_x000d__x000a_ing up the notorious imperfect_x000d__x000a_Free State roads, with the high-_x000d__x000a_light being the fuel consump-_x000d__x000a_tion figure of 6.3-litres/100km._x000d__x000a_Although down on Nissan’s_x000d__x000a_claimed 5.3-litres/lOOkm, keep-_x000d__x000a_ing the tank to full level meant_x000d__x000a_that after a week, 780km and a_x000d__x000a_mix of town and highway driv-_x000d__x000a_ing, the X-Trail was returned_x000d__x000a_with half-a-tank of diesel left._x000d__x000a_Verdict_x000d__x000a_It remains one of the most_x000d__x000a_popular in its class, and now_x000d__x000a_with its updated looks and fea-_x000d__x000a_tures, it seems unlikely that the_x000d__x000a_Nissan X-Trail will drop off the_x000d__x000a_radar anytime soon._x000d__x000a_Our gripes with the infotain-_x000d__x000a_ment system and terrible clutch_x000d__x000a_do prevail, however, if you can_x000d__x000a_factor these out, the 1.6 dCi Tek-_x000d__x000a_na 4WD makes for a compelling_x000d__x000a_buy that is worth its R457,900_x000d__x000a_asking price."/>
    <n v="144880"/>
    <n v="233.14"/>
    <s v="Charl Bosch"/>
    <n v="15030.5358"/>
    <s v="Positive"/>
    <n v="144880"/>
    <s v="Weekly"/>
    <s v=""/>
    <s v="Nissan"/>
    <s v="Product"/>
    <s v="X-trail, Micra, Nissan"/>
  </r>
  <r>
    <x v="12"/>
    <s v="05-04-2018"/>
    <n v="29"/>
    <s v="http://customer.ddi.media/mprint/getfile?type=pdf_tool&amp;tmp=1&amp;hashValue=YWC4LAWFR3CYLRMHYWC4LBQ="/>
    <s v="﻿2018 World Car of_x000d__x000a_the Year finalists_x000d__x000a_confirmed_x000d__x000a_The 82 member jury re-_x000d__x000a_sponsible for the World_x000d__x000a_Car of the Year title have_x000d__x000a_released their final list of con-_x000d__x000a_tenders for the 2018 awards._x000d__x000a_Originally announced back in_x000d__x000a_September, the finalists for the_x000d__x000a_overall title have been whittled_x000d__x000a_down from 35 to 10, while simi-_x000d__x000a_lar cuts have also taken place in_x000d__x000a_the respective categories of World_x000d__x000a_Urban, Green, Luxury and Perfor-_x000d__x000a_mance Car of the Year. Previously_x000d__x000a_withheld, the finalists for World_x000d__x000a_Car Design of the Year have now_x000d__x000a_also been revealed._x000d__x000a_The winners will be announced at the New York_x000d__x000a_International Auto Show on 28 March. The finalists_x000d__x000a_in each category, in alphabetical order, are:_x000d__x000a_World Car of the Year_x000d__x000a_•_x0009_Alfa Romeo Giulia_x000d__x000a_•_x0009_BMW X3_x000d__x000a_•_x0009_Kia Stinger_x000d__x000a_•_x0009_Land Rover Discovery_x000d__x000a_•_x0009_Mazda CX-5_x000d__x000a_•_x0009_Nissan Leaf_x000d__x000a_•_x0009_Range Rover Velar_x000d__x000a_•_x0009_Toyota Camry_x000d__x000a_•_x0009_Volkswagen T-Roc_x000d__x000a_•_x0009_Volvo XC60_x000d__x000a_World Urban_x000d__x000a_Car of the Year_x000d__x000a_•_x0009_Ford Fiesta_x000d__x000a_•_x0009_Hyundai Kona_x000d__x000a_•_x0009_Nissan Micra_x000d__x000a_•_x0009_Suzuki Swift_x000d__x000a_•_x0009_Volkswagen Polo_x000d__x000a_World Green_x000d__x000a_Car of the Year_x000d__x000a_•_x0009_BMW 530e iPerformance_x000d__x000a_•_x0009_Chevrolet Cruze Diesel_x000d__x000a_•_x0009_Chrysler Pacifica_x000d__x000a_•_x0009_Hybrid Nissan_x000d__x000a_World Performance_x000d__x000a_Car of the Year_x000d__x000a_•_x0009_Alfa Romeo Giulia QV_x000d__x000a_•_x0009_Audi RS3 sedan_x000d__x000a_•_x0009_BMW M5_x000d__x000a_•_x0009_Honda Civic Type R_x000d__x000a_•_x0009_Lexus LC500_x000d__x000a_Leaf World Luxury_x000d__x000a_Car of the Year_x000d__x000a_•_x0009_Audi A8_x000d__x000a_•_x0009_BMW 6-series Gran Turismo_x000d__x000a_•_x0009_Lexus LS_x000d__x000a_•_x0009_Porsche Cayenne_x000d__x000a_•_x0009_Porsche Panamera_x000d__x000a_World Car Design_x000d__x000a_Car of the Year_x000d__x000a_•_x0009_Alpine A110_x000d__x000a_•_x0009_Citroen C3 Aircross_x000d__x000a_•_x0009_Lexus LC500_x000d__x000a_•_x0009_Range Rover Velar_x000d__x000a_•_x0009_Volvo XC60"/>
    <n v="144880"/>
    <n v="139.94999999999999"/>
    <s v="Unaccredited"/>
    <n v="9022.5764999999992"/>
    <s v="Neutral"/>
    <n v="144880"/>
    <s v="Weekly"/>
    <s v=""/>
    <s v="Nissan"/>
    <s v="Product"/>
    <s v="Micra, Leaf, Nissan"/>
  </r>
  <r>
    <x v="13"/>
    <s v="05-04-2018"/>
    <n v="12"/>
    <s v="http://customer.ddi.media/mprint/getfile?type=pdf_tool&amp;tmp=1&amp;hashValue=YWC4LAWFR3CYLRMEYWB4LAI="/>
    <s v="﻿Multinationals doing wonders for SA_x000d__x000a_PROUDLY_x000d__x000a_SOUTH AFRICA_x000d__x000a_Deryn Graham_x000d__x000a_WK WROTE last week about_x000d__x000a_public private partner-_x000d__x000a_ships in South Africa and_x000d__x000a_one in particular between_x000d__x000a_the Department of Small_x000d__x000a_Business Development and Nestle South_x000d__x000a_Africa. We are often asked how multi-_x000d__x000a_national companies such as Nestle qualify_x000d__x000a_to be part of the buy local movement._x000d__x000a_In fact, we have a number of multi-_x000d__x000a_national companies (MNCs) that are mem-_x000d__x000a_bers of Proudly South African, including_x000d__x000a_Nestle, Massmart (Walmart), Hisense and_x000d__x000a_Nissan. It is not the ownership of the entity_x000d__x000a_that concerns us, but the role the company_x000d__x000a_plays in our local economy that qualifies_x000d__x000a_them for membership._x000d__x000a_The role of MNCs, especially in emer-_x000d__x000a_ging economies, is an important one with_x000d__x000a_the foreign direct investment (FDI) they_x000d__x000a_bring with them often being the biggest_x000d__x000a_source of external finance for the host_x000d__x000a_country. MNCs bring transferable skills_x000d__x000a_and technology as well as capital. For a_x000d__x000a_multinational company to enter a new_x000d__x000a_market, conditions for Jiem to invest and_x000d__x000a_build a viable and sustainable operating_x000d__x000a_base have to be favourable and make good_x000d__x000a_commercial sense for their entry to be_x000d__x000a_worth their while._x000d__x000a_Never underestimate South Africa’s_x000d__x000a_attractiveness as an investment destina-_x000d__x000a_tion even in the most turbulent of polit-_x000d__x000a_ical times. We can credit our “cousins” at_x000d__x000a_Brand South Africa for the work they do_x000d__x000a_in enticing businesses to come and estab-_x000d__x000a_lish a base here. To support awareness of_x000d__x000a_South Africa’s being “open for business”,_x000d__x000a_they recently launched a digital campaign_x000d__x000a_called CEOs Know with a number of chief_x000d__x000a_executives of MNCs based in South Africa_x000d__x000a_sharing insights into their respective com-_x000d__x000a_panies’ investment in our country. And_x000d__x000a_last year the Department of Trade and_x000d__x000a_Industry (dti) established and launched a_x000d__x000a_new focused entity, Invest SA, to help make_x000d__x000a_it easy for companies to access South Africa_x000d__x000a_as an investment destination._x000d__x000a_Investment_x000d__x000a_Hisense, a Chinese-owned consumer white_x000d__x000a_goods and electronics company and mem-_x000d__x000a_ber of Proudly South African has been in_x000d__x000a_the country for 21 years. It set up its base_x000d__x000a_at Atlantis, in the Western Cape, where_x000d__x000a_unemployment and crime are major chal-_x000d__x000a_lenges facing the community In 2013 they_x000d__x000a_opened a new facility, covering 100 000m2_x000d__x000a_and producing 1200 fridges and 1 700 tele-_x000d__x000a_visions a day, representing a significant_x000d__x000a_investment._x000d__x000a_Their workforce is 98 percent drawn_x000d__x000a_from Atlantis._x000d__x000a_This is a great example of a multi-_x000d__x000a_national; putting down firm roots in a host_x000d__x000a_country, providing jobs and producing_x000d__x000a_goods for local consumption, keeping prof-_x000d__x000a_its in the country and reinvesting in their_x000d__x000a_own growth and bringing socio-economic_x000d__x000a_improvements to their immediate area._x000d__x000a_We cannot ignore the subject of revenue_x000d__x000a_outflows by some MNCs, and how and to_x000d__x000a_A maw is seen pushing a trolley with a 55-inch Hisense smart TV. Hisense has been in South Africa for 21 years and in 2013 it opened a_x000d__x000a_new facility, covering 100 000m2 and producing 1 200 fridges and 1 700 televisions a day._x0009_photo: henk kruger/ana_x000d__x000a_what extent some companies have moved_x000d__x000a_profits offshore has been hotly debated, but_x000d__x000a_we believe we have some great examples of_x000d__x000a_companies that are showing real commit-_x000d__x000a_ment to South Africa, which have heeded_x000d__x000a_the message of Proudly SA and continue_x000d__x000a_to reinvest and/or grow their investment_x000d__x000a_in the country_x000d__x000a_South, Africa’s automotive sector is_x000d__x000a_critical to the country’s economy and Nis-_x000d__x000a_san’s commitment to upgrading its Rosslyn_x000d__x000a_plant, where the NP200 and NP300 bakkies_x000d__x000a_are manufactured, as well as negotiations_x000d__x000a_with their Japanese parent company to add_x000d__x000a_a new 1-ton truck to the line, is another_x000d__x000a_example of an MNC demonstrating its_x000d__x000a_Proudly SA Credentials._x000d__x000a_When the US’s Walmart concluded its_x000d__x000a_51 percent purchase of Massmart in 2012,_x000d__x000a_the deal came with terms and conditions_x000d__x000a_imposed by the government, aimed at pro-_x000d__x000a_tecting jobs and deferring what was antici-_x000d__x000a_pated would be an influx of foreign manu-_x000d__x000a_factured goods on the shelves of Makro,_x000d__x000a_Game and Builder’s Warehouse stores._x000d__x000a_In addition to guaranteeing no retrench-_x000d__x000a_ments of its local workforce for two years,_x000d__x000a_Walmart Massmart also committed to_x000d__x000a_investing R100 million over its first three_x000d__x000a_years of operation in local suppliers._x000d__x000a_Of its own volition, Massmart extended_x000d__x000a_this programme and just last year we were_x000d__x000a_part of the exciting launch of a supplier_x000d__x000a_development programme of 33 local sup-_x000d__x000a_pliers, of whom eight were specifically_x000d__x000a_imported replacement products._x000d__x000a_The Walmart Massmart deal brought_x000d__x000a_jobs, skills development and more con-_x000d__x000a_sumer choice to South Africa. The deal_x000d__x000a_has also brought massive benefits to local_x000d__x000a_companies by opening doors to export deals_x000d__x000a_to them - one of their local suppliers of_x000d__x000a_braai briquettes, Umlilo Charcoal Prod-_x000d__x000a_ucts, exported an entire container to a_x000d__x000a_Walmart partner in Chile in 2017!_x000d__x000a_We must ensure that MNCs in South._x000d__x000a_Africa benefit both the company and the_x000d__x000a_country equally. We at Proudly SA will_x000d__x000a_continue to push for more than just raw_x000d__x000a_production materials to be procured locally,_x000d__x000a_but to insist that everything required for_x000d__x000a_the business to function, including office_x000d__x000a_consumables, is also sourced from local_x000d__x000a_small, micro- and medium-sized enter-_x000d__x000a_prises._x000d__x000a_Let’s be Proudly South African and_x000d__x000a_multinational at the same time. Buy local_x000d__x000a_to create jobs._x000d__x000a_Deryn Graham is PR Manager at Proudly SA"/>
    <n v="26361"/>
    <n v="375.29"/>
    <s v="Deryn Graham"/>
    <n v="70614.566399999996"/>
    <s v="Neutral"/>
    <n v="26361"/>
    <s v="Daily"/>
    <s v=""/>
    <s v="Nissan"/>
    <s v="Corporate"/>
    <s v="NP 200, NP 300 hardbody, Nissan, Nissan Corporate"/>
  </r>
  <r>
    <x v="14"/>
    <s v="05-04-2018"/>
    <n v="13"/>
    <s v="http://customer.ddi.media/mprint/getfile?type=pdf_tool&amp;tmp=1&amp;hashValue=YWC4LAWFR3CYLRMAYWB4LBA="/>
    <s v="﻿V®do ©am ©al dqq© ^Dodq©^_x000d__x000a_□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ick up at the gym. In fact the Nis-_x000d__x000a_san Almera is pretty average._x000d__x000a_But however you describe it, there is_x000d__x000a_a market fi i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i &gt;ut the task i i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in the highway ti i heavenly_x000d__x000a_Mossel Bay, it was able to take me to_x000d__x000a_speeds of more than 140km/h without_x000d__x000a_it feeling too fast._x000d__x000a_Nissan made amazing vehicles like_x000d__x000a_the Nissan GT-R and the new Nissan_x000d__x000a_370-Z so they km iw In iw ti &gt; make damn_x000d__x000a_good machines - but the Nissan Almera_x000d__x000a_is aimed at a specific mass market li x ik-_x000d__x000a_ing for wheels at an affordable price,_x000d__x000a_something that is reliable, not neces-_x000d__x000a_sarily the eye-candy pri iduced by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i ius sedan with en&lt;nigh t&lt; i satisfy i ine’s_x000d__x000a_craving for a low-budget comfortable_x000d__x000a_car that won’t set the world alight but_x000d__x000a_price-wise - at R220 000 - it is a seric i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isen by_x000d__x000a_thi ise yi lung “experts” under the banner_x000d__x000a_i if the Si iuth African Guild i if Mi iti iring_x000d__x000a_Ji mrnalists, as the 2018 car i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thing ti i the major-_x000d__x000a_ity of citizens._x000d__x000a_The performance and fuel economy_x000d__x000a_of the Almera is a reasonable 6.3 litres_x000d__x000a_per 100km, which is perfect for the 7fic_x000d__x000a_a litre fuel hike - and an interior that_x000d__x000a_is not to be scoffed at, with Bluetooth_x000d__x000a_techni ill igy and a smart dashbi lard that_x000d__x000a_lights up with worthwhile information."/>
    <n v="100000"/>
    <n v="551.27"/>
    <s v="Unaccredited"/>
    <n v="245315.15"/>
    <s v="Positive"/>
    <n v="100000"/>
    <s v="Daily"/>
    <s v=""/>
    <s v="Nissan"/>
    <s v="Product"/>
    <s v="Almera, GT-R, 370z, Nissan"/>
  </r>
  <r>
    <x v="14"/>
    <s v="05-04-2018"/>
    <n v="11"/>
    <s v="http://customer.ddi.media/mprint/getfile?type=pdf_tool&amp;tmp=1&amp;hashValue=YWC4LAWFR3CYLRMAYWB4LBY="/>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die appetite for new cars is rising, as_x000d__x000a_Naamsa calculated that the medium-_x000d__x000a_term pr&lt; ispects fi &gt;r the SA ec&lt; &gt;n&lt; any has_x000d__x000a_improved considerably on the back of_x000d__x000a_the decision by Moody’s to retain SA’s_x000d__x000a_international and domestic credit rat-_x000d__x000a_ing at investment grade with a stable_x000d__x000a_(mtl&lt;)(ik - as well as the 0.25% reductii &gt;n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 by pixbay_x000d__x000a_could recover to around 2% and this in_x000d__x000a_turn wi mid benefit d&lt; im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gt;utl&lt;)(&gt;k fi&gt;r the gk&gt;bal econi any was &lt; m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lt;m the re &gt;ad h&gt; av&lt;rid_x000d__x000a_traffic jams resulting in k &gt;w pri iductivity_x000d__x000a_at the workplace._x000d__x000a_business@thenewage.co.za"/>
    <n v="100000"/>
    <n v="273.43"/>
    <s v="Unaccredited"/>
    <n v="121676.35"/>
    <s v="Positive"/>
    <n v="100000"/>
    <s v="Daily"/>
    <s v=""/>
    <s v="Nissan"/>
    <s v="Corporate"/>
    <s v="NAAMSA"/>
  </r>
  <r>
    <x v="15"/>
    <s v="05-04-2018"/>
    <n v="11"/>
    <s v="http://customer.ddi.media/mprint/getfile?type=pdf_tool&amp;tmp=1&amp;hashValue=YWC4LAWFR3CYLRMAYWAMLBA="/>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the appetite for new cars is rising, as_x000d__x000a_Naamsa calculated that the medium-_x000d__x000a_term pr&lt; ispects fi &gt;r the SA ec&lt; &gt;n&lt; any has_x000d__x000a_improved considerably on the back of_x000d__x000a_the decision by Moody’s to retain SA’s_x000d__x000a_international and domestic credit rat-_x000d__x000a_ing at investment grade with a stable_x000d__x000a_(mtl&lt;)(ik - as well as the 0.25% reductiim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uld benefit d&lt; an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lt; &gt;utl&lt;)(&gt;k fi&gt;r the gk&gt;bal econi any was &lt; ai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lt; m the re &gt;ad h &gt; av&lt; rid_x000d__x000a_traffic jams resulting in k &gt;w pri iductivity_x000d__x000a_at the workplace._x000d__x000a_business@thenewage.co.za"/>
    <n v="100000"/>
    <n v="279.22000000000003"/>
    <s v="Unaccredited"/>
    <n v="124252.9"/>
    <s v="Positive"/>
    <n v="100000"/>
    <s v="Daily"/>
    <s v=""/>
    <s v="Nissan"/>
    <s v="Corporate"/>
    <s v="NAAMSA"/>
  </r>
  <r>
    <x v="15"/>
    <s v="05-04-2018"/>
    <n v="13"/>
    <s v="http://customer.ddi.media/mprint/getfile?type=pdf_tool&amp;tmp=1&amp;hashValue=YWC4LAWFR3CYLRMAYWAMLBI="/>
    <s v="﻿V@QO ©aoo_x000d__x000a__x000d__x000a_mo®_x000d__x000a_□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gt;ck up at the gym. In fact the Nis-_x000d__x000a_san Almera is pretty average._x000d__x000a_But however you describe it, there is_x000d__x000a_a market fi &gt;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lt; &gt;ut the task i&gt;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gt;n the highway t(&gt; heavenly_x000d__x000a_Mossel Bay, it was able to take me to_x000d__x000a_speeds of more than 140km/h without_x000d__x000a_it feeling too fast._x000d__x000a_Nissan made amazing vehicles like_x000d__x000a_the Nissan GT-R and the new Nissan_x000d__x000a_370-Z so they kn&lt; &gt;w In &gt;w t( &gt; make damn_x000d__x000a_good machines - but the Nissan Almera_x000d__x000a_is aimed at a specific mass market look-_x000d__x000a_ing for wheels at an affordable price,_x000d__x000a_something that is reliable, not neces-_x000d__x000a_sarily the eye-candy pr&lt; iduced by &lt;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lt; &gt;us sedan with enc mgh t&lt;) satisfy &lt; ine’s_x000d__x000a_craving for a low-budget comfortable_x000d__x000a_car that won’t set the world alight but_x000d__x000a_price-wise - at R220 000 - it is a serii &gt;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gt;sen by_x000d__x000a_the &gt;se yi&gt;ung “experts” under the banner_x000d__x000a_()f the S( mth African Guild i&gt;f M( &gt;t&lt; iring_x000d__x000a_Ji lurnalists, as the 2018 car &lt;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i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gt;1( igy and a smart dashbi lard that_x000d__x000a_lights up with worthwhile information."/>
    <n v="100000"/>
    <n v="562.04999999999995"/>
    <s v="Unaccredited"/>
    <n v="250112.24999999901"/>
    <s v="Positive"/>
    <n v="100000"/>
    <s v="Daily"/>
    <s v=""/>
    <s v="Nissan"/>
    <s v="Product"/>
    <s v="Almera, GT-R, 370z, Nissan"/>
  </r>
  <r>
    <x v="16"/>
    <s v="05-04-2018"/>
    <n v="13"/>
    <s v="http://customer.ddi.media/mprint/getfile?type=pdf_tool&amp;tmp=1&amp;hashValue=YWC4LAWFR3CYLRMBYWHMLAY="/>
    <s v="﻿TOVOtA;_x000d__x000a_!ABNQRItffc._x000d__x000a_IMM HI LUX_x000d__x000a_New vehicle sales were the highest monthly total this year from 48 698 vehicles sold in March last year._x0009_Photo: Reuters_x000d__x000a_VAT spectre sees vehicle sales increase_x000d__x000a_Roy Cokayne_x000d__x000a_NEW VEHICLE sales rose 1.1 per-_x000d__x000a_cent last month to 49 233 units,_x000d__x000a_■ boosted by pre-emptive buying_x000d__x000a_ahead of the 1 percentage point_x000d__x000a_increase in VAT and other tax and_x000d__x000a_duty increases._x000d__x000a_The sales were the highest_x000d__x000a_monthly total this year from_x000d__x000a_:^69i v^ifiileii?bld in March \_x000d__x000a_last year as nevv Vehicle emis-_x000d__x000a_sions taxes and ad valorem_x000d__x000a_duty changes also came into_x000d__x000a_effect this month._x000d__x000a_The maximum ad valorem ex-_x000d__x000a_cise duty rose from 25. percent_x000d__x000a_to 30 percent but only increased_x000d__x000a_the price of the most expensive_x000d__x000a_vehicles, while the about 20 per-_x000d__x000a_cent increase in the C02 vehicle_x000d__x000a_emissions tax resulted in con-_x000d__x000a_: sumers paying about HI 000_x000d__x000a_more on smaller-end cars and_x000d__x000a_about R10 000 more on bigger_x000d__x000a_cars._x000d__x000a_Sales of Bentley models_x000d__x000a_increased 60 percent to eight_x000d__x000a_units from five units in February_x000d__x000a_and Porsche by 55 percent to_x000d__x000a_141 units from 91, but Maserafi_x000d__x000a_purchases rose by a single unit_x000d__x000a_while Ferrari remained the_x000d__x000a_same._x000d__x000a_Azar Jammine, the chief_x000d__x000a_economist at Econometrix, said_x000d__x000a_the tax and duty increases had_x000d__x000a_only a marginal effect on over-_x000d__x000a_all vehicle sales._x000d__x000a_Jammine said the new_x000d__x000a_vehicle market could also have_x000d__x000a_been assisted by the cut in_x000d__x000a_interest rates but believed it_x000d__x000a_happened too late in the month_x000d__x000a_to have any major impact._x000d__x000a_He said consumers would be_x000d__x000a_encouraged that the trend in_x000d__x000a_interest rates was not upward_x000d__x000a_right now, which would assist in_x000d__x000a_preventing car sales from being_x000d__x000a_terribly weak._x000d__x000a_Jammine believed the posi-_x000d__x000a_tive factors outweighed the_x000d__x000a_negative factors but the truck_x000d__x000a_market was very weak and_x000d__x000a_would not have been helped_x000d__x000a_by the debate around expropri-_x000d__x000a_ation without compensation,_x000d__x000a_which was seen to be a damper_x000d__x000a_on potential investment._x000d__x000a_1-1%_x000d__x000a_Figures were up by_x000d__x000a_this amount last_x000d__x000a_month to top off at_x000d__x000a_49 233 units._x000d__x000a_Sales of new cars improved_x000d__x000a_last month by 3.7 percent year-_x000d__x000a_on-year to 32176 units from the_x000d__x000a_31 032 cars sold in March last_x000d__x000a_year._x000d__x000a_Sales of new light commer-_x000d__x000a_cial vehicles, bakkies and. mini_x000d__x000a_buses declined last month by_x000d__x000a_2.3 percent year-on-year to_x000d__x000a_14 701 units, medium commer-_x000d__x000a_cial vehicle sales by 14.6 percent_x000d__x000a_to 722 units and heavy trucks_x000d__x000a_and buses by 7.9 percent to_x000d__x000a_1 634 units._x000d__x000a_Johannes Khosa, an econo-_x000d__x000a_mist at Nedfoank, said the_x000d__x000a_vehicle market was likely to_x000d__x000a_improve this year and be sup-_x000d__x000a_ported by some improvement_x000d__x000a_in consumer and business con-_x000d__x000a_fidence on positive changes in_x000d__x000a_the political environment as_x000d__x000a_well as low debt service costs_x000d__x000a_and inflation._x000d__x000a_However, Khosa said the_x000d__x000a_growth rate in vehicle sales_x000d__x000a_would foe contained by_x000d__x000a_still-modest demand growth,_x000d__x000a_subdued household income_x000d__x000a_gains, higher taxes and the_x000d__x000a_weak job market._x000d__x000a_Nico Vermeulen, the director_x000d__x000a_of the National Association of_x000d__x000a_Automobile Manufacturers of_x000d__x000a_South Africa, said the medium-_x000d__x000a_term prospects for the South_x000d__x000a_African economy had improved_x000d__x000a_considerably on the back of_x000d__x000a_the decision by credit ratings_x000d__x000a_agency Moody's to retain ■_x000d__x000a_South Africa's international_x000d__x000a_and domestic credit rating at_x000d__x000a_investment grade with a stable_x000d__x000a_outlook and the reduction in_x000d__x000a_interest rates._x000d__x000a_Vermeulen said the continu-_x000d__x000a_ing strength in the exchange_x000d__x000a_rate should impact positively_x000d__x000a_on new vehicle price inflation_x000d__x000a_going forward."/>
    <n v="35616"/>
    <n v="225.33"/>
    <s v="Roy Cokayne"/>
    <n v="34243.400099999999"/>
    <s v="Positive"/>
    <n v="35616"/>
    <s v="Daily"/>
    <s v=""/>
    <s v="Nissan"/>
    <s v="Corporate"/>
    <s v="NAAMSA"/>
  </r>
  <r>
    <x v="17"/>
    <s v="06-04-2018"/>
    <n v="9"/>
    <s v="http://customer.ddi.media/mprint/getfile?type=pdf_tool&amp;tmp=1&amp;hashValue=YWC4LAWFR3CY7RMDYWH4LDY="/>
    <s v="﻿VOUtOXCHIS_x000d__x000a_VIKING THE LEAD_x000d__x000a_THE beautiful Volvo_x000d__x000a_XC60 has been named_x000d__x000a_the 2018 World Car of_x000d__x000a_the Year! This an-_x000d__x000a_nouncement hap-_x000d__x000a_pened at last week’s_x000d__x000a_New York Motor_x000d__x000a_Show and the XC60_x000d__x000a_was chosen from an_x000d__x000a_initial entry list of 34_x000d__x000a_vehicles from all over_x000d__x000a_the world._x000d__x000a_The vehicles were_x000d__x000a_then cut down to a short_x000d__x000a_list of 10 and then reduced to 3_x000d__x000a_finalists announced in Geneva_x000d__x000a_earlier this month: the Mazda_x000d__x000a_CX-5, the Range Rover Velar_x000d__x000a_and the Volvo XC60._x000d__x000a_The new XC60 is due to be_x000d__x000a_launched in South Africa in the_x000d__x000a_next few months to take on the_x000d__x000a_midsize SUVs such as the Lexus_x000d__x000a_NX and Volkswagen Tiguan._x000d__x000a_This year, vehicles were se-_x000d__x000a_lected and voted on by an inter-_x000d__x000a_national jury panel made up off_x000d__x000a_82 motoring journalists from 24_x000d__x000a_countries, including one from_x000d__x000a_South Africa, Cars.co.za’s Han-_x000d__x000a_nes Oosthuizen._x000d__x000a_Previous World Car of the_x000d__x000a_Year winners were the Jaguar_x000d__x000a_F-PACE (2017), Mazda MX-5_x000d__x000a_(2016), Mercedes-Benz C-Class_x000d__x000a_(2015), the Audi A3 (2014), the_x000d__x000a_Volkswagen Golf (2013), the_x000d__x000a_Volkswagen Up! (2012), the Nis-_x000d__x000a_san Leaf (2011), the Volkswagen_x000d__x000a_Polo (2010, the Volkswagen Golf_x000d__x000a_(2009), the Mazda2 / Mazda_x000d__x000a_Demio (2008), the Lexus LS460_x000d__x000a_(2007), the BMW 3-Series (2006),_x000d__x000a_and the Audi A6 (2005)."/>
    <n v="217078"/>
    <n v="153.86000000000001"/>
    <s v="Unaccredited"/>
    <n v="63236.46"/>
    <s v="Neutral"/>
    <n v="217078"/>
    <s v="Daily"/>
    <s v=""/>
    <s v="Nissan"/>
    <s v="Product"/>
    <s v="Leaf, Nissan"/>
  </r>
  <r>
    <x v="9"/>
    <s v="06-04-2018"/>
    <n v="18"/>
    <s v="http://customer.ddi.media/mprint/getfile?type=pdf_tool&amp;tmp=1&amp;hashValue=YWC4LAWFR3CY7RMPYWCMLAY="/>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7.98"/>
    <s v="Unaccredited"/>
    <n v="25801.1"/>
    <s v="Positive"/>
    <n v="100000"/>
    <s v="Daily"/>
    <s v=""/>
    <s v="Nissan"/>
    <s v="Corporate"/>
    <s v="Leaf, Nissan, Nissan Corporate"/>
  </r>
  <r>
    <x v="18"/>
    <s v="06-04-2018"/>
    <n v="9"/>
    <s v="http://customer.ddi.media/mprint/getfile?type=pdf_tool&amp;tmp=1&amp;hashValue=YWC4LAWFR7CYNRMHYWD4LDQ="/>
    <s v="﻿VOLVO XCGO IS_x000d__x000a_MING THE LEAD_x000d__x000a_Tlis is the_x000d__x000a_of the ye_x000d__x000a_BY SUNREPORTER_x000d__x000a_THE beautiful Volvo_x000d__x000a_XC60 has been named_x000d__x000a_the 2018 World Car of_x000d__x000a_the Year! This an-_x000d__x000a_nouncement hap-_x000d__x000a_pened at last week’s_x000d__x000a_New York Motor_x000d__x000a_Show and the XC60_x000d__x000a_was chosen from an_x000d__x000a_initial entry list of 34_x000d__x000a_vehicles from all over_x000d__x000a_the world._x000d__x000a_The vehicles were_x000d__x000a_then cut down to a short_x000d__x000a_list of 10 and then reduced to 3_x000d__x000a_finalists announced in Geneva_x000d__x000a_earlier this month: the Mazda_x000d__x000a_CX-5, the Range Rover Velar_x000d__x000a_and the Volvo XC60._x000d__x000a_The new XC60 is due to be_x000d__x000a_launched in South Africa in the_x000d__x000a_next few months to take on the_x000d__x000a_midsize SUVs such as the Lexus_x000d__x000a_NX and Volkswagen Tiguan._x000d__x000a_This year, vehicles were se-_x000d__x000a_lected and voted on by an inter-_x000d__x000a_national jury panel made up off_x000d__x000a_82 motoring journalists from 24_x000d__x000a_countries, including one from_x000d__x000a_South Africa, Cars.co.za’s Han-_x000d__x000a_nes Oosthuizen._x000d__x000a_Previous World Car of the_x000d__x000a_Year winners were the Jaguar_x000d__x000a_F-PACE (2017), Mazda MX-5_x000d__x000a_(2016), Mercedes-Benz C-Class_x000d__x000a_(2015), the Audi A3 (2014), the_x000d__x000a_Volkswagen Golf (2013), the_x000d__x000a_Volkswagen Up! (2012), the Nis-_x000d__x000a_san Leaf (2011), the Volkswagen_x000d__x000a_Polo (2010, the Volkswagen Golf_x000d__x000a_(2009), the Mazda2 / Mazda_x000d__x000a_Demio (2008), the Lexus LS460_x000d__x000a_(2007), the BMW 3-Series (2006),_x000d__x000a_and the Audi A6 (2005)._x000d__x000a_2018 car"/>
    <n v="217078"/>
    <n v="310.29000000000002"/>
    <s v="Unaccredited"/>
    <n v="127529.19"/>
    <s v="Neutral"/>
    <n v="217078"/>
    <s v="Daily"/>
    <s v=""/>
    <s v="Nissan"/>
    <s v="Product"/>
    <s v="Leaf, Nissan"/>
  </r>
  <r>
    <x v="10"/>
    <s v="06-04-2018"/>
    <n v="18"/>
    <s v="http://customer.ddi.media/mprint/getfile?type=pdf_tool&amp;tmp=1&amp;hashValue=YWC4LAWFR7CYNRMFYWD4LAA="/>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60.13"/>
    <s v="Unaccredited"/>
    <n v="26757.85"/>
    <s v="Positive"/>
    <n v="100000"/>
    <s v="Daily"/>
    <s v=""/>
    <s v="Nissan"/>
    <s v="Corporate"/>
    <s v="Leaf, Nissan, Nissan Corporate"/>
  </r>
  <r>
    <x v="11"/>
    <s v="06-04-2018"/>
    <n v="18"/>
    <s v="http://customer.ddi.media/mprint/getfile?type=pdf_tool&amp;tmp=1&amp;hashValue=YWC4LAWFR7CYNRMDYWBMLAA="/>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5.96"/>
    <s v="Unaccredited"/>
    <n v="24902.2"/>
    <s v="Positive"/>
    <n v="100000"/>
    <s v="Daily"/>
    <s v=""/>
    <s v="Nissan"/>
    <s v="Corporate"/>
    <s v="Leaf, Nissan, Nissan Corporate"/>
  </r>
  <r>
    <x v="19"/>
    <s v="06-04-2018"/>
    <s v="17,20"/>
    <s v="http://customer.ddi.media/mprint/getfile?type=pdf_tool&amp;tmp=1&amp;hashValue=YWC4LAWFR7CYNRMOYWB4LAA="/>
    <s v="﻿ELECTRICITY_x000d__x000a_Wadeville microgrid_x000d__x000a_using second-hand car_x000d__x000a_batteries for storage_x000d__x000a_SCHALK BURGER_x000d__x000a_CREAMER MEDIA SENIOR_x000d__x000a_CONTRIBUTING EDITOR________x000d__x000a_POWER management multi-_x000d__x000a_national Eaton has launched a_x000d__x000a_microgrid that powers its fac-_x000d__x000a_tory and campus in Wadeville,_x000d__x000a_Gauteng, using second-hand_x000d__x000a_lithium-ion electric car batteries_x000d__x000a_for its storage component._x000d__x000a_The batteries come from_x000d__x000a_Nissan Leaf electric vehicles_x000d__x000a_driven in Europe, and have about_x000d__x000a_4.5 years of operational life left._x000d__x000a_The batteries are converted and_x000d__x000a_integrated into Eaton’s energy_x000d__x000a_storage system, xStorage, which_x000d__x000a_also manages the variability of_x000d__x000a_the power sources._x000d__x000a_The 375 kVA microgrid com-_x000d__x000a_prises two connections to State-_x000d__x000a_owned power utility Eskom’s_x000d__x000a_Ekurhuleni grid, a 200 kW roof-_x000d__x000a_top solar photovoltaic system, a_x000d__x000a_backup generator and the stor-_x000d__x000a_age system._x000d__x000a_“The microgrid is a demonstra-_x000d__x000a_tion of our commitment to develop_x000d__x000a_sustainable access to energy in_x000d__x000a_the region and increases our_x000d__x000a_AERIAL VIEW_x000d__x000a_The Eaton Wadeville microgrid comprises lithium-ion battery storage,_x000d__x000a_the rooftop solar PV system and a standby generator, as well as two_x000d__x000a_connections to the Eskom grid_x000d__x000a_resilience, provides higher levels_x000d__x000a_of energy independence, supports_x000d__x000a_grid stability and reduces energy_x000d__x000a_costs by up to 40%,” Eaton Africa_x000d__x000a_MD Seydou Kane said._x000d__x000a_Eaton chairperson and CEO_x000d__x000a_Craig Arnold, who also_x000d__x000a_addressed local Eaton employees_x000d__x000a_prior to the launch, spoke about_x000d__x000a_the supportive role the company_x000d__x000a_aimed to play in communities_x000d__x000a_• To page 20_x000d__x000a_• From page 17_x000d__x000a_and on the continent._x000d__x000a_The microgrid, which was built_x000d__x000a_by the local employees (excluding_x000d__x000a_the storage arrays, which were_x000d__x000a_assembled in Eaton’s factory in_x000d__x000a_Casablanca, Morocco), serves as_x000d__x000a_a concrete case for the application_x000d__x000a_of this technology in commercial_x000d__x000a_and industrial use, said Kane._x000d__x000a_“Microgrid technology is_x000d__x000a_increasingly being considered as a_x000d__x000a_solution to address energy poverty._x000d__x000a_Ageing infrastructure and grid_x000d__x000a_reliability continue to be issues_x000d__x000a_across the region and improving_x000d__x000a_grid reliability will improve busi-_x000d__x000a_ness continuity, minimise busi-_x000d__x000a_ness losses and improve economic_x000d__x000a_growth,” he explained._x000d__x000a_Eaton Africa operations head_x000d__x000a_Eugen Ranft emphasised the_x000d__x000a_importance of the storage system,_x000d__x000a_which is used to manage the sig-_x000d__x000a_nificant variability of the rooftop_x000d__x000a_solar system and to provide power_x000d__x000a_until the generator comes on line_x000d__x000a_during a power interruption._x000d__x000a_Eaton Africa senior technician_x000d__x000a_Nico Archer demonstrated the_x000d__x000a_use of the xStorage system at the_x000d__x000a_launch earlier this month, and set_x000d__x000a_the parameters of the microgrid_x000d__x000a_so that not more than 50 kW was_x000d__x000a_used from the utility grid. The_x000d__x000a_rooftop solar system provided_x000d__x000a_between 40 kW and ISO kW dur-_x000d__x000a_ing the two demonstrations and_x000d__x000a_the storage array provided the dif-_x000d__x000a_ference to maintain the total load_x000d__x000a_on the day._x000d__x000a_The company charges the stor-_x000d__x000a_age system during low tariff_x000d__x000a_periods, such as during the night._x000d__x000a_The storage is the heart of the_x000d__x000a_system, which, through the Power_x000d__x000a_Xpert power management system_x000d__x000a_and architecture, provides stability_x000d__x000a_and resilience for the production_x000d__x000a_plant. The Power Xpert combines_x000d__x000a_hardware, software and commu-_x000d__x000a_nication elements to bring diverse_x000d__x000a_power components into a unified_x000d__x000a_system._x000d__x000a_The Wadeville facility employs_x000d__x000a_400 people and produces power_x000d__x000a_management solutions for the_x000d__x000a_industrial and commercial_x000d__x000a_sectors, ill_x000d__x000a_ENGINEERING NEWS COUPON ON PAGE 52 E481511"/>
    <n v="10821"/>
    <n v="293.44"/>
    <s v="Schalk Burger"/>
    <n v="10320.284799999999"/>
    <s v="Neutral"/>
    <n v="10821"/>
    <s v="Weekly"/>
    <s v=""/>
    <s v="Nissan"/>
    <s v="Corporate"/>
    <s v="Leaf, Nissan, Nissan Corporate"/>
  </r>
  <r>
    <x v="19"/>
    <s v="06-04-2018"/>
    <s v="22-23"/>
    <s v="http://customer.ddi.media/mprint/getfile?type=pdf_tool&amp;tmp=1&amp;hashValue=YWC4LAWFR7CYPRMEYWDMLDY="/>
    <s v="﻿AUTO INDUSTRY - 2_x000d__x000a_India poised to overtake Germany as_x000d__x000a_world’s fourth-largest auto market_x000d__x000a_IRMA VENTER_x000d__x000a_CREAMER MEDIA SENIOR_x000d__x000a_DEPUTY EDITOR_x000d__x000a_THE global new-car and light commercial_x000d__x000a_vehicle (LCV) market grew by 2.4%in 2017,_x000d__x000a_to 86.05-million units, compared with 2016,_x000d__x000a_according to data released by UK automotive_x000d__x000a_business intelligence group JATO Dynamics._x000d__x000a_2017, accounting for 34% of the total market._x000d__x000a_Results for the 52 markets analysed by JATO_x000d__x000a_show that 27.85-million SUVs were sold in 2017_x000d__x000a_- 3.14-million units more than in 2016, which is_x000d__x000a_a 12.7% increase. Compact SUVs accounted for_x000d__x000a_almost 40% of total SUV sales._x000d__x000a_The continued dominance of the SUV means_x000d__x000a_sales of traditional segments will continue to_x000d__x000a_decline, with compact cars, midsize sedans,_x000d__x000a_wagons and multipurpose vehicles impacted_x000d__x000a_the most._x000d__x000a_Compact cars registered 14.92-million sales,_x000d__x000a_a decline of 4.5% on the previous year, which_x000d__x000a_can be attributed to reduced demand in the_x000d__x000a_big five markets, and in China, which has_x000d__x000a_“The automotive market performed well in_x000d__x000a_2017, with established economies maintaining_x000d__x000a_growth, while developing markets like Russia and_x000d__x000a_Brazil returned to growth following declines last_x000d__x000a_year,” says JATO global analyst Felipe Munoz._x000d__x000a_India continued its rapid growth trajectory, with_x000d__x000a_the country posting an increase of 8.8%, which_x000d__x000a_means it could soon overtake Germany, which_x000d__x000a_succumbed to the SUV boom._x000d__x000a_City car sales continued to grow, largely as a_x000d__x000a_result of demand in the Japanese market, which_x000d__x000a_posted a 14.4% increase on the previous year._x000d__x000a_Pick-ups also posted strong results, as_x000d__x000a_demand in North America remained strong_x000d__x000a_and their popularity increased in Europe, Latin_x000d__x000a_America and the Asia-Pacific region._x000d__x000a_The Ford-F Series was once again the_x000d__x000a_world’s best-selling car, as it further exerted its_x000d__x000a_dominance over the Toyota Corolla, which came_x000d__x000a_in second. As usual, the Ford-F Series took the_x000d__x000a_top spot as a result of strong US demand, which_x000d__x000a_accounted for 80% of its total volume._x000d__x000a_The Volkswagen Golf came in third._x000d__x000a_grew by a modest 2.8%. As a result, India could_x000d__x000a_soon leapfrog Germany to become the fourth-_x000d__x000a_largest automotive market in the world._x000d__x000a_Sports utility vehicles (SUVs) contributed_x000d__x000a_significantly to the automotive industry’s strong_x000d__x000a_performance in 2017, accounting for the largest_x000d__x000a_market share in China, North America and_x000d__x000a_Europe - the three largest sales regions in the_x000d__x000a_world._x000d__x000a_The subcompact was the most popular seg-_x000d__x000a_ment in Asia-Pacific and Latin America, while_x000d__x000a_city cars secured the largest market share in_x000d__x000a_Japan, demonstrating that there is still scope_x000d__x000a_for the SUV to grow as its popularity spreads._x000d__x000a_SUVs reached a new record market share in_x000d__x000a_The Nissan X-Trail/Rogue was the world’s_x000d__x000a_best-selling SUV and the overall fourth-best-_x000d__x000a_selling vehicle, selling 814 000 units in 2017._x000d__x000a_In terms of fuel types, estimated data shows_x000d__x000a_that petrol cars and light commerical vehicles_x000d__x000a_(LCVs) continued to dominate the market in 2017,_x000d__x000a_with a 72.5% market share._x000d__x000a_Sales of diesel cars dropped by 3.7%, owing_x000d__x000a_to declining sales in Europe._x000d__x000a_Pure electric car and LCV sales reached_x000d__x000a_668 000 units in 2017, an increase of 78.4%._x000d__x000a_Hybrid sales reached 2.51-million units - a_x000d__x000a_record - partly due to strong growth in China,_x000d__x000a_India and Europe. Plug-in hybrid sales reached_x000d__x000a_417 300 units, an increase of 62.5%. ill"/>
    <n v="10821"/>
    <n v="224.8"/>
    <s v="Irma Venter"/>
    <n v="7906.2160000000003"/>
    <s v="Neutral"/>
    <n v="10821"/>
    <s v="Weekly"/>
    <s v=""/>
    <s v="Nissan"/>
    <s v="Corporate"/>
    <s v="X-trail, Nissan, Nissan Corporate"/>
  </r>
  <r>
    <x v="20"/>
    <s v="06-04-2018"/>
    <n v="2"/>
    <s v="http://customer.ddi.media/mprint/getfile?type=pdf_tool&amp;tmp=1&amp;hashValue=YWC4LAWFR7CYPRMOYWAMLBQ="/>
    <s v="﻿FROM THE EDITOR_x000d__x000a_AS THE beloved internal combus-_x000d__x000a_/yktion engine gets ever closer_x000d__x000a_B ^ to possible extinction within_x000d__x000a_the next few decades, the race is on_x000d__x000a_to find the most suitable alternative_x000d__x000a_energy source to power future cars._x000d__x000a_One day, our grandchildren will_x000d__x000a_look back in horror at the pollu-_x000d__x000a_tion-spewing cars we drove with little_x000d__x000a_regard for the ill effects this has on_x000d__x000a_the planet._x000d__x000a_But what are our nature-nurturing,_x000d__x000a_tut-tutting descendants likely to have_x000d__x000a_under the hood of their emission-free_x000d__x000a_cars on their commutes and family_x000d__x000a_holidays?_x000d__x000a_There have been many ideas_x000d__x000a_advanced for alternative energy cars_x000d__x000a_over the years - compressed air_x000d__x000a_and nuclear power being among the_x000d__x000a_quirkier ones - but right now in pole_x000d__x000a_position is electric power._x000d__x000a_Unless someone invents Star_x000d__x000a_Trek-style teleportation which would_x000d__x000a_make cars obsolete, our future trans-_x000d__x000a_port needs will be met by electricity_x000d__x000a_and it’s basically a two-horse race_x000d__x000a_between batteries or fuel cells as_x000d__x000a_to how that electricity is generated._x000d__x000a_Battery Electric Vehicles_x000d__x000a_BEVs (if you want to use the ‘in’_x000d__x000a_lingo) use chemical energy that is_x000d__x000a_stored in rechargeable battery packs_x000d__x000a_to produce electricity, which powers_x000d__x000a_an electric motor._x000d__x000a_Lithium-ion batteries, the same_x000d__x000a_type that power your cellphone, are_x000d__x000a_the most popular in both handheld_x000d__x000a_electronics and cars as they’re able_x000d__x000a_to pack a large amount of energy into_x000d__x000a_a relatively small space._x000d__x000a_The advantages of BEVs is their_x000d__x000a_quiet running, lack of emissions, the_x000d__x000a_instant torque of the electric motor,_x000d__x000a_and their cost per kilometre being_x000d__x000a_a fraction of that for a petrol or_x000d__x000a_diesel-powered car._x000d__x000a_There’s also a widespread electric_x000d__x000a_infrastructure and you can charge_x000d__x000a_the car at home, at work, or any-_x000d__x000a_where there’s a 12v power socket._x000d__x000a_Their main disadvantages, and_x000d__x000a_which is why you don't see a Nissan_x000d__x000a_Leaf or BMW i3 on every street, is_x000d__x000a_their limited range and their long_x000d__x000a_recharging times._x000d__x000a_The first-generation electric cars_x000d__x000a_claimed ranges of about 160km but_x000d__x000a_in reality achieved just over 100km_x000d__x000a_at best, while they took around_x000d__x000a_cell vehicles (FCVs), including Honda_x000d__x000a_which in 2008 launched its FCX_x000d__x000a_Clarity as the first hydrogen fuel cell_x000d__x000a_vehicle to reach the market (only in_x000d__x000a_the USA, Europe and Japan)._x000d__x000a_Its successor, the Honda Clarity_x000d__x000a_Fuel Cell, was launched in 2016 and_x000d__x000a_at 589km it is reputed to have the_x000d__x000a_longest range of any zero-emission_x000d__x000a_vehicle in production._x000d__x000a_Like BEVs, hydrogen fuel-cell cars_x000d__x000a_are locally pollution-free and the only_x000d__x000a_exhaust byproduct is water, but their_x000d__x000a_main advantage is that they have a_x000d__x000a_longer range than BEVs and don’t_x000d__x000a_need recharging; they are quickly_x000d__x000a_refuelled at a hydrogen filling station_x000d__x000a_in around three to five minutes._x000d__x000a_The technology's very expensive_x000d__x000a_however, with FCVs around double_x000d__x000a_the average new car price._x000d__x000a_And while hydrogen is abundant_x000d__x000a_and can be made from water, produ-_x000d__x000a_cing the stuff is expensive and can_x000d__x000a_create pollution._x000d__x000a_It isn’t a naturally occurring ele-_x000d__x000a_ment and has to be created through_x000d__x000a_either electrolysis or cracking hydro-_x000d__x000a_carbons._x000d__x000a_Electrolysis involves splitting_x000d__x000a_water into its constituent compon-_x000d__x000a_ents of hydrogen and oxygen, an_x000d__x000a_inefficient process that takes an_x000d__x000a_enormous amount of energy (much_x000d__x000a_less efficient than creating electricity_x000d__x000a_using batteries)._x000d__x000a_Cracking hydrocarbons involves_x000d__x000a_making hydrogen from nonrenewable_x000d__x000a_natural gas in a process that creates_x000d__x000a_enormous C02 emissions._x000d__x000a_The major stumbling block will_x000d__x000a_be the high cost of building a wide-_x000d__x000a_spread infrastructure of hydrogen_x000d__x000a_filling stations._x000d__x000a_This puts HCVs initially at a dis-_x000d__x000a_tinct disadvantage to BEVs which_x000d__x000a_can be charged (albeit slowly) at any_x000d__x000a_wall plug._x000d__x000a_Nevertheless, a number of auto-_x000d__x000a_makers including Audi, BMW, Honda,_x000d__x000a_Hyundai, Mercedes-Benz and Toyota,_x000d__x000a_are forging ahead with the technol-_x000d__x000a_ogy and are selling HCVs (in limited_x000d__x000a_numbers and not in South Africa)._x000d__x000a_Hydrogen internal combustion_x000d__x000a_engine_x000d__x000a_This is another concept that was_x000d__x000a_in the running a few years ago, but_x000d__x000a_has failed to gain traction._x000d__x000a_Unlike with electricity-producing_x000d__x000a_hydrogen fuel cells, here the hydro-_x000d__x000a_gen is burned - just like petrol - to_x000d__x000a_run a combustion engine._x000d__x000a_BMW introduced a hydrogen-pow-_x000d__x000a_ered 7 Series in a limited production_x000d__x000a_run from 2005 to 2007, as the_x000d__x000a_world's first car to use an internal_x000d__x000a_combustion engine modified to run_x000d__x000a_on both petrol and hydrogen._x000d__x000a_Like BEVs and HCVs it was virtu-_x000d__x000a_ally pollution free, with water vapour_x000d__x000a_being the main exhaust gas, and it_x000d__x000a_could be refilled in a relatively quick_x000d__x000a_eight minutes._x000d__x000a_BMW believed the concept would_x000d__x000a_take hold with buyers seeking a_x000d__x000a_non-polluting vehicle that still drove_x000d__x000a_and sounded like a regular car._x000d__x000a_Unlike fuel-cell and electric cars_x000d__x000a_which are silent, the engine can be_x000d__x000a_revved and there’s an exhaust sound_x000d__x000a_to listen to._x000d__x000a_The big problem was its sky-high_x000d__x000a_fuel consumption. Hydrogen has a_x000d__x000a_much lower energy density than pet-_x000d__x000a_rol, which saw the BMW Hydrogen 7_x000d__x000a_burning through around 50 litres of_x000d__x000a_hydrogen per 100km (compared to_x000d__x000a_about 14 litres per 100km when run-_x000d__x000a_ning on petrol), and due to the size_x000d__x000a_of its tank it had a hydrogen-fuelled_x000d__x000a_range of just 200km._x000d__x000a_No wonder the idea didn’t take_x000d__x000a_hold._x000d__x000a_T&gt;t\A,is&gt; T&gt;rojypfl_x000d__x000a_eight hours to fully charge at a regu-_x000d__x000a_lar wall socket._x000d__x000a_Their batteries are also expensive_x000d__x000a_and a battery pack for the electric_x000d__x000a_i3 is a whopping R339 616 - more_x000d__x000a_than half of the vehicle's R631 700_x000d__x000a_pricetag._x000d__x000a_But as with any budding technol-_x000d__x000a_ogy, the cost will eventually decrease_x000d__x000a_as performance Improves._x000d__x000a_The next generation of BEVs are_x000d__x000a_to offer up to 400km of range, and_x000d__x000a_quick-charging stations will soon be_x000d__x000a_able to charge electric cars for the_x000d__x000a_next leg of a long-distance journey_x000d__x000a_in around half an hour - the time it_x000d__x000a_takes you to eat a burger at a rest_x000d__x000a_stop._x000d__x000a_Building the supporting infra-_x000d__x000a_structure is key, and electric cars_x000d__x000a_will gain popularity once quick-charge_x000d__x000a_stations become widespread._x000d__x000a_BEVs aren’t as zero-emission as_x000d__x000a_they’re purported to be and indirectly_x000d__x000a_cause pollution due to most electri-_x000d__x000a_city being generated by burning coal,_x000d__x000a_and going green clearly requires a_x000d__x000a_holistic approach that includes clean_x000d__x000a_power stations._x000d__x000a_Just like we didn’t go from horse-_x000d__x000a_drawn wagons to Ferraris overnight, it_x000d__x000a_will take a couple of decades for the_x000d__x000a_transformation to take place, but the_x000d__x000a_prospects for BEVs are good._x000d__x000a_With improving range, quicker_x000d__x000a_charging times, and cheaper batter-_x000d__x000a_ies due to economies of scale, they_x000d__x000a_look most likely to take hold as the_x000d__x000a_most popular types of future cars._x000d__x000a_Tesla, the Nissan Leaf and the_x000d__x000a_BMW i3 were the early BEV_x000d__x000a_adopters that blazed the trail,_x000d__x000a_but now most auto compan-_x000d__x000a_ies have followed suit and_x000d__x000a_will soon introduce electric_x000d__x000a_cars of their own._x000d__x000a_Hydrogen fuel_x000d__x000a_cells_x000d__x000a_This is where_x000d__x000a_hydrogen and oxy-_x000d__x000a_gen are mixed in-_x000d__x000a_side a fuel cell_x000d__x000a_stack to pro-_x000d__x000a_duce electri-_x000d__x000a_city, which pow-_x000d__x000a_ers an electric_x000d__x000a_motor._x000d__x000a_A small_x000d__x000a_number of car_x000d__x000a_companies are_x000d__x000a_investing in fuel"/>
    <n v="35616"/>
    <n v="1048.52"/>
    <s v="Denis Droppa"/>
    <n v="159343.58439999999"/>
    <s v="Neutral"/>
    <n v="35616"/>
    <s v="Weekly"/>
    <s v=""/>
    <s v="Nissan"/>
    <s v="Corporate"/>
    <s v="Leaf, Nissan, Nissan Corporate"/>
  </r>
  <r>
    <x v="20"/>
    <s v="06-04-2018"/>
    <n v="6"/>
    <s v="http://customer.ddi.media/mprint/getfile?type=pdf_tool&amp;tmp=1&amp;hashValue=YWC4LAWFR7CYPRMOYWAMLDY="/>
    <s v="﻿South African car sales take small upturn_x000d__x000a_MOTOMMC STAFF_x000d__x000a_NEW-VEHICLE sales in South Africa saw_x000d__x000a_slight growth last month as consumers_x000d__x000a_pre-emptively bought to avoid the increase_x000d__x000a_in value added tax, new vehicle emissions_x000d__x000a_taxes and ad valorem duty changes an-_x000d__x000a_nounced in the budget._x000d__x000a_The 49 233 cars, light commercial ve-_x000d__x000a_hicles and trucks sold in March improved_x000d__x000a_by 535 units or 1.1% comparted to the_x000d__x000a_same month last year._x000d__x000a_The growth was mainly driven by pas-_x000d__x000a_senger cars which were 3.7% up on_x000d__x000a_March 2017, as bakkies and mini buses_x000d__x000a_took a 2.3% tumble. Medium-sized trucks_x000d__x000a_dropped 14.6% and heavy trucks were_x000d__x000a_down 7.9% compared to the correspond-_x000d__x000a_ing month last year._x000d__x000a_The National Association of Automobile_x000d__x000a_Manufacturers of SA (Naamsa) expects_x000d__x000a_new-vehicle sales to grow by 3% overall in_x000d__x000a_2018. It says medium term prospects for_x000d__x000a_the economy had improved considerably_x000d__x000a_on the back of the decision by Moody's to_x000d__x000a_retain South Africa’s International and do-_x000d__x000a_mestic credit rating at investment grade,_x000d__x000a_as well as the 0.25% reduction in official_x000d__x000a_interest rate at the end of March, 2018._x000d__x000a_TOP 20 SELLING VEHICLES - MARCH 2018_x000d__x000a_1_x0009_Toyota Hilux (pictured) 3825_x000d__x000a_2_x0009_Ford Ranger 2753_x000d__x000a_3_x0009_VW Polo Vivo 2736_x000d__x000a_4_x0009_VW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l0_x000d__x000a_16_x0009_Nissan NP300 603_x000d__x000a_17_x0009_Ford Everest 559_x000d__x000a_18_x0009_VW Tiguan 525_x000d__x000a_19_x0009_Hyundai 110 516_x000d__x000a_20_x0009_BMW 3 Series 506_x000d__x000a_• List excludes Mercedes-Benz and_x000d__x000a_GWM who do not reveal their monthly_x000d__x000a_sales figures."/>
    <n v="35616"/>
    <n v="157.22999999999999"/>
    <s v="Unaccredited"/>
    <n v="23894.2431"/>
    <s v="Positive"/>
    <n v="35616"/>
    <s v="Weekly"/>
    <s v=""/>
    <s v="Nissan"/>
    <s v="Corporate"/>
    <s v="NAAMSA, NP 200, NP 300 hardbody, General Industry related, Nissan, Nissan Corporate"/>
  </r>
  <r>
    <x v="20"/>
    <s v="06-04-2018"/>
    <n v="7"/>
    <s v="http://customer.ddi.media/mprint/getfile?type=pdf_tool&amp;tmp=1&amp;hashValue=YWC4LAWFR7CYPRMOYWA4LAQ="/>
    <s v="﻿World Car of the Year is..._x000d__x000a_MOTORING STAFF_x000d__x000a_THE NEW Volvo XC60 mid-size SUV_x000d__x000a_has been named World Car of the_x000d__x000a_Year 2018 at the New York Auto Show,_x000d__x000a_adding another accolade to Volvo’s_x000d__x000a_growing list._x000d__x000a_The World Car of the Year win is the_x000d__x000a_first in this competition for Volvo Cars,_x000d__x000a_the premium Swedish car maker._x000d__x000a_This year, vehicles were selected_x000d__x000a_and voted on by an international jury_x000d__x000a_panel comprised of 82 automotive_x000d__x000a_journalists from 24 countries._x000d__x000a_In the new XC60 (pictured), Euro_x000d__x000a_NCAP’s best overall performer in 2017,_x000d__x000a_Volvo’s City Safety Autonomous Emer-_x000d__x000a_gency Braking system has been en-_x000d__x000a_hanced with steering support for when_x000d__x000a_automatic braking alone may not help_x000d__x000a_avoid a potential collision._x000d__x000a_The XC60 is available with a range_x000d__x000a_of diesel and petrol engines, as well_x000d__x000a_as Volvo Cars’ award-winning T8 Twin_x000d__x000a_Engine petrol plug-in hybrid at the top_x000d__x000a_of the powertrain range._x000d__x000a_The new Volvo XC60 will be avail-_x000d__x000a_able in South Africa from 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35616"/>
    <n v="185.16"/>
    <s v="Unaccredited"/>
    <n v="28138.7651999999"/>
    <s v="Neutral"/>
    <n v="35616"/>
    <s v="Weekly"/>
    <s v=""/>
    <s v="Nissan"/>
    <s v="Product"/>
    <s v="Leaf, Nissan"/>
  </r>
  <r>
    <x v="14"/>
    <s v="06-04-2018"/>
    <n v="18"/>
    <s v="http://customer.ddi.media/mprint/getfile?type=pdf_tool&amp;tmp=1&amp;hashValue=YWC4LAWFR7CYPRMPYWD4LAA="/>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8.23"/>
    <s v="Unaccredited"/>
    <n v="25912.35"/>
    <s v="Positive"/>
    <n v="100000"/>
    <s v="Daily"/>
    <s v=""/>
    <s v="Nissan"/>
    <s v="Corporate"/>
    <s v="Leaf, Nissan, Nissan Corporate"/>
  </r>
  <r>
    <x v="15"/>
    <s v="06-04-2018"/>
    <n v="18"/>
    <s v="http://customer.ddi.media/mprint/getfile?type=pdf_tool&amp;tmp=1&amp;hashValue=YWC4LAWFR7CYPRMPYWA4LAQ="/>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7.49"/>
    <s v="Unaccredited"/>
    <n v="25583.05"/>
    <s v="Positive"/>
    <n v="100000"/>
    <s v="Daily"/>
    <s v=""/>
    <s v="Nissan"/>
    <s v="Corporate"/>
    <s v="Leaf, Nissan, Nissan Corporate"/>
  </r>
  <r>
    <x v="21"/>
    <s v="06-04-2018"/>
    <n v="8"/>
    <s v="http://customer.ddi.media/mprint/getfile?type=pdf_tool&amp;tmp=1&amp;hashValue=YWC4LAWFR7CYJRMGYWH4LDY="/>
    <s v="﻿Vehicle sales_x000d__x000a_looking up_x000d__x000a_in interim_x000d__x000a_By DAVID FURLONGER_x000d__x000a_PREEMPTIVE purchases of new ve-_x000d__x000a_hicles in March to beat the April 1_x000d__x000a_increase in value-added tax (VAT)_x000d__x000a_and vehicle ad valorem duties would_x000d__x000a_not influence the market and would_x000d__x000a_inevitably be followed by a market_x000d__x000a_“correction”, says WesBank sales_x000d__x000a_and marketing head Ghana Msibi._x000d__x000a_But he said growing demand from_x000d__x000a_private consumers, encouraged by_x000d__x000a_price restraint and lower interest_x000d__x000a_rates, would allow the full-year mar-_x000d__x000a_ket to show a slight hike over 2017._x000d__x000a_This week’s VAT increase from_x000d__x000a_14% to 15% and the imposition of a_x000d__x000a_5% duty on imported luxury vehicles_x000d__x000a_persuaded some consumers and_x000d__x000a_fleet owners to buy early and avoid_x000d__x000a_the extra costs._x000d__x000a_The National Association of Au-_x000d__x000a_tomobile Manufacturers of SA_x000d__x000a_(Naamsa) said this was a significant_x000d__x000a_contributor to the new-vehicle mar-_x000d__x000a_ket growing by 1.1% in March from a_x000d__x000a_year earlier, from 48 698 to 49 233._x000d__x000a_It was the first rise in 2018, after_x000d__x000a_declines in January and February._x000d__x000a_The association said the market for_x000d__x000a_2018 could grow by up to 3% from_x000d__x000a_201.7’s 557 586 vehicles sold. Msibi,_x000d__x000a_however, said WesBank believed_x000d__x000a_growth would be only about 0.75%._x000d__x000a_Preemptive buying simply ad-_x000d__x000a_vanced sales; people buying in_x000d__x000a_March took themselves out of the_x000d__x000a_picture in coming months. “We see_x000d__x000a_the market self-correcting.”_x000d__x000a_Nevertheless, he said prospects_x000d__x000a_for consumer sales were promising._x000d__x000a_A15% reduction in direct orders by_x000d__x000a_car rental companies so far in 2018_x000d__x000a_had been mostly cancelled out by a_x000d__x000a_3% rise in dealer sales, mainly from_x000d__x000a_private consumers. “There is a tra-_x000d__x000a_ditional correlation between a_x000d__x000a_strong rand and lower interest_x000d__x000a_rates, and consumer demand,” Msi-_x000d__x000a_bi said. “Both these levers are very_x000d__x000a_positive.”_x000d__x000a_The Reserve Bank recently re-_x000d__x000a_duced the repo rate and the rand has_x000d__x000a_bounced back against foreign cur-_x000d__x000a_rencies. While the total new-vehicle_x000d__x000a_market for the first three months of_x000d__x000a_2018 was down by 4.1% - from 147 285_x000d__x000a_to 141272 - Msibi was confident of a_x000d__x000a_small gain by year-end. — BDLive"/>
    <n v="26339"/>
    <n v="91.88"/>
    <s v="David Furlonger"/>
    <n v="8590.7799999999897"/>
    <s v="Positive"/>
    <n v="26339"/>
    <s v="Daily"/>
    <s v=""/>
    <s v="Nissan"/>
    <s v="Corporate"/>
    <s v="NAAMSA"/>
  </r>
  <r>
    <x v="22"/>
    <s v="06-04-2018"/>
    <n v="1"/>
    <s v="http://customer.ddi.media/mprint/getfile?type=pdf_tool&amp;tmp=1&amp;hashValue=YWC4LAWFR7CYLRMEYWD4LAQ="/>
    <s v="﻿QUICK Q&amp;A_x000d__x000a_JANUS JANSE VAN RENSBURG, NISSAN LEAF RACECAR DRIVER_x000d__x000a_The Simola Hillclimb is_x000d__x000a_all about the noise and_x000d__x000a_fumes. You’re bringing_x000d__x000a_an electric car? Brave_x000d__x000a_man. Racing’s not just_x000d__x000a_about high octane, it can_x000d__x000a_be done in stealth mode -_x000d__x000a_incognito, if you like._x000d__x000a_Talk us through the_x000d__x000a_car. It's one of four in_x000d__x000a_the world, based on the_x000d__x000a_previous model, with a_x000d__x000a_stock standard powertrain_x000d__x000a_(i.e. 80kW and 280Nm)._x000d__x000a_Obviously there’s a_x000d__x000a_bodykit and we can play_x000d__x000a_with suspension and tyres._x000d__x000a_It’s also been converted_x000d__x000a_to rear wheel drive and_x000d__x000a_weighs 930 kilos._x000d__x000a_Tactics? Electric_x000d__x000a_is all about instant_x000d__x000a_acceleration after all._x000d__x000a_True - floor it and hang_x000d__x000a_on. Seriously though,_x000d__x000a_it’s quick. I’ll have to up_x000d__x000a_my driving skills. My_x000d__x000a_Achilles heel is that it_x000d__x000a_is a left-hand drive so I_x000d__x000a_need to recalibrate my_x000d__x000a_senses. Leaf competes_x000d__x000a_in a new class -1 may be_x000d__x000a_competing against just_x000d__x000a_myself. (Jaguar might have_x000d__x000a_something to say about_x000d__x000a_that-ed)_x000d__x000a_GT-R Nismo? C’mon,_x000d__x000a_dish... Nismo GT-R is_x000d__x000a_coming! And others._x000d__x000a_Watch this space. When?_x000d__x000a_I’d have to kill you._x000d__x000a_Can petrolheads love_x000d__x000a_electric? Absolutely. The_x000d__x000a_only aspect differentiating_x000d__x000a_the two worlds is noise._x000d__x000a_Performance is on par - if_x000d__x000a_not better - and it has a_x000d__x000a_much lower impact on the_x000d__x000a_environment. This Nismo_x000d__x000a_Leaf should change_x000d__x000a_perceptions of electric_x000d__x000a_vehicles-for good._x000d__x000a_The Simola Hillclimb is_x000d__x000a_at the Festival of Speed_x000d__x000a_in Knysna; 3-6 May;_x000d__x000a_speedfestival.co.za_x000d__x000a_Gallo/Getty Images"/>
    <n v="16500"/>
    <n v="117.36"/>
    <s v="Unaccredited"/>
    <n v="7941.7511999999997"/>
    <s v="Positive"/>
    <n v="16500"/>
    <s v="Monthly"/>
    <s v=""/>
    <s v="Nissan"/>
    <s v="Corporate"/>
    <s v="GT-R, Leaf, Nissan Spokespeople, Simola Hillclimb, Nissan Motorsport, Nissan, Nissan Corporate"/>
  </r>
  <r>
    <x v="23"/>
    <s v="06-04-2018"/>
    <n v="14"/>
    <s v="http://customer.ddi.media/mprint/getfile?type=pdf_tool&amp;tmp=1&amp;hashValue=YWC4LAWFR7CYLRMFYWDMLAA="/>
    <s v="﻿Regulars Complement A Great_x000d__x000a_OH NO MOMENT: Wet weather created plenty of on (and off) track action with the resultant thrills_x000d__x000a_and a couple of unscheduled excursions!_x000d__x000a_HEALTHY COMPETITION: The Motul Modified Production_x000d__x000a_Cars enjoyed some close competition all through the classes at_x000d__x000a_Zwartkops._x000d__x000a_it is time-based racing but each_x000d__x000a_competitor is pushing as hard as he_x000d__x000a_can to beat the cars around him so_x000d__x000a_does not watch the actual lap times,_x000d__x000a_he races._x000d__x000a_Many of the current members_x000d__x000a_have done their best ever_x000d__x000a_recorded times in the new format_x000d__x000a_as the competition is close and_x000d__x000a_competitive, after all our regional_x000d__x000a_classes are all about promoting_x000d__x000a_good camaraderie and a good day_x000d__x000a_at the races yet keeping expenses as_x000d__x000a_affordable as possible ._x000d__x000a_Spectators are treated to fuller_x000d__x000a_grids and are welcomed in the pits_x000d__x000a_where they can meet the drivers,_x000d__x000a_discuss the cars and probably be_x000d__x000a_inspired to one day come and_x000d__x000a_race and enjoy themselves and_x000d__x000a_experience the extreme thrill_x000d__x000a_of competing._x000d__x000a_The MHCC contingent was_x000d__x000a_again present on a large scale,_x000d__x000a_and as always put on two most_x000d__x000a_entertaining races. Andy Gossman_x000d__x000a_was the winner in Class D finishing_x000d__x000a_ahead of Shawn Smidt and_x000d__x000a_Seef Fourie._x000d__x000a_Martin Botha, Brendon Parker_x000d__x000a_and Ken Price took the podium_x000d__x000a_places in Class E, in that order,_x000d__x000a_with Frans Jensen beating Hubi_x000d__x000a_van Moltke and Peder Jensen in F._x000d__x000a_Andries Draper claimed first spot_x000d__x000a_in Class G with Johan Swanepoel_x000d__x000a_the runner up. Danie du Plessis_x000d__x000a_completed the podium._x000d__x000a_The Alfa Trofeo Challenge_x000d__x000a_was won by Bjorn Gebert, ahead_x000d__x000a_of Tony Sharp in Class A. Class_x000d__x000a_B went to Jose de Carvalho, who_x000d__x000a_finished ahead of Lourens van Zyl_x000d__x000a_and Henry Fourie. Corrie Tolmay_x000d__x000a_was the winner in Class C._x000d__x000a_For more info contact info@_x000d__x000a_bigbossauto. co.za_x000d__x000a_Issued for and on behalf of EV_x000d__x000a_Dynamics Inland Championship_x000d__x000a_by Tony Alves_x000d__x000a_Three EV Dynamics Inland_x000d__x000a_Championship categories_x000d__x000a_complemented an excellent_x000d__x000a_day's racing at the St.Patricks_x000d__x000a_Day Festival of Racing which_x000d__x000a_took place at Zwartkops on_x000d__x000a_17 March with the Clubman's_x000d__x000a_classes now both running under_x000d__x000a_the Motul banner._x000d__x000a_In the Mobil Super Saloons_x000d__x000a_Franco di Mabeo (Deltec Energy_x000d__x000a_Solutions Alfa GT) was the overall_x000d__x000a_winner in Class B, followed by_x000d__x000a_Marius Jacobs (AAA Recovery_x000d__x000a_Nissan Tigra) Adrian Dalton_x000d__x000a_(X-Tra Clothing and Shoes Golf),_x000d__x000a_and J.PNortjie (N4 Autocraft_x000d__x000a_VW Corrad) Evert Syfert (Cable_x000d__x000a_Solutions Chev Can-Am) took_x000d__x000a_Class C honours_x000d__x000a_In the Motul Modified_x000d__x000a_Production Car category, Keegan_x000d__x000a_Pottas (EV Dynamics Honda) won_x000d__x000a_Class A overall, ahead of Adrian_x000d__x000a_Dalton. In Class B Jeff Langeveldt_x000d__x000a_(JDM Tuning Honda Ballade)_x000d__x000a_gave his newly liveried chariot_x000d__x000a_the perfect debut by talcing the_x000d__x000a_win, with Bjorn Gebert (FAS Pty_x000d__x000a_Ltd Alfa Romeo GTV 6) coming_x000d__x000a_home in second spot with Dirk_x000d__x000a_Lawrence third._x000d__x000a_Class C honours went to Paul_x000d__x000a_Verios (Acrotek VW Golf), with_x000d__x000a_Andy Gossman ((Dimension Signs_x000d__x000a_VW Scirroco) in second spot and_x000d__x000a_Giles Darroch (EV Dynamics VW_x000d__x000a_Golf) completing the podium._x000d__x000a_Franco di Matteo had a busy_x000d__x000a_day and piloted his Deltec Ford_x000d__x000a_Laser to a win in Class D. followed_x000d__x000a_by Maritz le Roux (111 Plumbers_x000d__x000a_VW Golf) in second place and_x000d__x000a_Ismail Peck (VW Golf) taking_x000d__x000a_third. Class E was won by Wayne_x000d__x000a_Pereira, the new format of MPC_x000d__x000a_definitely seems to make racing_x000d__x000a_more attractive for competitors,_x000d__x000a_Day’s Racing"/>
    <n v="6143"/>
    <n v="787.38"/>
    <s v="Unaccredited"/>
    <n v="22495.446599999999"/>
    <s v="Neutral"/>
    <n v="6143"/>
    <s v="Weekly"/>
    <s v=""/>
    <s v="Nissan"/>
    <s v="Product"/>
    <s v="GT-R, Nissan"/>
  </r>
  <r>
    <x v="24"/>
    <s v="08-04-2018"/>
    <n v="5"/>
    <s v="http://customer.ddi.media/mprint/getfile?type=pdf_tool&amp;tmp=1&amp;hashValue=YWC4LAWFR7CY7RMEYWD4LBQ="/>
    <s v="﻿Manufacturers_x000d__x000a_fret about_x000d__x000a_motor policy_x000d__x000a_deviation_x000d__x000a_Changes due in 2021_x000d__x000a_may make production_x000d__x000a_in SA uneconomic_x000d__x000a_By DAVID FURLONGER_x000d__x000a_• Fiddle with it at your peril! That’s the cho-_x000d__x000a_rus from motor companies as the govern-_x000d__x000a_ment ponders changes to motor industry_x000d__x000a_policy after the Automotive Production and_x000d__x000a_Development Programme ends in 2020._x000d__x000a_Relief that President Cyril Ramaphosa has_x000d__x000a_retained Rob Davies as trade and industry_x000d__x000a_minister in his first cabinet is tempered by_x000d__x000a_concerns that Davies’s department may wa-_x000d__x000a_ter down a key APDP incentive that helps_x000d__x000a_keep multinational motor companies in_x000d__x000a_South Africa._x000d__x000a_Talks on the next phase of policy, from_x000d__x000a_2021 to 2035, are continuing between vehi-_x000d__x000a_cle manufacturers, components suppliers,_x000d__x000a_labour and government._x000d__x000a_Davies hopes a draft plan can be present-_x000d__x000a_ed to the cabinet this year. Industry execu-_x000d__x000a_tives, however, say they are uncomfortable_x000d__x000a_with the direction of some discussions. They_x000d__x000a_worry that a duty rebate package, through_x000d__x000a_which export earnings enable them to pay_x000d__x000a_less (sometimes zero) duty on imported ve-_x000d__x000a_hicles, may be diluted._x000d__x000a_Some government planners want to rein_x000d__x000a_in rebates, which have grown faster than ex-_x000d__x000a_pected. As a result, they say import-duty rev-_x000d__x000a_enue has been lower than anticipated._x000d__x000a_BMW South Africa CEO Tim Abbott said:_x000d__x000a_“We don’t think the broad duty rebate_x000d__x000a_scheme will change but some of the parame-_x000d__x000a_ters might.”_x000d__x000a_Davies is giving nothing away, saying sim-_x000d__x000a_ply: “The new programme will have some_x000d__x000a_surprises. Not everyone will like it.”_x000d__x000a_He has been in his position since 2009. He_x000d__x000a_managed the changeover from the 18-year-_x000d__x000a_old Motor Industry Development Pro-_x000d__x000a_gramme to the APDP in 2013 and most in the_x000d__x000a_industry welcome the continuity he brings._x000d__x000a_However, Oliver Zipse, global production_x000d__x000a_head at German carmaker BMW, said any-_x000d__x000a_thing that reduced South Africa’s already_x000d__x000a_limited desirability as a vehicle manufactur-_x000d__x000a_ing base could have serious consequences._x000d__x000a_Most motor companies in South Africa_x000d__x000a_export more than half their production. In_x000d__x000a_the case of Mercedes-Benz and BMW, it’s_x000d__x000a_over 80%. BMW has just completed a R6.2-_x000d__x000a_billion investment programme to switch lo-_x000d__x000a_cal production from the 3-Senes sedan to the_x000d__x000a_X3SUV._x000d__x000a_Volkswagen South Africa recently fin-_x000d__x000a_ished spending a similar amount to intro-_x000d__x000a_duce new cars. In February, Japanese truck-_x000d__x000a_maker Isuzu launched a South African_x000d__x000a_company - its first wholly owned subsidiary_x000d__x000a_anywhere in the world - after buying the as-_x000d__x000a_sets of departing General Motors South_x000d__x000a_Africa. Chinese company BAIC, after months_x000d__x000a_The new programme_x000d__x000a_will have some_x000d__x000a_surprises._x000d__x000a_Not everyone_x000d__x000a_will like it_x000d__x000a_Itohl link's_x000d__x000a_Trade and industry minister_x000d__x000a_of procrastination, is finally building an as-_x000d__x000a_sembly plant at the Coega industrial devel-_x000d__x000a_opment zone near Port Elizabeth._x000d__x000a_All these projects were made possible by_x000d__x000a_the APDP, whose other incentives include_x000d__x000a_rebates of up to 30% on production-related_x000d__x000a_investments. Without the APDP, executives_x000d__x000a_admit there’d be no motor industry. South_x000d__x000a_Africa’s distance from global markets and_x000d__x000a_the local industry’s small volumes add up to_x000d__x000a_globally uncompetitive production costs._x000d__x000a_Zipse, who is also chairman of BMW_x000d__x000a_South Africa, worries about any change to_x000d__x000a_duty rebates - even the “parameters”. He_x000d__x000a_BMW has started production of the new BMW X3 at its Rosslyn plant in Tshwane. Picture: BMW_x000d__x000a_said: “The South African market works for us_x000d__x000a_because we get export credits for cars built_x000d__x000a_there and use them to import others. If you_x000d__x000a_endanger that, there is no reason we should_x000d__x000a_have a plant in South Africa.”_x000d__x000a_It’s a view shared by VWSA MD Thomas_x000d__x000a_Schafer, who said recently: “South Africa is_x000d__x000a_not a logical or viable production location, so_x000d__x000a_we need a stable and attractive automotive_x000d__x000a_policy.”_x000d__x000a_The domestic market alone doesn’t justify_x000d__x000a_investment. New-vehicle sales figures pub-_x000d__x000a_lished this week show that for the first quar-_x000d__x000a_ter of 2018, numbers were down by more_x000d__x000a_than 4% on the same period in 2017. A slight_x000d__x000a_rebound in March was mainly the result of_x000d__x000a_pre-emptive buying before the April 1 in-_x000d__x000a_creases in VAT, vehicle emissions tax and ad_x000d__x000a_valorem import duties. WesBank CEO Chris_x000d__x000a_de Kock reckons the full-year market will be_x000d__x000a_lucky to grow by 1% from last year’s 547 547._x000d__x000a_Most of those vehicles were imported._x000d__x000a_Automotive policy encourages companies_x000d__x000a_to concentrate on local manufacture of high-_x000d__x000a_volume models, then import the rest. Toyota_x000d__x000a_South Africa, for example, builds the Hilux,_x000d__x000a_How SA motor industry relies on vehicle_x000d__x000a_exports_x000d__x000a_Year_x0009_Exports_x0009_%ofSA_x000d__x000a_vehicle_x000d__x000a_production_x000d__x000a_2000_x0009_68 031_x0009_19.1_x000d__x000a_2005_x0009_139 912_x0009_26.6_x000d__x000a_2010_x0009_239 465_x0009_50.7_x000d__x000a_2011_x0009_272 457_x0009_51.2_x000d__x000a_2012_x0009_279 606_x0009_51.1_x000d__x000a_2013_x0009_276404_x0009_50.6_x000d__x000a_2014_x0009_276 936_x0009_48.8_x000d__x000a_2015&quot;_x0009_'338847_x0009_54.9_x000d__x000a_2016_x0009_344 822_x0009_57.5_x000d__x000a_2017_x0009_. 329053_x0009_56.0_x000d__x000a_Graphics: Nolo Moima Source: Naamsa_x0009__x0009__x000d__x000a_Fortuner and Corolla, but imports popular_x000d__x000a_models like the Etios, Yaris and Avanza._x000d__x000a_That’s why exports are responsible for a_x000d__x000a_growing share of local vehicle production._x000d__x000a_Last year, 56% of cars and commercial vehi-_x000d__x000a_cles built in South Africa were shipped to_x000d__x000a_other countries. Exports in the first quarter_x000d__x000a_of 2018 were down 2.2%, mainly because of_x000d__x000a_lost BMW production during the product_x000d__x000a_changeover, but Abbott said the shortfall_x000d__x000a_would be made up in coming months._x000d__x000a_Zipse is also twitchy about possible post-_x000d__x000a_2020 policy requiring manufacturers to in-_x000d__x000a_crease the use of locally sourced compo-_x000d__x000a_nents. Davies talks of a 60% local content_x000d__x000a_target, which, even allowing for different_x000d__x000a_ways of measuring, is twice the level_x000d__x000a_achieved by some manufacturers._x000d__x000a_Davies wants more black participation in_x000d__x000a_the industry and, having seen global motor_x000d__x000a_companies rebuff his demand that they sell a_x000d__x000a_stake in their South African subsidiaries to_x000d__x000a_black partners, he accepted their counter-_x000d__x000a_proposal for a venture capital fund to devel-_x000d__x000a_op black-owned suppliers and dealers. As it_x000d__x000a_stands, the plan is for companies to pay in_x000d__x000a_R3.5-billion in total, then keep topping it up_x000d__x000a_- expected to cost about Rl-billion annually._x000d__x000a_Michael Sacke, CEO of Isuzu Motors South_x000d__x000a_Africa, said: “We all recognise we need to de-_x000d__x000a_velop black suppliers and dealers. All of us_x000d__x000a_have individual programmes to do so but it_x000d__x000a_also makes sense to combine our resources.”_x000d__x000a_But 60%? At least three of the seven major_x000d__x000a_manufacturers will struggle to get close._x000d__x000a_Zipse recently said BMW’s expanded annual_x000d__x000a_capacity of 76 000 was as big as it can get._x000d__x000a_“Local content is about economies of scale._x000d__x000a_This is a small market. Whatever you do to_x000d__x000a_push manufacturers into localisation will_x000d__x000a_have the opposite effect and force them to_x000d__x000a_leave.”_x000d__x000a_The good news is that Davies has a history_x000d__x000a_of pragmatism. He’s desperate to achieve his_x000d__x000a_goals, but doesn’t want to endanger an in-_x000d__x000a_dustry which, on his watch, has grown to_x000d__x000a_support more than 800 000 jobs across the_x000d__x000a_economy. “We want to remove obstacles to_x000d__x000a_investment, not impose them. Any target_x000d__x000a_numbers will be set in a way that is achiev-_x000d__x000a_able. We will not be unrealistic. We will pro-_x000d__x000a_gressively build on what we already have.”"/>
    <n v="385080"/>
    <n v="496.15"/>
    <s v="David Furlonger"/>
    <n v="298682.3"/>
    <s v="Neutral"/>
    <n v="385080"/>
    <s v="Weekly"/>
    <s v=""/>
    <s v="Nissan"/>
    <s v="Product"/>
    <s v="NAAMSA, General Industry related"/>
  </r>
  <r>
    <x v="24"/>
    <s v="08-04-2018"/>
    <n v="5"/>
    <s v="http://customer.ddi.media/mprint/getfile?type=pdf_tool&amp;tmp=1&amp;hashValue=YWC4LAWFR7CY7RMEYWD4LAQ="/>
    <s v="﻿Nissan plans to set up_x000d__x000a_assembly line in Kenya_x000d__x000a_• Nissan Motor Company plans to start as-_x000d__x000a_sembling vehicles in Kenya, bolstering gov-_x000d__x000a_ernment plans to develop a regional auto_x000d__x000a_manufacturing hub in East Africa’s biggest_x000d__x000a_economy._x000d__x000a_The Japanese carmaker is the latest to tar-_x000d__x000a_get Kenya after Volkswagen, PSA Peugeot_x000d__x000a_and CNH Industrial announced plans for as-_x000d__x000a_sembly lines in the past 18 months._x000d__x000a_The facilities could cut new-vehicle costs_x000d__x000a_to customers in some of Africa’s fastest-_x000d__x000a_growing economies, where vehicle owner-_x000d__x000a_ship per 1000 people is about a quarter of_x000d__x000a_the global average._x000d__x000a_Outside of South Africa,_x000d__x000a_there isn’t much automotive_x000d__x000a_manufacturing in Africa be-_x000d__x000a_cause of challenges such as_x000d__x000a_the volume of imported used_x000d__x000a_cars, few vehicle financing_x000d__x000a_options and a patchy road_x000d__x000a_network. In Kenya, sales of_x000d__x000a_new units fell 20% last year to_x000d__x000a_11044._x000d__x000a_Nissan will initially put to-_x000d__x000a_gether bakkies from semi-_x000d__x000a_knocked-down kits, or SKDs,_x000d__x000a_if the government agrees to waive a 25% im-_x000d__x000a_port tax, according to Jim Dando, director of_x000d__x000a_Africa operations for Nissan._x000d__x000a_“We’re prepared to enter Kenya as an SKD_x000d__x000a_assembler,” Dando said by phone from Pre-_x000d__x000a_toria. “We’re keen to move quite fast. We_x000d__x000a_want to make this happen.”_x000d__x000a_Volkswagen, which returned to Kenya last_x000d__x000a_year after a four-decade absence, is produc-_x000d__x000a_ing its Polo Vivo model from SKD kits._x000d__x000a_Nissan will submit a proposal to the gov-_x000d__x000a_ernment once market studies and due dili-_x000d__x000a_gence assessments are complete, and may_x000d__x000a_have an operational assembly line by the end_x000d__x000a_of next year if it gets the green light. The_x000d__x000a_company would work at an established_x000d__x000a_plant, which would cost it about $20-million_x000d__x000a_(R240-million), rather than setting up its_x000d__x000a_own facility, Dando said._x000d__x000a_Investing in an existing plant for com-_x000d__x000a_pletely knocked-down kits, or CKDs, would_x000d__x000a_require as much as $100-million, while a_x000d__x000a_new factory would cost twice that. Nissan_x000d__x000a_prefers starting with half-finished vehicles_x000d__x000a_as it builds market share and a skilled work-_x000d__x000a_force, Dando Said._x000d__x000a_Nissan executives are considering pro-_x000d__x000a_cessing their vehicles at plants owned by_x000d__x000a_Isuzu East Africa; Associated Vehicle Assem-_x000d__x000a_blers, which belongs to Simba Corporation;_x000d__x000a_and Kenya Vehicle Manufacturers, a venture_x000d__x000a_between the government, Toyota Tsusho_x000d__x000a_Corporation and Al-Futtaim Group._x000d__x000a_Once established, the Kenyan facility will_x000d__x000a_feed the Eastern Africa mar-_x000d__x000a_ket, which is currently served_x000d__x000a_by imports of light trucks_x000d__x000a_from South Africa with other_x000d__x000a_models coming from Japan. In_x000d__x000a_addition to its plant in South_x000d__x000a_Africa, Nissan has an assem-_x000d__x000a_bly line in Nigeria._x000d__x000a_The decision to begin as-_x000d__x000a_sembling one-ton bakkies is_x000d__x000a_because Kenya’s new-vehicle_x000d__x000a_market is dominated by light_x000d__x000a_commercial trucks. One-ton_x000d__x000a_single-cab pick-ups made up_x000d__x000a_almost 12% of all new purchases in Kenya_x000d__x000a_last year, according to the Kenya Motor In-_x000d__x000a_dustry Association._x000d__x000a_While there’s great potential in the pas-_x000d__x000a_senger vehicle category, the segment is inun-_x000d__x000a_dated with cheaper second-hand imports,_x000d__x000a_Dando said. Public transport vehicles in_x000d__x000a_Kenya are colloquially known as Nissan no_x000d__x000a_matter their make, as the first imports of the_x000d__x000a_privately owned minibuses in the early_x000d__x000a_1990s were usually used models from Japan._x000d__x000a_Nissan is also “looking cautiously” at Zim-_x000d__x000a_babwe and Ethiopia as potential countries_x000d__x000a_for local assembly, but is yet to make deci-_x000d__x000a_sions on those markets. Many African_x000d__x000a_economies have hit a rough patch, making_x000d__x000a_them unattractive as manufacturing bases,_x000d__x000a_Dando said. “There isn’t much scope in_x000d__x000a_Africa to start an assembly plant” in addition_x000d__x000a_to those it already has beyond Kenya, he said._x000d__x000a_— Bloomberg_x000d__x000a_Nissan is also_x000d__x000a_‘looking_x000d__x000a_cautiously’ at_x000d__x000a_Zimbabwe for_x000d__x000a_local_x000d__x000a_assembly"/>
    <n v="385080"/>
    <n v="127.93"/>
    <s v="Bloomberg"/>
    <n v="77013.86"/>
    <s v="Positive"/>
    <n v="385080"/>
    <s v="Weekly"/>
    <s v=""/>
    <s v="Nissan"/>
    <s v="Corporate"/>
    <s v="Nissan Spokespeople, Nissan, Nissan Corporate"/>
  </r>
  <r>
    <x v="25"/>
    <s v="09-04-2018"/>
    <n v="26"/>
    <s v="http://customer.ddi.media/mprint/getfile?type=pdf_tool&amp;tmp=1&amp;hashValue=YWC4LA6FQ3CYJRMEYWC4LAQ="/>
    <s v="﻿This Mustang a real legend_x000d__x000a_HISTORICTOUR: MUSCLE CARS, CLASSIC SPORTS CARS MAKE IT A GREAT DAY OUT FOR FANS_x000d__x000a_CLASSIC CAR FIGHT. Keith van Heerden (Jaguar D-Type) leads Ishmael Baloyi (GSM Dart) in the second race for_x000d__x000a_SKF Pre-1966 Little Giants._x000d__x000a_*&gt; Keith van Heerden_x000d__x000a_sweeps to double win_x000d__x000a_in his D-Type Jaguar._x000d__x000a_HifimimmiimmuHimiimHHiimiHiHimn_x000d__x000a_Historic Racing Correspondent_x000d__x000a_Round two of the 2018_x000d__x000a_Historic Tour provided_x000d__x000a_a big spectacle, close_x000d__x000a_competition and some_x000d__x000a_surprising results at_x000d__x000a_the Zwartkops Raceway near Pre-_x000d__x000a_toria on Saturday._x000d__x000a_Heading up the day’s attrac-_x000d__x000a_tions were two races for SKF Pre-_x000d__x000a_1966 Legend Saloon Cars._x000d__x000a_The opening heat saw a huge_x000d__x000a_five-car dice for the lead, even-_x000d__x000a_tually resolved in favour of Ben_x000d__x000a_Morgenrood (Ford Mustang),_x000d__x000a_closely followed by Peter Linden-_x000d__x000a_berg (Ford Mustang), Jonathan du_x000d__x000a_Toit (Chev Nova), Lee Thompson_x000d__x000a_(Ford Galaxie) and Jeffrey Kruger_x000d__x000a_(Plymouth Barracuda)._x000d__x000a_Morgenrood, Lindenberg and_x000d__x000a_Du Toit took the podium places_x000d__x000a_again in race two, but Thomp-_x000d__x000a_son’s Galaxie stopped in a cloud_x000d__x000a_of smoke, which gave Kruger the_x000d__x000a_fourth place._x000d__x000a_Female racer Robyn Kruger_x000d__x000a_(Alfa GT) won the Under Two-litre_x000d__x000a_category from Alan Poulter (Volvo_x000d__x000a_122S) and Roger Houston (Alfa Ro-_x000d__x000a_meo Giulietta)._x000d__x000a_Kruger won the next race as_x000d__x000a_well, followed by Ben van der_x000d__x000a_Westhuizen (Lotus Cortina) and_x000d__x000a_Poulter._x000d__x000a_► The opening SKF Pre-1966_x000d__x000a_Little Giants race went to Keith_x000d__x000a_van Heerden (D-Type Jaguar),_x000d__x000a_followed by Ishmael Baloyi (TAR_x000d__x000a_GSM Dart) and Andre de Kock_x000d__x000a_(TAR GSM Dart)._x000d__x000a_Van Heerden repeated the feat_x000d__x000a_in race two, this time ahead of_x000d__x000a_Christopher Carlise-Kitz (Ford_x000d__x000a_Anglia) and Baloyi._x000d__x000a_► The races for Pre-1990 Sports_x000d__x000a_and GT cars both went to Larry_x000d__x000a_Wilford (Genie Lola T70), leading_x000d__x000a_home Jonathan du Toit (Lola T70)._x000d__x000a_The respective final podium_x000d__x000a_places were taken by Phillip Pan-_x000d__x000a_tazis (Nissan 240Z) and Richard_x000d__x000a_Schubart (Porsche RSR)._x000d__x000a_► Colin Ellison took his Ford_x000d__x000a_Fairlane to the first Marlboro_x000d__x000a_Crane Hire Historic Saloon_x000d__x000a_Car race, followed by Deon van_x000d__x000a_Vuuren (Mazda R100 Rotary) and_x000d__x000a_Paige Lindenberg (Ford Fairlane)._x000d__x000a_Race two went to Phillip Pan-_x000d__x000a_tazis in his IMSA Datsun 240Z,_x000d__x000a_ahead of Ellison and Van Vuuren._x000d__x000a_►_x0009_Championship leader Jeffrey_x000d__x000a_Kruger (Universal Health Lotus)_x000d__x000a_took both the LEET Lotus Chal-_x000d__x000a_lenge races from Rob Gearing_x000d__x000a_(Birkin 7), with Thomas Falkiner_x000d__x000a_(Adaptive Resource Taylon) and_x000d__x000a_Johan Nel (Birkin 7) taking turns_x000d__x000a_in the respective third places._x000d__x000a_►_x0009_Both the Formula Monoposto_x000d__x000a_races went to Louis van der Merwe_x000d__x000a_(McCarthy VW Witbank Swift 92),_x000d__x000a_followed by Mac Odendaal (CRS_x000d__x000a_Auto DAW) and Sean Harrington_x000d__x000a_(Harger Projects Ray)._x000d__x000a_►_x0009_Colin Ellison (Ralt RT4 Maz-_x000d__x000a_da) won the first Historic Single_x000d__x000a_Seater race ahead of Neil Lobb_x000d__x000a_(Chevron B29), and Paul Manegold_x000d__x000a_(Pilbeam FF2000)._x000d__x000a_Rui Campos (March 76B Maz-_x000d__x000a_da) won the next heat from Lobb_x000d__x000a_and AJ Kernick (Reynard F3)._x000d__x000a_►_x0009_Andrew Horne took his Xena_x000d__x000a_Chemicals Van Diemen to the_x000d__x000a_opening Formula Ford Kent race_x000d__x000a_victory, followed over the finish_x000d__x000a_line by David Jermy (Lime Chil-_x000d__x000a_li Van Diemen) and Dean Venter_x000d__x000a_(Turnfab Mygale)._x000d__x000a_Jermy won the second time_x000d__x000a_around, ahead of Venter and Jon-_x000d__x000a_athan Nash (Turnfab Swift)._x000d__x000a_►_x0009_The Charlies Super Spar His-_x000d__x000a_toric Pursuit handicap events saw_x000d__x000a_the day’s overall victory going to_x000d__x000a_Rob van Aarle (Ford Escort 1300),_x000d__x000a_followed by Danny Kloes (Alfa Ro-_x000d__x000a_meo GTV) and Werner Hartzen-_x000d__x000a_berg (Porsche 928S)._x000d__x000a_►_x0009_Racing by invitation, the_x000d__x000a_Bridgestone BMW Club Racing_x000d__x000a_contingent added much spice to_x000d__x000a_proceedings._x000d__x000a_Lorenzo Gualtieri (F&amp;B Auto_x000d__x000a_BMW F30) won both the races,_x000d__x000a_with David M Coetzee (SAV Speed_x000d__x000a_BMW 328i Turbo) and Paulo Lou-_x000d__x000a_riero (Tune Tech BMW M3) swap-_x000d__x000a_ping the respective second and_x000d__x000a_third places._x000d__x000a_The next round of this year’s_x000d__x000a_Historic Tour will be held at the_x000d__x000a_Phakisa Raceway on Saturday,_x000d__x000a_May 19."/>
    <n v="53343"/>
    <n v="942.62"/>
    <s v="Unaccredited"/>
    <n v="120655.36"/>
    <s v="Neutral"/>
    <n v="53343"/>
    <s v="Daily"/>
    <s v=""/>
    <s v="Nissan"/>
    <s v="Product"/>
    <s v="GT-R, Nissan"/>
  </r>
  <r>
    <x v="26"/>
    <s v="09-04-2018"/>
    <s v="15-28"/>
    <s v="http://customer.ddi.media/mprint/getfile?type=pdf_tool&amp;tmp=1&amp;hashValue=YWC4LA6FQ3CYLRMDYWH4LDY="/>
    <s v="﻿THINGS WE’VE LEARNT THIS MONTH_x000d__x000a_FACEBOOK.COM/TOPGEARMAGAZINESA APRIL 2018_x0009_15﻿the ten_x000d__x000a_1_x000d__x000a_*4_x000d__x000a__x000d__x000a_Lagonda is back to_x000d__x000a_take on Rolls... and_x000d__x000a_it’s as divisive as ever_x000d__x000a__x000d__x000a_Remember the 2009 Lagonda concept? Seems Aston’s taken the_x000d__x000a_‘too lumpen, too high’ criticism and gone mad with v2.0_x000d__x000a_hen is an Aston Martin not an Aston_x000d__x000a_Martin? When it’s a Lagonda. And_x000d__x000a_especially when it’s... this. The_x000d__x000a_Vision Concept._x000d__x000a_The nameplate actually pre-dates Aston_x000d__x000a_Martin: an Anglo-American former opera singer_x000d__x000a_called Wilbur Gunn founded the company in_x000d__x000a_1909, named it after the river near his Ohio home_x000d__x000a_town, and created a number of stoic-looking_x000d__x000a_saloons and convertibles before the company was_x000d__x000a_acquired post-war by David Brown. He’d also just_x000d__x000a_bought Aston Martin, and they merged._x000d__x000a_Progress was patchy thereafter. Aston’s_x000d__x000a_current vice president Simon Sproule, a former_x000d__x000a_Nissan VP who had a spell as a lieutenant to_x000d__x000a_rocketeer and sometime electric car sage Elon_x000d__x000a_Musk, thus refers to Lagonda as “a 110-year old_x000d__x000a_start-up”. Cute. TG was granted exclusive access_x000d__x000a_to the AML design studio for a preview, many_x000d__x000a_months before the Geneva show big splash._x000d__x000a_Forget 2009’s lumpen SUV concept and wrap_x000d__x000a_your eyes - and brain - around the Lagonda_x000d__x000a_Vision Concept, a fully electric super-limo that_x000d__x000a_aims to make the Rolls Phantom look as lavishly_x000d__x000a_appointed as a knackered airport rental. Lagonda_x000d__x000a_has aspirations to be the world’s first zero-_x000d__x000a_emissions luxury brand, to confound, and to_x000d__x000a_align some ye olde luxury thinking with the sort_x000d__x000a_of glistening future world Jared Leto’s sociopath_x000d__x000a_stalked in the magnificent Blade Runner 2049._x000d__x000a_At 5.3m long, and clothed in a body that is_x000d__x000a_unapologetically confrontational and utterly_x000d__x000a_magnificent, Aston Martin is reactivating_x000d__x000a_Lagonda in response to trends among the new_x000d__x000a_global super-elite. Not least in positing an ethical_x000d__x000a_super saloon in which it’s better to travel and_x000d__x000a_arrive. Car people talk about white space, into_x000d__x000a_which they insert profitable new products_x000d__x000a_unimagined by rivals. Well, the white space here_x000d__x000a_is garlanded by profit signs. Lots of them._x000d__x000a_/Hr_x000d__x000a_“As Aston Martin Lagonda, we have a_x000d__x000a_bandwidth that’s unique,” AML’s director of_x000d__x000a_exterior design Miles Nurnberger says._x000d__x000a_“Rolls-Royce can’t make a Ferrari; Ferrari can’t_x000d__x000a_make a Rolls-Royce. With these brands, we can_x000d__x000a_do both.”_x000d__x000a_True that. It also brings one of our favourite_x000d__x000a_cars in from the cold. Back in the Seventies, a_x000d__x000a_generation of mostly Italian design prodigies_x000d__x000a_stopped creating cars that referenced the curvy_x000d__x000a_bits of Sophia Loren and started drawing wedges._x000d__x000a_Tellingly, this vision of the future has never been_x000d__x000a_surpassed by the actual future. Lamborghini’s_x000d__x000a_Countach remains the gold standard, but it was_x000d__x000a_an Englishman called William Towns who truly_x000d__x000a_threw caution to the wind when 1975’s Aston_x000d__x000a_Martin Lagonda landed, apparently from a_x000d__x000a_parallel dimension, but made in the Midlands._x000d__x000a_It arrived as Aston endured another crisis,_x000d__x000a_kept afloat by, among others, an American﻿IMAGES: JOHN WYCHERLEY_x000d__x000a_It’s a steering wheel..._x000d__x000a_but not necessarily_x000d__x000a_as we know it_x000d__x000a_entrepreneur called Peter Sprague, who was a rising star in_x000d__x000a_the emerging Silicon Valley. “As the Lagonda began to take_x000d__x000a_form,” Sprague later wrote, “I added my own special_x000d__x000a_contribution - related to my background in the world of_x000d__x000a_micro-electronics. The car looked amazingly modern, so_x000d__x000a_why not add an all-electronic, computer-based information_x000d__x000a_and control system and really join the 20th century? It was_x000d__x000a_an excellent idea but 15 to 20 years ahead of its time.”_x000d__x000a_No kidding. Even now, the Towns Lagonda is_x000d__x000a_mesmerising, and 2018-spec Aston is no longer shy about_x000d__x000a_referencing it. There’s enough heritage here to claim_x000d__x000a_authenticity, but not too much baggage to derail the project._x000d__x000a_Nurnberger picks up the theme._x000d__x000a_“What is modern luxury? There’s a very traditional point_x000d__x000a_of view in the luxury segment, yet things have changed_x000d__x000a_massively, particularly in the past two or three years._x000d__x000a_There’s a much more progressive attitude - the whole world_x000d__x000a_has become more of an early adopter.”_x000d__x000a_The new car picks up the continuum abandoned when its_x000d__x000a_precursor faded out in the Eighties.﻿“There’s a sense of wonder about it that goes_x000d__x000a_beyond being a car... what is that thing, and where_x000d__x000a_did it come from? Of course, it was very polarising,_x000d__x000a_but anything that sparks that much imagination_x000d__x000a_and gets the neurons firing...”_x000d__x000a_The reboot certainly does that. Effectively a_x000d__x000a_giant blade, its codename during development was_x000d__x000a_Concorde, and it evokes the same futuristic_x000d__x000a_wanderlust as supersonic air travel. The new_x000d__x000a_Lagonda will use solid-state electric batteries_x000d__x000a_hidden under the floor, good for 500 kilometres_x000d__x000a_between wireless conductive charges. This also_x000d__x000a_enables it to debunk traditional automotive form_x000d__x000a_language, a truncated nose segueing into a vast_x000d__x000a_glasshouse/roof, and resolving into an abbreviated_x000d__x000a_quasi-tail-fin. Is it pretty? Not conventionally. But_x000d__x000a_that hardly matters._x000d__x000a_“Clearly, we want to make something_x000d__x000a_evocative and exciting for the future,” Nurnberger_x000d__x000a_says. “The Lagonda client has changed, they’re_x000d__x000a_becoming younger, more international than ever_x000d__x000a_before. Aston Martin is a British brand; Lagonda is_x000d__x000a_global. It’s a samurai sword. Lagonda has to break_x000d__x000a_new ground - it’s the technology part of the_x000d__x000a_company. It’s got to look like it was made on Mars._x000d__x000a_We want people to say, what is that? How have_x000d__x000a_they done that? It’ll mean discomfort, and there_x000d__x000a_will be some criticism. But it’s a vision. We need to_x000d__x000a_break new ground.’_x000d__x000a_Design director Marek Reichman puts it this_x000d__x000a_way. “The shape of the Lagonda Vision Concept is_x000d__x000a_the result of satisfying a number of different_x000d__x000a_requirements. The need to make a bold design_x000d__x000a_statement, to establish Lagonda as a company of_x000d__x000a_the future, and to show how technological_x000d__x000a_advancement can help liberate design. It’s a shape_x000d__x000a_formed by the collision of invisible forces, like those_x000d__x000a_made by magnetic particles in an electrical current._x000d__x000a_The secret is to understand how to connect that_x000d__x000a_shock and change it to beautiful surfacing.”_x000d__x000a_Judge for yourself, and enjoy the discomfort._x000d__x000a_But we approve of this sort of disruption. Besides,_x000d__x000a_the Lagonda hasn’t abandoned all sense of_x000d__x000a_tradition. AML has hired furniture maker David_x000d__x000a_Linley, 2nd Earl of Snowdon, to consult on the car’s_x000d__x000a_interior, though he’s surely never been involved_x000d__x000a_with anything like the Lagonda’s epic cabin space,_x000d__x000a_accessed through vast roof-hinged doors. “We_x000d__x000a_talked about the seats as being akin to a throne,”_x000d__x000a_interior design boss Matt Hill says. “Then we_x000d__x000a_realised that might not have been the smartest_x000d__x000a_thing to say to David. Fortunately, he understood_x000d__x000a_where we were coming from. There’s a plushness_x000d__x000a_inside, a sense of movement in the surfaces. We_x000d__x000a_were also influenced by military jackets, and the_x000d__x000a_detailingyou associate with tailoring. Buttons,_x000d__x000a_pleats and folds, turn-ups on trousers._x000d__x000a_“There are ceramics inside, silk carpets, and_x000d__x000a_woven wool upholstery. We want to incorporate_x000d__x000a_some of that into the way the seat’s constructed._x000d__x000a_We’re treating them as a piece of furniture; the_x000d__x000a_nature of the space is so much more than just_x000d__x000a_somewhere to sit while you’re being transported.”_x000d__x000a_Not even Concorde managed that. JASON BARLOW_x000d__x000a_18 APRIL 2016_x000d__x000a_-» FACEBOOK.COM/TOPGEARMAGAZINESA﻿the ten_x000d__x000a_A lighter type of carbon fibre_x000d__x000a_than the road car, no heater/_x000d__x000a_de-mister, a polycarbonate_x000d__x000a_windscreen, carbon wishbones,_x000d__x000a_moulded race seats. Only_x000d__x000a_committed dpex enthusidsts_x000d__x000a_need dpply_x000d__x000a_ASTON VALYKRIE_x000d__x000a_AMR PRO M_x000d__x000a_This, ladies and gentlemen, is the_x000d__x000a_Aston Martin Valkyrie AMR Pro. Ah_x000d__x000a_extreme track-only version of the_x000d__x000a_njost extreme Aston ever built._x000d__x000a_It houses a naturally aspirated_x000d__x000a_6.5-litre V12, with an Energy_x000d__x000a_Recovery System, that comfortably_x000d__x000a_exceeds 800kW. Aston has pegged_x000d__x000a_the ke'rbweight to just 1,000kg, while_x000d__x000a_maximum downforce is well over_x000d__x000a_1,000kg. You do the maths._x000d__x000a_Even in the 'high-downforce’_x000d__x000a_configuration, it can hit 360km/h,_x000d__x000a_and pull lateral acceleration of_x000d__x000a_more than 3g. It also gets wider_x000d__x000a_bodywork, huge front and rear_x000d__x000a_wing elements and a revised_x000d__x000a_aero control strategy. There are_x000d__x000a_no infotainment screens. There is,_x000d__x000a_however, a lighter exhaust system_x000d__x000a_that should provide plenty of_x000d__x000a_infotainment._x000d__x000a_. Adrian Newey - Red Bull FI’s_x000d__x000a_CTO - had this to say: &quot;The Aston_x000d__x000a_Martin Valkyrie road car draws_x000d__x000a_extensively from the knowledge_x000d__x000a_I have gained during my career_x000d__x000a_in FI. But the AMR Pro version has_x000d__x000a_allowed me to work beyond the_x000d__x000a_constraints of road legality, or_x000d__x000a_indeed practicality.&quot;_x000d__x000a_Want one? Sorry. As expected_x000d__x000a_- each of the 25 Valkyrie AMR_x000d__x000a_Pros have been accounted for, at_x000d__x000a_around £3m (R50m) each. We’ll see_x000d__x000a_the real thing in 2020. JR_x000d__x000a_FACEBOOK.COM/TOPGEARMAGAZtNESA -» APRIL 2018_x0009_19﻿SOUTH AFRICAN_x000d__x000a_FI is back!_x000d__x000a_And this year it’ll_x000d__x000a_be close, says EJ_x000d__x000a_Want to know what thrills and_x000d__x000a_spills Formula One holds_x000d__x000a_for viewers this year? Time to_x000d__x000a_consult the oracle..._x000d__x000a_SA Car of the Year_x000d__x000a_Boxster, Cayman, Macan and now Panamera_x000d__x000a_henever Porsche enters South_x000d__x000a_African Car of the Year, it wins._x000d__x000a_The first convertible, the first_x000d__x000a_sportscar, the first SAV and by_x000d__x000a_beating the Volvo S90 and Alfa Romeo Giulia,_x000d__x000a_the brand claims the honour of becoming the_x000d__x000a_first sports sedan with the second-generation_x000d__x000a_Panamera. Porsche has now triumphed in_x000d__x000a_four of the last six years, two behind BMW’s_x000d__x000a_record at the top and tied with Opel as the_x000d__x000a_second most successful brand in the_x000d__x000a_competition’s history. Predictably each_x000d__x000a_Porsche victory has been met with a tide of_x000d__x000a_scepticism - often fuelled by pricing (read_x000d__x000a_subjective affordability)._x000d__x000a_Public consensus is that Porsche simply_x000d__x000a_does not represent an attainable purchasing_x000d__x000a_reality for most South Africans,_x000d__x000a_disconnecting the relevance of such an award_x000d__x000a_within the broader public conscience. Yet the_x000d__x000a_Wesbank Car of the Year is, above all else,_x000d__x000a_founded on overall excellence and Panamera_x000d__x000a_is certainly that, taking prominence in_x000d__x000a_categories such as gearbox, steering,_x000d__x000a_technology and build quality while_x000d__x000a_representing comparable value for money._x000d__x000a_Relevance can be judged by selling within a_x000d__x000a_close percentage of rivals S-Class and 7_x000d__x000a_Series - something that can’t be said for Alfa_x000d__x000a_Romeo’s Giulia and Volvo’s S90._x000d__x000a_In mitigation of Porsche’s spate of_x000d__x000a_exclusive dominance in the past few years,_x000d__x000a_it’s worth remembering that expensive cars_x000d__x000a_have been victorious before Zuffenhausen’s_x000d__x000a_ascendency. BMW’s 735i won in 1988, when_x000d__x000a_it was notably more expensive than the_x000d__x000a_average new vehicle price listing. Cayenne,_x000d__x000a_the stage is all yours in 2019. AL_x000d__x000a_‘When regulations don’t change that much,_x000d__x000a_you generally see a closing up,” Eddie_x000d__x000a_Jordan tells us with a sense more of hope_x000d__x000a_than certainty in his voice. At least this year_x000d__x000a_we’ll have the new halos to gawp at in the_x000d__x000a_pitlane, something that has enraged our_x000d__x000a_Fl-mad creative director._x000d__x000a_While the technical changes are_x000d__x000a_relatively light, the carousel of engine_x000d__x000a_suppliers continues to turn. McLaren has_x000d__x000a_managed to unshackle itself from Honda_x000d__x000a_and install a much-improved (but not_x000d__x000a_bulletproof) Renault engine instead. Now it’s_x000d__x000a_Toro Rosso’s job to find a way to make the_x000d__x000a_Japanese engine work. Third in the mileage_x000d__x000a_charts, with just the one power unit, at the_x000d__x000a_end of pre-season testing is a positive_x000d__x000a_contrast to this time last year._x000d__x000a_Aston Martin's presence on the Red Bull_x000d__x000a_FI livery continues to expand, just in time for_x000d__x000a_Adrian Newey and Aston to launch the_x000d__x000a_FI-inspired Valkyrie hypercar, while Alfa_x000d__x000a_Romeo makes a return to the FI paddock..._x000d__x000a_as a technical and commercial partner for_x000d__x000a_whipping boys Sauber,_x000d__x000a_So where will the fight be? &quot;it’ll be about_x000d__x000a_two groups - the top three and then the_x000d__x000a_three after that,” says Eddie. &quot;The second_x000d__x000a_group of Renault. McLaren and Force India is_x000d__x000a_the one to watch.”_x000d__x000a_20 APRIL 2018 -» FACEBOOK.COM/TOPGEARMAGAZINESA﻿MERCEDES_x000d__x000a_CAR: W09 / ENGINE: MERCEDES_x000d__x000a_GD 2017 drivers' championship finish_x000d__x000a_2017 constructors' championship finish_x000d__x000a_EJ’s tip for 2018 constructors' championship_x000d__x000a_LEWIS HAMILTON GBR (D VALTTERIBOTTAS FIN (3)_x000d__x000a_I think Mercedes is still very strong, and Lewis will win the_x000d__x000a_championship again, but it’ll be closer. Red Bull seems_x000d__x000a_to have a very good car, too, and the powerplant_x000d__x000a_from Renault has made a jump forward. I see a three-_x000d__x000a_way fight - Ferrari, Red Bull, Mercedes. They are the_x000d__x000a_experienced teams and they make fewer mistakes._x000d__x000a_FERRARI_x000d__x000a_CAR: SF71H / ENGINE: FERRARI_x000d__x000a_SEBASTIANVETTELGER (2 KIMIRAIKKONEN N (4)_x000d__x000a_Ferrari, I think, will make more mistakes than the other_x000d__x000a_teams in the top three and that’ll be its Achilles’ heel._x000d__x000a_It’s not all about the car, either. In my opinion, Ferrari_x000d__x000a_also needs to rejig the driver line-up, but that’s_x000d__x000a_something it’ll have to think about very carefully._x000d__x000a_I do believe that it’ll be much tighter this year._x000d__x000a_RED BULL_x000d__x000a_CAR: RB14 / ENGINE: RENAULT_x000d__x000a_FORCE INDIA_x000d__x000a_CAR: VJM11 / ENGINE: MERCEDES_x000d__x000a_WILLIAMS_x000d__x000a_CAR: FW41 / ENGINE: MERCEDES_x000d__x000a_LANGE STROLL CAN (12 SERGEY SIROTKIN RUS (»/*)_x000d__x000a_Both Max and Daniel are hugely talented. In time, I could_x000d__x000a_see Daniel leaving and going to Ferrari. It feels like Max_x000d__x000a_is probably the chosen one at Red Bull. I see him coming_x000d__x000a_out on top this season. There’s very little to call between_x000d__x000a_them, but in recent years he’s looked so exciting - some_x000d__x000a_of his overtaking moves are incredible._x000d__x000a_Has finished fourth the last couple of seasons - very_x000d__x000a_solid, great little driver line-up. The team punches_x000d__x000a_above its weight every year, considering the money it_x000d__x000a_has available. I may be slightly biased in this because_x000d__x000a_Force India still works out of the Jordan factory, so_x000d__x000a_many people there were part of the Jordan era._x000d__x000a_Oh dear. When I was racing, these were the pin-up boys,_x000d__x000a_but I havent seen anything promising for a while. The_x000d__x000a_team got punished by Force India last year. I think it’ll_x000d__x000a_have a real struggle again. The driver line-up has gone_x000d__x000a_against them with Massa retiring, and there’ll be hope_x000d__x000a_for another podium. But I can’t see that happening._x000d__x000a_RENAULT_x000d__x000a_CAR: RS18 / ENGINE: RENAULT_x000d__x000a_TORO ROSSO_x000d__x000a_CAR: STR13 / ENGINE: HONDA_x000d__x000a_HAAS_x000d__x000a_CAR: VF-18 / ENGINE: FERRARI_x000d__x000a_CARLOS SAINZJNR SPA (9) NICOHOLKENBORGGER (10)_x000d__x000a_We’re assured that Renault and McLaren will have_x000d__x000a_the exact same engines this year, and for that reason_x000d__x000a_I believe that McLaren will just edge them out. But_x000d__x000a_reliability is going to be the key factor and neither_x000d__x000a_Renault nor McLaren has shown reliability, whereas_x000d__x000a_it’s been one of Force India’s strong points for years._x000d__x000a_PIERRE GASLY FRA (2i) BRENDON HARTLEY NZ (23)_x000d__x000a_Interesting to see how they’ll get on with the Honda_x000d__x000a_engine. Red Bull is going to put as much as it can into_x000d__x000a_making that operation work, because if it can get the_x000d__x000a_Honda to go well, then I think the main team will make a_x000d__x000a_move and you’ll see a Red Bull Honda in years to come._x000d__x000a_Maybe not in 2019, but from 2020 onwards it’s a possibility._x000d__x000a_ROMAIN GROSJEAN FflA (13) KEVIN MAGNUSSEN DEN (14)_x000d__x000a_It's going to be a big struggle this year. The guys_x000d__x000a_are looking strong in testing, but they haven't got_x000d__x000a_any fuel in the car! It's always difficult to know if_x000d__x000a_everyone's playing on a level playing field, but the_x000d__x000a_teams at the top probably are. We'll have to see_x000d__x000a_what Haas' race pace is like as the season pans out_x000d__x000a_McLaren_x000d__x000a_CAR: MCL33 / ENGINE: RENAULT_x000d__x000a_SAUBER_x000d__x000a_CAR: C37 / ENGINE: FERRARI_x000d__x000a__x000d__x000a_FERNANDO ALONSO SPA (is) STOFFELVANDOORNE EL (16)_x000d__x000a_What will happen here is anyone’s guess. McLaren_x000d__x000a_will not be happy if it gets absolutely pumped by the_x000d__x000a_Renault-engined Red Bull, and it certainly won’t be_x000d__x000a_happy if it gets beaten by Renault but why should that_x000d__x000a_happen? This is a great team and has the resources to_x000d__x000a_make it work. Still, I don’t see them in the top three._x000d__x000a_MARQJS ERICSSON SWE (2t CHARLES IICLEFTC MON [n/a)_x000d__x000a_Sauber has a new technical and commercial_x000d__x000a_partnership with Alfa Romeo, and it’s sticking with_x000d__x000a_Ferrari engines, but it’s still difficult to see where the_x000d__x000a_team is going to be. All I know is these guys have_x000d__x000a_been perennial backmarkers and Toro Rosso will_x000d__x000a_be ahead of this lot and Haas._x000d__x000a_A_x000d__x000a_k_x000d__x000a_EJ ON THE HALO_x000d__x000a_Looks terrible but the management_x000d__x000a_had to do something to lessen_x000d__x000a_the risks for drivers. If it's safer_x000d__x000a_you use it, simple as that. And,_x000d__x000a_to be fair, it's not quite as ugly_x000d__x000a_as I thought it would be.﻿5_x000d__x000a_The RR_x000d__x000a_Coupe_x000d__x000a_cost an_x000d__x000a_And a leg_x000d__x000a_Exciting news: Range Rover ha_x000d__x000a_revealed its latest money-mak_x000d__x000a_venture - a three-door coupe_x000d__x000a_to plan that bank job..._x000d__x000a__x0009__x000d__x000a_Dhe original Range Rover is Genesis_x000d__x000a_when it comes to posh-roaders, and in_x000d__x000a_the beginning it was only a two-door,_x000d__x000a_a car that’s since become a bit of a_x000d__x000a_classic. It’s moved on a lot in the five decades since,_x000d__x000a_shifting upmarket in recent years to outfox the_x000d__x000a_amount of rivals its success encouraged._x000d__x000a_Yet Bentley, Lamborghini and now Rolls-Royce_x000d__x000a_are only too happy to give it a hard time further up_x000d__x000a_the food chain. Be under no illusion they’re all_x000d__x000a_rivals, something Land Rover acknowledges with_x000d__x000a_this recreation of the two-door Range Rover, the SV_x000d__x000a_Coupe, which launches with a £240,000 (R4 million)_x000d__x000a_price tag. Before options. Nigh on every one of its_x000d__x000a_999 buyers will make theirs bespoke to their own_x000d__x000a_tastes, adding as much as a million rand to it. This_x000d__x000a_could be a five million rand Range Rover._x000d__x000a_“As long as you give customers substance behind_x000d__x000a_the price, they are happy to pay it,” says the director_x000d__x000a_of Jaguar Land Rover’s Special Vehicle Operations_x000d__x000a_division, Mark Stanton. “We’ve not had anybody_x000d__x000a_complain about price.” It’s almost like he knew it_x000d__x000a_was the first thing we’d ask about. He even says_x000d__x000a_some people have bought two, unable to choose_x000d__x000a_between the fruits of their configurator games._x000d__x000a_Bear in mind that the SV Coupe’s earliest_x000d__x000a_customers are hand-picked Range Rover loyalists,_x000d__x000a_too, so they’ll already have some five-door versions_x000d__x000a_at home. Probably several homes..._x000d__x000a_The reasons for its price tag are numerous. Each_x000d__x000a_one will be hand built at SVO’s headquarters, rather_x000d__x000a_than the normal factory, plus it’s taken a reasonable_x000d__x000a_amount of engineering to turn a five-door SUV into_x000d__x000a_a three-door. It was the first Land Rover project_x000d__x000a_pencilled in at SVO, conceived around the same_x000d__x000a_time as the Jaguar F-Type-based Project 7, which_x000d__x000a_was revealed in 2014._x000d__x000a_“We’ve had to create the capability within SVO﻿the ten_x000d__x000a_to make our own unique bodyshell,” says Stanton._x000d__x000a_“Everything we’ve shown so far - such as Project 7 - has_x000d__x000a_been based on a standard body. Only the bonnet and_x000d__x000a_lower tailgate aren’t changed from the standard Range_x000d__x000a_Rover. It’s the first car we’ve completely assembled_x000d__x000a_ourselves too - it’s pushed the boundaries a bit.”_x000d__x000a_It’s a punchy-looking thing in the metal, a car_x000d__x000a_Land Rover’s design director Gerry McGovern_x000d__x000a_describes as “not for the shy”. It’s a smidge longer_x000d__x000a_than a five-door Range Rover, while 100mm has been_x000d__x000a_taken from its height and added to its width. The_x000d__x000a_front gills now sit in front of the doors, which,_x000d__x000a_inevitably, are longer, almost entirely filling the_x000d__x000a_I wheelbase. Could be tricky in tight parking spaces,_x000d__x000a_&lt;_x000d__x000a_z then, though you can spec them with power closing,_x000d__x000a_LU_x000d__x000a_if like a Rolls, for when they’re just too far to reach._x000d__x000a_£ While there are two seats and a reasonable_x000d__x000a_(/)_x000d__x000a_g amount of room in the back, we’re told it’s a “driver’s_x000d__x000a_&lt;_x000d__x000a_5 Range Rover”.﻿the ten_x000d__x000a_\ SV COUPE_x000d__x000a_Body stiffness is the same as the_x000d__x000a_regular Rangey, and it's been tuned_x000d__x000a_to deliver an identical driving_x000d__x000a_experience. It'll properly go off_x000d__x000a_road, too. At an estimated five_x000d__x000a_million rand, when personalised,_x000d__x000a_very few will, we suspect_x000d__x000a_The only engine choice is the company’s_x000d__x000a_416kW, 5.0-litre s’charged V8, which gives away_x000d__x000a_only 7kW to the Range Rover Sport SVR. That_x000d__x000a_makes this the next quickest Rangey, with a_x000d__x000a_5.0secs 0-100km/h time and 266km/h vmax._x000d__x000a_Was there not a temptation to offer other_x000d__x000a_engines? “Customers would only go for this one,”_x000d__x000a_says Stanton. “They don’t want a plug-in hybrid._x000d__x000a_They want a top-range engine. If they need an_x000d__x000a_EV or PHEV to get into a certain city, they’ll buy_x000d__x000a_one as well. They just want the most powerful V8_x000d__x000a_in this car.”_x000d__x000a_Further hints it’s designed for driving lie in_x000d__x000a_one of the optional interior colour schemes,_x000d__x000a_which sees the front seats trimmed in a different,_x000d__x000a_more brightly coloured leather to the rears, to_x000d__x000a_highlight them as most important. Incidentally,_x000d__x000a_the Queen’s Range Rover - designed to escort her_x000d__x000a_around - has its seats trimmed other way around._x000d__x000a_It’s the tip of a very large and opulent iceberg_x000d__x000a_when it comes to choosing how to spec the car._x000d__x000a_The exterior can be two-tone, too, and while_x000d__x000a_there are a bunch of standard colours and curated_x000d__x000a_colour schemes, the people who buy cars like the_x000d__x000a_SV Coupe turn up to dealerships with their_x000d__x000a_favourite handkerchief, asking for its pattern to_x000d__x000a_be recreated inside the car. SVO suspects very_x000d__x000a_few of the 999 will be alike._x000d__x000a_When interior door handles are described as a_x000d__x000a_‘blank canvas’ for your own unique engravings,_x000d__x000a_and you’re offered to chance to have your family_x000d__x000a_coat of arms stitched into the headrests, you_x000d__x000a_know Range Rover has moved on from that_x000d__x000a_original two-door of 1970. Mind, there’s still a full_x000d__x000a_suite of off-road systems beneath the skin and_x000d__x000a_it’ll tow 3.5 tonnes. “It’s important we make_x000d__x000a_vehicles that retain the essence of the brand,”_x000d__x000a_says McGovern._x000d__x000a_Oh, and no one’s worried about the challenges_x000d__x000a_imposed by the likes of the Bentley Bentayga and_x000d__x000a_Rolls-Royce Cullinan. “Will customers buy this_x000d__x000a_instead of a Bentley? No, they’ll buy both,” says_x000d__x000a_SVO boss Stanton. “Your magazine debates about_x000d__x000a_which is best between the latest Ferrari or_x000d__x000a_McLaren, but these guys don’t have that debate._x000d__x000a_They just buy both.”_x000d__x000a_He hopes some customers will have SVO’s_x000d__x000a_headline Jaguar, Project 8 too. “Project 8 and the_x000d__x000a_SV Coupe are a really interesting comparison,” he_x000d__x000a_says. “Project 8 is all about the oily bits, the_x000d__x000a_engine, the drivetrain, the aero. Here, it’s all_x000d__x000a_about the body and materials. The same amount_x000d__x000a_of work has gone into each car and they’re quite_x000d__x000a_interesting contrasts for us - they push the_x000d__x000a_boundaries in completely different directions.”_x000d__x000a_STEPHEN DOBIE﻿Carbon-fibre_x000d__x000a_windscreen wipers_x000d__x000a_◦re now ◦ thing_x000d__x000a_Bugatti reveals pointier_x000d__x000a_1102kW Chiron Sport. Now_x000d__x000a_quicker around a track_x000d__x000a_□ he Bugatti Chiron Sport features_x000d__x000a_no additional power. It’s not faster_x000d__x000a_at the top end. It’s not even quicker_x000d__x000a_to lOOkm/h. But it is 5secs faster_x000d__x000a_around Nardo’s handling circuit over a ‘base’_x000d__x000a_Chiron, thanks to a new handling pack, and_x000d__x000a_slightly trimmer kerbweight. And some carbon_x000d__x000a_wipers._x000d__x000a_The engineers have tweaked the shock_x000d__x000a_absorbers so that they are 10 per cent stiffen_x000d__x000a_The steering too, has been modified, though_x000d__x000a_we’re promised the “outstanding direct feel” has_x000d__x000a_not been compromised._x000d__x000a_The rear difif gets a tweak too, and the car_x000d__x000a_now features torque vectoring to assist agility_x000d__x000a_during what its drivers might call “spirited_x000d__x000a_driving”. Or what we mortals might call “God_x000d__x000a_this is fast”._x000d__x000a_A grand total of 18kg has been removed from_x000d__x000a_the Chiron’s bulk, attributable to new_x000d__x000a_lightweight wheels, a carbon stabiliser and_x000d__x000a_intercooler cover, and, of course, the amazing_x000d__x000a_carbon windscreen wipers - a world first on a_x000d__x000a_production car, no less. They’re 1.4kg lighter_x000d__x000a_than before, and feature 3Dprinted aluminium_x000d__x000a_tips. Frankly, this is amazing._x000d__x000a_A quick recap on the Chiron’s - and so this_x000d__x000a_Chiron Sport’s - key numbers: it’ll do O-lOOkph_x000d__x000a_in less than 2.5secs, 0-200kph in less than_x000d__x000a_6.5secs, 0-300kph in under 13.6secs, and top out_x000d__x000a_at 420kph. Clearly, speed was never an issue._x000d__x000a_The base price is €2.65m (R38.5m). Let’s_x000d__x000a_be honest; it looks fantastic. If the ‘standard’_x000d__x000a_car is already a testament to speed and defies_x000d__x000a_physics, this one threatens to tear a hole_x000d__x000a_through time itself. VP_x000d__x000a_Hardcore Huracan, now_x000d__x000a_available in extra loud_x000d__x000a_Lambo Performante Spyder: like the Coupe, but with added noise_x000d__x000a_Bit of a contradiction, isn’t it, taking your most track-honed supercar and lopping the roof off?_x000d__x000a_Normally, yes, but such is the leap from the standard Huracan Coupe to the Performante that we'll_x000d__x000a_let this one slide. Also, there’s potential here for a serious ear-gasm._x000d__x000a_A 5.2-litre V10 producing 470kW and 600Nm of torque drives all four wheels through a seven-_x000d__x000a_speed dual-clutch ’box. The chassis is still a hybrid of aluminium and carbon fibre, there’s still_x000d__x000a_Lambo’s trick downforce-vectoring ALA rear wing, there’s still carbon-ceramic brakes as standard_x000d__x000a_and 20-inch wheels wrapped in P Zero Corsas.﻿Doublin_x000d__x000a_the X-Factor_x000d__x000a_V6 power. All the off-road traction_x000d__x000a_aids. C-Class cabin. X350d looks_x000d__x000a_like a win for Mercedes-Benz._x000d__x000a_ercedes-Benz observed and learnt a_x000d__x000a_valuable lesson from its German_x000d__x000a_double-cab rival, VW’s Amarok:_x000d__x000a_don’t make customers wait years_x000d__x000a_for a V6 engine option._x000d__x000a_Following a few short months after the global_x000d__x000a_launch of X-Class in Chile, Mercedes showed and_x000d__x000a_confirmed specification for its X350d at the_x000d__x000a_Geneva motor show. This 3-litre derivative of_x000d__x000a_Mercedes-Benz’s double-cab is an X-Class which is_x000d__x000a_least related to its Nissan Navara platform cousin,_x000d__x000a_also the one which competes directly with VW’s_x000d__x000a_Amarok V6. It’s remarkable to consider that ten_x000d__x000a_years ago there were no German double-cab_x000d__x000a_bakkies available and in 2018, the two most_x000d__x000a_powerful double-cabs you’ll have option on in_x000d__x000a_South Africa, are both from the land of_x000d__x000a_Autobahns._x000d__x000a_Amarok V6 owners might take exception to_x000d__x000a_claims that X350d is the most powerful_x000d__x000a_double-cab, when the VW bakkie registers a_x000d__x000a_30Nm higher torque value on overboost,_x000d__x000a_although it lags well behind X350d’s peak power_x000d__x000a_output of 190kW. The X350d is a tenth quicker_x000d__x000a_from 0-100kph, running the performance_x000d__x000a_benchmark in 7.9 seconds, and has a higher top_x000d__x000a_speed of 205km/h. It is a very rapid double-cab._x000d__x000a_The 3-litre turbodiesel V6 powering X350d will_x000d__x000a_not only be the most powerful double-cab bakkie_x000d__x000a_when it arrives in Mzansi towards the end of this_x000d__x000a_year, it has also set requirements for the entire_x000d__x000a_X-Class design project. This is the engine which_x000d__x000a_defined X-Class and differentiates it. Changes to_x000d__x000a_the original Navara chassis, which included_x000d__x000a_additional strengthening, were made to cradle the_x000d__x000a_heavier V6 engine and additional suspension_x000d__x000a_calibration was crucial to ensure predictable_x000d__x000a_steering responses at the much higher speeds_x000d__x000a_■-_x0009_s ... Spp..&quot;ns ._x000d__x000a_X350d is capable of. Mercedes-Benz has more_x000d__x000a_experience than most with solving the issues_x000d__x000a_related to ladder-frame chassis vehicles which go_x000d__x000a_really fast. It’s unique technical knowledge gained_x000d__x000a_from engineering AMG-powered Gelandewagens._x000d__x000a_Although the sophisticated cabin has_x000d__x000a_traditional Mercedes elements such as aviation_x000d__x000a_themed air vents, it differs from all other_x000d__x000a_Stuttgart products by having a transmission_x000d__x000a_shifter between the seats, sliding amid the centre_x000d__x000a_console, instead of gears being selected on a_x000d__x000a_steering column stalk. It’s curious that Mercedes_x000d__x000a_has chosen not to optimise centre-console_x000d__x000a_stowage space by configuring X350d with a_x000d__x000a_column shifter, but the logic is that bakkie_x000d__x000a_owners don’t mind sacrificing the stowage space_x000d__x000a_for a shifter which is easier to get a hand onto at_x000d__x000a_extreme off-road angles._x000d__x000a_Despite its SUV styling and C-Class cabin_x000d__x000a_26 APRIL 2016 FACEBOOK.COM/TOPGEARMAGAZiNESA﻿_x000d__x000a_the ten_x000d__x000a_Upmarket utilitarian. Coming to_x000d__x000a_Merc's marketing speak soon_x000d__x000a_bits, X350d isn’t shy of committed off-road_x000d__x000a_adventuring. The 7-speed automatic_x000d__x000a_transmission divides 550Nm amongst a_x000d__x000a_permanent all-wheel drive system and a variety_x000d__x000a_of drive modes mean that throttle response is_x000d__x000a_either instantaneous or subtle, depending on_x000d__x000a_requirements: whether you are gunning for_x000d__x000a_that gap in traffic or attempting to crawl over_x000d__x000a_technical off-road terrain. It has a low-range_x000d__x000a_transfer case too, a feature missing on Amarok._x000d__x000a_X350d’s low-range is geared for 1:2.9, enabling_x000d__x000a_X350d double-cab to haul loads up a 45-degree_x000d__x000a_incline, which is a great deal steeper than most_x000d__x000a_off-road drivers’ reserves of courage. That_x000d__x000a_low-range ability is also vital when you have to_x000d__x000a_recover stranded convoy companions._x000d__x000a_With wheel options ranging from 17- to_x000d__x000a_19-inches, in-house engineered roll-bars, styling_x000d__x000a_upgrades, load-bed covers and running boards,_x000d__x000a_X350d will not allow Mercedes-Benz dealers to_x000d__x000a_cede any accessories to aftermarket suppliers._x000d__x000a_An obvious question relates to Ford having_x000d__x000a_finally bowed to customer pressure for a Range_x000d__x000a_Raptor, and if we’re likely to see an X350d_x000d__x000a_AMG? The answer from AMG’s boss, Tobias_x000d__x000a_Moers, is simple. “Our portfolio is full now. We_x000d__x000a_have a lot to deliver and getting the Project_x000d__x000a_One hypercar to customers next year, is our_x000d__x000a_priority.” For now, X-Class is not available for_x000d__x000a_the American market, yet if Mercedes follows_x000d__x000a_Ford’s example with Ranger, and introduces its_x000d__x000a_bakkie to the U.S., demand for an AMG_x000d__x000a_performance version could become a_x000d__x000a_deliverable business case._x000d__x000a_Pricing? With the next best X250d 4x4 Power_x000d__x000a_Manual priced at R791315, a raw comparative_x000d__x000a_analysis would indicate a price around R950 000._x000d__x000a_Theoretically... LANCE BRANQUINHO_x000d__x000a_New Porsche_x000d__x000a_911GT3 RS has got_x000d__x000a_its stickers back_x000d__x000a_No manual gearbox. Boo. But_x000d__x000a_don’t worry - it’ll still make you a_x000d__x000a_driving hero_x000d__x000a_AS YOU CAN SEE, IT’S VERY MUCH A SOFT_x000d__x000a_facelift to see the RS out until the brand-brand new_x000d__x000a_911 comes along later this year. Considering the old_x000d__x000a_Cdr wds stdring down the barrel of perfection, it’s_x000d__x000a_not like much needed to be done anyway._x000d__x000a_Still, Porsche’s motorsport arm has sgueezed_x000d__x000a_the engine just that little bit more. Power from the_x000d__x000a_sensational 4.0-litre, nat-asp flat-six engine is now_x000d__x000a_up from 368kW to 383kW, and is only available with_x000d__x000a_a seven-speed PDK. A tenth has been shaved off_x000d__x000a_the 0-100km/h time - now 3.2secs - though the top_x000d__x000a_speed stdys dt 312km/h._x000d__x000a_There’s d new bumper end d few dero twedks_x000d__x000a_to aid grip, which - considering the old one had 80_x000d__x000a_per cent of the downforce of a GT3 Cup racing car_x000d__x000a_- means it should be mighty through the corners._x000d__x000a_You also get GT2 RS solid boll joints on each_x000d__x000a_suspension arm, plus new lightweight wheels._x000d__x000a_There’s plenty of lightweight goodies such os_x000d__x000a_corbon body ponels, piostic windows and o_x000d__x000a_mognesium roof. Inside, you still have the full_x000d__x000a_carbon bucket seats from the 918 and fobric_x000d__x000a_hondles._x000d__x000a_For the committed opex enthusiost, we'd_x000d__x000a_recommend selecting the Clubsport pockoge box_x000d__x000a_at no extra cost. This eguips your RS with some_x000d__x000a_scaffolding in the bock just in cose you put it on its_x000d__x000a_roof, a fire extinguisher, and prep for a battery_x000d__x000a_disconnect switch and o six-point harness. Serious_x000d__x000a_stuff. Serious price too: R4 220 000. RH_x000d__x000a_FACEBOOK.COM/TOPGEARMAGAZlNESA -&gt; APRIL 2018_x0009_27﻿the ten_x000d__x000a_Squint... and you’re looking at the new Supra_x000d__x000a_Nice try, Toyota - your racy disguise can’t fool us. Beneath it lies the new Supra, co-developed with the BMW Z4_x000d__x000a_nhe new Toyota Supra is coming -_x000d__x000a_it’ll be unveiled at the Detroit_x000d__x000a_show in January 2019. Meanwhile_x000d__x000a_we have this track-look concept._x000d__x000a_Its body panels are production reality. Just take_x000d__x000a_off the rear wing, flicks, splitter and sports-_x000d__x000a_hall-sized diffuser, and you’re there._x000d__x000a_Step inside. It’s all stripped and focused._x000d__x000a_There’s a racing dashboard, OMP driver’s seat_x000d__x000a_and safety harness, and a race-spec, quick-_x000d__x000a_release steering wheel mounted on a racing_x000d__x000a_column with a paddle-shift gearbox. Even the_x000d__x000a_doors get carbon-fibre lining. Plus, should you_x000d__x000a_overcook it, there’s a full roll cage and fire_x000d__x000a_extinguisher._x000d__x000a_The Supra is a joint project with BMW, but,_x000d__x000a_“they are not the same kind of car,” Supra_x000d__x000a_project chief Tetsuya Tada tells TopGear. “We’ll_x000d__x000a_continue the heritage of the Supra, a pure_x000d__x000a_sports car. There are fewer common elements_x000d__x000a_than you would imagine. It’s not like the GT86_x000d__x000a_and Subaru.”_x000d__x000a_And Tada would know. He led the GT86_x000d__x000a_project too, and he ensured that it was a pure_x000d__x000a_sports car. Remember, the new Z4 will be a_x000d__x000a_gentler soft-top. “The exterior and interior_x000d__x000a_design [of the Supra] is Toyota.” In other_x000d__x000a_words, very different from the BMW, which_x000d__x000a_we’ve also seen in concept form._x000d__x000a_Tada calls the Supra the GT86’s “elder_x000d__x000a_brother”. But it isn’t bigger than the GT86, as_x000d__x000a_it’s a pure two-seater. What about the_x000d__x000a_mechanicals? “I spoke to Supra fans. The_x000d__x000a_six-cylinder engine, turbos, and front-engine-_x000d__x000a_rear-drive layout are vital.” BMW does those_x000d__x000a_things, doesn’t it? “Yes, so we collaborated.”_x000d__x000a_Which means, and Tada confirms this, the_x000d__x000a_Supra won’t use the Lexus V8. A BMW six,_x000d__x000a_then? “Few car_x000d__x000a_companies have_x000d__x000a_straight-six engines,”_x000d__x000a_he replies. “Toyota_x000d__x000a_did, but it doesn’t any longer.” Toyota’s_x000d__x000a_European R8cD head Gerald Killmann later_x000d__x000a_confirms that it’s a recalibrated version of a_x000d__x000a_BMW engine. We suspect the M3’s twin-turbo._x000d__x000a_That means a 330kW ballpark. What about a_x000d__x000a_hybrid? “We’re looking at it, but it’s not_x000d__x000a_decided,” says Tada. Given Toyota makes a_x000d__x000a_hybrid Le Mans car, that consideration must be_x000d__x000a_pretty serious._x000d__x000a_Suspension, Killmann says, is also similar_x000d__x000a_in basic principles to the BMW system, but_x000d__x000a_with a different tune. The Supra will also be_x000d__x000a_built at a BMW factory, Tada acknowledges._x000d__x000a_It will carry GRMN badging beneath its_x000d__x000a_To"/>
    <n v="32896"/>
    <n v="7891.38"/>
    <s v="Unaccredited"/>
    <n v="668557.71360000002"/>
    <s v="Neutral"/>
    <n v="32896"/>
    <s v="Monthly"/>
    <s v=""/>
    <s v="Nissan"/>
    <s v="Corporate"/>
    <s v="GT-R, Navara, Nissan, Nissan Corporate"/>
  </r>
  <r>
    <x v="26"/>
    <s v="09-04-2018"/>
    <n v="46"/>
    <s v="http://customer.ddi.media/mprint/getfile?type=pdf_tool&amp;tmp=1&amp;hashValue=YWC4LA6FQ3CYLRMAYWHMLDQ="/>
    <s v="﻿winner_x000d__x000a_Nissan Qashqai 1.2T Acenta_x000d__x000a_R R367 000_x000d__x000a_WE SAY: NISSAN_x000d__x000a_HASN’T REARRANGED_x000d__x000a_WHAT MADE INITIAL_x000d__x000a_QASHQAI A TOP SELLER_x000d__x000a_SPECIFICATION_x000d__x000a_(o) 1197CC 4cyl petrol turbo, FWD, 85kW, 190Nm_x000d__x000a_© 6.2l/100km, 144g/km C02_x000d__x000a_@ 0-100km/h in 10.9secs, 185km/h_x000d__x000a_Q 1343kg_x000d__x000a_VERDICT: Qashqai stabilises an often erratic_x000d__x000a_and two-minded brand. Foolproof and cityproof._x000d__x000a_7:32__________23 c_x000d__x000a_% I 4.V_x000d__x000a_Steering Effort_x000d__x000a_0_x0009_382-B_x000d__x000a_KO: 3032 i n_x000d__x000a_ou can attempt to Instagram a_x000d__x000a_Y#Qashqai but be reassured this_x000d__x000a_is the fastest way to bore your_x000d__x000a_followers. Nissan’s Instagram_x000d__x000a_presence sits on the fingertips_x000d__x000a_of GT-Rs spitting flames and skunkworks like_x000d__x000a_Nismo leaving the humble Qashqai to be_x000d__x000a_-according to marketing - #cityproof. What_x000d__x000a_would have been better suited is #foolproof._x000d__x000a_Nissan claims the original Qashqai (we’re_x000d__x000a_able to roll that off our tongues now) was the_x000d__x000a_first crossover to market. A market that is_x000d__x000a_increasingly strident with a variety of brands_x000d__x000a_spun off homogenised platforms, like the_x000d__x000a_Renault-Nissan alliance._x000d__x000a_Three generations later and the formula runs_x000d__x000a_like clockwork. It’s no paradigm shifter but_x000d__x000a_treads a unconfrontational path that continues_x000d__x000a_to react to models like Kadjar, Sportage and_x000d__x000a_Tiguan, and then studiously arms itself with a_x000d__x000a_rounded counter argument._x000d__x000a_Within the first 100 metres the latest Qashqai_x000d__x000a_spills its full story. There’s no nitty-gritty_x000d__x000a_personality, or mysterious behaviour or_x000d__x000a_consequential change to an area where the_x000d__x000a_Japanese car brands continually fall short - info-_x000d__x000a_tainment. You get comfortable quickly, it_x000d__x000a_handles the critical phone pairing and the best_x000d__x000a_driving mode is the one it starts up in._x000d__x000a_Crossovers are bought on style just as much_x000d__x000a_as versatility, so let’s discuss that. Big wheels, up_x000d__x000a_to 19-inch, aid the purposeful stance with_x000d__x000a_retuned anti-roll bars and dampers but road-roar_x000d__x000a_on the larger diameters is a bugbear at highway_x000d__x000a_speeds. But it’s quieter than before thanks to_x000d__x000a_thicker door seals and sound deadening that_x000d__x000a_ensures there’s never a hollow thinness to_x000d__x000a_anything that opens or shuts. The front is all_x000d__x000a_new and the rear design has shuffled along._x000d__x000a_The seat design was originally shaped with_x000d__x000a_NASA’s help, and these engineers know a thing_x000d__x000a_or two about the effects of long distance travel_x000d__x000a_on the body. Little by little they’ve become_x000d__x000a_even better with thicker stitching and tapered_x000d__x000a_edges and feel spot-on for the type of buyer. In_x000d__x000a_one final stab to convey sportiness, a flat-bot-_x000d__x000a_tom wheel - the same one you get in a 370Z -_x000d__x000a_shows the indifference to one of motorsport’s_x000d__x000a_most enduring features._x000d__x000a_Although the tech isn’t revolutionary, the_x000d__x000a_various grades ascend in measurable, researched_x000d__x000a_bundles inherited form models like Patrol and_x000d__x000a_X-Trail. We drove Tekna models with the_x000d__x000a_uprated cameras replete with 360-deg view._x000d__x000a_Cross Traffic Alert and Moving Object_x000d__x000a_Detection. Can’t help but think the contempo-_x000d__x000a_rary presentation of a Peugeot 3008’s switchgear_x000d__x000a_shows that Nissan is resting on its laurels._x000d__x000a_Quick word on the engines; all turbo_x000d__x000a_charged, largely unchanged across petrol and_x000d__x000a_diesel with one assuming that Renault’s dual_x000d__x000a_clutch gearbox will inevitably replace the_x000d__x000a_maelstrom of CVT. We drove the petrol manual_x000d__x000a_first and while we expected the diesel to_x000d__x000a_outperform it, this simply wasn’t the case when_x000d__x000a_doing short distances with no kids or luggage._x000d__x000a_You don’t need to spend R434 000 on a_x000d__x000a_Qashqai because R367 000 delivers the best_x000d__x000a_engine and gearbox in moderate Acenta spec._x000d__x000a_It’s not the benchmark it once was - some rivals_x000d__x000a_are more fun to drive or do the media with_x000d__x000a_greater fireworks but they are also vulnerable_x000d__x000a_in areas where the Qashqai is rock solid._x000d__x000a_ANDREW LEOPOLD_x000d__x000a_46 APRIL 2018 —» FAC EBOOK.COM/TOPG EAR MAG AZIN ESA"/>
    <n v="32896"/>
    <n v="578.26"/>
    <s v="Unaccredited"/>
    <n v="48990.1872"/>
    <s v="Neutral"/>
    <n v="32896"/>
    <s v="Monthly"/>
    <s v=""/>
    <s v="Nissan"/>
    <s v="Product"/>
    <s v="Qashqai, GT-R, X-trail, Patrol, Nissan"/>
  </r>
  <r>
    <x v="26"/>
    <s v="09-04-2018"/>
    <s v="72-81"/>
    <s v="http://customer.ddi.media/mprint/getfile?type=pdf_tool&amp;tmp=1&amp;hashValue=YWC4LA6FQ3CYLRMBYWDMLBA="/>
    <s v="﻿Af&amp;IL2018_x000d__x000a_-» FACEBOOK.COM/TOPaEARMAQAZINESA﻿Time to make_x000d__x000a_HORN CASTLE_x000d__x000a_nuoTOGRARHT RP'WAN_x000d__x000a_/PHOTOGRArn_x000d__x000a_WORDS; JACK RIX_x000d__x000a_HOT HATCH﻿It’s absolutely relentless. I’ve barely scratched my fishy tofu_x000d__x000a_broth and gelatin dumpling filled with unidentified pork-based_x000d__x000a_product and already she’s back, carrying yet another tray of_x000d__x000a_steaming oddness. No good asking questions, either - my_x000d__x000a_Japanese is limited to a series of grunts and awkward head nods, and_x000d__x000a_she doesn’t speak a word of English. On the plus side, our waitress,_x000d__x000a_who insists on leaving the room backwards on her knees while_x000d__x000a_bowing profusely, doesn’t seem at all fazed that I’m wearing nothing_x000d__x000a_but a loose-fitting dress._x000d__x000a_Peculiar evening, but entirely necessary as part of our Ultimate_x000d__x000a_Japanese Roadtrip. The idea being to immerse ourselves in the_x000d__x000a_culture, car and otherwise, while seeking out some of the greatest_x000d__x000a_driving roads Japan has to offer. It’s all part of an attempt to better_x000d__x000a_understand the new Honda Civic Type R, a car that has, to a man,_x000d__x000a_blown us away dynamically, but baffled us with its shouty styling and_x000d__x000a_market positioning. Chris Harris suggested recently that it was_x000d__x000a_“designed by a witless seven-year-old,” and I’m inclined to agree, but_x000d__x000a_so often the way a car looks and the emotions it provokes are linked_x000d__x000a_to the location you find it in._x000d__x000a_If not, then why do I always leave the US with plans to import a_x000d__x000a_pre-runner or some Seventies muscle, before returning home and_x000d__x000a_realising it’s a ridiculous idea and I was clearly high on sugar and_x000d__x000a_saturated fats? Later in the story, we’ll park the Civic up next to a_x000d__x000a_and end up in Akihabara electric town. It’ll quickly become clear that_x000d__x000a_what we, from a land of tradition and restraint and Cotswold_x000d__x000a_villages, perceive as design chaos isn’t nearly as wantonly aggressive_x000d__x000a_in its homeland._x000d__x000a_We begin in Tokyo. Stress level: high. In-built satnav long since_x000d__x000a_abandoned, because trying to switch the language from Japanese to_x000d__x000a_English when the menus are in Japanese is, quite frankly, a mug’s_x000d__x000a_game. No matter -1 have a smartphone for this sort of thing, except_x000d__x000a_Tokyo’s lasagne-like layered road system is confusing the hell out of_x000d__x000a_it so we’re going in circles, in biblical rain. Breathe. Relax. It’s all part_x000d__x000a_of the story. Ahead of us is a three-hour drive north to our first_x000d__x000a_destination, and when we finally break free from Tokyo’s tentacles..._x000d__x000a_the tension evaporates._x000d__x000a_It’s a defining characteristic of the new Type R, that it’s gone_x000d__x000a_from a ball-breaker to breezy long-distance transport. There’s so_x000d__x000a_much more bandwidth in the damping from Comfort to R+, the_x000d__x000a_exhaust less boomy, the seats cupped to hold you in place but_x000d__x000a_luxuriously squishy at the same time. Sixth gear, cruise control on, it_x000d__x000a_does soothing things I never expected._x000d__x000a_The Irohazaka winding roads form a one-way loop connecting the_x000d__x000a_lower slopes of Mount Nyoho near Nikko to the higher climbs in_x000d__x000a_Okunikko, and back again. There are 48 hairpins in total each_x000d__x000a_corresponding to, and labelled with, a letter from the ancient_x000d__x000a__x000d__x000a_Designed by a witless seven-year-old?_x000d__x000a_On SA roads, perhaps. Around here,_x000d__x000a_it slips nicely under the neon radar_x000d__x000a_row of RX-7 drift specials, meet the locals on the Hakone turnpike Japanese alphabet, presumably to help the emergency services find »﻿HOT HATCH_x000d__x000a__x000d__x000a__x000d__x000a_§y_x000d__x000a_:irT_x000d__x000a__x000d__x000a__x000d__x000a__x000d__x000a__x000d__x000a_“'« 2 tlo°breezV'fn9'_x000d__x000a_^cetronsport_x000d__x000a__x000d__x000a_The Irohazaka winding_x000d__x000a_roads: a spectacular way_x000d__x000a_to end up where you started﻿76 APRIL 2018_x000d__x000a_-* FACEBOOK.COM/TOPGEARMAGAZINESA﻿tshidiSddi.media only._x000d__x000a_HOT HATCH_x000d__x000a_Lted._x000d__x000a_you when you heroically drift your 400kW RX-7 off the edge._x000d__x000a_It’s most definitely a game of two halves. On the way up, we have_x000d__x000a_two lanes of one-way driving perfection. Being able to use the full_x000d__x000a_width of the road safe in the knowledge there’s nothing coming_x000d__x000a_towards you feels both liberating and highly illegal, and the Type R is_x000d__x000a_all over it. The rain has stopped but the ground is still wet, and flickers_x000d__x000a_of low, honey-toned sunlight poke through the cloud, cranking up the_x000d__x000a_colour saturation. Mostly tight, slippery switchbacks, the comers are_x000d__x000a_a test of traction for anything, let alone 228kW and front-wheel drive,_x000d__x000a_but the Civic sticks tenaciously to the job. You just lean on the front_x000d__x000a_diff, feel the point where it’s about to push wide and hold the throttle_x000d__x000a_there. Then, when the front wheels are straight, squeeze in some more_x000d__x000a_torque, snick from second to third and position the car for the next_x000d__x000a_one. It’s all addictively rhythmic and, given the conditions,_x000d__x000a_devastatingly rapid._x000d__x000a_At the top is a small town, then back down the other side. Except_x000d__x000a_here roadworks are bunching up the traffic, coaches included, so the_x000d__x000a_steeper gradient and more acute hairpins are taken in single file, at_x000d__x000a_walking pace. Still, plenty of time to admire the extraordinary colour_x000d__x000a_palette rolling down the valley. We’re a couple of seasons too early for_x000d__x000a_cherry blossom, but the fiery reds and browns are a fair exchange._x000d__x000a_Then nothing. Total blackout. Time for another two-hour drive_x000d__x000a_to our authentically Japanese lodgings,_x000d__x000a_putting us in prime position for our second location in the morning._x000d__x000a_It’s a night drive that should have been a box tick, more kilometres_x000d__x000a_under the wheels, time for quiet contemplation. Turns out Japan’s_x000d__x000a_Gunma prefecture doesn’t do ordinary, so we find ourselves tearing_x000d__x000a_down route 120 - another stonkingbit of tarmac that yo-yos between_x000d__x000a_bunches of hairpins and faster, flowing sections - blind to our_x000d__x000a_surroundings and existing in the 50 feet of illumination in front of our_x000d__x000a_nose. One comer, well, one type of corner, sums up the way a Type R_x000d__x000a_dominates the road. An off-camber, downhill, moist, leaf-strewn,_x000d__x000a_tightening hairpin is a recipe for catastrophic understeer, yet the front_x000d__x000a_end always finds traction from somewhere and stays locked on its arc._x000d__x000a_Doesn’t get more confidence-inspiring than that._x000d__x000a_At the traditional Japanese hotel, traditional Japanese dinner is_x000d__x000a_followed by traditional Japanese bed (mattress on the floor),_x000d__x000a_traditional Japanese shower (like traditional shower but with the_x000d__x000a_head mounted near your armpits and a plastic stool if it all gets a bit_x000d__x000a_much), traditional Japanese breakfast (don’t ask) and brief_x000d__x000a_conversation with traditional Japanese robot in reception._x000d__x000a_We’re at the base of Mount Haruna, a road made famous by the_x000d__x000a_popular manga series. Initial D. If you’re unaware, it’s a comic that has_x000d__x000a_also spawned TV shows, movies and an arcade game, based around_x000d__x000a_drifting culture and set on several real mountain roads in this area._x000d__x000a_FACEBOOK.COM/TOP6EARMAeAZINESA -»_x000d__x000a_APRIL 2016 77﻿Note grovel escape romp on a not-_x000d__x000a_particularly steep downhil right-hander_x000d__x000a_Hakone turnpike knows Its audience well_x000d__x000a_iTokva_x000d__x000a_^7_x0009_Seme el the best seals around - tike a wdtti. itamlllarembmce_x000d__x000a_/m [ !_x0009_k J/_x000d__x000a_78 APRIL 2058 -rrACfsooK.cae/TOPeEiKMASA/iiiEsii﻿For uss by f.sh i d i fiddi . roedi a only._Pi sf ri but- i on prohibited_x000d__x000a_The main protagonist, Takumi Fujiwara, works as a petrol station_x000d__x000a_attendant, but hones his driving skills by delivering tofu from his father’s_x000d__x000a_shop to the top of Haruna in his Toyota Sprinter Trueno (AE86 to you and_x000d__x000a_me). As you do. It’s made the road into a tourist as well as a driving_x000d__x000a_destination, but in the perfect morning sunlight, besides a Hakosuka GT-R_x000d__x000a_and an R32 we chase around like deranged paparazzi for a while, we’ve got_x000d__x000a_the place to ourselves._x000d__x000a_Drift pioneer Keiichi Tsuchiya was drafted in as an editorial consultant_x000d__x000a_for Initial D, and my God did he pick the right place. More hairpins, but_x000d__x000a_this time wider, faster, more open. There shall be no drifting from the_x000d__x000a_Type R, but, armed with something powerful, rear-wheel drive (and the_x000d__x000a_right driving skills), you can see how this road eggs you on. Often too far,_x000d__x000a_as betrayed by the bent, scarred and taped-up sections of Armco_x000d__x000a_everywhere._x000d__x000a_Now I’m exploring another weapon in the Civic’s arsenal - its engine._x000d__x000a_No, it doesn’t have the rasp or pops of a Ford Focus RS or the zingy_x000d__x000a_free-revving spirit of the GTI Clubsport. It’s a workmanlike power unit -_x000d__x000a_almost diesel-like in the way it grumbles and surges, intent on hurtling you_x000d__x000a_down the road as quickly as possible, not titillating your ears. That’s where_x000d__x000a_the thrill comes from, though, the sheer single-mindedness of it, the_x000d__x000a_unrelenting shove punctuated with the most fantastically precise,_x000d__x000a_short-throw manual shift, and sharp but progressive brakes._x000d__x000a_It’s proof that while a high-revving, operatic engine can hoist a car_x000d__x000a_to greatness on its own, there are other ways to get there. Take the new_x000d__x000a_Ford GT: its V6 is effective but unmemorable, but pair it with the styling,_x000d__x000a_aero, trick suspension and a Le Mans-winning carbon chassis and it’s more_x000d__x000a_than adequate. Or the Ferrari 488 GTB - the V8 lacks fizz next to the 458,_x000d__x000a_but drive it for an hour and tell me that you care. Same thing here, because_x000d__x000a_when a car is so broadly talented from the driver’s seat, so easy to exploit_x000d__x000a_and explosively quick, it doesn’t matter why you’re feeling so good, you_x000d__x000a_just are._x000d__x000a_We make it to the top of Haruna, via a strip of grooved musical road_x000d__x000a_that plays ‘Land of Hope and Glory’ through your tyres (this should be_x000d__x000a_compulsory, everywhere, immediately), and hang out, as Takumi does, by_x000d__x000a_the lake. Yep, a lake at the top of a mountain. If anyone can explain why_x000d__x000a_gravity appears to be having a day of, we’re all ears. Next, we swing by D’z_x000d__x000a_Garage - an Initial D-inspired cafe and workshop, complete with a replica_x000d__x000a_of Takumi’s AE86 and Initial D tofu pudding, a serving of which I’m saving_x000d__x000a_for a rainy day. But it’s the drift-spec RX-7s and 300ZXes that put the_x000d__x000a_Civic’s styling in context. This is a land where Bosozoku was born, where_x000d__x000a_modification is rife, where car culture runs deep through the fabric of_x000d__x000a_society. It’s easy to see why Honda chose to go so extreme with_x000d__x000a_the styling._x000d__x000a_&lt;aG®3S_x000d__x000a_FACEBOOK.COM/TOP6EARMA8AZINESA -»_x000d__x000a_APRIL 2016 79﻿HOT HATCH_x000d__x000a_Whereas the thirty-somethings this car is likely to appeal to in SA_x000d__x000a_are unlikely to have the R600 000 entry ticket, here it just fits. Young or_x000d__x000a_old, we get thumbs up, and waves, and papped wherever we go. One_x000d__x000a_enthusiastic pedestrian simply stops in his tracks, points at me and_x000d__x000a_shouts, “You the boss.” I thank him with a grunt and a head nod._x000d__x000a_Our final road is one you’ve undoubtedly heard of. Cliche? Perhaps,_x000d__x000a_but as a magnet for Japanese car enthusiasts, it’s impossible to ignore._x000d__x000a_Two hours south of Haruna, and just 90 minutes from Tokyo, is the_x000d__x000a_Hakone Turnpike - a toll road immortalised in drifting culture and the_x000d__x000a_place to come if you want to drive your car properly. We follow a new_x000d__x000a_911GT3 up to the booth, pay our 750 yen (R80) and set off, wincing_x000d__x000a_slightly at the very real possibility that it can’t live up to its billing._x000d__x000a_Except it can. There is, in fact, a 50kph limit, but judging by the speed_x000d__x000a_at which the GT3 scarpers, it’s enforced with a light touch._x000d__x000a_Straight away, the road feels made for the Civic, total hot-hatch_x000d__x000a_heaven. The corners are muchwider-radius than Haruna_x000d__x000a_Honda Civic_x000d__x000a_Type R_x000d__x000a_CAR OF THE YEAR 2017_x000d__x000a_80APR!L2O18_x000d__x000a_FACEBOOK.COM/TOPGEARMAGAZINESA﻿k.-’:_x000d__x000a_ror use uy LsniaieaQi.meaid oniy. uisirioution pronim_x000d__x000a_long sweepers, the camber always with you on the way up. They never_x000d__x000a_tighten, either, so you just apply the lock, hold it there and then test_x000d__x000a_the front end with your right foot, which plays perfectly into the_x000d__x000a_Civic’s hands - it just digs in and begs for more. The way the steering_x000d__x000a_weights up and tells you where you are is sublime, and my head starts_x000d__x000a_to swim with the g-force before the grip runs out. The surface is_x000d__x000a_immaculate, too, so for the first time on the trip we can deploy +R_x000d__x000a_mode, giving us a fraction more body control and throttle response. I’d_x000d__x000a_prefer the Sport setting for the steering, though, rather than more_x000d__x000a_artificial weight, but the modes are the modes - annoyingly, there’s no_x000d__x000a_individual configuring allowed._x000d__x000a_We get chatting with a couple of young TopGear fans, one driving a_x000d__x000a_fruity-sounding Nissan 370Z, the other an Impreza STI. Never noticed_x000d__x000a_how similar the Type R and latest Impreza are, but now it’s blindingly_x000d__x000a_obvious. A Lotus 7 on throttle bodies pulls up. A Suzuki Cappuccino_x000d__x000a_heaven on Earth and it costs R80 to get in._x000d__x000a_On the cruise back into Tokyo, I use the time to digest two_x000d__x000a_indelible days. We already knew how brilliant the Civic was to drive -_x000d__x000a_it’d seduced everyone on Speed Week with its adjustable chassis,_x000d__x000a_approachable nature and ruthless approach to speed. What we needed_x000d__x000a_to know was who it was actually for. In Japan, the answer is anyone_x000d__x000a_and everyone. The Stormtrooper-with-an-underbite front end, the_x000d__x000a_vision-impairing rear wing, the slashes and vents and vortex fins -_x000d__x000a_they’re all part of shouting about what you have under the bonnet. A_x000d__x000a_badge of honour._x000d__x000a_Of course, that doesn’t mean you have to like the way it looks, but_x000d__x000a_it might help you appreciate where Honda is coming from. Just as a_x000d__x000a_Corvette or a Hellcat is America at its tyre-shredding, belching best,_x000d__x000a_this is Japan distilled into a practical five-door family hatch. The Civic_x000d__x000a_Type R isn’t just the best hot hatch of the year, it’s the best car of the_x000d__x000a_with the world’s most antisocial dump valve jets past. I’ve found car_x0009_year, full stop. Love it, hate it. Who cares? Just drive it. E3_x000d__x000a_HONDA CIVIC TYPER_x000d__x000a_Price: R627 900_x000d__x000a_Engine: 1996cc 4cyl turbo_x000d__x000a_228kW, 400Nm_x000d__x000a_Transmission: 6spd_x000d__x000a_manual, FWD_x000d__x000a_Performance: 0-100km/h_x000d__x000a_in 5.8secs, 272km/h_x000d__x000a_Economy: 8.4l/100km,_x000d__x000a_200g/km C02_x000d__x000a_Weight: 1380kg_x000d__x000a_FACEBOOK.COM/TOP6EARMAeAZINESA -»_x000d__x000a_APRIL 2010"/>
    <n v="32896"/>
    <n v="5755.03"/>
    <s v="Jack Rix"/>
    <n v="487566.14159999997"/>
    <s v="Neutral"/>
    <n v="32896"/>
    <s v="Monthly"/>
    <s v=""/>
    <s v="Nissan"/>
    <s v="Product"/>
    <s v="GT-R, 370z, Leaf, Nissan"/>
  </r>
  <r>
    <x v="26"/>
    <s v="09-04-2018"/>
    <s v="82-91"/>
    <s v="http://customer.ddi.media/mprint/getfile?type=pdf_tool&amp;tmp=1&amp;hashValue=YWC4LA6FQ3CYLRMBYWDMLAI="/>
    <s v="﻿_x000d__x000a__x0009__x0009_, .yamm_x000d__x000a_I’ll_x0009__x0009__x000d__x000a_jo_x0009__x0009_wC^Wmm_x000d__x000a__x0009__x0009__x000d__x000a__x0009_J i_x000d__x000a__x0009__x000d__x000a_T &gt;vL_x0009_i_x0009_j|_x0009_|_x0009__x0009__x000d__x000a_L^i *4 ,_x0009__x0009__x0009_■■n_x0009__x000d__x000a_FTP_x0009_T ^_x000d__x000a_ILL_x0009_﻿S -&gt;c_x0009_*_x000d__x000a_Originally an ultraviolent reaction against_x000d__x000a_postwar conservatism, this subculture has_x000d__x000a_entered into richer and stranger waters..._x000d__x000a_WORDS: ROWAN HORNCASTLE / PHOTOGRAPHY: MARK RICCIONI_x000d__x000a_FACEBOOK.COM/TOPGEARMAGAZINESA—&gt; APRIL 2016_x0009_83﻿lISHpyg_x000d__x000a_Slammed with lots of camber._x000d__x000a_Just as the factory never_x000d__x000a_wanted. 2 A Lambo with a_x000d__x000a_manual 'box, remember_x000d__x000a_them? 3 Make enough EDM_x000d__x000a_tunes and this could be yours._x000d__x000a_&quot;Yes officer I'm quite sure it’s_x000d__x000a_a regulation tax disc...” 'Stick_x000d__x000a_available at Luv Land_x000d__x000a_84 APRIL2016 FACEBOOK.COM/TOPGEARMAGAZINESA_x000d__x000a__x0009__x000d__x000a__x0009_1 _ —Erl_x000d__x000a__x0009_Mf* 1_x000d__x000a__x0009_fa J ^ w'l m_x000d__x000a_—_x0009_sc. _1_x0009_;_x0009_1 01﻿pLdi .media only. Distribution prohibited._x000d__x000a_Bosozoku_x000d__x000a_With jet lag spread_x000d__x000a_thick across my brain_x000d__x000a_and the miles to our_x000d__x000a_rendezvous point_x000d__x000a_rattling down, the_x000d__x000a_panic sets in._x000d__x000a_Forehead lightly prickled by sweat, I turn to photographer_x000d__x000a_Mark Riccioni for a shot of confidence._x000d__x000a_“Where the hell are we? And what the hell have we got_x000d__x000a_ourselves in for?”_x000d__x000a_“No idea, mate. But what’s the worst that can happen?”_x000d__x000a_Well, given my late-night research into this exact question_x000d__x000a_consisted of watching people’s index fingers being fed_x000d__x000a_nail-first into cigar cutters, as well as heads smashed in with_x000d__x000a_baseball bats, my conclusion is “quite a lot”._x000d__x000a_See, over the last few days, Mark and I have been scrolling_x000d__x000a_through Instagram, cherry-picking people from the deeply_x000d__x000a_hypnotic and bizarre sliver of Japanese car culture called_x000d__x000a_Bosozoku._x000d__x000a_Bosozoku’s roots actually lie in motorbikes. Translating as_x000d__x000a_‘violent running tribe’, it was a term coined in the Seventies_x000d__x000a_for groups of frustrated youths forming motorbike gangs to_x000d__x000a_cause chaos in order to show their unrest for Japanese_x000d__x000a_societal affluence ever since World War II._x000d__x000a_Choosing to modify bikes with protruding fairings, rear_x000d__x000a_seatbacks bigger than the Beckham’s wedding thrones, and_x000d__x000a_stratospheric exhausts, they’d weave in and out of traffic,_x000d__x000a_speeding down city streets in intimidating groups while_x000d__x000a_bouncing their engines off the limiter. They also had a_x000d__x000a_tendency to get a bit fighty._x000d__x000a_They were feared. And it was counterculture defined - a_x000d__x000a_two-wheeled social reaction to the new wave of consumption_x000d__x000a_sweeping Japan. But these wild designs and the rebellious_x000d__x000a_philosophy found its way onto cars. Saying that, ‘Bosozoku’_x000d__x000a_style cars have a much broader brushstroke and are harder to_x000d__x000a_define, as they can be further divided into sub-styles._x000d__x000a_Which is why Mark and I are somewhere north of Tokyo,_x000d__x000a_currently chasing a Bosozoku dream to get closer and_x000d__x000a_experience it first-hand. To do so, we’ve been sparking up_x000d__x000a_conversations with random Bosozoku car owners online,_x000d__x000a_trying to get them to meet up with us with the aim to drive/_x000d__x000a_ride their cars/bikes in a sort of cultural two- and four-wheel_x000d__x000a_tasting menu. Agreed, it sounds like the weirdest speed_x000d__x000a_dating event ever. But an added hurdle has been that neither_x000d__x000a_Mark or I speak Japanese, let alone read it. So we’ve been_x000d__x000a_relying on Japan’s answer to WhatsApp (Line) and its_x000d__x000a_hilarious-but-semi-usable Engrish translations plus a wild_x000d__x000a_variety of very odd Japanese emoji stickers._x000d__x000a_As we pull into downtown Kawagoe to_x000d__x000a_meet two bookmarks of the Bosozoku_x000d__x000a_spectrum (an old-school Kaido Racer_x000d__x000a_Nissan Skyline, and new-school,_x000d__x000a_wide- arched, slammed Lamborghini_x000d__x000a_Diablo), the nerves rise. Mainly because I have a horrible_x000d__x000a_feeling that I may have accidentally sent the Japanese_x000d__x000a_equivalent of the eggplant emoji to an angry gang member_x000d__x000a_last night instead of a thumbs-up._x000d__x000a_Unsurprisingly, the noise hits us first. The unmistakable_x000d__x000a_idle of a Lamborghini V12 rings through the air - helpfully_x000d__x000a_amplified by straight pipes - so we can tune into their_x000d__x000a_location. Turning a comer, we find them. Which, given the_x000d__x000a_Skyline has four lightning-shaped chrome takeyari exhaust_x000d__x000a_stacks reaching six feet into the air behind it, isn’t hard._x000d__x000a_The iconic scissor doors cut open into the midnight sky_x000d__x000a_and two little legs swing out. In a movement never achieved_x000d__x000a_in the history of getting out of Lamborghinis (let alone one_x000d__x000a_where the bodywork is kissing the floor), Souki - the owner of_x000d__x000a_both cars - springs out._x000d__x000a_With two-and-a-half trendy haircuts on his head, jazzy_x000d__x000a_trousers, spangly shoes and a disarming smile, he doesn’t_x000d__x000a_look a bit like the angry BOsOzoku type Google Images had_x000d__x000a_me believe. In fact, he’s a big EDM DJ in Tokyo. Just obsessed_x000d__x000a_with the look and feel of old-school Bosozoku cars. The only_x000d__x000a_similarity to the gang members of old is his bomber jacket_x000d__x000a_stitched with patchworks of western profanities, a kind of_x000d__x000a_new-wave tokko fuku jacket that the bikers had. Just a lot less_x000d__x000a_nationalistic._x000d__x000a_Leaving a snail trail of slobber around his cars, we soak_x000d__x000a_up the details. The candy orange and silver Skyline is a work_x000d__x000a_of art. A true obsessive, Souki stripped the imperfect_x000d__x000a_bodywork right back before building it up by hand and_x000d__x000a_adding a cocktail of Boso hallmarks and low-rider-style_x000d__x000a_paint. The deppa - or bucktooth front splitter - acts as a_x000d__x000a_handy shelf for the external oil-cooler that’s plumbed in_x000d__x000a_through the headlight. The side skirts should be measured in_x000d__x000a_square feet and the whole car sits bottomed out on the floor_x000d__x000a_as much as possible, thanks to air ride. The monstrous over_x000d__x000a_fenders house tiny-diameter wheels shod in slick tyres with_x000d__x000a_crazy camber._x000d__x000a_And they’re both loud. REALLY loud. Which,_x000d__x000a_unsurprisingly, catches the attention of the police. Not_x000d__x000a_knowing exactly how illegal these cars are, I fear the worst_x000d__x000a_and start doing a lot of bowing. Souki pulls out a spiked purse_x000d__x000a_blooming with yen, which turns out to be a better solution_x000d__x000a_than my endless bowing. Details taken, the rozzers let us go..._x000d__x000a_but only if we’re quiet. Something Souki mishears as he drops_x000d__x000a_the Diablo’s clutch and lets the limiter rip into the red line_x000d__x000a_until streams of fire cascade out the back. After a quick cruise_x000d__x000a_around town, the cars fade into the darkness for us to only_x000d__x000a_ever see them again on Instagram. I have to drive one._x000d__x000a_FACEBOOK.COM/TOPGEARMAGAZINESA APRIL2018 85﻿DATSUN﻿_x000d__x000a_For use by tshidiSddi.media only. Distribution prohibitec_x000d__x000a_They’re both loud. REALLY toud_x000d__x000a_Which, unsurprisingly, catches._x000d__x000a_the attention of the police”_x000d__x000a_Mm_x0009__x0009_1_x0009_T-*_x000d__x000a_\ft\_x0009__x0009__x0009_ ifiititwHlIiilS iiliaftttimliUll; mtgmM iM11uiiuumiw_x0009_1 1 *■_x000d__x000a_p\ ■/!_x0009_I#f|s l| Ip 1 ISm!|Is^ 15?feHl &lt; 1_x0009_1 1 (_x000d__x000a_% 1_x0009__x0009_i n﻿raittii_x000d__x000a_“Guys. You do know Pixar’s_x000d__x000a_Cars WASN’T a documentary?&quot;_x000d__x000a_2 A cat driving licence. A must_x000d__x000a_for any Boso. 3 Hirokatsu’s_x000d__x000a_son’s Celica. External plumbing_x000d__x000a_is a must. 4 ‘Look Ma, i’m_x000d__x000a_driving an actual Kaido Racer!&quot;_x000d__x000a_5 A slammed scooter, perfect_x000d__x000a_for dwarfish Dominos drivers_x000d__x000a_t ^rrfas_x0009__x000d__x000a_in Wtemm a!_x0009_,ll I_x000d__x000a__x0009__x0009__x0009__x0009__x0009__x0009__x0009__x000d__x000a__x0009__x0009__x0009__x0009_r_x0009_j p-_x0009_- \_x0009__x0009_■r—Tir ^_x000d__x000a__x0009__x0009__x0009__x0009__x0009__x0009__x0009__x000d__x000a_DAY TWO_x000d__x000a_Thanks to Souki’s friendly demeanour, the next_x000d__x000a_11—I |gj day my index finger feels more relaxed. The threat_x000d__x000a_of gang violence has declined. Statistics show that_x000d__x000a_actual kick-ya- head-in Bosozoku gangs peaked in_x000d__x000a_1982 with 42,500 members. But thanks to police_x000d__x000a_crackdowns, they’re now on the brink of extinction. Thankfully for us_x000d__x000a_car fans, the wild aesthetic remains part of the social fabric._x000d__x000a_We fire up the Line app to see if anyone is keen for us to drive their_x000d__x000a_car, and we strike gold. Hirokatsu Hosoi - owner of a wild 1974 Toyota_x000d__x000a_RA25 Celica 2000GT - invites us to his shop (Wingworks) to have a go._x000d__x000a_We respond with our best broken Japanese and an emoji with a man_x000d__x000a_giving a thumbs up behind a Ferrari Dino. We’re on._x000d__x000a_Wingworks is in the industrial city of Oyama. An hour and a half_x000d__x000a_north of downtown Tokyo, the rundown streets feel an age away from_x000d__x000a_the futuristic glassy jungle of Tokyo. Even though I’ve thrown_x000d__x000a_Hirokatsu hundreds of Instagram likes in the past, nothing quite_x000d__x000a_prepares for the sight outside his shop. There’s the zig-zagged electric_x000d__x000a_pink and silver Celica inspired by the flame-spitting touring cars from_x000d__x000a_the Japanese Super Silhouette Series. Flanking that, his son’s Celica_x000d__x000a_double X with pearlescent Mazda Savanna arches and his wife’s Nissan_x000d__x000a_Cherry X1R racecar replica. There’s also a handful of Hakosuka_x000d__x000a_Skylines in various states of Frankenstein. We all but combust with_x000d__x000a_excitement._x000d__x000a_Afffll 11.20]®_x0009_FACE B00_x0009_A;R!Ntt?kB(aZO^BSRA'l_x0009_AZINESA_x000d__x000a_Inside, Bosozoku paraphernalia lines the walls; model cars,_x000d__x000a_slammed scooters, worryingly right-wing, swastika-ridden Kanji_x000d__x000a_stickers and a Japanese driving licence with a cat wearing a bandana on_x000d__x000a_it. I purchase it, just in case we get pulled over again._x000d__x000a_Not knowing how to say, “Please can I drive your pink pride and_x000d__x000a_joy” in Japanese, I waggle my arms in some sort of steering wheel way_x000d__x000a_and give two thumbs up. It works. But not knowing where I am or what_x000d__x000a_the procedure of driving a car like this is, Hirokatsu takes the reins_x000d__x000a_first._x000d__x000a_With the passenger seat so low, I helplessly fall into the cabin when_x000d__x000a_my centre of gravity goes past the point of no return. Inside, it’s filled_x000d__x000a_with majestic Japanese retro trinkets; an ancient Cherry Coke, spindly_x000d__x000a_pink gearstick and the obligatory packet of Marlboro cigarettes._x000d__x000a_Unlike last night’s cars, the big-winged and giant-splittered Celica_x000d__x000a_doesn’t have the benefit of adjustable air suspension. Instead, to get_x000d__x000a_that all-important stance, Hirokatsu just took a hacksaw to the_x000d__x000a_suspension and lopped four turns of the spring out at each corner. Then_x000d__x000a_added lots of camber. This has two effects: the ride is terrible and_x000d__x000a_ground clearance abysmal. Not exactly handy when you have five feet_x000d__x000a_of fibreglass hanging out in front of the car._x000d__x000a_We bottom out as soon as we start rolling. Then again. And again._x000d__x000a_It’s like kayaking down a river with an inch of water. The only way to_x000d__x000a_counteract the horrendous graunching under your coccyx is to read the﻿Wim_x000d__x000a__x0009__x0009__x000d__x000a__x0009__x0009__x000d__x000a__x0009_- I -4_x0009__x000d__x000a__x0009__x0009_lA,_x000d__x000a__x0009__x0009__x000d__x000a_road like a hesitant biker and weave around the_x000d__x000a_smallest imperfections. This is part of the Bosozoku_x000d__x000a_style of driving but also makes you look like a_x000d__x000a_horrendous drunk driver. But I don’t care, it looks cool._x000d__x000a_Even for the locals, it’s hard to adjust to seeing such a_x000d__x000a_madly proportioned caricature of a car on the road. It_x000d__x000a_stands out from mainstream society like a sore thumb_x000d__x000a_-just as intended._x000d__x000a_But now it’s my go. The first thing to adopt is the_x000d__x000a_proper Boso driving position: massively reclined seat,_x000d__x000a_right elbow perched on the window sill, right palm on_x000d__x000a_top of the small-diameter wooden steering wheel while_x000d__x000a_the left keeps the gearstick in check like a rudder._x000d__x000a_Which, ironically, is also similar in its action. With one_x000d__x000a_solitary blip of the throttle, the ridiculously loud_x000d__x000a_exhaust manifold erupts and shoots ear-splitting noise_x000d__x000a_through the cabin and out the back. It’s addictive. I_x000d__x000a_just endlessly rev it for laughs - and I’m not even_x000d__x000a_trying to kick back against society._x000d__x000a_Admittedly, shifting gears is interesting. With no_x000d__x000a_synchromesh, you have to double declutch (great for_x000d__x000a_the noise) but matching revs and getting the wobbly_x000d__x000a_stick in gear in time requires a sort of double-jointed_x000d__x000a_.&amp;PR.IL20II© 89﻿wrist action. This, while also having to negotiate_x000d__x000a_manholes/speedbumps/lost Shiba dogs, plus_x000d__x000a_lackadaisical steering, means I grind a couple of gears._x000d__x000a_Sorry, Hirokatsu._x000d__x000a_Even so, I throw some peace signs out the window_x000d__x000a_while cruising down the Wangan - I’m living an_x000d__x000a_Instagram dream. But one so good it doesn’t need a_x000d__x000a_poxy filter. Not wanting to nerf the front splitter into a_x000d__x000a_kerb, I call time. But only because I have one last box_x000d__x000a_to tick: riding a Bosozoku motorbike._x000d__x000a_Not being the most experienced_x000d__x000a_biker in the world, I don’t want_x000d__x000a_to start on a massive, looney,_x000d__x000a_air-horned zinger of a bike._x000d__x000a_Luckily, Mark has been hit up_x000d__x000a_on Line by the owner of a perfect Boso learner_x000d__x000a_training wheels: a slammed Honda monkey bike,_x000d__x000a_complete with side satchel to hide my excuses in._x000d__x000a_That night we meet Teru. Teru looks like a sort of_x000d__x000a_Japanese crossbreed of Pharrell Williams and_x000d__x000a_Mahatma Gandhi. Either way, he’s allowed me to ride_x000d__x000a_his Honey-I-Shrunk-the-motorbike while he gives_x000d__x000a_chase in a Shakotan (a slammed, blistered-arched old_x000d__x000a_car and another strand of Bosozoku) Datsun B110._x000d__x000a_With a candy red colander helmet on my bonce, it_x000d__x000a_takes about three minutes to kickstart the thing alive._x000d__x000a_We’re off... which is instantly a massive mistake. With_x000d__x000a_the seat coming up to my shin, sitting on it means_x000d__x000a_having to sprawl my lanky legs out and above my ears_x000d__x000a_to get my feet on the pegs. And never has such a small_x000d__x000a_thing made so much noise. Don’t get me wrong; it_x000d__x000a_sounds terrific but I’m terrified. The boomerang_x000d__x000a_shaped handlebars make the steering stupidly quick,_x000d__x000a_which, with the foot pegs millimetres off the floor,_x000d__x000a_mean they catch each turn, nearly throwing me off._x000d__x000a_At the bottom of an intestinal slip road off Tokyo’s_x000d__x000a__x0009__x0009_/j_x000d__x000a__x0009_E_x0009__x000d__x000a_, ^ jajgaB_x0009__x0009__x000d__x000a_*'m., urlt_x0009__x0009_i'ti.- !'■* JK. t_x000d__x000a_“I’m living an_x000d__x000a_Instagram dream_x000d__x000a_so good it doesn’t_x000d__x000a_need a poxy filter”_x000d__x000a_Bayshore route is Daikoku PA, a service station car_x000d__x000a_park. With sparks flying off both the monkey bike and_x000d__x000a_the undertray of the slammed B110, we pull in and_x000d__x000a_meet a proper Bosozoku biker gang. Looking_x000d__x000a_frightfully intimidating with laced-up boots,_x000d__x000a_military-spec haircuts and scary jackets, they lean_x000d__x000a_menacingly on their retro bikes which are covered in_x000d__x000a_Japanese Imperial flags and Imperial kamons (both_x000d__x000a_inseparable symbols of World War II). Instantly, the_x000d__x000a_worrying, unsavoury images of Bosozoku come_x000d__x000a_flooding back._x000d__x000a_Luckily, it’s all a facade. Turns out they’re a new_x000d__x000a_breed of Kyushakai - a more respectful group of_x000d__x000a_exBosozoku bikers that have outgrown their youthful_x000d__x000a_delinquency but clung on to the visuals._x000d__x000a_Striking up enough of a rapport, they allow me to_x000d__x000a_have a go on their bikes, even handing over a jacket so_x000d__x000a_I look part of the crew. Is this acceptance?_x000d__x000a_Unfortunately, I don’t stick around to find out. I’ve_x000d__x000a_had too much fun over the last few days making my_x000d__x000a_Bosozoku dream come true. Plus, I can’t afford to lose_x000d__x000a_my index finger at the initiation ceremony - my E.T._x000d__x000a_impression is too good to sacrifice. K3_x000d__x000a_90 APRIL2018 FACEBOOK.COM/TOPGEARMAGAZINESA﻿1_x0009_Don’t worry, this man has_x000d__x000a_literally no idea what he's doing._x000d__x000a_2_x0009_Somehow, we can't imagine this_x000d__x000a_would look so cool outside a Arts_x000d__x000a_and Crafts shop in Knysna. 3 At last,_x000d__x000a_the Rodent Winter Olympic_x000d__x000a_committee had their ski jump venue_x000d__x000a_4 The boots say &quot;Don't mess' but the_x000d__x000a_gloves say &quot;Let's party!&quot; 5 Ah!_x000d__x000a_So that’s how you ride it - like_x000d__x000a_the Crazy Frog!_x000d__x000a__x0009__x0009__x0009__x0009_f)' IK C li.j ? ac:_x000d__x000a__x0009__x0009__x0009__x0009__ i_x0009_|rl ')_x000d__x000a__x0009__x0009__x0009_* - -BUI_x0009_1 X_x000d__x000a_1 ft/ IJMM_x0009__x0009__x0009_jjP^&quot;&gt; » — -’OPi_x0009_&amp; z&gt;_x000d__x000a__x0009__x0009__x0009__x0009_Ir w_x0009_^ ■ I ST W r.5_x0009_^_x000d__x000a__x0009_j_x0009_Zj J_x0009_. Jf. ija&amp;r_x0009__x0009__x0009_.'|7| *■-_x0009_• ,r"/>
    <n v="32896"/>
    <n v="5884.23"/>
    <s v="Unaccredited"/>
    <n v="498511.96559999901"/>
    <s v="Neutral"/>
    <n v="32896"/>
    <s v="Monthly"/>
    <s v=""/>
    <s v="Nissan"/>
    <s v="Corporate"/>
    <s v="Nissan, Nissan Corporate"/>
  </r>
  <r>
    <x v="27"/>
    <s v="09-04-2018"/>
    <n v="42"/>
    <s v="http://customer.ddi.media/mprint/getfile?type=pdf_tool&amp;tmp=1&amp;hashValue=YWC4LA6FQ3CYFRMFYWA4LBI="/>
    <s v="﻿New-look Nissan X-trail turns heads_x000d__x000a_Wallace du Plessis_x000d__x000a_The new, “facelifted” Nissan X-trail I_x000d__x000a_drove this week certainly received as_x000d__x000a_many, if not more, “stop and stares” as_x000d__x000a_the work-of-art Alfa Romeo Stelvia I_x000d__x000a_reviewed last month._x000d__x000a_The stares it got were especially from_x000d__x000a_men. They looked at the car, and on_x000d__x000a_seeing the badge they smiled, I suppose_x000d__x000a_in approval._x000d__x000a_Inside, the X-trail is in its own way_x000d__x000a_every bit as good as the Stelvia, which_x000d__x000a_really has beautiful lines._x000d__x000a_Nissan calls its X-trail a crossover._x000d__x000a_No claims to real SUV ability. I like_x000d__x000a_that even though it has arguably more_x000d__x000a_off-tar capability than many SUVs. The_x000d__x000a_company is a market leader and pioneer_x000d__x000a_of this segment and it shows._x000d__x000a_This new medium Nissan crossover has_x000d__x000a_the class leading cabin and dash. Design,_x000d__x000a_layout equipment materials, fit and_x000d__x000a_finish are all top class in the range-_x000d__x000a_topping Tekna configuration, which I_x000d__x000a_tested._x000d__x000a_If you’re looking for a premium_x000d__x000a_crossover that offers comfort versatility_x000d__x000a_and smart technology, look no further. It_x000d__x000a_is really that good._x000d__x000a_I particularly liked the data display in_x000d__x000a_The X-trail's design, layout, equipment, materials, fit and finish are all top class._x000d__x000a_Nissan's “facelifted&quot; X-trail underscores the brand's SUV leadership Photos: Wallace du Plessis_x000d__x000a_front of the driver, which has seven_x000d__x000a_pages that you scroll through with a_x000d__x000a_button on the multifunction leather_x000d__x000a_steering wheel. The bigger display is_x000d__x000a_used only for the maps, setting your_x000d__x000a_radio and phone up, manoeuvring and_x000d__x000a_cameras._x000d__x000a_X-trail has the following new-_x000d__x000a_generation tech:_x000d__x000a_•_x0009_Blind-spot Intervention alerts the_x000d__x000a_driver to the presence of vehicles in blind_x000d__x000a_spots diagonally behind the car._x000d__x000a_•_x0009_Lane Intervention, alerts the driver_x000d__x000a_when it detects that the X-Trail is_x000d__x000a_straying from its lane._x000d__x000a_•_x0009_Cross Traffic Alert can detect and_x000d__x000a_warn the driver of vehicles that are_x000d__x000a_approaching the X-Trail from behind,_x000d__x000a_especially when parking or leaving_x000d__x000a_parking._x000d__x000a_•_x0009_Emergency Braking uses radar_x000d__x000a_technology to keep an eye on your speed_x000d__x000a_and proximity to the vehicle in front of_x000d__x000a_you, and will alert the driver before_x000d__x000a_engaging the brakes._x000d__x000a_•_x0009_Forward Collision Warning helps_x000d__x000a_alert drivers of an impending collision_x000d__x000a_with a slower moving or stationary car._x000d__x000a_•_x0009_Auto Headlights automatically_x000d__x000a_change between high and low beams_x000d__x000a_when the vehicle detects oncoming_x000d__x000a_vehicles at night_x000d__x000a_•_x0009_Around View Monitor with moving_x000d__x000a_object detection — a support technology_x000d__x000a_that assists drivers to park more easily_x000d__x000a_by providing a better understanding of_x000d__x000a_the vehicle’s surroundings._x000d__x000a_Nissan claims a combined consumption_x000d__x000a_of 53 f/ioo km. I got about that on the_x000d__x000a_open road, but a still very good,_x000d__x000a_7.4_x0009_t/ioo km in general urban use,_x000d__x000a_including a trip to Onrus where I took_x000d__x000a_the pictures._x000d__x000a_The l6 turbodiesel puts out 320 Nm,_x000d__x000a_which means you have oodles of power_x000d__x000a_which, combined with good road holding,_x000d__x000a_a well-balanced steering and a slick_x000d__x000a_gearshift, makes for a very good touring_x000d__x000a_and town car. Why spend more to have a_x000d__x000a_fancy badge on the bonnet?_x000d__x000a_Did I mention that the seats are really_x000d__x000a_comfortable over longer distances?_x000d__x000a_In addition, the new X-trail is fitted_x000d__x000a_with active trace control, active ride_x000d__x000a_control, all the latest braking tech and a_x000d__x000a_lovely suspension set-up. You can even go_x000d__x000a_a little off the beaten path. The car has_x000d__x000a_209 mm ground clearance and 50/50 4x4_x000d__x000a_lock to get you over fairly gnarly routes,_x000d__x000a_but it is not a hardcore off-roader,_x000d__x000a_although it will tackle small dunes with_x000d__x000a_aplomb._x000d__x000a_The boot with the seats up, holds 550_x000d__x000a_litres and a full spare. With the 60/40_x000d__x000a_seats flat at least double that. Space, in_x000d__x000a_general, in this X-trail is generous._x000d__x000a_There is a seven-seat version available,_x000d__x000a_but the additional seats are for GOT’s_x000d__x000a_Tyrion Lannister and his ilk or primary_x000d__x000a_school children, but bear in mind you_x000d__x000a_will have almost no boot._x000d__x000a_The new Nissan X-Trail comes with_x000d__x000a_Nissan's class-leading 6-year/i50 000 km_x000d__x000a_warranty, a 3-year/90 000 km service plan_x000d__x000a_and 24-hour roadside assist._x000d__x000a_Service intervals are at 15 000 km._x000d__x000a_The new X-Trail is priced as follows:_x000d__x000a_2.0 Visia R369 900; 2.0 Visia 7s R374 900_x000d__x000a_l6 dci Visia 7s R392 900_x000d__x000a_2.5_x0009_Acenta CVT 4WD R425 900; 25_x000d__x000a_Acenta CVT 4WD 7s R429 900; 2.5 Acenta_x000d__x000a_Plus CVT 4WD 7s R444 900_x000d__x000a_l6 dci Tekna 4WD R457 900 (which we_x000d__x000a_tested)_x000d__x000a_2.5_x0009_Tekna CVT 4WD 7s R469 900_x000d__x000a_The best value is possibly the 2.5_x000d__x000a_Acenta CVT 4WD at R425 900._x000d__x000a_The X-trail is bigger inside than most_x000d__x000a_of its apparent price rivals, but also look_x000d__x000a_at the similarly sized Suzuki Grand Vitara_x000d__x000a_if you need real 4x4 ability, if not the_x000d__x000a_slightly more expensive Subaru Forester,_x000d__x000a_Mazda CX-5, VW Tiguan and Toyota Rav4_x000d__x000a_are all of similar size."/>
    <n v="90000"/>
    <n v="326.81"/>
    <s v="Wallance du Plessis"/>
    <n v="21543.315200000001"/>
    <s v="Positive"/>
    <n v="90000"/>
    <s v="Weekly"/>
    <s v=""/>
    <s v="Nissan"/>
    <s v="Product"/>
    <s v="X-trail, Nissan"/>
  </r>
  <r>
    <x v="27"/>
    <s v="09-04-2018"/>
    <n v="44"/>
    <s v="http://customer.ddi.media/mprint/getfile?type=pdf_tool&amp;tmp=1&amp;hashValue=YWC4LA6FQ3CYFRMFYWA4LAY="/>
    <s v="﻿Dakar brings out best in SA drivers_x000d__x000a_The 2018 edition of the Dakar Rally is_x000d__x000a_now accepted as the most difficult since_x000d__x000a_the race moved to South America, but it_x000d__x000a_brought the best out of South African_x000d__x000a_teams, competitors and car_x000d__x000a_manufacturers on four and two wheels._x000d__x000a_This year’s event has copped criticism_x000d__x000a_for perhaps being a little too tough, but_x000d__x000a_South African teams and competitors_x000d__x000a_continued their love affair with the_x000d__x000a_Dakar. The South African championship_x000d__x000a_is regarded as the toughest domestic_x000d__x000a_series in world motor sport, and this has_x000d__x000a_been reflected in Dakar results._x000d__x000a_&quot;South African participants have once_x000d__x000a_again risen to the occasion,” said Archie_x000d__x000a_of the huge sand dunes in the South_x000d__x000a_American desert, where South African teams_x000d__x000a_showed their skill during the latest Dakar_x000d__x000a_rally. Photo: Eric Vargiolu_x000d__x000a_Rutherford, chief executive officer of the_x000d__x000a_South African Cross Country Series_x000d__x000a_(SACCS). “This year’s results reflect that_x000d__x000a_South African cross-country racing has_x000d__x000a_had a major impact on the world stage._x000d__x000a_&quot;All the SA teams and competitors did_x000d__x000a_us proud and the incentive is there for_x000d__x000a_other teams and individuals to continue_x000d__x000a_in the Dakar tradition.”_x000d__x000a_Leading the way this year were the_x000d__x000a_Toyota Gazoo Racing SA trio of Nasser A1_x000d__x000a_Attiyah/Mathieu Baumel, Giniel de_x000d__x000a_Villiers/Dirk von Zitzewitz and Bernhard_x000d__x000a_ten Brinke/Michel P6rin in the new mid-_x000d__x000a_engine Toyota Hilux models. A1 Attiyah is_x000d__x000a_a two-time Dakar winner and the trio_x000d__x000a_were always in contention for top five or_x000d__x000a_podium finishes, and it was only on the_x000d__x000a_13th and penultimate stage that Ten_x000d__x000a_Brinke/P6rin dropped out of the race_x000d__x000a_with engine failure._x000d__x000a_“It was the first engine failure we have_x000d__x000a_had in five years,” said a rueful Toyota_x000d__x000a_Gazoo Racing SA team principal Glyn_x000d__x000a_Hall_x000d__x000a_SA champion De Villiers has an_x000d__x000a_incredible record on the Dakar and in 15_x000d__x000a_races has only once finished out of the_x000d__x000a_top 10 - and on that occasion he was_x000d__x000a_11th. De Villiers won in 2009 and also has_x000d__x000a_four second places and three third places_x000d__x000a_to his credit._x000d__x000a_Another South African who is quietly_x000d__x000a_building an enviable Dakar record is_x000d__x000a_former South African champion Rob_x000d__x000a_Howie. Paired this year with Argentinian_x000d__x000a_driver Lucio Alvarez in an Overdrive_x000d__x000a_Toyota, which was built in South Africa,_x000d__x000a_the duo overcame a rocky start to the_x000d__x000a_event to eventually finish 10th._x000d__x000a_Howie now has Dakar top 10 finishes_x000d__x000a_with four different drivers from three_x000d__x000a_nationalities._x000d__x000a_&quot;After our stage two hiccup we were_x000d__x000a_more than happy to recover and claim a_x000d__x000a_top 10 finish,” said Howie. &quot;It wasn’t an_x000d__x000a_easy ride, but Lucio and I kept our heads_x000d__x000a_and were rewarded.”_x000d__x000a_It was typical of Howie to heap praise_x000d__x000a_on South Racing rivals Sebastian Halpern_x000d__x000a_and Edu Pulenta, who finished one place_x000d__x000a_ahead of the Overdrive car in another_x000d__x000a_South African built Toyota Hilux._x000d__x000a_There was also a top 20 finish for a_x000d__x000a_Ford Ranger built by Neil Woolridge_x000d__x000a_Motorsport (NWM). Bulivian Marco_x000d__x000a_Bulacia and Argentinian co-driver Eugenio_x000d__x000a_Arrieta finished 14th, with another NWM-_x000d__x000a_built Ranger finishing 33rd in the hands_x000d__x000a_of Czechoslovakian crew Tomas_x000d__x000a_Ourednicek and David Kripal._x000d__x000a_Two other cars running under the_x000d__x000a_South Racing banner, the PS Laser_x000d__x000a_Nissan Navara of Jurgen and Max_x000d__x000a_Schroder and the Treasury One Amarok_x000d__x000a_of Hennie de Klerk and Gerhard Schutte,_x000d__x000a_finished 22nd and 28th respectively. The_x000d__x000a_Nissan Navara came out of the Red-Lined_x000d__x000a_Motorsport workshops in Kyalami - it_x000d__x000a_was only delivered three weeks before_x000d__x000a_Dakar - with the Amarok also a locally_x000d__x000a_designed and built car._x000d__x000a_A stunning performance on this year's_x000d__x000a_event saw De Klerk and Schutte win the_x000d__x000a_rookie category. For De Klerk competing_x000d__x000a_in the Dakar was a “dream come true”,_x000d__x000a_with the Pretoria businessman earning a_x000d__x000a_free entry to the South American classic_x000d__x000a_by winning the Dakar Challenge with_x000d__x000a_Achim Bergmann on the Toyota 1000_x000d__x000a_Desert Race in Botswana._x000d__x000a_The South African success story was_x000d__x000a_not confined to the car category. All four_x000d__x000a_South African entries in the motorcycle_x000d__x000a_category made it to the finish._x000d__x000a_After a lengthy break teams and_x000d__x000a_competitors will now be turning their_x000d__x000a_focus to the first of six rounds in the_x000d__x000a_South African Cross Country Series."/>
    <n v="90000"/>
    <n v="266.18"/>
    <s v="Unaccredited"/>
    <n v="17546.585599999999"/>
    <s v="Neutral"/>
    <n v="90000"/>
    <s v="Weekly"/>
    <s v=""/>
    <s v="Nissan"/>
    <s v="Product"/>
    <s v="Navara, Nissan"/>
  </r>
  <r>
    <x v="28"/>
    <s v="09-04-2018"/>
    <n v="32"/>
    <s v="http://customer.ddi.media/mprint/getfile?type=pdf_tool&amp;tmp=1&amp;hashValue=YWC4LA6FQ3CYFRMCYWHMLBI="/>
    <s v="﻿Karre_x000d__x000a_vlieg van_x000d__x000a_vloere_x000d__x000a_voordat_x000d__x000a_BTW styg_x000d__x000a_Rjana de Lange_x000d__x000a_Dit lyk of baie verbruikers wat_x000d__x000a_hul oog op ’n nuwe voertuig_x000d__x000a_het, in Maart vinnig gespring_x000d__x000a_het om dit te koop voordat die_x000d__x000a_hoer BTW-koers en verhoogde_x000d__x000a_ad valorem-belasting op_x000d__x000a_1 April van krag geword het._x000d__x000a_Ontleders in die voertuigbe-_x000d__x000a_dryf se die redes verklaar in ’n_x000d__x000a_groot mate die styging van_x000d__x000a_3,7% in die verkope van nuwe_x000d__x000a_passasiersmotors vergeleke_x000d__x000a_met Maart verlede jaar._x000d__x000a_Algeheel was nuwevoertuig-_x000d__x000a_verkope in Maart 1,1% hoer op_x000d__x000a_’n jaargrondslag en 6,2% hoer_x000d__x000a_as in Februarie._x000d__x000a_Dit was die eerste styging_x000d__x000a_van die jaar nadat verkope die_x000d__x000a_voorafgaande drie maande ge-_x000d__x000a_daal het._x000d__x000a_Ghana Msibi, verkoops- en_x000d__x000a_bemarkingsbestuurder by_x000d__x000a_WesBank, meen verbruikers_x000d__x000a_wou die hoer belasting op die_x000d__x000a_verkoopprys van voertuie ver-_x000d__x000a_my. Saam met hernieude ver-_x000d__x000a_bruikers- en sakevertroue het_x000d__x000a_dit bygedra tot groei in die_x000d__x000a_segment vir passasiersvoer-_x000d__x000a_tuie._x000d__x000a_Sowat 90% van die verkope_x000d__x000a_was by handelaars, 5,3% ver-_x000d__x000a_teenwoordig verkope aan die_x000d__x000a_motorverhuringsmark, 2,7%_x000d__x000a_vlootvoertuie aan korporasies_x000d__x000a_en 1,8% aan die regering, se_x000d__x000a_die nasionale vereniging van_x000d__x000a_voertuigvervaardigers (Naam-_x000d__x000a_sa)._x000d__x000a_Lara Hodes, ’n ekonoom_x000d__x000a_van Investec, se in ’n nota po-_x000d__x000a_sitiewe verwikkelinge soos dat_x000d__x000a_Suid-Afrika ’n kredietafgrade-_x000d__x000a_ring deur Moody’s vrygespring_x000d__x000a_het, en die verlaging in rente-_x000d__x000a_koerse behoort nuwevoertuig-_x000d__x000a_verkope in die volgende paar_x000d__x000a_maande te ondersteun._x000d__x000a_Daarby se Naamsa die sterk_x000d__x000a_wisselkoers behoort positief te_x000d__x000a_wees vir voertuiginflasie in die_x000d__x000a_komende maande._x000d__x000a_Saam met beter ekonomiese_x000d__x000a_groeivooruitsigte van 2% vir_x000d__x000a_2018 verwag Naamsa nuwe-_x000d__x000a_voertuigverkope kan in volu-_x000d__x000a_me 3% hoer wees as in 2017_x000d__x000a_(geannualiseerd)._x000d__x000a_Dennis Dykes en Johannes_x000d__x000a_Khosa van Nedbank se ekono-_x000d__x000a_miese eenheid verwag ook_x000d__x000a_groei in die voertuigmark van-_x000d__x000a_jaar, maar meen dit sal effens_x000d__x000a_aan die stadige kant wees in_x000d__x000a_die lig van trae groei in ver-_x000d__x000a_bruikers se besteebare inkom-_x000d__x000a_ste en verskeie belastingverho-_x000d__x000a_gings._x000d__x000a_Verkope van ligte handels-_x000d__x000a_voertuie, bakkies en minibus-_x000d__x000a_se was 2,3% swakker as in_x000d__x000a_Maart 2017, terwyl 14,6% min-_x000d__x000a_der mediumgrootte handels-_x000d__x000a_voertuie en 7,9% minder_x000d__x000a_swaar voertuie en busse ver-_x000d__x000a_koop is._x000d__x000a_Naamsa se die syfers weer-_x000d__x000a_spieel gedempte beleggersenti-_x000d__x000a_ment in die ekonomie._x000d__x000a_Volgens Naamsa was Maart_x000d__x000a_ook nie so goed vir voertuig-_x000d__x000a_uitvoer nie. Uitvoer het met_x000d__x000a_2 421 eenhede of 8,1% gedaal_x000d__x000a_vergeleke met ’n jaar gelede._x000d__x000a_Uitvoersyfers is geraak deur_x000d__x000a_BMW se oorskakeling in pro-_x000d__x000a_duksie van die 3-reeks na die_x000d__x000a_X3._x000d__x000a_Die verwagte sterk wereld-_x000d__x000a_groei vanjaar kan ook voorde-_x000d__x000a_lig wees vir voertuiguitvoer vir_x000d__x000a_die res van die jaar, se die ver-_x000d__x000a_eniging._x000d__x000a_Die Internasionale Monetere_x000d__x000a_Fonds verwag vanjaar interna-_x000d__x000a_sionale ekonomiese groei van_x000d__x000a_3,9%, met belastingbesnoeiing_x000d__x000a_in Amerika wat beleggings ’n_x000d__x000a_hupstoot kan gee en ook sy_x000d__x000a_grootste handelsvennote kan_x000d__x000a_help._x000d__x000a_Volgens Naamsa kan die_x000d__x000a_goeie groei, saam met die uit-_x000d__x000a_werking van die nuwe modelle_x000d__x000a_deur BMW, tot hoer uitvoer_x000d__x000a_lei._x000d__x000a_3,7o/0_x000d__x000a_Die styging in die verkope_x000d__x000a_van nuwe passasiersmotors,_x000d__x000a_vergeleke met Maart verlede"/>
    <n v="210675"/>
    <n v="323.26"/>
    <s v="Riana de Lange"/>
    <n v="173590.62"/>
    <s v="Neutral"/>
    <n v="210675"/>
    <s v="Weekly"/>
    <s v=""/>
    <s v="Nissan"/>
    <s v="Corporate"/>
    <s v="NAAMSA"/>
  </r>
  <r>
    <x v="29"/>
    <s v="09-04-2018"/>
    <n v="8"/>
    <s v="http://customer.ddi.media/mprint/getfile?type=pdf_tool&amp;tmp=1&amp;hashValue=YWC4LA6FQ3CYFRMDYWDMLDY="/>
    <s v="﻿Vehicle sales end_x000d__x000a_on positive note_x000d__x000a_THE new vehicle industry ended 2017_x000d__x000a_on a positive note, according to the an-_x000d__x000a_nual sales data from the National Asso-_x000d__x000a_ciation of Automobile Manufacturers_x000d__x000a_of South Africa (Naamsa)._x000d__x000a_The year-to-date new car sales for_x000d__x000a_2017 grew 1.8%._x000d__x000a_In total, 557 586 new vehicles were_x000d__x000a_sold in South Africa last year._x000d__x000a_“The new vehicle market’s positive_x000d__x000a_performance for the last year was al-_x000d__x000a_most exactly in line with our forecast_x000d__x000a_of 1.74% growth,” said Rudolf Maho-_x000d__x000a_ney, Head of Brand and Communica-_x000d__x000a_tions at WesBank._x000d__x000a_“This can be attributed to the Rand_x000d__x000a_being resilient in the face of volatility_x000d__x000a_and the South African economy per-_x000d__x000a_forming better than anticipated.”_x000d__x000a_Overall, demand for new vehicles_x000d__x000a_grew 3% in 2017, while demand for used_x000d__x000a_vehicles declined 1.5%._x000d__x000a_This positive performance for the_x000d__x000a_last 12 months has set the stage for con-_x000d__x000a_tinued growth in 2018."/>
    <n v="19985"/>
    <n v="38.99"/>
    <s v="Unaccredited"/>
    <n v="1442.63"/>
    <s v="Positive"/>
    <n v="19985"/>
    <s v="Daily"/>
    <s v=""/>
    <s v="Nissan"/>
    <s v="Corporate"/>
    <s v="NAAMSA"/>
  </r>
  <r>
    <x v="13"/>
    <s v="09-04-2018"/>
    <n v="13"/>
    <s v="http://customer.ddi.media/mprint/getfile?type=pdf_tool&amp;tmp=1&amp;hashValue=YWC4LA6FQ3CYFRMAYWBMLAQ="/>
    <s v="﻿TOYOTA_x000d__x000a_TOYOTA_x000d__x000a_mimmuiLux_x000d__x000a_New vehicle sales were the highest monthly total this year from 48 698 vehicles sold in March last year._x0009_Photo: Reuters_x000d__x000a_VAT spectre sees vehicle sales increase_x000d__x000a_1.1%_x000d__x000a_Figures were up by_x000d__x000a_this amount last_x000d__x000a_month to top off at_x000d__x000a_49 233 units._x000d__x000a_RoyCokayne_x000d__x000a_NEW VEHICLE sales rose 1.1 per-_x000d__x000a_cent last month to 49 233 units,_x000d__x000a_boosted by. pre-emptive buying_x000d__x000a_ahead of the 1-percentage point_x000d__x000a_increase in VAT and other tax and_x000d__x000a_duty increases._x000d__x000a_The; sales were the highest_x000d__x000a_monthly total this year from_x000d__x000a_48 698 vehicles sold in March_x000d__x000a_last year as new vehicle emis-_x000d__x000a_sions: taxes and ad valorem_x000d__x000a_duty changes also came into_x000d__x000a_effect this month._x000d__x000a_The maximum ad valorem ex-_x000d__x000a_cise duty rose from 25 percent_x000d__x000a_to 30 percent but only increased_x000d__x000a_the price of the most expensive_x000d__x000a_vehicles, while the about 2® per-_x000d__x000a_cent increase in the C02 vehicle_x000d__x000a_emissions tax resulted in con-_x000d__x000a_sumers paying about HI 000_x000d__x000a_more on smaler-end cars and_x000d__x000a_about RIO 000 more on bigger_x000d__x000a_cars._x000d__x000a_Sales of Bentley models_x000d__x000a_increased 60 percent to eight_x000d__x000a_units from five units in February_x000d__x000a_and Porsche by 55 percent to_x000d__x000a_141 units from 91, but Siaserati_x000d__x000a_purchases rose by a single unit_x000d__x000a_while Ferrari remained the_x000d__x000a_same._x000d__x000a_Azar Jammine, the chief_x000d__x000a_economist at Econometrix, said_x000d__x000a_the tax and duty increases had_x000d__x000a_only a marginal effect on over-_x000d__x000a_all vehicle sales._x000d__x000a_Jammine said the new_x000d__x000a_vehicle market could also have_x000d__x000a_been assisted by the cut in_x000d__x000a_interest rates but believed it_x000d__x000a_happened too iate in the month_x000d__x000a_to have any major impact._x000d__x000a_.He said consumers would be_x000d__x000a_encouraged that the trend in_x000d__x000a_interest rates was not upward_x000d__x000a_right now, which would assist in_x000d__x000a_preventing car sales from being_x000d__x000a_terribly weak._x000d__x000a_Jammine believed the posi-_x000d__x000a_tive factors outweighed the_x000d__x000a_negative factors butt the truck_x000d__x000a_market was very weak and_x000d__x000a_would not have been helped_x000d__x000a_by the debate around expropri-_x000d__x000a_ation without compensation,_x000d__x000a_which was seen to be a damper_x000d__x000a_on potential investment._x000d__x000a_Sales of new cars improved_x000d__x000a_last month by 3.7 percent year-_x000d__x000a_on-year to 32176 unite from the_x000d__x000a_31 032 cars sold in March last_x000d__x000a_year._x000d__x000a_Sales of new light commer-_x000d__x000a_cial vehicles* bakkies and mini_x000d__x000a_buses declined last month by_x000d__x000a_2.3 percent year-on-year to_x000d__x000a_14701 unite, medium commer-_x000d__x000a_cial vehicle sales by 14.6 percent_x000d__x000a_to 722 unite and heavy trucks_x000d__x000a_and buses by 7.9 percent to_x000d__x000a_1 634 unite. ■_x000d__x000a_Johannes Khosa, an econo-_x000d__x000a_mist at Nedbank, said the_x000d__x000a_vehicle market was likely to_x000d__x000a_improve this year and be sup-_x000d__x000a_ported by some improvement_x000d__x000a_In consumer and business con-_x000d__x000a_fidence on positive changes in_x000d__x000a_the political environment as_x000d__x000a_well as low debt service costs_x000d__x000a_and inflation._x000d__x000a_However, Khosa said the_x000d__x000a_growth rate in vehicle sales_x000d__x000a_would be contained by_x000d__x000a_still-modest demand growth,_x000d__x000a_subdued household income_x000d__x000a_gains, higher taxes and the_x000d__x000a_weak job market._x000d__x000a_Mico Vermeulen, the director_x000d__x000a_of the National Association of_x000d__x000a_Automobile Manufacturers of_x000d__x000a_South Africa, said the medium-_x000d__x000a_term prospects for the South_x000d__x000a_African economy had improved_x000d__x000a_considerably on the back of_x000d__x000a_the decision by credit ratings_x000d__x000a_agency Moody's to retain_x000d__x000a_South Africa's international_x000d__x000a_and domestic credit rating at_x000d__x000a_investment grade with a stable_x000d__x000a_outlook and the reduction in_x000d__x000a_interest rates._x000d__x000a_Vermeulen said the continu-_x000d__x000a_ing strength in the exchange_x000d__x000a_rate should Impact positively_x000d__x000a_on new vehicle price inflation_x000d__x000a_going forward."/>
    <n v="26361"/>
    <n v="226.88"/>
    <s v="Roy Cokayne"/>
    <n v="42689.7408"/>
    <s v="Positive"/>
    <n v="26361"/>
    <s v="Daily"/>
    <s v=""/>
    <s v="Nissan"/>
    <s v="Product"/>
    <s v="NAAMSA, General Industry related"/>
  </r>
  <r>
    <x v="21"/>
    <s v="09-04-2018"/>
    <n v="20"/>
    <s v="http://customer.ddi.media/mprint/getfile?type=pdf_tool&amp;tmp=1&amp;hashValue=YWC4LA6FQ3CYFRMPYWDMLDY="/>
    <s v="﻿Sublime SUV leaves rest panting_x000d__x000a_The new Volvo_x000d__x000a_XC60 has been_x000d__x000a_crowned 2018_x000d__x000a_World Car of_x000d__x000a_the Year, writes_x000d__x000a_WCOTY juror_x000d__x000a_Michael Taylor_x000d__x000a_By MICHAEL TAYLOR_x000d__x000a_CHINESE ownership has put_x000d__x000a_Volvo on a roll, with the_x000d__x000a_Swedish car maker last week_x000d__x000a_nailing down the World Car of the_x000d__x000a_Year (WCOTY) award for its XC60_x000d__x000a_SUV on the opening day of the New_x000d__x000a_York motor show._x000d__x000a_And it was only weeks ago that the_x000d__x000a_Geely-owned brand’s new XC40 com-_x000d__x000a_pact SUV won the European Car of_x000d__x000a_the Year during the Geneva motor_x000d__x000a_show. That model launches in South_x000d__x000a_Africa later this month._x000d__x000a_Not only that though, but its pres-_x000d__x000a_ident and CEO Hakan Samuelsson_x000d__x000a_was named World Car Person of the_x000d__x000a_Year during the Geneva motor show_x000d__x000a_as well._x000d__x000a_The XC60 beat out two other fi-_x000d__x000a_nalists, the Range Rover Velar and_x000d__x000a_Mazda’s CX-5, marking the first time_x000d__x000a_in the award’s history that the final_x000d__x000a_three contenders were all SUVs._x000d__x000a_“I am pleased to see our company’s_x000d__x000a_product investments paying off,”_x000d__x000a_Samuelsson said._x000d__x000a_“We are up against some tough_x000d__x000a_competition, but this award for the_x000d__x000a_XC60 shows that Volvo has the right_x000d__x000a_combination of design^ connectivity_x000d__x000a_and safety that appeals to customers_x000d__x000a_across the world.”_x000d__x000a_While the XC60 seems like it has_x000d__x000a_been on sale forever in international_x000d__x000a_markets, its nomination this year_x000d__x000a_stems from the WCOTY’s eligibility_x000d__x000a_criteria, which demands any con-_x000d__x000a_tender must be on sale on at least two_x000d__x000a_continents between January 1 last_x000d__x000a_year and May 31 this year._x000d__x000a_Jaguar Land Rover was vying for_x000d__x000a_consecutive WCOTY trophies, with_x000d__x000a_the Jaguar F-Pace winning it last_x000d__x000a_year._x000d__x000a_Volkswagen has dominated its hon-_x000d__x000a_our roll, with four outright wins (plus_x000d__x000a_two more to the Volkswagen Group’s_x000d__x000a_premium brand, Audi), though it_x000d__x000a_hasn’t won since the current Golf in_x000d__x000a_2013. The next most successful brand_x000d__x000a_is Mazda, which won with the MX-5 in._x000d__x000a_2016 and the Mazda 2 in 2008._x000d__x000a_Volkswagen’s new Polo, which re-_x000d__x000a_placed the 2010 outright winning car,_x000d__x000a_was crowned this year’s World Urban_x000d__x000a_Car of the Year._x000d__x000a_The small car has moved off its own_x000d__x000a_architecture and onto the smallest_x000d__x000a_version of the Golfs MQB platform,_x000d__x000a_giving it a new level of ride and_x000d__x000a_handling prowess, as well as more_x000d__x000a_safety technology and interior space._x000d__x000a_“The whole team at Volkswagen is_x000d__x000a_delighted to have won the 2018 World_x000d__x000a_Urban Car award,” Volkswagen’s_x000d__x000a_head of design, Klaus Bischoff, said._x000d__x000a_“With about 17-million units sold,_x000d__x000a_the Polo is one of the most successful_x000d__x000a_compact cars of all time and a pillar of_x000d__x000a_the brand. And the sixth generation,_x000d__x000a_based on the MQB platform, is even_x000d__x000a_sportier and more grown up than its_x000d__x000a_pr'pQ qht’q ”_x000d__x000a_Nissan’s Leaf, the outright WCOTY_x000d__x000a_winner on debut in 2011, nailed down_x000d__x000a_the World Green Car award._x000d__x000a_“We’re proud that since Nissan_x000d__x000a_Leaf launched in 2010, we’ve been_x000d__x000a_able to put more than 300 000 zero-_x000d__x000a_emission electric vehicles on the_x000d__x000a_road, helping to reduce carbon foot-_x000d__x000a_prints around the globe,” Nissan’s_x000d__x000a_executive vice-president of global_x000d__x000a_marketing and sales for zero emis-_x000d__x000a_sions vehicle and battery, Daniele_x000d__x000a_Schillaei, said._x000d__x000a_Double outright winner Audi had_x000d__x000a_its hi-tech flagship A8 limousine_x000d__x000a_crowned World Luxury Car. The big_x000d__x000a_Audi claims to be the first production_x000d__x000a_car capable of full Level 3 autonomy,_x000d__x000a_though legislation has so far pre-_x000d__x000a_vented its full potential from being_x000d__x000a_unleashed._x000d__x000a_“This award is a special honour for_x000d__x000a_us and our flagship model,” Audi’s_x000d__x000a_board member for technical devel-_x000d__x000a_opment, Peter Mertens, insisted._x000d__x000a_“The Audi A8 is an innovation driv-_x000d__x000a_er for our industry. With its touch_x000d__x000a_control system, consistent broad-_x000d__x000a_based electrification and the tech-_x000d__x000a_nical prerequisites for highly auto-_x000d__x000a_mated driving, the A8 sets new stan-_x000d__x000a_dards in automotive engineering.”_x000d__x000a_It might have missed out on the_x000d__x000a_overall honours, despite itstop three_x000d__x000a_ranking, but Range Rover’s Velar_x000d__x000a_didn’t leave New York empty-handed._x000d__x000a_It cleaned up the World Car Design of_x000d__x000a_the Year award, much to the delight_x000d__x000a_of JLR’s chief executive Half Speth._x000d__x000a_“The Range Rover Velar is an out-_x000d__x000a_standing, superior SUV. Compelling_x000d__x000a_modernity, eye-catching design, in-_x000d__x000a_novative Touch Pro Duo infotainment_x000d__x000a_technology and a clear focus on sus-_x000d__x000a_tainability - what a combination,” he_x000d__x000a_said._x000d__x000a_“This product speaks for itself,”_x000d__x000a_Speth said._x000d__x000a_Finally, BMW’s M5 took the World_x000d__x000a_Performance Car award; with a new_x000d__x000a_powertrain system capable of switch-_x000d__x000a_ing from all-wheel drive to rear-wheel_x000d__x000a_drive to maximise driver fun._x000d__x000a_The award is voted on by 82 jour-_x000d__x000a_nalists from 24 countries._x000d__x000a_{For] the first time in_x000d__x000a_the award's history the_x000d__x000a_final three contenders_x000d__x000a_were all SUVs_x000d__x000a_VICTORY LAP: The Volvo XC60 is the 2018 World Car of the Year and will be in South Africa in a few months time_x000d__x000a_NOT SMALL: The new Volkswagen Polo took the World Urban Car_x000d__x000a_of the Year award_x000d__x000a_ELEGANCE SUPREME: The new Audi AS, still to arrive in South_x000d__x000a_Africa, is the World Luxury Car of the Year_x000d__x000a_SMART MOVER: The new Nissan. Leaf, coming to South Africa_x000d__x000a_later this year, is the World Green Car of the Year"/>
    <n v="26339"/>
    <n v="528.1"/>
    <s v="Michael Taylor"/>
    <n v="49377.35"/>
    <s v="Positive"/>
    <n v="26339"/>
    <s v="Daily"/>
    <s v=""/>
    <s v="Nissan"/>
    <s v="Corporate"/>
    <s v="Leaf, Nissan, Nissan Corporate"/>
  </r>
  <r>
    <x v="30"/>
    <s v="09-04-2018"/>
    <n v="3"/>
    <s v="http://customer.ddi.media/mprint/getfile?type=pdf_tool&amp;tmp=1&amp;hashValue=YWC4LA6FQ3CYFRMPYWB4LAI="/>
    <s v="﻿Senyukile isibalo sokuthengwa_x000d__x000a_kwezimoto ngenyanga edlule_x000d__x000a_INTATHELIYEZEZIMOTO_x000d__x000a_IZIBALO zokudayiswa kwezimoto_x000d__x000a_ngenyanga eyedlule zikhomba ukuthi_x000d__x000a_kunyukile ukuthengwa kwazo uma_x000d__x000a_kuqhathaniswa nesikhathi esifanayo_x000d__x000a_nonyaka odlule._x000d__x000a_Izibalo ezikhishwe yiNational_x000d__x000a_Association of Automobile_x000d__x000a_Manufacturers of South Africa_x000d__x000a_(Naamsa) ziveza ukuthi zithengwe_x000d__x000a_kakhulu izimoto ngenyanga eyedlule_x000d__x000a_selokhu kwaqala unyaka._x000d__x000a_Zibe ngu-49 233 nokuyisibalo_x000d__x000a_esinyuke ngo-535 noma u-1.1% uma_x000d__x000a_kuqhathaniswa nezingu-48 698_x000d__x000a_ezathengwa ngoMashi wonyaka_x000d__x000a_odlule._x000d__x000a_Isibalo sezithunyelwa ngaphandle_x000d__x000a_sona sehlile njengoba zibe ngu-27 438._x000d__x000a_Lesi yisibalo esehle ngo-2 421 noma_x000d__x000a_u-8.1 % uma kuqhathaniswa no-29 859_x000d__x000a_wezimoto ezathunyelwa kwamanye_x000d__x000a_amazwe ngoMashi wonyaka odlule._x000d__x000a_INaamsa ithe lesi sibalo_x000d__x000a_siphazanyiswe wukushintsha_x000d__x000a_kweBMW ekukhiqizeni i-e Series_x000d__x000a_yenze i-X3._x000d__x000a_Kuzo zonke izimoto ezingu-49 233_x000d__x000a_ezidayisiwe, ezilinganiselwa ku-44 417_x000d__x000a_noma u-90.2% zidayiswe emagaraji,_x000d__x000a_ezingu-5.3% zithengwe yizinkampani_x000d__x000a_ezibolekisa ngezimoto, u-2.7% waba_x000d__x000a_ngowezinkampani kwathi u-1.8%_x000d__x000a_wathengwa nguhulumeni._x000d__x000a_Uma kubhekwa izimoto_x000d__x000a_ezingamaveni namatekiosi khona_x000d__x000a_kwehlile ukuthengwa kwazo njejigoba_x000d__x000a_zibe ngu-14 701. Lokhu ukwehla ngo-_x000d__x000a_345 noma u-2.3% uma kuqhathaniswa_x000d__x000a_no-15 046 owadayiswa ngoMashi_x000d__x000a_wonyaka odlule._x000d__x000a_INaamsa ithe ukuzinza komnotho_x000d__x000a_kungaholela ekutheni ukuthengwa_x000d__x000a_kwezimoto ezintsha kunyuke ngo-3%_x000d__x000a_uma kuqhathaniswa nonyaka odlule._x000d__x000a_Nasezimotweni ezithimyelwa_x000d__x000a_ngaphandle nakhona kungase kube_x000d__x000a_nokunyuka njengoba umnotho_x000d__x000a_wamazwe omhlaba nawo uqinile._x000d__x000a_Izimoto ezingu-10 ezidayise_x000d__x000a_kakhulu yi:_x000d__x000a_Toyota Hilux - 3 825_x000d__x000a_Ford Ranger - 2 753_x000d__x000a_VW Polo Vivo - 2 736_x000d__x000a_VW Polo-2121_x000d__x000a_Nissan NP200-1562_x000d__x000a_Toyota Quantum -1540_x000d__x000a_Toyota Fortuner -1274_x000d__x000a_Toyota Corolla/Auris/Quest -1189_x000d__x000a_Hyundai Grand ilO -1032_x000d__x000a_Renault Kwid - 856"/>
    <n v="108484"/>
    <n v="237.89"/>
    <s v="Intatheli Yezezimoto"/>
    <n v="20858.195199999998"/>
    <s v="Neutral"/>
    <n v="108484"/>
    <s v="Weekly"/>
    <s v=""/>
    <s v="Nissan"/>
    <s v="Corporate"/>
    <s v="NAAMSA, General Industry related, Nissan, Nissan Corporate"/>
  </r>
  <r>
    <x v="31"/>
    <s v="09-04-2018"/>
    <n v="10"/>
    <s v="http://customer.ddi.media/mprint/getfile?type=pdf_tool&amp;tmp=1&amp;hashValue=YWC4LA6FQ3CYHRMHYWAMLAI="/>
    <s v="﻿FROM THE EDITOR_x000d__x000a_From the snow and sleet covered roads_x000d__x000a_of Northern France and Belgium, to the_x000d__x000a_hot sand of Abu Dhabi, the Namib, and_x000d__x000a_the Atacama Desert - and everywhere in-_x000d__x000a_between. A smorgasbord of destinations_x000d__x000a_and trips; that is what the contributors to_x000d__x000a_RoadTrip did over the Festive Season._x000d__x000a_Facing some treacherous roads snaking_x000d__x000a_through the snow-covered fields of Flanders_x000d__x000a_and Picardy, we visited some of the famous_x000d__x000a_battlefields ofWWI in a new Toyota C-FdR._x000d__x000a_On the opposite side of the scale, managing_x000d__x000a_editor Kayla Cloete took a Fiat Fullback to_x000d__x000a_Neuras Wine Farm to witness how wine is_x000d__x000a_made in the middle of the Namib desert._x000d__x000a_Speaking of deserts, Paula Rabeling was_x000d__x000a_mesmerised by the sights and sounds of Abu_x000d__x000a_Dhabi in the UAE, and Bernard Hellberg_x000d__x000a_plays VIP guest for a day with Nissan's_x000d__x000a_luxurious Patrol, released many years ago in_x000d__x000a_the UAE but only now made available locally._x000d__x000a_We also preview the Dakar Rally, the_x000d__x000a_fastest and toughest rood trip in the world_x000d__x000a_(running through the desolated plains of_x000d__x000a_the Atacama Desert in Peru, the Andes_x000d__x000a_mountains in Bolivia, and the pampas of_x000d__x000a_Argentina), and give pointers on how to_x000d__x000a_follow team Toyota Gazoo Racing SA's_x000d__x000a_progress in this year's edition._x000d__x000a_And, to emphasize the extreme side of_x000d__x000a_roadtripping in visual format, we follow British_x000d__x000a_adventurer Sophie Radcliffe on her Kona 10_x000d__x000a_Challenge to reach ten volcanic locations_x000d__x000a_across the British Isles within 72 hours._x000d__x000a_To bring some balance between sand and_x000d__x000a_snow, we also visit picturesque Clarens and_x000d__x000a_Clocolan in the mountainous region of the_x000d__x000a_Eastern Free State with the latest Subaru_x000d__x000a_Forester, while Jim Freeman explores the_x000d__x000a_hiking trails of Sanbona Game Reserve in_x000d__x000a_the Karoo in the refreshed Nissan X-Trail._x000d__x000a_To further spark your wanderlust, Jacques_x000d__x000a_Kok writes a handy hikers guide for those_x000d__x000a_wanting to visit the renowned Blyde River_x000d__x000a_Canyon, and recognised abstract artist_x000d__x000a_Floris van Zyl paints a picture of his recent_x000d__x000a_bike trip to the Kalahari on his BMW_x000d__x000a_R1200GS Adventure._x000d__x000a_And, after you have read all this, and are_x000d__x000a_still unsure of where to go in the New_x000d__x000a_Year, Julie Graham has compiled a bucket_x000d__x000a_list of local trips - from surf to safari and_x000d__x000a_everything in between - to inspire the_x000d__x000a_roadtripper inside of you ..._x000d__x000a_Wishing you a prosperous and travel-_x000d__x000a_marvellous New Year. 9_x000d__x000a_Fcrii_x000d__x000a_ferdiSroadtripmag.co.za_x000d__x000a_©FerdiVos"/>
    <n v="20000"/>
    <n v="344.98"/>
    <s v="Ferdi"/>
    <n v="17186.903600000001"/>
    <s v="Neutral"/>
    <n v="20000"/>
    <s v="Monthly"/>
    <s v=""/>
    <s v="Nissan"/>
    <s v="Product"/>
    <s v="X-trail, Patrol, Nissan"/>
  </r>
  <r>
    <x v="31"/>
    <s v="09-04-2018"/>
    <s v="26-32"/>
    <s v="http://customer.ddi.media/mprint/getfile?type=pdf_tool&amp;tmp=1&amp;hashValue=YWC4LA6FQ3CYHRMEYWD4LBY="/>
    <s v="﻿ALL HAIL_x000d__x000a_Nissan’s Heir Apparent_x000d__x000a_Some rood trips lead you further off the beaten track than others. On trips such_x000d__x000a_as these, you need to have a’-sturdy stead to get you to your end destination._x000d__x000a_Bernard Hellberg Jr finds exactly such a beast in the new Nissan Patrol._x000d__x000a_Story by Bernard Hellberg Jr_x000d__x000a_Captured by Nissan South Africa &amp; Bernard Hellbera Jr﻿A_x000d__x000a_(35 Armed with all the tech that money can buy; we_x000d__x000a_tackled the 4x4 track of the De Wildt Game Park_x000d__x000a_to prove the mettle of the new Patrol.﻿66 But, as Nissan's most luxurious off-roader_x000d__x000a_to date, the Patrol brandishes its 'big stick'_x000d__x000a_with a delicate diplomacy that underlines its_x000d__x000a_modern era ability to overwhelm the rough_x000d__x000a_with the smooth, pp_x000d__x000a_Former US President, Theodore_x000d__x000a_Roosevelt, believed in the old_x000d__x000a_West African mantra that, to get_x000d__x000a_far in life, one has to “speak softly_x000d__x000a_and carry a big stick”, it was true_x000d__x000a_for Roosevelt at the turn of the_x000d__x000a_previous century, and it still rings_x000d__x000a_true today. Except that, to lead in_x000d__x000a_the motoring industry today, one_x000d__x000a_has to buy wisely and command a_x000d__x000a_big engine._x000d__x000a_At least, that seems to be the mantra of_x000d__x000a_Nissan for the new Patrol, a mighty beast of_x000d__x000a_a machine that has come to challenge all in_x000d__x000a_the battle for luxurious off-road supremacy._x000d__x000a_And, while it has - on paper at least - the_x000d__x000a_power to smite all in its path, several equally_x000d__x000a_mighty warriors stand between the Patrol_x000d__x000a_and ultimate dominance. Not least of which_x000d__x000a_is Mother Africa’s other favourite son, the_x000d__x000a_Toyota Land Cruiser._x000d__x000a_THE BATTLEGROUND_x000d__x000a_Armed with all the tech that money can_x000d__x000a_buy, we tackled the 4X4 track of the De_x000d__x000a_Wildt Game Park to prove the mettle of_x000d__x000a_the new Patrol. The De Wildt 4X4 Game_x000d__x000a_Park is situated on the northern slopes_x000d__x000a_of the Magaliesberg between Pretoria_x000d__x000a_North, Hartbeespoort, and the town of_x000d__x000a_Brits. The Game Park is specially designed_x000d__x000a_for 4X4 enthusiasts and has abundant_x000d__x000a_fauna and flora in a rugged mountainous_x000d__x000a_terrain. The 4X4 trail and some obstacles_x000d__x000a_in the Game Park can be challenging and,_x000d__x000a_as a result, conventional vehicles are not_x000d__x000a_allowed beyond the camping area into the_x000d__x000a_Game Park._x000d__x000a_The Patrol is no regular vehicle, and to_x000d__x000a_be considered a contender for the title of_x000d__x000a_off-road emperor, the De Wildt 4X4 trail_x000d__x000a_needed to be tamed. As big as it is, the_x000d__x000a_Patrol simply flattens absolutely everything_x000d__x000a_in its path. No wonder it is so prevalent_x000d__x000a_in the Middle East, where the terrain may_x000d__x000a_be vastly different from the dry Bushveld_x000d__x000a_conditions on the Highveld. Up here, all_x000d__x000a_manner of natural obstructions - from_x000d__x000a_water traps, near-impossible inclines_x000d__x000a_and declines, and assortments of tyre-_x000d__x000a_shredding rocks - litter the average_x000d__x000a_4X4 trail._x000d__x000a_Standing 1.94 metres tall, the Patrol towers_x000d__x000a_above most other pretenders, even the_x000d__x000a_mighty Land Cruiser 200 is 300 mm more_x000d__x000a_horizontally challenged. Does this hinder the_x000d__x000a_car somewhat, especially in the unpredictable_x000d__x000a_bush? I would be lying if I denied it. And the_x000d__x000a_1995 metre-wide track does not help to get_x000d__x000a_the block of a car through tighter tree-lined_x000d__x000a_crags on the De Wildt trail either. Somehow,_x000d__x000a_the Patrol does not feel as large as it is,_x000d__x000a_not on the trail, and not on the road. Few_x000d__x000a_two-and-three-quarter-tonne vehicles tread_x000d__x000a_seemingly as lightly as the Patrol, and with_x000d__x000a_272 mm of ground clearance, an approach_x000d__x000a_angle of 34.3 degrees, and departure angle_x000d__x000a_of 26.2 degrees, this car will dominate_x000d__x000a_absolutely everything with little more than a_x000d__x000a_flick of the 4x4-mode and diff-lock selectors._x000d__x000a_DRESSED TO IMPRESS_x000d__x000a_With a vehicle as robust and as capable_x000d__x000a_as the Patrol has proven to be over its_x000d__x000a_66-year history, there does not exist too_x000d__x000a_many physical obstacles that previous Patrol_x000d__x000a_models could not conquer. But, the Y62 is_x000d__x000a_a different beast to any that have come_x000d__x000a_before, with top-notch creature-comfort_x000d__x000a_and sumptuous luxury as part of the deal._x000d__x000a_And the Patrol delivers with creature_x000d__x000a_comforts fit for a king._x000d__x000a_Nissan admits that the Patrol is_x000d__x000a_unlikely to sell in significant numbers, but_x000d__x000a_then again that is not the point of it. At_x000d__x000a_R 1,299,000, it plays in a market segment_x000d__x000a_where you are spoilt for choice, where_x000d__x000a_the big Germans (and the Japanese, mind_x000d__x000a_you) currently are in charge. But, they do_x000d__x000a_not always have all the luxury mod cons_x000d__x000a_baked in, as is the case with the Patrol._x000d__x000a_Nothing is optional; it is all already_x000d__x000a_there, and to prove it, Nissan moved the_x000d__x000a_Patrol launch party to suburbia where_x000d__x000a_our entourage was treated to canapes,_x000d__x000a_champagne, and helicopter flips. Oddly,_x000d__x000a_the same beast that was conquering_x000d__x000a_the African soil earlier in the day, was_x000d__x000a_28 ROADTRIP﻿﻿DE WILDT 4X4 GAME FARM_x000d__x000a_The park is designed for 4x4 enthusiasts and has abundant_x000d__x000a_wildlife in a rugged mountainous terrain. Camp sites are available,_x000d__x000a_and you can even hone your off-road skills on one of the most_x000d__x000a_challenging 4x4 tracks in the country._x000d__x000a_Call: +27 83 268 8185_x000d__x000a_Email: info@dewildt4x4.co.za_x000d__x000a_www.dewildt4x4.co.za_x000d__x000a_now commissioned to ferry the VIPs in_x000d__x000a_limousine-like style._x000d__x000a_There are three rows of seats in the_x000d__x000a_Patrol,with an 8-inch touchscreen upfront_x000d__x000a_and two screens in the front headrests,_x000d__x000a_purposed for the middle row occupants._x000d__x000a_Seating is sumptuous and supremely_x000d__x000a_comfortable, even in the third row, and_x000d__x000a_middle row, passengers get to adjust the_x000d__x000a_climate in the rear if they so desire. A Bose_x000d__x000a_sound system, satellite navigation with_x000d__x000a_3D-mapping, and a chilled compartment_x000d__x000a_with a lid that opens both to the front_x000d__x000a_and the back, add gravitas to the notion_x000d__x000a_that the Patrol has, finally, transcended its_x000d__x000a_utilitarian origins._x000d__x000a_A ROYAL BLOODLINE_x000d__x000a_In African culture, there are clear rules_x000d__x000a_of engagement that have to be observed_x000d__x000a_when a pretender to the throne seeks to_x000d__x000a_challenge the King. First, the contender_x000d__x000a_must himself be of royal descent, as there is_x000d__x000a_no seat for a commoner at the royal table._x000d__x000a_In that respect, the Nissan Patrol can trace_x000d__x000a_its lineage back to the 4W60, which began_x000d__x000a_production in Japan in 1951. Designed at_x000d__x000a_first to be a military vehicle - attesting to_x000d__x000a_its willingness to tackle the toughest terrain_x000d__x000a_- the 4W60 was soon replaced by the_x000d__x000a_more civilian-minded second-generation_x000d__x000a_G60 series._x000d__x000a_Although never meek, nor mild, the Patrol_x000d__x000a_evolved from functional device to premium_x000d__x000a_leisure vehicle through a series of upgrades_x000d__x000a_over subsequent series. Air-conditioning_x000d__x000a_came in the second generation G60,_x000d__x000a_while coil springs and a five-speed manual_x000d__x000a_gearbox was added to the third-generation_x000d__x000a_160-series in 1980. An automatic gearbox_x000d__x000a_and electric windows were introduced_x000d__x000a_to the Y6I in 1997. Proving the ancestry_x000d__x000a_of the Patrol on African soil becomes_x000d__x000a_somewhat murky after the fifth-generation_x000d__x000a_Y6I (available here from 1997 to 2004)_x000d__x000a_and the sixth-generation Y6I facelift that_x000d__x000a_was sold in South Africa up to the present,_x000d__x000a_although it had been replaced by theY62 in_x000d__x000a_other countries from 2010._x000d__x000a_Despite the late arrival ofY62 to the_x000d__x000a_Motherland, the Patrol remains the Big_x000d__x000a_Man to the entire Nissan 4X4 line-up and_x000d__x000a_should be credited with providing the DNA_x000d__x000a_that spawned the current crop of Nissan_x000d__x000a_off-roaders and crossovers, including the_x000d__x000a_X-Trail, Qashqai, and even the little Juke._x000d__x000a_FIT TO HOLD OFFICE_x000d__x000a_For theY62, Nissan has done away with the_x000d__x000a_previous generation 3.0-litreV6 turbodiesel﻿found in theY6l facelift car. Now bolstered_x000d__x000a_by a massive 5.6-litre naturally aspirated_x000d__x000a_V8 that obliterates any terrain with its_x000d__x000a_298 kW of power and 560 Nm of raw_x000d__x000a_torque. But, as Nissan’s most luxurious_x000d__x000a_off-roader to date, the Patrol brandishes_x000d__x000a_its ‘big stick’ with a delicate diplomacy_x000d__x000a_that underlines its modern era ability to_x000d__x000a_overwhelm the rough with the smooth._x000d__x000a_Seven-speed automatic in hand, the_x000d__x000a_Patrol will thunder - with a distinctive_x000d__x000a_V8 throatiness - all the way to a top_x000d__x000a_speed of 210 km/h, all without breaking_x000d__x000a_so much as a sweat. In fact, if required,_x000d__x000a_the burly Nissan can be a nimble sprinter_x000d__x000a_too, racing from standstill to 100 km/h in_x000d__x000a_a mere 6.6 seconds. Although this time is_x000d__x000a_not officially acknowledged, it is worth_x000d__x000a_noting, as not many 2.7-tonne behemoths_x000d__x000a_can lay claim to that kind of sprint ability.﻿NISSAN PATROL_x000d__x000a_g.&lt;&gt; V8 IJE PREMIUM_x000d__x000a_Froadtrip_x000d__x000a_00%_x000d__x000a_^ rating_x000d__x000a_Engine_x000d__x000a_Power_x000d__x000a_5,552 cc, petrol V8_x000d__x000a_298 kW @ 5,800 r/min_x000d__x000a_Torque:_x000d__x000a_560 Nm @ 4,000 r/min_x000d__x000a_7-speed automatic_x000d__x000a_Transmission:_x000d__x000a_0-100 km/h:_x000d__x000a_6.6 seconds_x000d__x000a_Top speed:_x000d__x000a_210 km/h_x000d__x000a_Economy:_x000d__x000a_14.4 1/100 km_x000d__x000a_334 g/km_x000d__x000a_Price:_x000d__x000a_R 1,299,000_x000d__x000a_CO, emissions:_x000d__x000a_WE IJKElVolumous interior space and a high spec level_x000d__x000a_gives the Patrol the nod as one of the most capable all-_x000d__x000a_terrain road trip companions._x000d__x000a_WE DO NOT LIKE: Powerful normally-aspirated_x000d__x000a_engine is a dream to drive but a nightmare to feed at_x000d__x000a_optimistic consumption levels of 14.4 1/100 km.When_x000d__x000a_towing or under hard driving, expect considerably_x000d__x000a_higher consumption._x000d__x000a_Not that sprinting to an imaginary finish_x000d__x000a_line is what the Patrol is renowned for._x000d__x000a_Instead, its ability to flatten almost any_x000d__x000a_surface, while maintaining its charges in_x000d__x000a_princely luxury, is the primary raison d’etre_x000d__x000a_for this noble creature._x000d__x000a_To this end, Nissan tasks its Hydraulic_x000d__x000a_Body Motion Control (HBMC) to do the_x000d__x000a_job of maintaining equilibrium regardless_x000d__x000a_of how severe the terrain becomes. A full_x000d__x000a_suite of electronic aids and enhancements_x000d__x000a_make up the Nissan Intelligent Mobility_x000d__x000a_Suite, which brings blind spot- and lane_x000d__x000a_departure warnings with intervention,_x000d__x000a_intelligent cruise control, and the_x000d__x000a_revolutionary Intelligent Forward Collision_x000d__x000a_Warning. This system senses obstacles_x000d__x000a_on the road ahead and acts either by an_x000d__x000a_audible warning or by actively applying the_x000d__x000a_brakes to avoid them._x000d__x000a_THE KING’S SPEECH_x000d__x000a_Speaking softly and carrying a ‘big stick’_x000d__x000a_may have worked for Roosevelt, but the_x000d__x000a_Nissan Patrol Y62 conquers challenging_x000d__x000a_terrain, insurmountable obstacles, and_x000d__x000a_archaic perceptions with irreverence, sheer_x000d__x000a_power, and a level of luxury that the range_x000d__x000a_has never seen before. By successfully_x000d__x000a_combining its talents as an inexorable off-_x000d__x000a_roader, and suburban limousine, the Patrol_x000d__x000a_gets our nod to challenge any other for the_x000d__x000a_title of King of Africa."/>
    <n v="20000"/>
    <n v="4056.45"/>
    <s v="Bernard Hellberg Jr"/>
    <n v="202092.33899999899"/>
    <s v="Positive"/>
    <n v="20000"/>
    <s v="Monthly"/>
    <s v=""/>
    <s v="Nissan"/>
    <s v="Corporate"/>
    <s v="Qashqai, Juke, X-trail, Patrol, Nissan, Nissan Corporate"/>
  </r>
  <r>
    <x v="31"/>
    <s v="09-04-2018"/>
    <s v="76-79"/>
    <s v="http://customer.ddi.media/mprint/getfile?type=pdf_tool&amp;tmp=1&amp;hashValue=YWC4LA6FQ3CYHRMEYWBMLBQ="/>
    <s v="﻿Nissan X-Trail visits Sanbona_x000d__x000a_A combination of a life lived hard and carrying camera-bags for nearly four decades has left_x000d__x000a_Jim Freeman with an aversion to climbing hills and mountains. He bit the bullet, though,_x000d__x000a_when he took a new Nissan X-Trail to Sanbona in the Klein Karoo._x000d__x000a_Story and captured by Jim Freeman_x000d__x000a_I have long believed that you will_x000d__x000a_never know your strengths until_x000d__x000a_faced by a challenge. That being_x000d__x000a_said, you had better be well aware_x000d__x000a_of your limitations before you_x000d__x000a_embark on it._x000d__x000a_I groaned silently when our guide,_x000d__x000a_Jannie Swanepoel, checked the telemetry_x000d__x000a_on the cheetah we had been following and_x000d__x000a_gestured to a series of steep kopjies about_x000d__x000a_400 metres away: “He is somewhere in_x000d__x000a_there”, he said._x000d__x000a_Injuries, old age, and a lifetime of_x000d__x000a_carrying heavy camera-bags have left me_x000d__x000a_with a dicky knee that starts to grumble_x000d__x000a_when faced with slopes and steps._x000d__x000a_After a while, it starts moaning mightily._x000d__x000a_Nonetheless, when you are part of a_x000d__x000a_small group of people who have paid a lot_x000d__x000a_of money and have travelled all the way_x000d__x000a_from Sweden, the Netherlands, and Hong_x000d__x000a_Kong for a once-in-a-lifetime experience_x000d__x000a_of the Big Five on foot, you shut up and_x000d__x000a_take one for Team South Africa._x000d__x000a_Sanbona, now owned by the Caleo_x000d__x000a_Foundation (which also owns Jock Safari_x000d__x000a_Lodge in the Kruger National Park),_x000d__x000a_is 58 000 hectares in extent_x000d__x000a_and the largest privately_x000d__x000a_owned free-ranging_x000d__x000a_Big Five reserve_x000d__x000a_in the_x000d__x000a_Western Cape. There are three luxury_x000d__x000a_lodges - Tilney Manor, Dwyka, and_x000d__x000a_Gondwana - and thfe Explorer Camp_x000d__x000a_(the camp in which I would be staying)_x000d__x000a_that has three two-person tents and_x000d__x000a_accommodation for the guide along with_x000d__x000a_two camp staff. The camp is encircled_x000d__x000a_by a single-strand, low-voltage electric_x000d__x000a_cable to keep out the four-footed fugglies_x000d__x000a_at night. It is not quite &quot;glamping”, but_﻿&amp;&amp; Nonetheless, when you are part of a_x000d__x000a_small group of people who have paid a lot_x000d__x000a_of money and have travelled for a once-_x000d__x000a_in-a-lifetime experience of the Big Five on_x000d__x000a_foot, you shut up and take one for Team_x000d__x000a_South Africa, pp_x000d__x000a_SANBONA WILDLIFE RESERVE_x000d__x000a_Sanbona came about as a result of the_x000d__x000a_consolidation of about 20 farms, and is_x000d__x000a_situated about 270 km outside of Cape_x000d__x000a_Town alongside the R62 somewhere_x000d__x000a_between Montagu and Barrydale. Apart_x000d__x000a_from having a wide variety of plant and_x000d__x000a_bird species, it is also home to the critically_x000d__x000a_endangered and highly elusive riverine_x000d__x000a_rabbit which is the 13th most endangered_x000d__x000a_mammal in the world._x000d__x000a_Call: 021 010 0028_x000d__x000a_www.sanbona.com﻿rather “roughing it” in comfort, much like_x000d__x000a_how I would describe the new Nissan_x000d__x000a_X-Trail dci Tekno 4WD._x000d__x000a_Nissan calls it a “crossover SUV”, which_x000d__x000a_undoubtedly it is: the X-Trail would be_x000d__x000a_equally at home on tar in Waterkloof as_x000d__x000a_well as on the gravel at the Klein Karoo. If_x000d__x000a_I had to compare it to anything else I have_x000d__x000a_driven recently, it would be to the diesel_x000d__x000a_1.5 Renault Duster, only significantly_x000d__x000a_larger and bulkier. Though I never tested_x000d__x000a_its full off-road prowess, which I suspect_x000d__x000a_very few owners ever will, it made the_x000d__x000a_journey from Cape Town to Barrydale_x000d__x000a_and back over a variety of road surfaces_x000d__x000a_of varying quality without fuss._x000d__x000a_I could have subjected it to a lot_x000d__x000a_more off-road punishment - the ground_x000d__x000a_clearance certainly seemed sufficient for_x000d__x000a_some judicious veld exploration - but_x000d__x000a_Sanbona is not a self-drive reserve, and_x000d__x000a_guests leave their vehicles at the welcome_x000d__x000a_lounge or, if they possess 4x4s or SUVs,_x000d__x000a_at their homestead lodges. No off-road_x000d__x000a_excursions are permitted because of the_x000d__x000a_sensitivity of the veld.The entire area was_x000d__x000a_once part of an inland ocean - millions_x000d__x000a_of years ago and the countryside is_x000d__x000a_consequently still littered with fossils. On_x000d__x000a_a previous visit, I had actually managed to_x000d__x000a_pick up a fossil crinoid that was around_x000d__x000a_500 million years old._x000d__x000a_So, you cannot drive yourself around,_x000d__x000a_but there is a surfeit of trail-qualified_x000d__x000a_guides who are more than capable of_x000d__x000a_doing the driving for you. While on game_x000d__x000a_drives, tourists are even allowed to alight_x000d__x000a_in safe areas to approach animals or look_x000d__x000a_at the veld. The ethos at the Explorer_x000d__x000a_Camp is just the opposite. You sit on_x000d__x000a_board the vehicle until you find a likely_x000d__x000a__x000d__x000a_■ ^_x0009_H_x0009__x0009__x000d__x000a__x0009__x0009__x000d__x000a__x0009__x0009_﻿Price:_x000d__x000a_NISSAN X-TRAIL_x000d__x000a_'!.(&gt; DCS TEKNA 4WD_x000d__x000a_''roadtrip_x000d__x000a_■%_x000d__x000a_RATING_x000d__x000a__x000d__x000a_Engine:_x000d__x000a_Power:_x000d__x000a_Torque:_x000d__x000a_1598 cc, 4-cylinder_x000d__x000a_Direct Injection_x000d__x000a_320 Nm_x000d__x000a_! 4,000 r/min_x000d__x000a_g 1,750 r/min_x000d__x000a_Transmission:_x0009_6-speed manual_x000d__x000a_0-100 km/h:_x000d__x000a_Top speed:_x000d__x000a_Economy:_x000d__x000a_CO, emissions_x000d__x000a_I I seconds_x000d__x000a_186 km/h______________x000d__x000a_6.2 1/100 km (claimed)_x000d__x000a_139 g/km_x000d__x000a_R457.900_x000d__x000a_Wt LIKE: Spacious and comfortable. Safety features are_x000d__x000a_way beyond expectation, including park-assist cameras_x000d__x000a_and blind spot intervention. Air-conditioning that feeds_x000d__x000a_through to the cup-holders._x000d__x000a__x000d__x000a__x000d__x000a__x000d__x000a__x000d__x000a__x000d__x000a_WE DO NOT LIKE: Power to weight ratio:great when_x000d__x000a_you are cruising, but prone to leave you stalling at_x000d__x000a_traffic lights and stop streets, especially if the vehicle_x000d__x000a_is heavily laden._x000d__x000a__x000d__x000a_rv-_x000d__x000a_It is not quite_x000d__x000a_&quot;glamping&quot;, but_x000d__x000a_rather &quot;roughing it&quot;_x000d__x000a_in comfort, much like_x000d__x000a_how I would describe_x000d__x000a_the new Nissan_x000d__x000a_X-Trail 1.6 dci_x000d__x000a_Tekno 4WD._x000d__x000a_habitat.Then you walk. On the second day_x000d__x000a_of the three-day safari (arrive at lunch on_x000d__x000a_Friday, depart after brunch on Sunday), we_x000d__x000a_walked a total of I 9.2 km in temperatures_x000d__x000a_that regularly exceeded 30 °C!_x000d__x000a_And yes, we also climbed a kopjie. But,_x000d__x000a_it was worth the effort to get within_x000d__x000a_five metres of a well-fed female cheetah_x000d__x000a_who could not give a tinkers about our_x000d__x000a_presence. While by no means tame,_x000d__x000a_explains Swanepoel, the cheetahs in_x000d__x000a_the reserve have become somewhat_x000d__x000a_habituated to humans and know that their_x000d__x000a_presence means the absence of other_x000d__x000a_predators (i.e. lions) that constitute the_x000d__x000a_greatest threat to a cheetah._x000d__x000a_There is something viscerally thrilling_x000d__x000a_about getting close to wild animals on_x000d__x000a_foot that no amount of vehicle-viewing_x000d__x000a_can match. On our marathon trek day, the_x000d__x000a_foreign visitors got their money’s worth:_x000d__x000a_20 metres from a family of rhino stood a_x000d__x000a_herd of browsing elephants just a three-_x000d__x000a_second charge away, and within a metre_x000d__x000a_from us slithered a very large puff adder._x000d__x000a_The thrill for most foreigners, however,_x000d__x000a_will always be lions. And so, to the delight_x000d__x000a_of the tourists, we spent the next hour_x000d__x000a_watching the pride - a mixture of tawny_x000d__x000a_and white lions - from the security of_x000d__x000a_our vehicle._x000d__x000a_The Explorer Camp experience had_x000d__x000a_certainly pushed me to my limits. Was_x000d__x000a_it worth it? Without a doubt, yes. Seeing_x000d__x000a_the magnificent African wildlife on foot is_x000d__x000a_definitely something everyone should do_x000d__x000a_at least once in their lifetime, even if you_x000d__x000a_(like me) happen to be further along that_x000d__x000a_timeline than the younger, more active_x000d__x000a_tourists on the trip."/>
    <n v="20000"/>
    <n v="2401.87"/>
    <s v="Jim Freeman"/>
    <n v="119661.163399999"/>
    <s v="Positive"/>
    <n v="20000"/>
    <s v="Monthly"/>
    <s v=""/>
    <s v="Nissan"/>
    <s v="Product"/>
    <s v="X-trail, Nissan"/>
  </r>
  <r>
    <x v="31"/>
    <s v="09-04-2018"/>
    <n v="10"/>
    <s v="http://customer.ddi.media/mprint/getfile?type=pdf_tool&amp;tmp=1&amp;hashValue=YWC4LA6FQ3CYHRMEYWH4LBA="/>
    <s v="﻿FROM THE EDITOR_x000d__x000a_ICONIC_x000d__x000a_DRIVERS’ ROADS_x000d__x000a_From the wild and magnificent to the_x000d__x000a_nostalgic and picturesque, there are an_x000d__x000a_abundance of great driving roads on the_x000d__x000a_planet. But some are more spectacular and_x000d__x000a_more satisfying to traverse - those iconic_x000d__x000a_stretches of tarmac on most travellers’_x000d__x000a_bucket list._x000d__x000a_While they may differ in accordance with_x000d__x000a_personal preference, seasoned road trippers_x000d__x000a_agree routes such as the Pacific Highway_x000d__x000a_in the US, also called Highway I, La Route_x000d__x000a_des Grandes Alpes in France, the Stelvio_x000d__x000a_Pass in Italy, the Col de Turini in France,_x000d__x000a_the Furka Pass in Switzerland, the Atlantic_x000d__x000a_Road in Norway, the White Rim Road in_x000d__x000a_Canyonlands National Park, Utah, the Ring_x000d__x000a_Road in Iceland, the Tianmen Mountain_x000d__x000a_Road in Hunan, China, the Great Ocean_x000d__x000a_Road in Australia, Ruta 40 in Argentina, as_x000d__x000a_well as our own Chapman's Peak Drive, and_x000d__x000a_Garden Route belong on this list._x000d__x000a_However, in terms of real drivers' roads I_x000d__x000a_would like to add a couple ... The route from_x000d__x000a_Porto Vecchio to Zonza and Bonifacio on the_x000d__x000a_Mediterranean island of Corsica, the Yiti-Sifah_x000d__x000a_road to Al Khiran in Oman, the Bainskloof Pass_x000d__x000a_between Worcester and Wellington in the_x000d__x000a_Western Cape, and the LongTom Pass section_x000d__x000a_of the Panorama Route in Mpumalanga_x000d__x000a_Yes, there are more, but in compiling the_x000d__x000a_content for this edition of RoadJrip we_x000d__x000a_crisscrossed all of these challenging, driver-_x000d__x000a_focused courses with mazes of twisting_x000d__x000a_turns, sharp corners, sweeping bends, and_x000d__x000a_hairy hairpins adding to their allure._x000d__x000a_To find out whether the new Alfa Romeo_x000d__x000a_Stelvio lives up to its iconic status of the pass_x000d__x000a_that inspired its name; oh, and the unique_x000d__x000a_cheese produced in the same region, we visited_x000d__x000a_a cheese farm close to Wellington; after first_x000d__x000a_negotiating the Bainskloof Pass, of course. And_x000d__x000a_not to be outdone, Kayla Cloete did very much_x000d__x000a_the same route in a BMW XI ... in the rain._x000d__x000a_We also sampled the new Porsche_x000d__x000a_Cayenne in the UAE and the Sultanate_x000d__x000a_of Oman, driving the Wadi Bih and Wadi_x000d__x000a_Wurayah trails, and negotiated the coiling_x000d__x000a_mountain passes of Corsica, including the_x000d__x000a_road to Zonza, to evaluate the new jaguar_x000d__x000a_E-Pace, due in South Africa soon._x000d__x000a_Speaking of Jaguar Land Rover, we narrate_x000d__x000a_how a Range Rover Sport Hybrid takes on_x000d__x000a_the staircase on the legendary Tianmen_x000d__x000a_Mountain Road (also known as the Dragon_x000d__x000a_Road), and soon a lucky couple who_x000d__x000a_entered our weekend getaway competition,_x000d__x000a_will get to experience the Long Tom Pass_x000d__x000a_and the luxurious Velar on the magnificent_x000d__x000a_Panorama Route ..._x000d__x000a_We also traversed the Garden Route on_x000d__x000a_our way to find fame and a Fortuner at the_x000d__x000a_Inzolo Exclusive Game Lodge in the Eastern_x000d__x000a_Cape, meandered through Madeira in a_x000d__x000a_Mercedes taxi, and followed the epic voyage_x000d__x000a_of a Nissan LEAF across Africa._x000d__x000a_Regular contributor Jim Freeman_x000d__x000a_experienced some Weskus bliss in a Mazda3_x000d__x000a_Astina, Jacques Kok went on an adrenalin_x000d__x000a_pumping river rafting voyage on the Vaal_x000d__x000a_River, while Justus Visagie tested the new_x000d__x000a_Ducati I 200 Multistrada along the windy_x000d__x000a_passes of the Western Cape._x000d__x000a_Finally, we also update you on the_x000d__x000a_abundance of new road trip ready_x000d__x000a_contenders earmarked for our market and_x000d__x000a_rate the finalists in the 201 8 WesBank South_x000d__x000a_African Car of the Year competition, with_x000d__x000a_the winner to be announced this month._x000d__x000a_So, get out there, find your favourite drivers'_x000d__x000a_road, and let us know ... 9_x000d__x000a_rerdi_x000d__x000a_ferdiSroadtripmag.co.za_x000d__x000a_©FerdiVos"/>
    <n v="20000"/>
    <n v="344.62"/>
    <s v="Ferdi"/>
    <n v="17168.968400000002"/>
    <s v="Neutral"/>
    <n v="20000"/>
    <s v="Monthly"/>
    <s v=""/>
    <s v="Nissan"/>
    <s v="Product"/>
    <s v="Leaf, Nissan"/>
  </r>
  <r>
    <x v="31"/>
    <s v="09-04-2018"/>
    <n v="20"/>
    <s v="http://customer.ddi.media/mprint/getfile?type=pdf_tool&amp;tmp=1&amp;hashValue=YWC4LA6FQ3CYHRMFYWCMLBI="/>
    <s v="﻿QASHQA! UPDATED_x000d__x000a_REVAMPED NISSAN CROSSOVER IS HERE_x000d__x000a_thanks to retuned dampers, a stiffer anti-roll_x000d__x000a_bar stiffness, and NIM Active Ride Control._x000d__x000a_Eight models are available, including two CVT-_x000d__x000a_derivatives, and pricing varies from R334.900_x000d__x000a_for the 1,2T Vista to R434, 000 for the top-line_x000d__x000a_1.5 dCi Tekna._x000d__x000a_Nissan’s Qashqai, the best-selling urban_x000d__x000a_crossover in Europe, is now available_x000d__x000a_in South Africa, with significant exterior_x000d__x000a_and interior revisions, and it now also rides,_x000d__x000a_handles and steers better_x000d__x000a_It has been improved with the addition of_x000d__x000a_Nissan Intelligent Mobility (NIM) technology,_x000d__x000a_Intelligent Blind Spot Warning, Intelligent_x000d__x000a_Emergency Braking Intelligent Forward Collision_x000d__x000a_Warning, Around View Monitor; Intelligent Cross_x000d__x000a_Traffic Alert, and Moving Object Detection._x000d__x000a_These systems are standard in the top model, but_x000d__x000a_optional for the rest._x000d__x000a_Inside, there is a sporty new D-shaped_x000d__x000a_steering wheel, and the door handles and_x000d__x000a_air vents are finished in higher-quality_x000d__x000a_materials. One-touch power windows are_x000d__x000a_now available across the range, and the_x000d__x000a_front seats have been redesigned to offer_x000d__x000a_additional support._x000d__x000a_The NissanConnect sat-nav unit has_x000d__x000a_a new user interface, a shark-fin roof_x000d__x000a_antenna is now standard, and a premium_x000d__x000a_Bose sound system is now available on the_x000d__x000a_flagship Tekna model._x000d__x000a_Exterior updates include an integrated new_x000d__x000a_front bumper and “V-motion&quot; grille, halogen_x000d__x000a_lights with new &quot;boomerang&quot; Daytime Running_x000d__x000a_Lamp signature, and a redesigned clam-shell_x000d__x000a_bonnet and rear bumper._x000d__x000a_However; it is the ride quality and handling_x000d__x000a_of the Qashqai that has improved the most,"/>
    <n v="20000"/>
    <n v="244.68"/>
    <s v="Unaccredited"/>
    <n v="12189.9576"/>
    <s v="Positive"/>
    <n v="20000"/>
    <s v="Monthly"/>
    <s v=""/>
    <s v="Nissan"/>
    <s v="Product"/>
    <s v="Qashqai, Nissan"/>
  </r>
  <r>
    <x v="31"/>
    <s v="09-04-2018"/>
    <s v="34-35"/>
    <s v="http://customer.ddi.media/mprint/getfile?type=pdf_tool&amp;tmp=1&amp;hashValue=YWC4LA6FQ3CYHRMFYWBMLAQ="/>
    <s v="﻿New era_x000d__x000a_MU-X destined for SA_x000d__x000a_Story by Ferdi de Vos_x000d__x000a_Captured by Isuzu Motors_x000d__x000a_The newly established Isuzu_x000d__x000a_Motors South Africa (I MSA)_x000d__x000a_recently announced that it will_x000d__x000a_(again) enter the Sports Utility_x000d__x000a_Vehicle (SUV) segment when the_x000d__x000a_MU-X are introduced into the_x000d__x000a_South African and Sub-Saharan_x000d__x000a_Africa market in the second half of_x000d__x000a_the year._x000d__x000a_It will be the first time the company has_x000d__x000a_a contender in the SUV segment since the_x000d__x000a_introduction of the Trooper in 1992 and the_x000d__x000a_KB-based Frontier in 1998, and according to_x000d__x000a_some sources the “MU” prefix, used for the_x000d__x000a_bakkie-based SUV derivatives since 1989,_x000d__x000a_means &quot;Mysterious Utility”, while similarly_x000d__x000a_the MU-X acronym stands for “Makes U_x000d__x000a_eXciting (sic)”..._x000d__x000a_We will take these descriptions with a_x000d__x000a_pinch of salt, but the real mystery behind_x000d__x000a_the local MU models are: Why did General_x000d__x000a_Motors stopped importing them to South_x000d__x000a_Africa in the early 2000s? Let us rewind_x000d__x000a_twenty years to 1998 when Isuzu, still_x000d__x000a_under control of Delta Motor Corporation,_x000d__x000a_introduced the first MU-designated model_x000d__x000a_to South Africa.This vehicle was one of the_x000d__x000a_first SUVs to be based on a bakkie platform._x000d__x000a_The Frontier was also sold under the Opel,_x000d__x000a_Vauxhall, Holden, Chevrolet, and (yes, believe_x000d__x000a_it or not) Honda brand names. Available_x000d__x000a_with a 3.2-litre V6 petrol engine or 2.8-litre_x000d__x000a_four-cylinder turbodiesel mill and four-wheel_x000d__x000a_drive, it immediately proved popular here,_x000d__x000a_and gave Isuzu and GM a distinct advantage_x000d__x000a_in this still uncontested market segment._x000d__x000a_Production of this MU model ceased in_x000d__x000a_2004 and it was replaced by the MU-7, a_x000d__x000a_D-Max based seven-seat SUV. However, in_x000d__x000a_the same year GM again took control of_x000d__x000a_the Delta Motor Corporation and opted_x000d__x000a_to replace the Frontier with the Daewoo-_x000d__x000a_developed Chev Captiva, and not the MU-_x000d__x000a_7. This decision was probably taken due to_x000d__x000a_the discontinuation of MU-production in_x000d__x000a_the UK, and being cheaper to source the_x000d__x000a_Captiva from South Korea, but this move_x000d__x000a_proved disastrous._x000d__x000a_Other manufacturers quickly exploited_x000d__x000a_the segment- Nissan with its new Pathfinder,_x000d__x000a_Toyota and its Hilux-based Fortuner,_x000d__x000a_Mitsubishi with the Pajero Sport, and Ford_x000d__x000a_with the Ranger-based Everest - while Isuzu_x000d__x000a_had no competitor in the class._x000d__x000a_GM persevered with the slow-selling_x000d__x000a_Captiva while Toyota was making hay in this_x000d__x000a_segment (and still does), and it took another_x000d__x000a_six years before the Chev Trailblazer, based_x000d__x000a_on the latest KB-bakkie, was introduced.The_x000d__x000a_Trailblazer was released prior to the MU-X,_x000d__x000a_due to an agreement between GM and Isuzu,_x000d__x000a_and GMSA opted not to wait for the Isuzu_x000d__x000a_version, but to introduce the Chev-badged_x000d__x000a_product in 2012._x000d__x000a_This proved to be another mistake, as the_x000d__x000a_Trailblazer made no impact here. If it was_x000d__x000a_badged an Isuzu, it may have been a different_x000d__x000a_story, given the strong reputation of the_x000d__x000a_brand here._x000d__x000a_The MU-X, endowed with latest three-_x000d__x000a_litre D-Teq Isuzu engine (130 kW and 430_x000d__x000a_Nm), instead of the powerful VM Motori-_x000d__x000a_sourced 2.8 turbodiesel (144 kW and_x000d__x000a_500 Nm of torque) in the Trailblazer, also_x000d__x000a_enjoys more success in Thailand and in the﻿Philippines than its Chev adversary, and it is_x000d__x000a_a top-seller in Australia. Like the Trailblazer_x000d__x000a_it has no limited slip differential or rear diff-_x000d__x000a_lock, relying on traction control (TCS) and_x000d__x000a_electronic stability control (ESC) to fulfil the_x000d__x000a_same functions._x000d__x000a_The MU-X will be sourced from Thailand,_x000d__x000a_and the top models will be well-kitted, but_x000d__x000a_is its anticipated introduction a case of too_x000d__x000a_little, too late? Well, it will probably depend_x000d__x000a_on pricing, and the level of specification_x000d__x000a_offered, while it may also help to get rid of_x000d__x000a_the inane badging._x000d__x000a_I mean, an SUV called MU-X would not_x000d__x000a_really get anybody &quot;eXcited”, will it? Then_x000d__x000a_rather revive the Frontier nomenclature;_x000d__x000a_as those early MU-models are still_x000d__x000a_fondly remembered ..."/>
    <n v="20000"/>
    <n v="1196.44"/>
    <s v="Ferdi De Vos"/>
    <n v="59606.640800000001"/>
    <s v="Positive"/>
    <n v="20000"/>
    <s v="Monthly"/>
    <s v=""/>
    <s v="Nissan"/>
    <s v="Product"/>
    <s v="Pathfinder, Nissan"/>
  </r>
  <r>
    <x v="31"/>
    <s v="09-04-2018"/>
    <s v="52-53"/>
    <s v="http://customer.ddi.media/mprint/getfile?type=pdf_tool&amp;tmp=1&amp;hashValue=YWC4LA6FQ3CYHRMFYWB4LAQ="/>
    <s v="﻿'lit_x000d__x000a_Two intrepid Polish travellers plan to be the first to cross the African continent with an e/e_x000d__x000a_vehicle (EV). Their vehicle for the Electric Explorer African Challenge? The high-performance_x000d__x000a_version of the Nissan LEAF - the world's best-sellinc_x000d__x000a_v._x000d__x000a_While contemporary electric_x000d__x000a_vehicles have a driving range of_x000d__x000a_about 250km - enough to use it_x000d__x000a_in urban traffic for up to a week,_x000d__x000a_or to travel from Cape Town to_x000d__x000a_Swellendam - advanced versions_x000d__x000a_such as the LEAF make it possible_x000d__x000a_to cover the distance between the_x000d__x000a_UK and Mongolia._x000d__x000a_Now accomplished Polish travellers,_x000d__x000a_Arkady Fiedler and Albert Wojtowicz,_x000d__x000a_plan to cross Africa in the highly advanced_x000d__x000a_version. Fiedler will be behind the wheel,_x000d__x000a_accompanied by photographer and_x000d__x000a_cameraman Wojtowicz. The LEAF, the real_x000d__x000a_hero of the unique expedition, has not been_x000d__x000a_modified in any way; and is exactly the same_x000d__x000a_as the car one can buy from a showroom._x000d__x000a_Fiedler is realistic about their chances:_x000d__x000a_&quot;Travelling across Africa is probably the_x000d__x000a_hardest test for any vehicle, let alone an EV._x000d__x000a_Poor roads, limited charging infrastructure_x000d__x000a_and diverse weather conditions - from_x000d__x000a_equatorial storms to the scorching heat of_x000d__x000a_the Sahara - are just a few challenges we’ll_x000d__x000a_have to face. However, we are optimistic. As_x000d__x000a_part of our tests leading up to the expedition,_x000d__x000a_I have already travelled over 4,000 kilometres_x000d__x000a_in Poland, and I am positively surprised by_x000d__x000a_the driving range offered,” he says._x000d__x000a_The expedition started in Cape Town in_x000d__x000a_mid-February and the pair plan to travel all_x000d__x000a_the way to Europe along the western side﻿of Africa - via South Africa, Namibia, Angola,_x000d__x000a_Democratic Republic of Congo, Congo,_x000d__x000a_Gabon, Cameroon, Nigeria, Benin, Burkina_x000d__x000a_Faso, Mali, Senegal, Gambia, Mauritania, and_x000d__x000a_Morocco, and finally across Western Europe_x000d__x000a_to Poland._x000d__x000a_The LEAF is the most popular electric_x000d__x000a_vehicle in the world. The first generation_x000d__x000a_was launched eight years ago, and since_x000d__x000a_then Nissan EV drivers have achieved over_x000d__x000a_3 billion zero-emission kilometres. Apart_x000d__x000a_from being the first ever electric vehicle_x000d__x000a_journey across Africa, the 2018 Electric_x000d__x000a_Explorer African Challenge also aims to_x000d__x000a_build awareness of electric mobility and_x000d__x000a_new, cleaner technologies on the continent,_x000d__x000a_Poland, and worldwide._x000d__x000a_“Care of the environment, home, and_x000d__x000a_family starts with us and our subjective_x000d__x000a_decisions. With our journey we also hope_x000d__x000a_to prove that even the seemingly impossible_x000d__x000a_can be achieved with the right attitude and_x000d__x000a_determination,” says Fiedler. “However, to_x000d__x000a_achieve this, we will have to rely on the_x000d__x000a_support of the people we meet along the_x000d__x000a_way. Without their support, the expedition_x000d__x000a_may fail.”_x000d__x000a_So far, more than 300,000 LEAFs_x000d__x000a_have been manufactured. Powered by a_x000d__x000a_30 kWh battery, it offers a range of up to_x000d__x000a_250 kilometres (NEDC).A new LEAF model_x000d__x000a_is in Europe in the first half of this year."/>
    <n v="20000"/>
    <n v="1166.24"/>
    <s v="Unaccredited"/>
    <n v="58102.076800000003"/>
    <s v="Positive"/>
    <n v="20000"/>
    <s v="Monthly"/>
    <s v=""/>
    <s v="Nissan"/>
    <s v="Corporate"/>
    <s v="Leaf, Nissan, Nissan Corporate"/>
  </r>
  <r>
    <x v="32"/>
    <s v="09-04-2018"/>
    <n v="2"/>
    <s v="http://customer.ddi.media/mprint/getfile?type=pdf_tool&amp;tmp=1&amp;hashValue=YWC4LA6FQ3CYHRMFYWB4LAI="/>
    <s v="﻿FROM THE EDITOR_x000d__x000a__x000d__x000a_M S THE beloved internal combustion en-_x000d__x000a_/A\ gine gets ever closer to possible extinc-_x000d__x000a_Z/ Ut:on within the next few decades, the_x000d__x000a_race is on to find the most suitable alternative_x000d__x000a_energy source to power future cars._x000d__x000a_One day, our grandchildren will look back in_x000d__x000a_horror at the pollution-spewing cars we drove_x000d__x000a_with little regard for the ill effects this has on_x000d__x000a_the planet._x000d__x000a_But what are our nature-nurturing, tut-tutting_x000d__x000a_descendants likely to have under the hood of_x000d__x000a_their emission-free cars on their commutes_x000d__x000a_and family holidays?_x000d__x000a_There have been many ideas advanced_x000d__x000a_for alternative energy cars over the years_x000d__x000a_- compressed air and nuclear power being_x000d__x000a_among the quirkier ones - but right now in_x000d__x000a_pole position is electric power._x000d__x000a_Unless someone invents Star Trek-style_x000d__x000a_teleportation which would make cars obso-_x000d__x000a_lete, our future transport needs will be met by_x000d__x000a_electricity and it’s basically a two-horse race_x000d__x000a_between batteries or fuel cells as to how that_x000d__x000a_electricity is generated._x000d__x000a_Battery Electric Vehicles_x000d__x000a_BEVs (if you want to use the ‘in’ lingo) use_x000d__x000a_chemical energy that is stored in rechargeable_x000d__x000a_battery packs to produce electricity, which pow-_x000d__x000a_ers an electric motor._x000d__x000a_Lithium-ion batteries, the same type that_x000d__x000a_power your cellphone, are the most popular in_x000d__x000a_both handheld electronics and cars as they’re_x000d__x000a_able to pack a large amount of energy into a_x000d__x000a_relatively small space._x000d__x000a_The advantages of BEVs is their quiet_x000d__x000a_running, lack of emissions, the instant torque_x000d__x000a_of the electric motor, and their cost per kilo-_x000d__x000a_metre being a fraction of that for a petrol or_x000d__x000a_diesel-powered car._x000d__x000a_There’s also a widespread electric infra-_x000d__x000a_structure and you can charge the car at home,_x000d__x000a_at work, or anywhere there's a 12v power_x000d__x000a_socket._x000d__x000a_Their main disadvantages, and which is_x000d__x000a_why you don’t see a Nissan Leaf or BMW id_x000d__x000a_on every street, is their limited range and their_x000d__x000a_long recharging times._x000d__x000a_The first-generation electric cars claimed_x000d__x000a_ranges of about 160km but in reality achieved_x000d__x000a_just over 100km at best, while they took_x000d__x000a_around eight hours to fully charge at a regular_x000d__x000a_wall socket._x000d__x000a_Their batteries are also expensive and a_x000d__x000a_battery pack for the electric i3 is a whopping_x000d__x000a_R339 616 - more than half of the vehicle’s_x000d__x000a_R631 700 pricetag._x000d__x000a_But as with any budding technology, the_x000d__x000a_cost will eventually decrease as performance_x000d__x000a_improves._x000d__x000a_The next generation of BEVs are to offer_x000d__x000a_up to 400km of range, and quick-charging stations will_x000d__x000a_soon be able to charge electric cars for the next leg of a_x000d__x000a_long-distance journey in around half an hour - the time_x000d__x000a_it takes you to eat a burger at a rest stop._x000d__x000a_Building the supporting infrastructure is key, and elec-_x000d__x000a_tric cars will gain popularity once quick-charge stations_x000d__x000a_become widespread._x000d__x000a_BEVs aren’t as zero-emission as they’re purported to_x000d__x000a_be and indirectly cause pollution due to most electricity_x000d__x000a_being generated by burning coal, and going green clearly_x000d__x000a_requires a holistic approach that includes clean power_x000d__x000a_stations._x000d__x000a_Just like we didn’t go from horse-drawn wagons to_x000d__x000a_Ferraris overnight, it will take a couple of decades for_x000d__x000a_the transformation to take place, but the prospects for_x000d__x000a_BEVs are good._x000d__x000a_With improving range, quicker charging times, and_x000d__x000a_cheaper batteries due to economies of scale, they look_x000d__x000a_most likely to take hold as the most popular types of_x000d__x000a_future cars._x000d__x000a_Tesla, the Nissan Leaf and the BMW i3 were the early_x000d__x000a_BEV adopters that blazed the trail, but now most auto_x000d__x000a_companies have followed suit and will soon introduce_x000d__x000a_electric cars of their own._x000d__x000a_Hydrogen fuel cells_x000d__x000a_This is where hydrogen and oxygen are mixed inside_x000d__x000a_a fuel cell stack to produce electricity, which powers an_x000d__x000a_electric motor._x000d__x000a_A small number of car companies are investing in_x000d__x000a_fuel cell vehicles (FCVs), including Honda which in 2008_x000d__x000a_launched its FCX Clarity as the first hydrogen fuel cell_x000d__x000a_vehicle to reach the market (only in the USA, Europe_x000d__x000a_and Japan)._x000d__x000a_Its successor, the Honda Clarity Fuel Cell, was_x000d__x000a_launched in 2016 and at 589km it is reputed to have the_x000d__x000a_longest range of any zero-emission vehicle in production._x000d__x000a_Like IbEVs, hydrogen fuel-cell cars are locally pollu-_x000d__x000a_tion-free and the only exhaust byproduct is water, but_x000d__x000a_their main advantage is that they have a longer range_x000d__x000a_than BEVs .and donj need recharging; they are quickly_x000d__x000a_refuelled ai a hydrogen filling station in around three to_x000d__x000a_five minutes._x000d__x000a_The technology's very expensive however, with FCVs_x000d__x000a_around double the average new car price._x000d__x000a_And while hydrogen is abundant and can be made_x000d__x000a_from water; producing the stuff is expensive and can_x000d__x000a_create pollution._x000d__x000a_It isn’t a naturally occurring element and has to be_x000d__x000a_created through either electrolysis or cracking hydrocar-_x000d__x000a_bons._x000d__x000a_Electrolysis involves splitting water into its constituent_x000d__x000a_components of hydrogen and oxygen, an inefficient pro-_x000d__x000a_cess that takes an enormous amount of energy (much_x000d__x000a_less efficient than creating electricity using batteries)._x000d__x000a_Cracking hydrocarbons involves making hydrogen_x000d__x000a_from nonrenewable natural gas in a process that creates_x000d__x000a_enormous C02 emissions._x000d__x000a_The major stumbling block will be the high cost of_x000d__x000a_building a widespread infrastructure of hydrogen filling_x000d__x000a_stations._x000d__x000a_This puts HCVs initially at a distinct disadvantage to_x000d__x000a_BEVs which can be charged (albeit slowly) at any wall_x000d__x000a_plug._x000d__x000a_Nevertheless, a number of automakers including_x000d__x000a_Audi, BMW, Honda, Hyundai, Mercedes-Benz and Toyota,_x000d__x000a_are forging ahead with the technology and are selling_x000d__x000a_HCVs (in limited numbers and not in South Africa)._x000d__x000a_Hydrogen internal combustion engine_x000d__x000a_This is another concept that was in the running a few_x000d__x000a_years ago, but has failed to gain traction._x000d__x000a_Unlike with electricity-producing hydrogen fuel cells,_x000d__x000a_here the hydrogen is burned - just like petrol - to run a_x000d__x000a_combustion engine._x000d__x000a_BMW introduced a hydrogen-powered 7 Series in a_x000d__x000a_limited production run from 2005 to 2007, as the world's_x000d__x000a_first car to use an internal combustion engine modified_x000d__x000a_to run on both petrol and hydrogen._x000d__x000a_Like BEVs and HCVs it was virtually pollution free,_x000d__x000a_with water vapour being the main exhaust gas, and it_x000d__x000a_could be refilled in a relatively quick eight minutes._x000d__x000a_BMW believed the concept would take hold with buy-_x000d__x000a_ers seeking a non-polluting vehicle that still drove and_x000d__x000a_sounded like a regular car._x000d__x000a_Unlike fuel-cell and electric cars which are silent, the_x000d__x000a_engine can be revved and there’s an exhaust sound to_x000d__x000a_listen to._x000d__x000a_The big problem was its sky-high fuel consumption._x000d__x000a_Hydrogen has a much lower energy density than petrol,_x000d__x000a_which saw the BMW Hydrogen 7 burning through around_x000d__x000a_50 litres of hydrogen per 100km (compared to about_x000d__x000a_14 litres per 100km when running on petrol), and due_x000d__x000a_to the size of its tank it had a hydrogen-fuelled range of_x000d__x000a_just 200km._x000d__x000a_No wonder the idea didn’t take hold."/>
    <n v="23559"/>
    <n v="528.45000000000005"/>
    <s v="Denis Droppa"/>
    <n v="116782.1655"/>
    <s v="Neutral"/>
    <n v="23559"/>
    <s v="Weekly"/>
    <s v=""/>
    <s v="Nissan"/>
    <s v="Corporate"/>
    <s v="Leaf, Nissan, Nissan Corporate"/>
  </r>
  <r>
    <x v="32"/>
    <s v="09-04-2018"/>
    <n v="6"/>
    <s v="http://customer.ddi.media/mprint/getfile?type=pdf_tool&amp;tmp=1&amp;hashValue=YWC4LA6FQ3CYHRMFYWAMLAY="/>
    <s v="﻿Car sales take small upturn_x000d__x000a_IVIOTOmniG STAFF_x000d__x000a_NEW-VEHICLE sales in South Africa_x000d__x000a_saw slight growth last month as_x000d__x000a_consumers pre-emptively bought to_x000d__x000a_avoid the increase in value added_x000d__x000a_tax, new vehicle emissions t^ixes_x000d__x000a_and ad valorem duty changed an-_x000d__x000a_nounced in the budget._x000d__x000a_The 49 233 cars, light com- ._x000d__x000a_mercial vehicles and trucks s&lt;jld *_x000d__x000a_in March improved by 535 units \&gt;r_x000d__x000a_1.1% comparted to the same month_x000d__x000a_last year._x000d__x000a_The growth was mainly driven by_x000d__x000a_passenger cars which were 3.7% mj_x000d__x000a_on March 2017, as bakkies and mf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i Toyota Hilux (pictured) 3825_x000d__x000a_•2 fjord Ranger 2753_x000d__x000a_3_x0009_VjW Polo Vivo 2736_x000d__x000a_4_x0009_V)/V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23559"/>
    <n v="225.37"/>
    <s v="Unaccredited"/>
    <n v="49804.516300000003"/>
    <s v="Positive"/>
    <n v="23559"/>
    <s v="Weekly"/>
    <s v=""/>
    <s v="Nissan"/>
    <s v="Corporate"/>
    <s v="NAAMSA, NP 200, NP 300 hardbody, General Industry related, Nissan, Nissan Corporate"/>
  </r>
  <r>
    <x v="32"/>
    <s v="09-04-2018"/>
    <n v="7"/>
    <s v="http://customer.ddi.media/mprint/getfile?type=pdf_tool&amp;tmp=1&amp;hashValue=YWC4LA6FQ3CYHRMFYWAMLAI="/>
    <s v="﻿World Car of_x000d__x000a_the Year is..._x000d__x000a_The Volvo XC60 mid-size SUV has been named World_x000d__x000a_Car of the Year._x000d__x000a_MOTORING STAFF_x000d__x000a_THE NEW Volvo XC60 mid-size SUV has been named_x000d__x000a_World Car of the Year 2018 at the New York Auto Show,_x000d__x000a_adding another accolade to Volvo’s growing list._x000d__x000a_The World Car of the Year win is the first in this_x000d__x000a_competition for Volvo Cars, the premium Swedish car_x000d__x000a_maker._x000d__x000a_This year, vehicles were selected and voted on by_x000d__x000a_an international jury panel comprised of 82 automotive_x000d__x000a_journalists from 24 countries._x000d__x000a_In the new XC60 (pictured), Euro NCAP’s best over-_x000d__x000a_all performer in 2017, Volvo’s City Safety Autonomous_x000d__x000a_Emergency Braking system has been enhanced with_x000d__x000a_steering support for when automatic braking alone may_x000d__x000a_not help avoid a potential collision._x000d__x000a_The XC60_x000d__x000a_is available_x000d__x000a_with a range_x000d__x000a_of diesel and_x000d__x000a_petrol en-_x000d__x000a_gines, as well_x000d__x000a_as Volvo Cars’_x000d__x000a_award-win-_x000d__x000a_ning T8 Twin_x000d__x000a_Engine petrol_x000d__x000a_plug-in hybrid_x000d__x000a_at the top of_x000d__x000a_the powertrain_x000d__x000a_range._x000d__x000a_The new_x000d__x000a_Volvo XC60_x000d__x000a_will be avail-_x000d__x000a_able in South_x000d__x000a_Africa from_x000d__x000a_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23559"/>
    <n v="168.16"/>
    <s v="Unaccredited"/>
    <n v="37161.678399999997"/>
    <s v="Neutral"/>
    <n v="23559"/>
    <s v="Weekly"/>
    <s v=""/>
    <s v="Nissan"/>
    <s v="Product"/>
    <s v="Leaf, Nissan"/>
  </r>
  <r>
    <x v="31"/>
    <s v="09-04-2018"/>
    <s v="82-83"/>
    <s v="http://customer.ddi.media/mprint/getfile?type=pdf_tool&amp;tmp=1&amp;hashValue=YWC4LA6FQ3CYHRMFYWA4LAQ="/>
    <s v="﻿Mahindra's Pik Up has been around for some time, but it was refreshed late last year_x000d__x000a_with bolder front-end styling taken from the new-generation Scorpio SUV, a new six speed_x000d__x000a_transmissionfJncreased power from its turbodiesel engine and a higher towing capacity._x000d__x000a_Story by Paul_x000d__x000a_Captured by Ryan Abbott 13«CB Media_x000d__x000a_Latest Pik Up a real all-rounder_x000d__x000a_I am not sure why they do not_x000d__x000a_call it the Scorpio Pik Up, because_x000d__x000a_seen from the front there is no_x000d__x000a_discernible difference between the_x000d__x000a_SUV and this ‘bakkie’ derivative._x000d__x000a_All the better for it, because the_x000d__x000a_bolder, more aggressive grille_x000d__x000a_design and clean bonnet lines_x000d__x000a_gives the Pik Up a much more_x000d__x000a_contemporary look._x000d__x000a_Glossy black finishes with subtle_x000d__x000a_chrome accents, a more prominent_x000d__x000a_badge, and a reshaped lower air intake_x000d__x000a_provides stronger visual integration and_x000d__x000a_prominence. The redesigned headlights_x000d__x000a_have a cleaner, more resolute appearance_x000d__x000a_and the SIO Double Cab flagship also_x000d__x000a_sports new curved LED daytime running_x000d__x000a_lights, and as bolder fog lamps mounted_x000d__x000a_in restyled apertures._x000d__x000a_But why did Mahindra stop there? Why_x000d__x000a_not also subtly redesign the flank lines_x000d__x000a_and the rear? Would it really have cost_x000d__x000a_that much more to give it rear lights to_x000d__x000a_match the imposing front? Same applies_x000d__x000a_to the sturdy, but old-fashioned wheel_x000d__x000a_design that really cannot compete with_x000d__x000a_its contemporaries in terms of looks._x000d__x000a_Although now 16-inch in size, a more_x000d__x000a_modern, wider rim would have further_x000d__x000a_emphasized the revamped visage of_x000d__x000a_the pick-up._x000d__x000a_INTERIOR_x000d__x000a_Perhaps the most obvious_x000d__x000a_improvements in the spacious cabin are_x000d__x000a_the better upholstery used, improving_x000d__x000a_the appearance and comfort of the_x000d__x000a_seats, and the large six-inch, full-colour﻿Power:_x000d__x000a_103 kW @ 3,750 rpm_x000d__x000a_320 Nm @_x000d__x000a_1,500-2,800 r/min_x000d__x000a_Torque:_x000d__x000a_Transmission:_x000d__x000a_6-Speed manual, 4WD_x000d__x000a_12,8 seconds_x000d__x000a_Top speed:_x000d__x000a_162 km/h_x000d__x000a_Economy:_x000d__x000a_7,9 1/100 km_x000d__x000a_21 I g/km_x000d__x000a_Price:_x000d__x000a_R354.995_x000d__x000a_100 km/h:_x000d__x000a_CO., emissions:_x000d__x000a_wfc UKfc: Attractive and more aggressive_x000d__x000a_redesign, improved drivetrain with tried and_x000d__x000a_trusted engine, an honest offering without_x000d__x000a_unnecessary frills._x000d__x000a_wfc DO ivO 1 LSKfc: Redesign could have been_x000d__x000a_more substantial, wider 17-inch wheels, please_x000d__x000a_Resale value not high._x000d__x000a_■P'ROADTRIP_x000d__x000a_7«_x000d__x000a_RATING_x000d__x000a_road, but one needs to be careful not_x000d__x000a_to scrape those sliders on the side ..._x000d__x000a_It also handles surprisingly well, but_x000d__x000a_you need to compensate for the slow_x000d__x000a_steering and be ready for some body roll._x000d__x000a_Safety features on the SI0 include ABS,_x000d__x000a_EBD, dual airbags, crumple zones and a_x000d__x000a_collapsible steering column._x000d__x000a_VERDICT_x000d__x000a_The latest Mahindra Pik Up benefits_x000d__x000a_greatly from its new styling (although_x000d__x000a_it could have been taken further) and_x000d__x000a_other upgrades. It may not be as refined_x000d__x000a_or luxurious as comparable models from_x000d__x000a_Toyota, Ford, Isuzu, Mitsubishi or Nissan,_x000d__x000a_but with a retail price of R354.995_x000d__x000a_(including a 4-year/1 20,000 km warranty_x000d__x000a_and 5-year/90,000 km service plan) it is_x000d__x000a_RIOOk cheaper than a Fiat Fullback and_x000d__x000a_costs R50k less than a Foton Tunland._x000d__x000a_It is well-equipped, but without frills -_x000d__x000a_an honest and affordable pick-up that_x000d__x000a_represents good value for money and_x000d__x000a_can double up as family road tripper_x000d__x000a_or workhorse._x000d__x000a_function - making long trips comfortable_x000d__x000a_and enjoyable._x000d__x000a_CHASSIS, DRIVETRAIN_x000d__x000a_The hydroformed modular ladder_x000d__x000a_frame chassis of the Pik Up, now with_x000d__x000a_slightly wider track, is sturdy and virtually_x000d__x000a_indestructible; just what you need for a_x000d__x000a_workhorse that can also serve as family_x000d__x000a_transport... But the best attribute of the_x000d__x000a_Mahindra is its proven drivetrain, now_x000d__x000a_with an updated version of the 2.2- litre_x000d__x000a_four-cylinder mHawk turbodiesel engine_x000d__x000a_mated to a smooth-changing 6-speed_x000d__x000a_manual gearbox and 4*4 transmission_x000d__x000a_with low range._x000d__x000a_With 103 kW on tap it is not as_x000d__x000a_powerful as the power plants in more_x000d__x000a_fancied double cabs, but with a torque_x000d__x000a_peak of 320 Nm available at just_x000d__x000a_1,600 r/min, it can more than hold its own_x000d__x000a_when it comes to in-gear acceleration_x000d__x000a_and pulling power._x000d__x000a_The S10, with shift-on-the-fly changing_x000d__x000a_from two-wheel to four-wheel drive,_x000d__x000a_a mechanical diff-lock and 210 mm of_x000d__x000a_ground clearance, is also capable off-_x000d__x000a_touchscreen display located in the_x000d__x000a_centre console. It may not be as fancy_x000d__x000a_as some of the systems in Japanese_x000d__x000a_or European bakkies, but it works a_x000d__x000a_charm and it makes the SI0 one of only_x000d__x000a_two one-ton pick-ups with satellite_x000d__x000a_navigation offered as standard. It is also_x000d__x000a_quite comprehensively equipped, with_x000d__x000a_features such as remote central locking,_x000d__x000a_cruise control, a multifunction steering_x000d__x000a_wheel, three headrests at the rear, along_x000d__x000a_with two Isofix anchors, auto wipers and_x000d__x000a_intelligent headlamps with static bending"/>
    <n v="20000"/>
    <n v="1203.8900000000001"/>
    <s v="PAUL van Gass"/>
    <n v="59977.799800000001"/>
    <s v="Neutral"/>
    <n v="20000"/>
    <s v="Monthly"/>
    <s v=""/>
    <s v="Nissan"/>
    <s v="Product"/>
    <s v="Workhorse, Nissan"/>
  </r>
  <r>
    <x v="31"/>
    <s v="09-04-2018"/>
    <n v="12"/>
    <s v="http://customer.ddi.media/mprint/getfile?type=pdf_tool&amp;tmp=1&amp;hashValue=YWC4LA6FQ3CYHRMCYWH4LBA="/>
    <s v="﻿FROM THE EDITOR_x000d__x000a_ICONIC_x000d__x000a_DRIVERS’ ROADS_x000d__x000a_Montagu's Harrier is a bird of prey which_x000d__x000a_in summer breeds across Europe, up to_x000d__x000a_West Siberia, Kazakhstan, and Central Asia,_x000d__x000a_before migrating to West Africa or the_x000d__x000a_Eastern fringes of Africa, and all the way_x000d__x000a_down to South Africa, in the European_x000d__x000a_winter months,This small migratory raptor_x000d__x000a_cover distances of up to 24,000 km during_x000d__x000a_this annual migration - flying roughly_x000d__x000a_12.000_x0009_km on its trip down South, and about_x000d__x000a_the same distance returning to its breeding_x000d__x000a_ground on the Russian Steppe._x000d__x000a_German adventurer Rainer Zietlow_x000d__x000a_understands these kinds of distances. He_x000d__x000a_followed the same migratory route quite_x000d__x000a_closely when in 2016 he drove from Cape_x000d__x000a_Agulhas, southern-most tip of South Africa,_x000d__x000a_to Nordkapp in Norway, a distance of nearly_x000d__x000a_17.000_x0009_km, in a record time of nine days,_x000d__x000a_four hours and eight minutes._x000d__x000a_Besides this Zietlow has also driven the full_x000d__x000a_'Panamericana' route from Tierra del Fuego_x000d__x000a_in Argentina to Alaska, from Melbourne,_x000d__x000a_Australia to St. Petersburg in Russia, and_x000d__x000a_from Magadan in Eastern Russia to Lisbon in_x000d__x000a_Portugal. And he has done all these migratory_x000d__x000a_trips in a Volkswagen Touareg._x000d__x000a_In March the world-record holding driver_x000d__x000a_completed another very long, challenging_x000d__x000a_trip: A route of nearly I 6,000 km, spanning_x000d__x000a_I I countries, from Slovakia to China to_x000d__x000a_celebrate the world premiere of the_x000d__x000a_new Touareg at the Beijing Motor Show._x000d__x000a_You can follow his epic journey in this_x000d__x000a_month's edition._x000d__x000a_We also did not see any Montagu's_x000d__x000a_Harriers while on our way to picturesque_x000d__x000a_Montagu, or while we were busy negotiating_x000d__x000a_the Montagu Pass close to George in the_x000d__x000a_Western Cape, But on the way there we_x000d__x000a_did learn much more about the migratory_x000d__x000a_traits of the new seven-seat Lexus_x000d__x000a_RX 350L ..._x000d__x000a_No road trip can be successfully_x000d__x000a_undertaken without suitable, trustworthy_x000d__x000a_tyres on your vehicle. This is even more_x000d__x000a_crucial when you plan on taking on coarse_x000d__x000a_dirt or gravel roads, or even sandy areas,_x000d__x000a_during your travels. This was the rationale_x000d__x000a_behind the development of all-terrain (AT)_x000d__x000a_tyres - rubber that gives a 50/50 balance_x000d__x000a_between asphalt performance and off-_x000d__x000a_road prowess - and in this edition we give_x000d__x000a_you our verdict on the top performing_x000d__x000a_AT-tyre brands._x000d__x000a_It is also the kind of rubber needed for_x000d__x000a_the annual Easter Jeep Safari that takes_x000d__x000a_place not in Africa, but in the heartland of_x000d__x000a_America - in the small town of Moab, Utah,_x000d__x000a_to be exact. Nowadays this event is used_x000d__x000a_by Jeep to showcase its latest concepts, and_x000d__x000a_this year an interesting restomod, called the_x000d__x000a_Wagoneer Roadtrip, caught our attention._x000d__x000a_And be assured that the owners of classic_x000d__x000a_Fiats participating in the Panda Rally Raid this_x000d__x000a_year; the tenth annual event, from Madrid in_x000d__x000a_Spain to Marrakesh in Morocco also used_x000d__x000a_AT-tyres on their small little cars ..._x000d__x000a_For this month's edition we also travelled_x000d__x000a_to the Kruger in the latest Kia Sportage,_x000d__x000a_hunted hobbits in Hogsback with the new_x000d__x000a_VW Polo, experienced heaven on earth in_x000d__x000a_the Overberg with a Nissan Navara, enjoyed_x000d__x000a_the tranquil beauty of Ceres in the Western_x000d__x000a_Cape, and tasted cheese while mountain_x000d__x000a_biking in the Magaliesberg Mountains._x000d__x000a_So, take on the routes migrating in all_x000d__x000a_directions - while listening to some hard,_x000d__x000a_progressive 'Seventies rock, supplied_x000d__x000a_courtesy of contributor Paul van Gass. 9_x000d__x000a_r&amp;rdC_x000d__x000a_ferdiSroadtripmag.co.za_x000d__x000a_(a)FerdiVos"/>
    <n v="20000"/>
    <n v="360.93"/>
    <s v="Ferdi"/>
    <n v="17981.532599999999"/>
    <s v="Neutral"/>
    <n v="20000"/>
    <s v="Monthly"/>
    <s v=""/>
    <s v="Nissan"/>
    <s v="Product"/>
    <s v="Navara, Nissan"/>
  </r>
  <r>
    <x v="31"/>
    <s v="09-04-2018"/>
    <n v="14"/>
    <s v="http://customer.ddi.media/mprint/getfile?type=pdf_tool&amp;tmp=1&amp;hashValue=YWC4LA6FQ3CYHRMCYWH4LAY="/>
    <s v="﻿ROAD STOPS_x000d__x000a_9 THE JAGUAR SIMOLA HILLCLIMB_x000d__x000a_The Jaguar Simola Hillclimb will take place for its ninth year_x000d__x000a_running from 3 until 6 May 2018 at the Knysna Waterfront Quays._x000d__x000a_The annual hillclimb celebrates the love of motor sport and all_x000d__x000a_things automotive.This South African race is designed to emanate_x000d__x000a_the Goodwood Festival of Speed, a world-renowned event that_x000d__x000a_takes place in the UK each year.The success of the 2017 Hillclimb,_x000d__x000a_which saw over 15 000 people through the gate, continues to draw_x000d__x000a_unparalleled interest in South African motorsport. International_x000d__x000a_recognition is growing too, thanks to the participation of American_x000d__x000a_drivers Randy Pobst, Kai Goddard, and Steve Kimpton. Whether_x000d__x000a_you have attended the Jaguar Simola Hillclimb before, or not, you_x000d__x000a_would not want to miss the 2018 event as the line-up of cars and_x000d__x000a_activity promises to be better than ever, while the smoke, noise,_x000d__x000a_vibe, excitement levels, and off-track activities are the epitome_x000d__x000a_of good entertainment. Activities kick off on Thursday, 3 May_x000d__x000a_with the Classic Car Display and Parade in Hedge Street and the_x000d__x000a_Speed Festival Charity Golf Day. For more information, visit www._x000d__x000a_speedfestival.co.za._x000d__x000a_SIMOLA *_x000d__x000a_HlLLOJl_x000d__x000a_lii/na'j_x000d__x000a_—_x0009__x0009_ A_x000d__x000a__x0009__x000d__x000a_STELLENBOSCH (Q&gt;_x000d__x000a_CRAFT BEER FESTIVAL_x000d__x000a_Considered the premier craft beer festival in the Cape Winelands,_x000d__x000a_Stellenbosch Craft Beer Festival makes its annual return to the_x000d__x000a_quaint student town. The event takes place on 14 April 2018 at_x000d__x000a_the Jan Marais Nature Reserve in Stellenbosch. Festival-goers get_x000d__x000a_to sample over twenty brews all under one roof. While no single_x000d__x000a_beer-drinking experience is the same, the brews have distinctive_x000d__x000a_flavours and textures, so prepare yourself for a taste explosion._x000d__x000a_One will be able to learn about the different styles of beer making_x000d__x000a_through discussions with brew masters. For the hungry, there will_x000d__x000a_be a lot of grub to be purchased from the food stalls, while non-_x000d__x000a_alcoholic beverages will also be readily available. Live music will be_x000d__x000a_playing throughout the day, so grab a cold one and relax on the_x000d__x000a_lawn. Attendees are advised to take hats and sunscreen to prevent_x000d__x000a_potential sunburn, as well as blankets and camping chairs. Tickets_x000d__x000a_are now available on www.quicket.co.za."/>
    <n v="20000"/>
    <n v="524.11"/>
    <s v="Unaccredited"/>
    <n v="26111.160199999998"/>
    <s v="Neutral"/>
    <n v="20000"/>
    <s v="Monthly"/>
    <s v=""/>
    <s v="Nissan"/>
    <s v="Product"/>
    <s v="Nissan Motorsport"/>
  </r>
  <r>
    <x v="31"/>
    <s v="09-04-2018"/>
    <n v="24"/>
    <s v="http://customer.ddi.media/mprint/getfile?type=pdf_tool&amp;tmp=1&amp;hashValue=YWC4LA6FQ3CYHRMDYWCMLBQ="/>
    <s v="﻿NEW NAVARA 4*2_x000d__x000a_NISSAN EXTENDS DOUBLE-CAB RANGE_x000d__x000a_Nissan has recently expanded its Navara_x000d__x000a_range with 4x2 double-cab derivatives_x000d__x000a_that also uses the coil spring rear_x000d__x000a_suspension of its 4x4 cousins, and according_x000d__x000a_to Nissan this ensures superior handling and_x000d__x000a_ride comfort._x000d__x000a_Other innovative features in the 4x2 models_x000d__x000a_include an Around View Monitor that uses_x000d__x000a_cameras to display what is going on around_x000d__x000a_you, as well as enhanced insulation with further_x000d__x000a_reductions in engine noise, vibration, and_x000d__x000a_harshness. Like in its 4x4 counterparts Bluetooth_x000d__x000a_audio streaming and satellite navigation with_x000d__x000a_3D-mapping and live traffic updates are_x000d__x000a_standard across the range, as well as an_x000d__x000a_intelligent key with stop/start button._x000d__x000a_The Navara 4x2 models are_x000d__x000a_available with either a six-speed_x000d__x000a_manual gearbox or a seven-speed_x000d__x000a_automatic gearbox and has a payload_x000d__x000a_capacity of more than one ton and_x000d__x000a_braked towing capacity of up to three_x000d__x000a_and a half tons._x000d__x000a_for the six new 4x2 double-cab models range_x000d__x000a_from R.475,900 for the SE manual to R551,900_x000d__x000a_for the LE auto with leather seats, and Nissan_x000d__x000a_Assured offers a class-leading warranty of six-_x000d__x000a_year/ 150,000 km and a three-year/90,000 km_x000d__x000a_service plan._x000d__x000a_The Navara has a 229 mm ground clearance,_x000d__x000a_but the raised suspension set-up and smart design_x000d__x000a_have allowed for a three-degree improvement in_x000d__x000a_the approach (33.0 degrees), ramp-over (25.2_x000d__x000a_degrees) and departure angles (27.9 degrees)._x000d__x000a_With the introduction of these models, the_x000d__x000a_Navara range now offers I I 4x2 models. Prices"/>
    <n v="20000"/>
    <n v="262.35000000000002"/>
    <s v="Unaccredited"/>
    <n v="13070.277"/>
    <s v="Positive"/>
    <n v="20000"/>
    <s v="Monthly"/>
    <s v=""/>
    <s v="Nissan"/>
    <s v="Product"/>
    <s v="Navara, Nissan"/>
  </r>
  <r>
    <x v="31"/>
    <s v="09-04-2018"/>
    <s v="60-65"/>
    <s v="http://customer.ddi.media/mprint/getfile?type=pdf_tool&amp;tmp=1&amp;hashValue=YWC4LA6FQ3CYHRMDYWAMLAY="/>
    <s v="﻿The top AT-tyres_x000d__x000a_OR XOUR TRIP_x000d__x000a_So, you wont tyres comfortable on tar, yet fit for the bush... All-rounders that can grip and_x000d__x000a_grind their way over a wide variety of surfaces. Enter the realm of All-Terrain rubber. But_x000d__x000a_which brands are best? Ferdi de Vos picks the cream of the crop from the biggest local tyre_x000d__x000a_showdown ever._x000d__x000a_Story by Ferdi de Vos_x000d__x000a_Captured by Ryan Abbott I TCB Media﻿With a contact patch not much_x000d__x000a_bigger than that of a big human_x000d__x000a_hand to provide grip, stability, and_x000d__x000a_ride comfort, tyres nowadays are_x000d__x000a_marvels of modern technology._x000d__x000a_Since the first pneumatic tyre was made_x000d__x000a_130 years ago by John Boyd Dunlop the_x000d__x000a_only feature that since 1888 remained_x000d__x000a_unchanged is its round shape. Many_x000d__x000a_innovations followed, and besides synthetic_x000d__x000a_rubbers, the most prominent was the_x000d__x000a_development of radial tyre construction_x000d__x000a_by Michelin exactly 70 years ago._x000d__x000a_This construction, better compounds,_x000d__x000a_and computer-aided tread designs allowed_x000d__x000a_for even more specialised tyre applications_x000d__x000a_and led to the development of all-terrain_x000d__x000a_tyres - rubber that gives a 50/50 balance_x000d__x000a_between asphalt performance and_x000d__x000a_off-road prowess._x000d__x000a_But which tyre brand makes the best_x000d__x000a_all-rounder? To find the answer to this_x000d__x000a_question we assembled 17 sets of tyres_x000d__x000a_from 16 different brands - 85 tyres in total_x000d__x000a_(including spares) - and subjected them to_x000d__x000a_an exhaustive set of tests._x000d__x000a_THE CONTENDERS_x000d__x000a_We identified at least 26 different brands_x000d__x000a_ofAT-tyres available locally,and for ourtests,_x000d__x000a_received the correct type and size of tyre_x000d__x000a_from 16 different makes - BF Goodrich,_x000d__x000a_Bridgestone, Continental, Cooper, Dunlop_x000d__x000a_(which supplied two different types of AT_x000d__x000a_patterns), Firestone, General, Goodyear,_x000d__x000a_GT Radial, Hankook, Kumho, Michelin,_x000d__x000a_Nexen, Pirelli, Velocity, and Yokohama. We_x000d__x000a_also purchased a set of Pirelli Scorpions_x000d__x000a_and Cooper Discoverer A/T3s as we felt it_x000d__x000a_would make the test more representative._x000d__x000a_While the Discoverer A/T3 may have_x000d__x000a_a stronger sidewall and a higher cord_x000d__x000a_strength, it has a two-ply construction,_x000d__x000a_which left the BF Goodrich K02 and_x000d__x000a_Dunlop Grandtrek AT3 Gs as the only_x000d__x000a_three-ply tyres in the test._x000d__x000a_However, with synthetic technology such_x000d__x000a_as Kevlar (Goodyear Wrangler), Tectonic_x000d__x000a_(Dunlop Grandtrek AT3 M) and DuraGen_x000d__x000a_(General Grabber), many of the new_x000d__x000a_generation two-ply tyres_x000d__x000a_now have a﻿tougher sidewall construction. The three-_x000d__x000a_ply GrandtrekAT3 G has a load index rating_x000d__x000a_of 120 (meaning it can handle a load of up to_x000d__x000a_1,400 kg per tyre); similar to the I 17/120_x000d__x000a_rating of the BF Goodrich, while most_x000d__x000a_contenders are rated at 112 (1,120 kg_x000d__x000a_per tyre). The speed index ratings for the_x000d__x000a_17 contenders vary from S (for speeds of_x000d__x000a_up to 180 km/h) to T (190 km/h), and H_x000d__x000a_(210 km/h)._x000d__x000a_For the tests, we used two completely_x000d__x000a_similar Ford Ranger Fx4 double cab_x000d__x000a_autos with 147 kW and 470 Nm of_x000d__x000a_torque underfoot. They worked hard_x000d__x000a_in the sand, on rock, gravel, and tar -_x000d__x000a_completing 85 tests over a period of_x000d__x000a_three days. Equipped as standard with_x000d__x000a_ContiCrosscontact 265/65RI7 tyres,_x000d__x000a_we decided to keep this tyre size for_x000d__x000a_the tests, as it still is the more popular_x000d__x000a_option, even with 18” tyres now being_x000d__x000a_offered on the Toyota Hilux, Nissan_x000d__x000a_Navara, Isuzu KB and VW Amarok (and_x000d__x000a_as an option on the Ranger)._x000d__x000a_THE TESTS_x000d__x000a_Klipbokkop 4X4 Academy nearWorcester_x000d__x000a_was chosen as testing venue for its versatile_x000d__x000a_terrain, with an excellent mixture of tar,_x000d__x000a_gravel, sand, and rocky routes ... The team_x000d__x000a_at Klipbokkop has been involved in tyre_x000d__x000a_testing for over a decade, and the venue has_x000d__x000a_been rated as a world-class off-road testing_x000d__x000a_facility. As gravel, sand and rocky terrain in_x000d__x000a_their very nature is unstable, the greatest_x000d__x000a_dilemma of testing in this type of terrain is_x000d__x000a_to ensure measurability and repeatability._x000d__x000a_No prescribed testing procedures exist_x000d__x000a_for off-road tests in “real world” conditions,_x000d__x000a_but we finally settled on five tests - two_x000d__x000a_braking tests (one on tar, one on gravel), a_x000d__x000a_gravel acceleration test, a sand traction test,_x000d__x000a_and an incline traction test on a compacted_x000d__x000a_earth surface._x000d__x000a_Strict rules and regulations were imposed_x000d__x000a_to ensure measurable and repeatable tests_x000d__x000a_- and therefore the integrity of the results._x000d__x000a_Control measures included the use of a_x000d__x000a_control tyre (ContiCrossContact LX2)_x000d__x000a_with a more on-road bias to ensure no AT-_x000d__x000a_tyre would gain an advantage, and regular_x000d__x000a_control runs. At least three runs per tyre_x000d__x000a_were allowed, and if not representative, up_x000d__x000a_to two extra runs were allowed with the_x000d__x000a_average of three runs recorded._x000d__x000a_The prescribed tyre pressures were_x000d__x000a_confirmed on the test vehicles before every_x000d__x000a_test and representatives of all the tyre_x000d__x000a_manufacturers were invited to attend the_x000d__x000a_tests. With all the sets of tyres and rims, the_x000d__x000a_two Rangers, a trusty V-Box, a sound meter,_x000d__x000a_and the full team assembled at Klipbokkop,_x000d__x000a_testing commenced in earnest.The sets for_x000d__x000a_testing were selected at random and the_x000d__x000a_tyres were pumped to 2.4 bars. A full test_x000d__x000a_sequence was completed before the next_x000d__x000a_set was fitted._x000d__x000a_TEST RESULTS_x000d__x000a_Test I: Braking distance - Tarred_x000d__x000a_surface: This brake test measured the_x000d__x000a_stopping performance of the tyre from_x000d__x000a_100 km/h to standstill on a flat, yet rough﻿and coarse, tar surface, and the fact that_x000d__x000a_the difference in stopping distances on this_x000d__x000a_surface were miniscule, says a lot about the_x000d__x000a_latest tyre technology. The performance_x000d__x000a_of both sets of Dunlop and the Coopers_x000d__x000a_surprised all and sundry, with the Grandtrek_x000d__x000a_AT3 Ms just ahead of the Coopers and_x000d__x000a_three-ply AT3 Gs._x000d__x000a_Test 2: Braking distance - Gravel_x000d__x000a_surface: For this test the 2.4 bars pressure_x000d__x000a_level was kept, but runs were done from_x000d__x000a_80 km/h - being the legal speed limit on_x000d__x000a_gravel roads in South Africa. In a complete_x000d__x000a_reverse of the tar brake test results, the_x000d__x000a_Velocity and BF Goodrich tyres stopped_x000d__x000a_the best on gravel, with the Grandtrek_x000d__x000a_AT3 Ms posting the third best result._x000d__x000a_Surprisingly, the Coopers (second in the_x000d__x000a_tar brake test) fell right to the bottom_x000d__x000a_in this test. Also conspicuous was the_x000d__x000a_way in which the Velocity, Kumho, and_x000d__x000a_BF Goodrich tyres stopped the bakkie_x000d__x000a_by building up a wall of gravel in front of_x000d__x000a_the wheels ..._x000d__x000a_Test 3: Traction in sand: This test_x000d__x000a_was a make or break affair.A 600 kg Jurgens_x000d__x000a_XT 140 off-road trailer was loaded with_x000d__x000a_150 kg (thus 750 kg in total) and hitched_x000d__x000a_to the Ranger. The bakkie had to pull its_x000d__x000a_own weight and that of the loaded trailer_x000d__x000a_through a prepared sand track with a_x000d__x000a_10-degree inclination. The control Ranger,_x000d__x000a_with tyres deflated to 1.4 bars and all_x000d__x000a_electronic systems switched off, drove_x000d__x000a_the track until it got stuck. The starting_x000d__x000a_point was then set from the point where_x000d__x000a_the vehicle barely made it through the_x000d__x000a_course. If any of the test tyres successfully_x000d__x000a_negotiated the course, the control mark_x000d__x000a_was to be moved forward until the test_x000d__x000a_vehicle did not make it anymore. In this test_x000d__x000a_the new Wrangler AT Adventure showed_x000d__x000a_its mettle - setting the benchmark nearly_x000d__x000a_three meters clear of its closest challenger._x000d__x000a_The new Generals, the GT Radials, and the_x000d__x000a_new Dunlops also fared well, while the gap_x000d__x000a_between the BF Goodrich,the Michelin, and_x000d__x000a_the Bridgestone tyres were achingly small._x000d__x000a_Test 4: Gravel acceleration: The_x000d__x000a_object of this test was to measure traction_x000d__x000a_on a loose gravel surface with the tyre_x000d__x000a_pressures lowered to 1.4 bars. It entailed_x000d__x000a_an acceleration test (foot flat, all electronic_x000d__x000a_systems disengaged), measuring the time_x000d__x000a_it took each set of tyres to propel the_x000d__x000a_Ranger to 80 km/h; the rationale being the_x000d__x000a_better the grip and traction on this surface,_x000d__x000a_the shorter the time needed to reach the_x000d__x000a_desired speed..._x000d__x000a_As to be expected, it was a close affair,_x000d__x000a_with all the times of the tyres - except the_x000d__x000a_Kumho - separated by less than a second._x000d__x000a_The best performers were the Conti,_x000d__x000a_beating the Generals by a hundredth of a_x000d__x000a_second, with the Firestone, Nexen, Pirelli,_x000d__x000a_Michelin and BF Goodrich tyres also_x000d__x000a_doing well._x000d__x000a_Test 5: Incline traction test:This test_x000d__x000a_- devised to challenge the climbing ability of_x000d__x000a_the tyres against an incline - turned out to be_x000d__x000a_a real tiebreaker.The Jurgens trailer was again_x000d__x000a_hitched to the Ranger, and the bakkie then had_x000d__x000a_to pull its own weight, and that of the loaded_x000d__x000a_trailer, up a steep incline in first gear low-_x000d__x000a_range at 2 000 rpm, with all traction control_x000d__x000a_systems switched off. If a tyre completed the_x000d__x000a_ascent, it scored maximum points, while tyres_x000d__x000a_that did not make it, were penalised with_x000d__x000a_2,5 percent (the average percentage difference_x000d__x000a_in the other tests)._x000d__x000a_However, some tyres activated the_x000d__x000a_safety override on the electronic brake_x000d__x000a_distribution of the Ranger and stability_x000d__x000a_control systems while scrabbling for grip,_x000d__x000a_and we decided to deduct 0,5 percent in_x000d__x000a_these cases.The Dunlop GrandTrekAT3 Gs,_x000d__x000a_Velocity Raptors and Hankook Dynapros_x000d__x000a_surprised by clawing their way through the_x000d__x000a_test, while four tyres - the BF Goodrich,_x000d__x000a_Yokohama, Pirelli, and Kumho - did not_x000d__x000a_make it.﻿FINAL RESULTS_x000d__x000a_In an extremely close-run affair it was the_x000d__x000a_new General Grabber AT3 that emerged as_x000d__x000a_the best all-rounder tyre in the country,_x000d__x000a_but by only 0,26 percent from the recently_x000d__x000a_released GoodyearWrangler AT Adventure_x000d__x000a_who took second place._x000d__x000a_In third position was the Continental_x000d__x000a_ContiCrossContact AT, closely followed_x000d__x000a_by the Bridgestone Dueler AT 694 and the_x000d__x000a_Michelin LTXAT2. The difference between_x000d__x000a_the Michelin and the two different Dunlop_x000d__x000a_Grandtrek AT3 tyres (with the older_x000d__x000a_M-pattern just edging out the new three-_x000d__x000a_ply G-specification) was only 0,15 percent._x000d__x000a_With a difference of less than two_x000d__x000a_percent amongst the top three, it means_x000d__x000a_statistically speaking there is no variance,_x000d__x000a_while the disparity amongst the top_x000d__x000a_seven are also negligible. The Firestone_x000d__x000a_Destination AT-tyres also fared well,_x000d__x000a_securing eighth position, ahead of the GT_x000d__x000a_Radial Adventuros and Velocity Raptors,_x000d__x000a_with the three-ply K/02s BF Goodrich_x000d__x000a_placed eleventh - even after losing points_x000d__x000a_on the incline traction test._x000d__x000a_Results table (top eight brands):_x000d__x000a_Manufacturer/tyre_x0009_Test 1(50)_x0009_Test 2(50)_x0009_Test 3 (50)_x0009_Test 4 (50)_x0009_Test 5 (50)_x0009_Test Total/250_x000d__x000a_General Grabber AT3_x0009_47,81_x0009_49,09_x0009_49,93_x0009_47,17_x0009_50,00_x0009_241,84_x000d__x000a_Goodyear AT Adventure_x0009_46,93_x0009_47,58_x0009_47,29_x0009_50,00_x0009_50,00_x0009_241,58_x000d__x000a_Continental CnossContact AT_x0009_47,60_x0009_47,79_x0009_50,00_x0009_43,46_x0009_50,00_x0009_240,15_x000d__x000a_Bridgestone Dueler AT 694_x0009_47,81_x0009_49,17_x0009_48,61_x0009_44,42_x0009_50,00_x0009_238,41_x000d__x000a_Michelin LTX AT2_x0009_46,69_x0009_47,23_x0009_48,81_x0009_44,58_x0009_50,00_x0009_237,87_x000d__x000a_Dunlop AT3 M_x0009_50,00_x0009_48,40_x0009_46,72_x0009_41,83_x0009_50,00_x0009_237,72_x000d__x000a_Dunlop AT3 G_x0009_49,16_x0009_45,98_x0009_45,92_x0009_45,00_x0009_50,00_x0009_237,31_x000d__x000a_Firestone Destination AT_x0009_46,15_x0009_50,00_x0009_49,15_x0009_41,71_x0009_50,00_x0009_235,41﻿PRICE COMPARISON_x000d__x000a_In an attempt to ensure accuracy, we_x000d__x000a_secured prices through six different tyre_x000d__x000a_franchises and to simplify matters we took an_x000d__x000a_average and then rounded off the amounts._x000d__x000a_According to this method the GT Radials_x000d__x000a_are the least expensive, closely followed_x000d__x000a_by Velocity, Nexen, Firestone, and Dunlop_x000d__x000a_GrandTrek AT3 M, but, keeping in mind its_x000d__x000a_performance and price (at around R2.800_x000d__x000a_per tyre) the Dunlop AT3 G is a bargain for_x000d__x000a_those wanting a three-ply tyre..._x000d__x000a_Two of the top contenders, the General_x000d__x000a_Grabbers and Bridgestone Duelers, were_x000d__x000a_available for less than RlOk per set, with_x000d__x000a_the Goodyears and Continental quite_x000d__x000a_affordable at just above RlOk - more_x000d__x000a_than justifying price vs. performance ... It_x000d__x000a_is also clear that the Firestone Adventure_x000d__x000a_AT (in eight position overall and fourth_x000d__x000a_in terms of pricing) and the Dunlop_x000d__x000a_GrandTrek AT3 M (sixth overall and_x000d__x000a_fifth in terms of pricing) are the budget_x000d__x000a_bargains in our shootout._x000d__x000a_CONCLUSION_x000d__x000a_In our tests the notion that a more_x000d__x000a_aggressive tread pattern will do better_x000d__x000a_off-road did not necessarily ring true,_x000d__x000a_as it confirmed that a smoother tread_x000d__x000a_could be advantageous, especially in sandy_x000d__x000a_conditions. However, it did confirm that_x000d__x000a_pressures are of utmost importance._x000d__x000a_Some tyres may have performed better_x000d__x000a_with lower pressures. (However, keep in_x000d__x000a_mind the other tyres could similarly have_x000d__x000a_performed better ...)_x000d__x000a_It is therefore imperative that you_x000d__x000a_make very sure for what purpose you_x000d__x000a_are acquiring a specific tyre. If you need_x000d__x000a_to regularly lug heavy loads over long_x000d__x000a_distances, also off-road, rather choose a_x000d__x000a_more robust tyre with a high load rating_x000d__x000a_(120 R or S), but if you are going to use_x000d__x000a_your vehicle mostly on-road, and only_x000d__x000a_want to transport light loads, rather opt_x000d__x000a_for a less rugged pattern. But you cannot_x000d__x000a_go wrong with any of our top six - be it_x000d__x000a_the Grabbers, the Wrangler Adventures,_x000d__x000a_the ContiCrossContacts, the Duelers, the_x000d__x000a_Michelins, or the Dunlops._x000d__x000a_Pricing (most affordable to most expensive)*_x000d__x000a_*Prices correct at time of going to print"/>
    <n v="20000"/>
    <n v="3550.14"/>
    <s v="Ferdi De Vos"/>
    <n v="176867.9748"/>
    <s v="Neutral"/>
    <n v="20000"/>
    <s v="Monthly"/>
    <s v=""/>
    <s v="Nissan"/>
    <s v="Product"/>
    <s v="GT-R, Navara, Nissan"/>
  </r>
  <r>
    <x v="31"/>
    <s v="09-04-2018"/>
    <s v="80-83"/>
    <s v="http://customer.ddi.media/mprint/getfile?type=pdf_tool&amp;tmp=1&amp;hashValue=YWC4LA6FQ3CYHRMDYWA4LBY="/>
    <s v="﻿Turning off onto the R320 from the R44 towards Hermanus, you will find a road less travelled_x000d__x000a_- along the breath-taking Hemel-en-Aarde Valley, according to Marguerite Roux a_x000d__x000a_magnificent alternative route to experience the other side of the Overberg._x000d__x000a_Story by Marguerite Roux_x000d__x000a_Captured by Suppliers_x000d__x000a__x0009__x000d__x000a_■feer_x0009__x000d__x000a__x0009__x000d__x000a__x0009__x000d__x000a__x0009_fi; &gt; 1_x000d__x000a_Turning off onto the R320 from the_x000d__x000a_R44 towards Hermanus, you will_x000d__x000a_find a road less travelled - along the_x000d__x000a_breath-taking Hemel-en-Aarde_x000d__x000a_Valley, according to Marguerite_x000d__x000a_Roux a magnificent alternative_x000d__x000a_route to experience the other side_x000d__x000a_of the Overberg._x000d__x000a_The lovely R320 is also an alternative_x000d__x000a_route to Caledon, linking Hermanus_x000d__x000a_and the surrounding areas to this town_x000d__x000a_- making the 35 km trip to Caledon a_x000d__x000a_winding and enjoyable route that passes_x000d__x000a_by several gems._x000d__x000a_The wine route along the picturesque_x000d__x000a_Hemel-en-Aarde Valley boasts more than_x000d__x000a_just a vast array of wine farms. It is also_x000d__x000a_famous for its uninterrupted views of_x000d__x000a_the valley from any one of the superb_x000d__x000a_restaurants, deli’s, or stalls, as well as a_x000d__x000a_playground for the adventurers of heart_x000d__x000a_- providing so many options for visitors_x000d__x000a_or road trippers._x000d__x000a_You can take a drive through this lush_x000d__x000a_valley (as we did in a flagship Nissan_x000d__x000a_Navara 2.3D 4*4 LE auto) to visit one_x000d__x000a_of the various wine farms or restaurants_x000d__x000a_on offer, or take a walk, go for a horse_x000d__x000a_ride, or try out a mountain bike trail. It_x000d__x000a_is said that in the year 1815 Hermanus﻿HTJtS_x000d__x000a_Pieters travelled from Holland to a farm_x000d__x000a_in Caledon where he was a teacher in_x000d__x000a_this area. He was paid in sheep, and_x000d__x000a_legend has it that during his holidays_x000d__x000a_he would trek over an ancient elephant_x000d__x000a_trail through what is now known as the_x000d__x000a_Hemel-en-Aarde Valley to a spring (the_x000d__x000a_Hermanuspietersfontein) that provided_x000d__x000a_excellent grazing and where he could_x000d__x000a_also fish from the rocks ... A great_x000d__x000a_and charming thought while wandering_x000d__x000a_through and exploring this area._x000d__x000a_Nature Walk &amp; Wine Tasting_x000d__x000a_Located in the midst of this beautiful_x000d__x000a_valley, Bouchard Finlayson is a World_x000d__x000a_Wide Fund for Nature Conservation_x000d__x000a_Champion. In addition to Wine Tastings,_x000d__x000a_visitors may also book guided nature_x000d__x000a_walks to explore the natural beauty of_x000d__x000a_the estate and to learn more about the_x000d__x000a_rich Cape Floral Kingdom. The boutique_x000d__x000a_winery has only 25 hectares planted_x000d__x000a_with vineyard, while in the interest of_x000d__x000a_biodiversity, 100 hectares remain as_x000d__x000a_natural, protected fynbos. Walking trails_x000d__x000a_are available throughout the year, but is_x000d__x000a_most popular during the Spring months_x000d__x000a_when the wild flowers are in bloom_x000d__x000a_after the winter rains. More than 306﻿plant species have been identified on_x000d__x000a_the Bouchard Finlayson Estate, some of_x000d__x000a_which are scarce and protected, such as_x000d__x000a_Witsenia Maura (commonly known as_x000d__x000a_the Bokmakierieriet), which was thought_x000d__x000a_to be locally extinct in the greater_x000d__x000a_Hermanus region._x000d__x000a_For more information, please visit_x000d__x000a_www.bouchardfinlayson.co.za._x000d__x000a_Horseback Adventures_x000d__x000a_Tucked away between the picturesque_x000d__x000a_mountain of the valley near Hermanus_x000d__x000a_is Heaven and Earth Horse Trail Rides_x000d__x000a_and self-catering cottages on the_x000d__x000a_Karweyderskraal Farm. Whether you_x000d__x000a_would like to enjoy a slow gaited walk_x000d__x000a_or an adventurous outride on horseback,_x000d__x000a_this location offers a variety of trails with_x000d__x000a_scenic mountain views or wine tasting on_x000d__x000a_spectacular wine estates.The owners and_x000d__x000a_horse carers take great pride in allowing_x000d__x000a_the horses to run together as a herd in_x000d__x000a_large paddocks, barefoot trimming them,_x000d__x000a_and granting them to behave as horses_x000d__x000a_in their natural environment. However,_x000d__x000a_do not fret, as they are also very well_x000d__x000a_trained! For more information, please_x000d__x000a_visit heave nan dearthtrails.co.za._x000d__x000a_Stop for a Different Taste_x000d__x000a_Yes, amid the valley you are surrounded_x000d__x000a_by wine farms, however, if you cannot_x000d__x000a_decide which one to visit, or have limited_x000d__x000a_time, you are welcome to stop at the_x000d__x000a_Wine Village located at the foot of the_x000d__x000a_valley for a taste of the premium wines_x000d__x000a_and gins of the country. Representing_x000d__x000a_more than 700 South African wine_x000d__x000a_producers all wine lovers are spoiled for_x000d__x000a_choice. The owners, Paul and Cathy du_x000d__x000a_Toit, are committed to excellent service,_x000d__x000a_quality products, and their experience_x000d__x000a_in shipping wine worldwide exceeds_x000d__x000a_15 years. For more information, visit_x000d__x000a_www.winevillage.co.za._x000d__x000a_Go on a Wine Safari_x000d__x000a_If you are a wine lover of note, and have_x000d__x000a_an entire day at your disposal, then the_x000d__x000a_unique hop-on-hop-off, safari-style wine_x000d__x000a_route isforyou.Here you can discoverthe_x000d__x000a_boutique wineries of the stunning valley_x000d__x000a_in a truly unforgettable way. The fleet of_x000d__x000a_safari-style vehicles offer a distinctively_x000d__x000a_South African experience for you to take_x000d__x000a_in the natural beauty of this picturesque_x000d__x000a_valley while exploring the world-class_x000d__x000a_wineries at your own pace. “Flexibility_x000d__x000a_and freedom” is the name of the game_x000d__x000a_on this wine tour, as the vehicles spend_x000d__x000a_all day following a set route visiting_x000d__x000a_pre-selected wineries, which means_x000d__x000a_you can get on and off whenever you_x000d__x000a_feel like it. For more information, visit_x000d__x000a_www.hermanuswinehoppers.co.za._x000d__x000a_For the Adventure Seekers_x000d__x000a_SA Forest Adventures are famous for_x000d__x000a_their adventure offerings, such as the_x000d__x000a_ziplining tours, quad biking rides, and_x000d__x000a_of course the paintball experiences._x000d__x000a_This is surely for the adventure seekers._x000d__x000a_High above the ground from eight to 50_x000d__x000a_meters the guides allow you to glide from_x000d__x000a_platform to platform, with only the bird_x000d__x000a_life of the forest to keep you company._x000d__x000a_Quad biking tours in the valley take_x000d__x000a_riders through the well-known Hamilton_x000d__x000a_Russel and Southern Right vineyards and_x000d__x000a_up the Fernkloof Nature Reserve, giving_x000d__x000a_you a birds-eye-view of Walker Bay_x000d__x000a_and Hermanus. SA Forest Adventures_x000d__x000a_is also offers great playing fields for an_x000d__x000a_unforgettable paintball experience._x000d__x000a_Experiencing the Hemel-en-Aarde_x000d__x000a_Valley in any way you choose will leave_x000d__x000a_you feeling refreshed and in love with_x000d__x000a_nature as well as the beautiful Hermanus_x000d__x000a_and Overberg area._x000d__x000a_It was once said that “so high are_x000d__x000a_the hills, which closely embrace_x000d__x000a_the valley all around tl_x000d__x000a_they seem to touch the_x000d__x000a_sky and you cannot see_x000d__x000a_anything but Heaven_x000d__x000a_and Earth” ...9﻿_x0009_l_x0009__x0009__x0009__x000d__x000a__x0009__x0009_7M5Z&quot;®_x0009__x0009__x000d__x000a__x0009__x0009__x0009__x0009__x000d__x000a_4 ?&gt; j_x0009_• :_x0009_, y^.' '_x0009_' I .’...'^jJH^ttyl_x0009_■T M)_x0009__x000d__x000a__x0009__x0009__x0009_1 * —"/>
    <n v="20000"/>
    <n v="2352.34"/>
    <s v="Marguerite Roux"/>
    <n v="117193.5788"/>
    <s v="Neutral"/>
    <n v="20000"/>
    <s v="Monthly"/>
    <s v=""/>
    <s v="Nissan"/>
    <s v="Product"/>
    <s v="Navara, Nissan"/>
  </r>
  <r>
    <x v="33"/>
    <s v="09-04-2018"/>
    <n v="2"/>
    <s v="http://customer.ddi.media/mprint/getfile?type=pdf_tool&amp;tmp=1&amp;hashValue=YWC4LA6FQ3CYHRMOYWBMLDY="/>
    <s v="﻿S THE beloved internal combustion en-_x000d__x000a_gine gets ever closer to possible extinc-_x000d__x000a_tion within the next few decades, the_x000d__x000a_race is on to find the most suitable alternative_x000d__x000a_energy source to power future cars._x000d__x000a_One day, our grandchildren will look back in_x000d__x000a_horror at the pollution-spewing cars we drove_x000d__x000a_with little regard for the ill effects this has on_x000d__x000a_the planet._x000d__x000a_But what are our nature-nurturing, tut-tutting_x000d__x000a_descendants likely to have under the hood of_x000d__x000a_their emission-free cars on their commutes_x000d__x000a_and family holidays?_x000d__x000a_There have been many ideas advanced_x000d__x000a_for alternative energy cars over the years_x000d__x000a_- compressed air and nuclear power being_x000d__x000a_among the quirkier ones - but right now in_x000d__x000a_pole position is electric power._x000d__x000a_Unless someone invents Star Trek-style_x000d__x000a_teleportation which would make cars obso-_x000d__x000a_lete, our future transport needs will be met by_x000d__x000a_electricity and it’s basically a two-horse race_x000d__x000a_between batteries or fuel cells as to how that_x000d__x000a_electricity is generated._x000d__x000a_Battery Electric Vehicles_x000d__x000a_BEVs (if you want to use the ‘in’ lingo) use_x000d__x000a_chemical energy that is stored in rechargeable_x000d__x000a_battery packs to produce electricity, which pow-_x000d__x000a_ers an electric motor._x000d__x000a_Lithium-ion batteries, the same type that_x000d__x000a_power your cellphone, are the most popular in_x000d__x000a_both handheld electronics and cars as they’re_x000d__x000a_able to pack a large amount of energy into a_x000d__x000a_relatively small space._x000d__x000a_The advantages of BEVs is their quiet_x000d__x000a_running, lack of emissions, the instant torque_x000d__x000a_of the electric motor, and their cost per kilo-_x000d__x000a_metre being a fraction of that for a petrol or_x000d__x000a_diesel-powered car._x000d__x000a_There’s also a widespread electric infra-_x000d__x000a_structure and you can charge the car at home,_x000d__x000a_at work, or anywhere there’s a 12v power_x000d__x000a_socket._x000d__x000a_Their main disadvantages, and which is_x000d__x000a_why you don’t see a Nissan Leaf or BMW i3_x000d__x000a_on every street, is their limited range and their_x000d__x000a_long recharging times._x000d__x000a_The first-generation electric cars claimed_x000d__x000a_ranges of about 160km but in reality achieved_x000d__x000a_just over 100km at best, while they took_x000d__x000a_around eight hours to fully charge at a regular_x000d__x000a_wall socket._x000d__x000a_Their batteries are also expensive and a_x000d__x000a_battery pack for the electric i3 is a whopping_x000d__x000a_R339 616 - more than half of the vehicle’s_x000d__x000a_R631 700 pricetag._x000d__x000a_But as with any budding technology, the_x000d__x000a_cost will eventually decrease as performance_x000d__x000a_improves._x000d__x000a_The next generation of BEVs are to offer_x000d__x000a_up to 400km of range, and quick-charging stations will_x000d__x000a_soon be able to charge electric cars for the next leg of a_x000d__x000a_long-distance journey in around half an hour - the time_x000d__x000a_it takes you to eat a burger at a rest stop._x000d__x000a_Building the supporting infrastructure is key, and elec-_x000d__x000a_tric cars will gain popularity once quick-charge stations_x000d__x000a_become widespread._x000d__x000a_BEVs aren’t as zero-emission as they’re purported to_x000d__x000a_be and indirectly cause pollution due to most electricity_x000d__x000a_being generated by burning coal, and going green clearly_x000d__x000a_requires a holistic approach that includes clean power_x000d__x000a_stations._x000d__x000a_Just like we didn’t go from horse-drawn wagons to_x000d__x000a_Ferraris overnight, it will take a couple of decades for_x000d__x000a_the transformation to take place, but the prospects for_x000d__x000a_BEVs are good._x000d__x000a_With improving range, quicker charging times, and_x000d__x000a_cheaper batteries due to economies of scale, they look_x000d__x000a_most likely to take hold as the most popular types of_x000d__x000a_future cars._x000d__x000a_Tesla, the Nissan Leaf and the BMW i3 were the early_x000d__x000a_BEV adopters that blazed the trail, but now most auto_x000d__x000a_companies have followed suit and will soon introduce_x000d__x000a_electric cars of their own._x000d__x000a_Hydrogen fuel cells_x000d__x000a_This is where hydrogen and oxygen are mixed inside_x000d__x000a_a fuel cell stack to produce electricity, which powers an_x000d__x000a_electric motor._x000d__x000a_A small number of car companies are investing in_x000d__x000a_fuel cell vehicles (FCVs), including Honda which in 2008_x000d__x000a_launched its FCX Clarity as the first hydrogen fuel cell_x000d__x000a_vehicle to reach the market (only in the USA, Europe_x000d__x000a_Snd Japan)._x000d__x000a_Its successor, the Honda Clarity Fuel Cell, was_x000d__x000a_launched in 2016 and at 589km it is reputed to have the_x000d__x000a_longest range of any zero-emission vehicle in production._x000d__x000a_Like BEVs, hydrogen fuel-cell cars are locally pollu-_x000d__x000a_tion-free and the only exhaust byproduct is water, but_x000d__x000a_their main advantage is that they have a longer range_x000d__x000a_than BEVs and;,don't need recharging; they are quickly_x000d__x000a_refuelled at a hydrogen filling station in around three to_x000d__x000a_five mihutes._x000d__x000a_The technology’s very expensive however, with FCVs_x000d__x000a_around double the average new car price._x000d__x000a_And while hydrogen is abundant and can be made_x000d__x000a_from wgjeff producing the stuff is expensive and can_x000d__x000a_create 'pollution._x000d__x000a_It isn’t a naturally occurring element and has to be_x000d__x000a_created through either electrolysis or cracking hydrocar-_x000d__x000a_bons._x000d__x000a_Electrolysis involves splitting water into its constituent_x000d__x000a_components of hydrogen and oxygen, an inefficient pro-_x000d__x000a_cess that takes an enormous amount of energy (much_x000d__x000a_less efficient than creating electricity using batteries)._x000d__x000a_Cracking hydrocarbons involves making hydrogen_x000d__x000a_from nonrenewable natural gas in a process that creates_x000d__x000a_enormous C02 emissions._x000d__x000a_The major stumbling block will be the high cost of_x000d__x000a_building a widespread infrastructure of hydrogen filling_x000d__x000a_stations._x000d__x000a_This puts HCVs initially at a distinct disadvantage to_x000d__x000a_BEVs which can be charged (albeit slowly) at any wall_x000d__x000a_plug._x000d__x000a_Nevertheless, a number of automakers including_x000d__x000a_Audi, BMW, Honda, Hyundai, Mercedes-Benz and Toyota,_x000d__x000a_are forging ahead with the technology and are selling_x000d__x000a_HCVs (in limited numbers and not in South Africa)._x000d__x000a_Hydrogen internal combustion engine_x000d__x000a_This is another concept that was in the running a few_x000d__x000a_years ago, but has failed to gain traction._x000d__x000a_Unlike with electricity-producing hydrogen fuel cells,_x000d__x000a_here the hydrogen is burned - just like petrol - to run a_x000d__x000a_combustion engine._x000d__x000a_BMW introduced a hydrogen-powered 7 Series in a_x000d__x000a_limited production run from 2005 to 2007, as the world’s_x000d__x000a_first car to use an internal combustion engine modified_x000d__x000a_to run on both petrol and hydrogen._x000d__x000a_Like BEVs and HCVs it was virtually pollution free,_x000d__x000a_with water vapour being the main exhaust gas, and it_x000d__x000a_could be refilled in a relatively quick eight minutes._x000d__x000a_BMW believed the concept would take hold with buy-_x000d__x000a_ers seeking a non-polluting vehicle that still drove and_x000d__x000a_sounded like a regular car._x000d__x000a_Unlike fuel-cell and electric cars which are silent, the_x000d__x000a_engine can be revved and there’s an exhaust sound to_x000d__x000a_listen to._x000d__x000a_The big problem was its sky-high fuel consumption._x000d__x000a_Hydrogen has a much lower energy density than petrol,_x000d__x000a_which saw the BMW Hydrogen 7 burning through around_x000d__x000a_50 litres of hydrogen per 100km (compared to about_x000d__x000a_14 litres per 100km when running on petrol), and due_x000d__x000a_to the size of its tank it had a hydrogen-fuelled range of_x000d__x000a_just 200km._x000d__x000a_No wonder the idea didn’t take hold._x000d__x000a_x^eiA/ls"/>
    <n v="26361"/>
    <n v="524.04"/>
    <s v="Denis Droppa"/>
    <n v="98603.366399999897"/>
    <s v="Neutral"/>
    <n v="26361"/>
    <s v="Weekly"/>
    <s v=""/>
    <s v="Nissan"/>
    <s v="Corporate"/>
    <s v="Leaf, Nissan, Nissan Corporate"/>
  </r>
  <r>
    <x v="33"/>
    <s v="09-04-2018"/>
    <n v="6"/>
    <s v="http://customer.ddi.media/mprint/getfile?type=pdf_tool&amp;tmp=1&amp;hashValue=YWC4LA6FQ3CYHRMOYWB4LAI="/>
    <s v="﻿Car sales take small upturn_x000d__x000a_MOTORIMG STAFF_x000d__x000a_NEW-VEHICLE sales in South Africa_x000d__x000a_saw slight growth last month as_x000d__x000a_consumers pre-emptively bought to_x000d__x000a_avoid the increase in value adder}_x000d__x000a_tax, new vehicle emissions taxes_x000d__x000a_and ad valorem duty changes an-_x000d__x000a_nounced in the budget._x000d__x000a_The 49 233 cars, light com-_x000d__x000a_mercial vehicles and trucks sold_x000d__x000a_in March improved by 535 units or_x000d__x000a_1.1% comparted to the same month_x000d__x000a_last year._x000d__x000a_The growth was mainly driven by_x000d__x000a_passenger cars which were 3.7% up_x000d__x000a_on March 2017, as bakkies and mi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I_x0009_Toyotp Hilux (pictured) 3825_x000d__x000a_, 2 Ford danger 2753_x000d__x000a_i3_x0009_VW P«lo Vivo 2736_x000d__x000a_'4 VW Polo 2121_x000d__x000a_5_x0009_Nissan NP200 1562_x000d__x000a_6_x0009_Toyota Quantum 1540_x000d__x000a_7_x0009_Toyota Fortuner 1274_x000d__x000a_Tbyota Corolla/Auris/Quest 1189_x000d__x000a_9_x0009_Hyundai Grand ilO 1032_x000d__x000a_10_x0009_Renault Kwid 856_x000d__x000a_II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26361"/>
    <n v="216.98"/>
    <s v="Unaccredited"/>
    <n v="40826.9568"/>
    <s v="Neutral"/>
    <n v="26361"/>
    <s v="Weekly"/>
    <s v=""/>
    <s v="Nissan"/>
    <s v="Corporate"/>
    <s v="NAAMSA, NP 200, NP 300 hardbody, General Industry related, Nissan, Nissan Corporate"/>
  </r>
  <r>
    <x v="33"/>
    <s v="09-04-2018"/>
    <n v="7"/>
    <s v="http://customer.ddi.media/mprint/getfile?type=pdf_tool&amp;tmp=1&amp;hashValue=YWC4LA6FQ3CYHRMOYWAMLBQ="/>
    <s v="﻿World Car of_x000d__x000a_the Year is..._x000d__x000a_The Volvo XC60 mid-size SUV has been named World_x000d__x000a_Car of the Year._x000d__x000a_MOTOMMG STAFF_x000d__x000a_THE NEW Volvo XC60 mid-size SUV has been named_x000d__x000a_World Car of the Year 2018 at the New York Auto Show,_x000d__x000a_adding another accolade to Volvo’s growing list._x000d__x000a_The World Car of the Year win is the first in this_x000d__x000a_competition for Volvo Cars, the premium Swedish car_x000d__x000a_maker._x000d__x000a_This year, vehicles were selected and voted on by_x000d__x000a_an international jury panel comprised of 82 automotive_x000d__x000a_journalists from 24 countries._x000d__x000a_In the new XC60 (pictured), Euro NCAP’s best over-_x000d__x000a_all performer in 2017, Volvo’s City Safety Autonomous_x000d__x000a_Emergency Braking system has been enhanced with_x000d__x000a_steering support for when automatic braking alone may_x000d__x000a_not help avoid a potential collision._x000d__x000a_The XC60_x000d__x000a_is available_x000d__x000a_with a range_x000d__x000a_of diesel and_x000d__x000a_petrol en-_x000d__x000a_gines, as well_x000d__x000a_as Volvo Cars’_x000d__x000a_award-win-_x000d__x000a_ning T8 Twin_x000d__x000a_Engine petrol_x000d__x000a_plug-in hybrid_x000d__x000a_at the top of_x000d__x000a_the powertrain_x000d__x000a_range._x000d__x000a_The new_x000d__x000a_Volvo XC60_x000d__x000a_will be avail-_x000d__x000a_able in South_x000d__x000a_Africa from_x000d__x000a_mid-2018._x000d__x000a_Category winners_x000d__x000a_WORLD URBAN CAR_x000d__x000a_Volkswagen Polo_x000d__x000a_WORLD LUXURY CAR_x000d__x000a_Audi A8_x000d__x000a_WORLD PERFORMANCE CAR_x000d__x000a_BMW M5_x000d__x000a_WORLD CAR PE$IQN_x000d__x000a_Range Rover Velar_x000d__x000a_WORLD GREEN CAR_x000d__x000a_Nissan Leaf"/>
    <n v="26361"/>
    <n v="176.76"/>
    <s v="Unaccredited"/>
    <n v="33259.161599999999"/>
    <s v="Neutral"/>
    <n v="26361"/>
    <s v="Weekly"/>
    <s v=""/>
    <s v="Nissan"/>
    <s v="Product"/>
    <s v="Leaf, Nissan"/>
  </r>
  <r>
    <x v="34"/>
    <s v="10-04-2018"/>
    <n v="57"/>
    <s v="http://customer.ddi.media/mprint/getfile?type=pdf_tool&amp;tmp=1&amp;hashValue=YWC4LA6FQ7CYNRMBYWC4LBY="/>
    <s v="﻿The electric car: not squeaky clean_x000d__x000a_An electric car is environmentally expensive to_x000d__x000a_manufacture, and its 'fuel' is only as clean as the_x000d__x000a_nearest power station. Jake Venter explains._x000d__x000a_Only two plug-in electric_x000d__x000a_cars are currently_x000d__x000a_available in South_x000d__x000a_Africa: the Nissan Leaf, which_x000d__x000a_sells for about R500 000, and_x000d__x000a_the BMW i3eDrive, for about_x000d__x000a_R612 000. Overseas, however,_x000d__x000a_electric cars are selling in_x000d__x000a_respectable quantities in big cities._x000d__x000a_Most people think an electric_x000d__x000a_car is completely green, but_x000d__x000a_that's not quite true. This can_x000d__x000a_be understood by looking at_x000d__x000a_how greenhouse gas emissions_x000d__x000a_from different vehicles are_x000d__x000a_usually compared. Three_x000d__x000a_comparisons are used._x000d__x000a_TAILPIPE EMISSIONS_x000d__x000a_A typical 1,5-litre petrol_x000d__x000a_engine car will emit C02at a_x000d__x000a_rate of about 140g/km. Similar-_x000d__x000a_sized turbo-diesels will emit_x000d__x000a_about 120g/km, and hybrids_x000d__x000a_will emit about 85g/km._x000d__x000a_The pure electric plug-in_x000d__x000a_will score a round zero._x000d__x000a_ENERGY SOURCE_x000d__x000a_The energy source in a piston_x000d__x000a_engine is the fuel in the tank,_x000d__x000a_while in the case of a plug-in, it_x000d__x000a_is the power station. Emissions_x000d__x000a_vary significantly between_x000d__x000a_hydropower, solar power,_x000d__x000a_nuclear power and coal-fired_x000d__x000a_power stations. According to_x000d__x000a_the US Department of Energy,_x000d__x000a_a Toyota Prius hybrid and a_x000d__x000a_Nissan Leaf plug-in electric will_x000d__x000a_both pollute at a rate of 200g/km_x000d__x000a_if average US power station_x000d__x000a_emissions are taken into account._x000d__x000a_In California, where there_x000d__x000a_are many 'clean' power_x000d__x000a_stations, the Leaf's pollution_x000d__x000a_drops to lOOg/km, but Toyota's_x000d__x000a_level remains unchanged._x000d__x000a_In Minnesota, where most_x000d__x000a_power stations are coal-fired,_x000d__x000a_the Leaf may pollute at a_x000d__x000a_rate as high as 300g/km._x000d__x000a_An article in the magazine_x000d__x000a_Scientific American found that the_x000d__x000a_time of day when charging takes_x000d__x000a_place also plays a role. In the_x000d__x000a_US, many utility companies_x000d__x000a_bring their coal-fired power_x000d__x000a_stations onto the grid at_x000d__x000a_night. Charging at this time_x000d__x000a_worsens an electric car's_x000d__x000a_emissions. Charging during_x000d__x000a_the day, when cleaner electric_x000d__x000a_power sources are dominant,_x000d__x000a_produces less pollution._x000d__x000a_CHARGING AN_x000d__x000a_ELECTRIC CAR_x000d__x000a_WITH ‘DIRTY’_x000d__x000a_POWER MAKES_x000d__x000a_LITTLE SENSE_x000d__x000a_In some countries, coal-fired_x000d__x000a_plants lack pollution controls,_x000d__x000a_or they are not always engaged._x000d__x000a_Owning an electric car in_x000d__x000a_such a country doesn't make_x000d__x000a_sense, but a hybrid could be_x000d__x000a_the best compromise. South_x000d__x000a_Africa has one clean atomic_x000d__x000a_power station; the rest are_x000d__x000a_dirty coal-fired facilities._x000d__x000a_About 77% of our energy_x000d__x000a_needs are derived from coal._x000d__x000a_MANUFACTURING_x000d__x000a_According to the Fraunhofer_x000d__x000a_Institute in Germany, it_x000d__x000a_takes more than twice_x000d__x000a_the amount of energy to_x000d__x000a_manufacture an electric_x000d__x000a_car than a conventional_x000d__x000a_one. Batteries are the_x000d__x000a_main culprit: it costs_x000d__x000a_125 OOOg of C02 emissions_x000d__x000a_to produce each kWh,_x000d__x000a_so the manufacture_x000d__x000a_of the 22 kWh battery_x000d__x000a_fitted to the BMW i3e_x000d__x000a_emits almost 3t of C02._x000d__x000a_An electric car may lose_x000d__x000a_out in such a comparison._x000d__x000a_JAKE VENTER_x000d__x000a_BELOW:_x000d__x000a_The R500000_x000d__x000a_all-electric Leaf._x000d__x000a_It may produce_x000d__x000a_zero emissions_x000d__x000a_from its exhaust,_x000d__x000a_but what about_x000d__x000a_that power station_x000d__x000a_down the road?_x000d__x000a_NISSAN SA WEBSITE_x000d__x000a_CALCULATING THE_x000d__x000a_RANGE OF ELECTRIC_x000d__x000a_CARhis calculation starts_x000d__x000a_with the battery capacity,_x000d__x000a_measured in kilowatt hours._x000d__x000a_Power (in kW) is energy_x000d__x000a_divided by time, so that when_x000d__x000a_you multiply power by time,_x000d__x000a_the two time-terms cancel out_x000d__x000a_and you end up with the fact_x000d__x000a_that kWh is an energy unit._x000d__x000a_The Nissan Leaf has a 24kWh_x000d__x000a_battery, meaning that any_x000d__x000a_combination of kW extracted_x000d__x000a_from the battery multiplied_x000d__x000a_by the time taken in hours_x000d__x000a_that equates to 24 is within the_x000d__x000a_battery's capability. Using full_x000d__x000a_power will deplete the battery_x000d__x000a_in one hour (24 x 1 = 24). If you_x000d__x000a_drive more slowly and use only_x000d__x000a_12kW, you can travel for two_x000d__x000a_hours (12 x 2 = 24). At low speed,_x000d__x000a_using 6kW will enable you to_x000d__x000a_travel for four hours (6x4 = 24)._x000d__x000a_The claimed range is 172km._x000d__x000a_The car has comprehensive_x000d__x000a_instrumentation to keep you up to_x000d__x000a_date with the battery's condition,_x000d__x000a_as well as the distance you can_x000d__x000a_cover at your present speed before_x000d__x000a_the battery requires a recharge._x000d__x000a_• Jake Venter is a journalist and a_x000d__x000a_retired engineer and mathematician._x000d__x000a_Email him at jacobventer77@gmail.com._x000d__x000a_Subject line: Auto Engineering. ■ FW_x000d__x000a_6 april 20)8 farmer’siveetfy 57"/>
    <n v="14223"/>
    <n v="527.86"/>
    <s v="Jake Venter"/>
    <n v="35815.300999999999"/>
    <s v="Neutral"/>
    <n v="14223"/>
    <s v="Weekly"/>
    <s v=""/>
    <s v="Nissan"/>
    <s v="Corporate"/>
    <s v="Leaf, Nissan, Nissan Corporate"/>
  </r>
  <r>
    <x v="12"/>
    <s v="10-04-2018"/>
    <n v="2"/>
    <s v="http://customer.ddi.media/mprint/getfile?type=pdf_tool&amp;tmp=1&amp;hashValue=YWC4LA6FQ7CYNRMOYWCMLAY="/>
    <s v="﻿□_x000d__x000a_ROAD TEST_x000d__x000a_@autodealersa_x000d__x000a_Autodealer.co.za_x000d__x000a_www.autodealer.co.za_x000d__x000a_Thousands of used cars available_x000d__x000a_Navara back with a bang_x000d__x000a_&gt; SEAN NURSE_x000d__x000a_@sean_carnut_ iGj @seanurzz_x000d__x000a_THENISSAN Navara hasfirmlyestablished itself_x000d__x000a_as a left-field choice within the bustling South_x000d__x000a_African bakkie market._x000d__x000a_Recently, there was a new Navara launchedwith_x000d__x000a_an all-new platform, trick rearsuspension, a more_x000d__x000a_efficient and powerful diesel engine as well as_x000d__x000a_styling more in line with current Nissan products._x000d__x000a_I had the newcomer for a week recently and did_x000d__x000a_some mild off-roadingand bakkie-type activities._x000d__x000a_-* THE STYLING_x000d__x000a_If the Mazda BT-50 and previous generation_x000d__x000a_Mitsubishi Triton have taught us anything it's that_x000d__x000a_controversial stylingcan make or break what is in_x000d__x000a_essence, a very good product._x000d__x000a_I'm happytoreportthatinthe looks department,_x000d__x000a_the designers erred on the side of ca ution with the_x000d__x000a_latest Navara._x000d__x000a_Up front, its chunky chrome front grille is now a_x000d__x000a_Navara signature as are the trapezoid-style head-_x000d__x000a_lamps, which now come with LED daytime running_x000d__x000a_lights as standard. The side profile and rear styling_x000d__x000a_a re both very conservative, with the Nava ra cutting_x000d__x000a_a typical bakkie silhouette._x000d__x000a_—► BAKKIE INTERIOR_x000d__x000a_The latest Navara is a massive step-up over its_x000d__x000a_predecessor in the design and material quality of_x000d__x000a_its interior. Gone are the days of Nissan's pick-up_x000d__x000a_feeling agricultural as the Navara has inherited_x000d__x000a_many of its interior parts from the X-Trail, making_x000d__x000a_it more SUV-like in its look and feel._x000d__x000a_I wou Id like to haveseen a few more storage a reas_x000d__x000a_inside and indeed, a better infotainment system_x000d__x000a_though. The seven-inch system is the same item_x000d__x000a_that you get in the Micra Active city car, leading me_x000d__x000a_to question whether the Navara owner should be_x000d__x000a_peeved about this, or if the Micra owner should_x000d__x000a_be elated. I’d hazard a guess that the former is_x000d__x000a_probably more apt._x000d__x000a_-*■ DRIVING NAVARA_x000d__x000a_The most impressive aspect of the latest Navara_x000d__x000a_is undoubtedly when you task it with negotiatinga_x000d__x000a_rough road. The ride quality is seriously impressive,_x000d__x000a_which is thanks to its coil-spring rearsuspension,_x000d__x000a_which transforms the way the bigNissan reacts to_x000d__x000a_surface imperfections._x000d__x000a_I drive along a heavily corrugated road every_x000d__x000a_day and the coil-sprung Navara seemed to absorb_x000d__x000a_the bumps with the poise of a luxury car when_x000d__x000a_compared to certain key rivals._x000d__x000a_The powertrain is impressive too, with 140kW/_x000d__x000a_450Nm from its twin-turbo 2.3-litre turbodiesel_x000d__x000a_motor. This, combined with the relatively smooth_x000d__x000a_seven-speed automatic gearbox, means that you_x000d__x000a_have a payload of over a ton and an impressive 3_x000d__x000a_500kg braked towing capacity._x000d__x000a_During my week with the Navara, I achieved a_x000d__x000a_fuelconsumptionfigureof9.0-litres/100km, higher_x000d__x000a_than the 7.9-litres/100km claim, but impressive for_x000d__x000a_a double cab bakkie nevertheless._x000d__x000a_-» VERDICT_x000d__x000a_The fact of the matter is that all of the newer_x000d__x000a_generations bakkies are far better to drive than_x000d__x000a_before. Manufacturers have placed an increasing_x000d__x000a_emphasis on developingthese bakkies as lifestyle_x000d__x000a_products that are able to do the heavy lifting when_x000d__x000a_required._x000d__x000a_The release of models such as the Volkswagen_x000d__x000a_AmarokV6,theforthcomingMercedes-BenzX-class_x000d__x000a_and Ford Ranger Raptor has made itclearthatthe_x000d__x000a_premium bakkie is in demand._x000d__x000a_I believe thatthe Navara strikes a good balance_x000d__x000a_between the premium bakkie look and feel, while_x000d__x000a_still maintaining that quintessential basic bakkie_x000d__x000a_charm. The only problem is thatthe competition_x000d__x000a_is stiff, with many rival products even sharing a_x000d__x000a_platform with the Nissan._x000d__x000a_It may just come down to brand preference for_x000d__x000a_many. Regardless of your thoughts on the Navara,_x000d__x000a_there's no denying that it’s a wonderful time to be_x000d__x000a_in the market for a new double cab bakkie. »ad"/>
    <n v="144880"/>
    <n v="420.29"/>
    <s v="Sean Nurse"/>
    <n v="27096.096300000001"/>
    <s v="Positive"/>
    <n v="144880"/>
    <s v="Weekly"/>
    <s v=""/>
    <s v="Nissan"/>
    <s v="Product"/>
    <s v="Navara, X-trail, Micra, Nissan"/>
  </r>
  <r>
    <x v="12"/>
    <s v="10-04-2018"/>
    <n v="4"/>
    <s v="http://customer.ddi.media/mprint/getfile?type=pdf_tool&amp;tmp=1&amp;hashValue=YWC4LA6FQ7CYNRMOYWCMLAI="/>
    <s v="﻿&gt;ROAD TEST_x000d__x000a_*_x000d__x000a_@autodealersa_x000d__x000a_if_x000d__x000a_Autodealer.co.za_x000d__x000a_www.autodealer.co.za_x000d__x000a_Thousands of used cars available_x000d__x000a_Latest Kia Picanto does city car right_x000d__x000a_&gt; CHARL BOSCH_x000d__x000a_H @CharlBosch (Os @charl_bosch_x000d__x000a_ONE OF the original models that kick-started_x000d__x000a_South Africa's love affair with the Kia brand, the_x000d__x000a_Picanto has morphed from being a cheap, no-_x000d__x000a_frills city car into a sleek and elegant A-segment_x000d__x000a_contender many first time buyers can no longer_x000d__x000a_ignore._x000d__x000a_-» IT HAS THE RIGHT NUMBERS_x000d__x000a_Launched in July last year and not long after_x000d__x000a_announced as a finalistforthe 2018 South African_x000d__x000a_Ca r of the Yea r (COTY) awa rds, the a rriva I of a rather_x000d__x000a_eye-catching top spec Picanto Smart in a colour_x000d__x000a_dubbed Celestial Blue madefora erm... smartsight_x000d__x000a_the equally impressive vehicle that preceded it,_x000d__x000a_the funky Suzuki Ignis._x000d__x000a_=» A STYLISH AESTHETIC STATEMENT_x000d__x000a_While it might compete in a totally different part_x000d__x000a_of the market compared to is fellow COTY finalist,_x000d__x000a_what could not be ignored was how much the_x000d__x000a_Picanto had gone from an already good looking_x000d__x000a_little car into somethingyou would want to take a_x000d__x000a_second glance at._x000d__x000a_Although claimed to be more youthful than the_x000d__x000a_old Picanto, the newcomer’s interpretation of famed_x000d__x000a_designer Peter Schreyer's signature tiger nose is_x000d__x000a_all out aggressive with a bulging front bumper,_x000d__x000a_bold wraparound headlights with an LED daytime_x000d__x000a_running light strip, slightly flared wheel arches,_x000d__x000a_integrated roof spoiler and a set of stylish 15-inch_x000d__x000a_alloy wheels wrapped in Nexen HD Plus rubber._x000d__x000a_-&gt; MODERN YET COMPACT INTERIOR_x000d__x000a_Step inside and you are met by arguably one of_x000d__x000a_the best looking and indeed modern interiors in_x000d__x000a_the sub-R200 000 segment._x000d__x000a_Highlighted by a new seven-inch touchscreen_x000d__x000a_display with Bluetooth, voice recognition, USB,_x000d__x000a_Apple CarPlay and Android Auto, perceived_x000d__x000a_quality is excellent for a vehicle of this type with_x000d__x000a_soft touch plastics on most surfaces, sporty satin_x000d__x000a_silver insetonthesteeringwheel and gear lever, faux_x000d__x000a_aluminium strip underneath the aforementioned_x000d__x000a_display and even drilled driver pedals._x000d__x000a_In addition to being ergonomically pleasing,_x000d__x000a_scrolling through the new infotainment system_x000d__x000a_proved easy with the Bluetooth connection to my_x000d__x000a_smartphone beingfastand without much hassle._x000d__x000a_Unfortunately, the biggest gripe of the Picanto_x000d__x000a_still prevailsdespitethe new model benefitingfrom_x000d__x000a_a 15mm increase in overall wheelbase._x000d__x000a_Whilespacious upfrontwith comfortable seats,_x000d__x000a_head and legroom in the rear is best described as_x000d__x000a_tightand really only suitable for children or young_x000d__x000a_adults for short trips._x000d__x000a_The same applies to the boot which despite_x000d__x000a_growingfrom 200-litres to 255-litres with the rear_x000d__x000a_seats up, looks small on first glance, although_x000d__x000a_lowering them results in a rather capacious_x000d__x000a_1010-litres._x000d__x000a_-&gt; FEATURES GALORE_x000d__x000a_As with most Kia’s though, it is the Picanto’s_x000d__x000a_list of standard equipment that wins it back some_x000d__x000a_ground. On the Sma rt, this includes electric windows_x000d__x000a_all around, auto on/off lights, four-speaker sound_x000d__x000a_system, multi-function steering wheel, reverse_x000d__x000a_camera with rear parking sensors, heated folding_x000d__x000a_mirrors, a 2.6-inch TFT instrument display, dual_x000d__x000a_frontairbags and ABS with EBD._x000d__x000a_-*■ FRUGAL AND PEPPY POWERTRAIN_x000d__x000a_In addition to its new looks, the Picanto has also_x000d__x000a_seen revisions underneath the bonnet, albeit not_x000d__x000a_the 1.0-litre T-GDI mill offered in Europe. Instead,_x000d__x000a_the top flight naturally aspirated 1.2-litre Kappa_x000d__x000a_unitintheSmarthas had its poweroutputreduced_x000d__x000a_from 65kW to 61kW and torque oddly upgraded_x000d__x000a_up from 120Nm to 122Nm._x000d__x000a_With a maximum kerb weight of 961kg however,_x000d__x000a_thedropinpowerdoesnottranslate into ponderous_x000d__x000a_progress even up here on the Reef, as the Picanto_x000d__x000a_feels spritely and eager to get on without feeling_x000d__x000a_underpowered or top heavy._x000d__x000a_Taking it on the highway was just as impressive_x000d__x000a_with a well insulated cabin and a engine that_x000d__x000a_remained quiet even at the national speed limit._x000d__x000a_A big delight was the five-speed manual gearbox_x000d__x000a_which apart from beingslick and well matched to_x000d__x000a_the engine, featured a rathersportyshiftingaction_x000d__x000a_whether going up or down._x000d__x000a_Despite verging on the firm side, the ride_x000d__x000a_remained comfortable with thesuspension coping_x000d__x000a_well and only throwing the white flag on really_x000d__x000a_badly patched surfaces. Another surprise was_x000d__x000a_fuel consumption which came to 5.2-litres/_x000d__x000a_100 km, some way off the claimed the 4.6-litres/_x000d__x000a_100 km, but still impressive after a week and_x000d__x000a_some 280 km._x000d__x000a_-&gt;■ VERDICT_x000d__x000a_Already a star performer as evident by the_x000d__x000a_monthly NAAMSA sales figures, the new Kia_x000d__x000a_Picanto has more than what it takes to remain_x000d__x000a_the class leader of a segment where value-for-_x000d__x000a_money speaks the loudest. While the Smart’s_x000d__x000a_asking price of R199 495 appears somewhat_x000d__x000a_pricey, it does come packed with features and_x000d__x000a_a zippy drivetrain some of its cheaper rivals are_x000d__x000a_sorely missing out on._x0009_#ad"/>
    <n v="144880"/>
    <n v="516.61"/>
    <s v="Charl Bosch"/>
    <n v="33305.846700000002"/>
    <s v="Positive"/>
    <n v="144880"/>
    <s v="Weekly"/>
    <s v=""/>
    <s v="Nissan"/>
    <s v="Corporate"/>
    <s v="NAAMSA"/>
  </r>
  <r>
    <x v="35"/>
    <s v="10-04-2018"/>
    <s v="22-24"/>
    <s v="http://customer.ddi.media/mprint/getfile?type=pdf_tool&amp;tmp=1&amp;hashValue=YWC4LA6FQ7CYPRMBYWAMLAI="/>
    <s v="﻿COMMERCIAL VEHICLE MARKET_x000d__x000a__x0009__x0009__x0009_L&gt; ~~ | t_x000d__x000a_IN TOUGH TERRAIN_x000d__x000a_On the back of tough market conditions, the South African truck market slipped 2,65% in 2017 compared_x000d__x000a_with 2016. However, slight growth is anticipated in 2018, with the new political climate, improving business_x000d__x000a_confidence and a strengthening Rand, among the factors likely to give the market some reprieve, Munesu Shoko._x000d__x000a_QUICK TAKE_x000d__x000a_Total South African truck market_x000d__x000a_declined 2,65% to 25 042 units sold_x000d__x000a_in 2017 compared with 2016_x000d__x000a_Extra Heavy Commercial Vehicle segment recorded_x000d__x000a_the only increase in unit sales year-on-year, by a_x000d__x000a_marginal 0,96% to 11 967 units_x000d__x000a_South African commercial_x000d__x000a_vehicle market forecasted to_x000d__x000a_grow 1,5% in 2018_x000d__x000a_UOO_x000d__x000a__x000d__x000a_The Heavy Commercial Vehicle market_x000d__x000a_went down 4,76% to 5 290 units_x000d__x000a_Medium Commercial Vehicle_x000d__x000a_market declined 6,37% year-on-year_x000d__x000a_to 7 785 total unit sales_x000d__x000a_Tpililirlf﻿&quot;In South Africa we are forecasting a slight 1,5%_x000d__x000a_growth in sales during the year to come, for a total_x000d__x000a_truck market of an estimated 25 418 new units.&quot;_x000d__x000a_Gert Swanepoel, MD of UD Trucks_x000d__x000a_Southern Africa,_x000d__x000a_&quot;In 2017, African economies showed promising_x000d__x000a_recoveries and we expect the trend to continue in_x000d__x000a_a positive direction this year.&quot;_x000d__x000a_Rory Schulz, marketing director at_x000d__x000a_UD Trucks Southern Africa_x000d__x000a_The South African truck market_x000d__x000a_endured yet another difficult year_x000d__x000a_in 2017, going down 2,65% to_x000d__x000a_25 042 total units sold compared with the_x000d__x000a_previous year, according to official market_x000d__x000a_figures from the National Association_x000d__x000a_of Automobile Manufacturers of South_x000d__x000a_Africa, Associate Motor Holdings and_x000d__x000a_Amalgamated Automobile Distributors._x000d__x000a_The downward trend is showing no signs_x000d__x000a_of abating. In 2016, the commercial vehicle_x000d__x000a_market totalled 27 010 unit sales, which_x000d__x000a_represented a 11,4% decline compared_x000d__x000a_with 2015. The 2017 decline means that the_x000d__x000a_South African truck market endured a third_x000d__x000a_successive year of negative growth, but_x000d__x000a_more worrying is that the total figure is the_x000d__x000a_lowest in seven years._x000d__x000a_In a year that kicked off with some high_x000d__x000a_expectations - with a 3% market growth_x000d__x000a_predicted at the start of 2017 - political_x000d__x000a_instability, the incessant credit rating_x000d__x000a_downgrades and low business confidence,_x000d__x000a_among other factors, reigned supreme_x000d__x000a_to outweigh potential commodity price_x000d__x000a_recovery gains, thereby negatively impacting_x000d__x000a_the performance of the commercial vehicle_x000d__x000a_market at large. Gert Swanepoel, MD of_x000d__x000a_UD Trucks Southern Africa, says the lack of_x000d__x000a_growth in the South African economy also_x000d__x000a_continued to negatively impact the local_x000d__x000a_truck market._x000d__x000a_However, Rory Schulz, marketing director_x000d__x000a_at UD Trucks Southern Africa, predicts that_x000d__x000a_the market will see some growth this year,_x000d__x000a_but a tiny 1,5% increase is expected. This_x000d__x000a_is largely based on the fact that the market_x000d__x000a_has shown some signs of growth in late_x000d__x000a_2017 already. &quot;In 2017, African economies_x000d__x000a_showed promising recoveries and we expect_x000d__x000a_the trend to continue in a positive direction_x000d__x000a_this year,&quot; says Schulz._x000d__x000a_Swanepoel adds that the Gross Fixed_x000d__x000a_Capital Formation or the rate at which_x000d__x000a_businesses add fixed assets such as_x000d__x000a_plant, machinery and equipment to their_x000d__x000a_inventories, has seen an upturn to 4,3%_x000d__x000a_during the third quarter of 2017, with_x000d__x000a_37% attributed to the acquisition of new_x000d__x000a_transport equipment, which is a very good_x000d__x000a_sign for the truck industry._x000d__x000a_Market figures_x000d__x000a_The Extra Heavy Commercial Vehicle_x000d__x000a_(EHCV) segment recorded the only_x000d__x000a_increase in unit sales year-on-year, by a_x000d__x000a_marginal 0,96%, with a total of 11 967_x000d__x000a_units sold. Mercedes-Benz topped_x000d__x000a_the charts with a total of 3 195 units_x000d__x000a_sold, representing 25,28% of the total_x000d__x000a_market, followed by Scania in second_x000d__x000a_position with a total of 2 180 units sold,_x000d__x000a_translating to 17,25% of the market share._x000d__x000a_Volvo Trucks was in third position with_x000d__x000a_2 022 units (16% of the market), followed_x000d__x000a_by MAN with 1 398 units (11,06%) and_x000d__x000a_UD Trucks in fifth position with a total of_x000d__x000a_1 167 units sold, representing a 9,24%_x000d__x000a_share of the EHCV market._x000d__x000a_The Heavy Commercial Vehicle (HCV)_x000d__x000a_market went down 4,76% to 5 290 units._x000d__x000a_Japanese manufacturers dominated the_x000d__x000a_segment, with Isuzu coming out tops with a_x000d__x000a_total of 1 465 units, followed by UD Trucks_x000d__x000a_with 1 065 units and Hino with 910 total unit_x000d__x000a_sales. FAW came in at number four in the_x000d__x000a_HCV segment with a total of 760 units, and_x000d__x000a_Fuso completed the top five rankings with_x000d__x000a_418 units._x000d__x000a_The Medium Commercial Vehicle market_x000d__x000a_was also in the red, declining 6,37% year-_x000d__x000a_on-year to 7 785 total unit sales. Isuzu also_x000d__x000a_recorded most sales in this market segment_x000d__x000a_with a total of 2 161 units, representing_x000d__x000a_27,37% of the share of the market. Hino_x000d__x000a_was in second position with a total of 1 775_x000d__x000a_units, followed by Mercedes-Benz with_x000d__x000a_1 238 unit sales. Iveco and Fuso came up in_x000d__x000a_fourth and fifth positions, with a total of 820_x000d__x000a_and 620 units, respectively._x000d__x000a_When it comes to exports (sales of_x000d__x000a_vehicles manufactured in South Africa and_x000d__x000a_sold to other countries), total export sales_x000d__x000a_were also in the red, going down 5,54% to_x000d__x000a_946 unit sales compared with 2016. Schulz_x000d__x000a_says the MCV segment was the hardest hit_x000d__x000a_with a 41,92% decline to only 115 units. The_x000d__x000a_HCV saw a 25,58% increase to 162 units,_x000d__x000a_while the EHCV slightly declined by 0,59%_x000d__x000a_to 669 units._x000d__x000a_UD gains ground_x000d__x000a_Despite the tough market conditions,_x000d__x000a_UD Trucks gained some ground in the_x000d__x000a_HCV segment in 2017, largely buoyed by_x000d__x000a_the launch of its Croner range in June._x000d__x000a_According to Paul Uys, sales director at_x000d__x000a_UD Trucks Southern Africa, the company_x000d__x000a_claimed second position in this market﻿COMMERCIAL VEHICLE MARKET_x000d__x000a_MARKET SHARE - HEAVY COMMERCIAL VEHICLES_x000d__x000a_Make_x0009_2017 December_x0009__x0009__x0009_2017 YTD_x0009__x0009__x000d__x000a__x0009_Units_x0009_MS%_x0009_POS_x0009_Units_x0009_MS%_x0009_POS_x000d__x000a_Isuzu_x0009_141_x0009_36.15%_x0009_1_x0009_1 465_x0009_26.87%_x0009_1_x000d__x000a_UD Trucks_x0009_84_x0009_21.54%_x0009_2_x0009_1 065_x0009_19.53%_x0009_2_x000d__x000a_Hino_x0009_58_x0009_14.87%_x0009_3_x0009_910_x0009_16.69%_x0009_3_x000d__x000a_FAW_x0009_23_x0009_5.90%_x0009_5_x0009_760_x0009_13.94%_x0009_4_x000d__x000a_FUSO_x0009_35_x0009_8.97%_x0009_4_x0009_418_x0009_7.67%_x0009_5_x000d__x000a_Tata Truck &amp; Bus_x0009_19_x0009_4.87%_x0009_6_x0009_379_x0009_6.95%_x0009_6_x000d__x000a_MAN_x0009_9_x0009_2.31%_x0009_8_x0009_157_x0009_2.88%_x0009_7_x000d__x000a_Mercedes_x0009_13_x0009_3.33%_x0009_7_x0009_148_x0009_2.71%_x0009_8_x000d__x000a_IVECO_x0009_8_x0009_2.05%_x0009_9_x0009_133_x0009_2.44%_x0009_9_x000d__x000a_Powerstar_x0009_0_x0009_0.00%_x0009_10_x0009_11_x0009_0.20%_x0009_10_x000d__x000a_Volkswagen_x0009_0_x0009_0.00%_x0009_10_x0009_6_x0009_0.11%_x0009_11_x000d__x000a_UD Trucks gained some ground in the HCV segment in 2017, largely buoyed by the launch of its_x000d__x000a_Croner range in June._x000d__x000a_segment with a 19,53% share, up from_x000d__x000a_15% at the start of 2017, selling a total of_x000d__x000a_1 065 units during the year._x000d__x000a_UD Trucks was also the top performing_x000d__x000a_Japanese manufacturer in the EHCV_x000d__x000a_segment with a 9,24% share, coming_x000d__x000a_in at position five overall, with 1 167_x000d__x000a_total unit sales. &quot;We achieved a slight_x000d__x000a_growth of 0,3% in this segment, while the_x000d__x000a_total market grew at about 0,7% in this_x000d__x000a_segment,&quot; says Uys._x000d__x000a_Apart from new product launches,_x000d__x000a_Swanepoel says the Volvo Group's brand_x000d__x000a_focus is paying dividends. &quot;A brand-_x000d__x000a_focused structure gives us the opportunity_x000d__x000a_to bring back the UD brand to its rightful_x000d__x000a_position in the market. All the areas of the_x000d__x000a_group at large are also doing very well in_x000d__x000a_their own right,&quot; he says._x000d__x000a_Customer focus was a key success_x000d__x000a_factor for the brand in 2017. Having ended_x000d__x000a_2016 on No 7 in the overall Customer_x000d__x000a_Satisfaction Index, UD Trucks finished in_x000d__x000a_third position in 2017. &quot;We gained some_x000d__x000a_extensive ground in the latest industry_x000d__x000a_Customer Satisfaction Index,&quot; says Sanjay_x000d__x000a_Naipal, aftermarket director at UD Trucks_x000d__x000a_Southern Africa, adding that the huge_x000d__x000a_success factor was the parts supply._x000d__x000a_A healthy dealer supply network, said_x000d__x000a_to be significantly improved than in 2016,_x000d__x000a_helped push both the sales and aftermarket_x000d__x000a_support. UD Trucks currently has a total of_x000d__x000a_32 dealers in South Africa offering sales,_x000d__x000a_service and parts, as well as six dealers_x000d__x000a_offering service and parts._x000d__x000a_&quot;Across borders, we are represented_x000d__x000a_in 14 countries, through 14 main dealers,_x000d__x000a_with a total of 21 service sites,&quot; says_x000d__x000a_Naipal, adding that last year the company_x000d__x000a_also trained 1 247 dealer and customer_x000d__x000a_staff at its Competence Development_x000d__x000a_Centre in Rossyln, including 92 diesel_x000d__x000a_mechanic apprentices, said to be a highly_x000d__x000a_sought-after skill in the transport industry._x000d__x000a_Another key initiative in 2017 was_x000d__x000a_the R30 million investment in the_x000d__x000a_modernisation of UD Trucks' Rossyln_x000d__x000a_assembly plant to mirror the company’s_x000d__x000a_Ageo plant in Japan. &quot;A lot of emphasis_x000d__x000a_was placed on real estate, tooling and_x000d__x000a_equipment, as well as acquiring new jigs,_x000d__x000a_fixtures and implementing a new material_x000d__x000a_supply system,&quot; explains Aubrey Rambau,_x000d__x000a_director of manufacturing at the UD Trucks_x000d__x000a_Assembly Plant in Rossyln._x000d__x000a_2018 outlook_x000d__x000a_Swanepoel expects sales in the export_x000d__x000a_countries to increase during 2018,_x000d__x000a_predicting growth across all segments_x000d__x000a_to a total of about 990 units. &quot;In South_x000d__x000a_Africa we are forecasting a slight 1,5%_x000d__x000a_growth in sales during the year to come,_x000d__x000a_for a total truck market of an estimated_x000d__x000a_25 418 new units,&quot; says Swanepoel._x000d__x000a_While South Africa is expected to see_x000d__x000a_a slight 1,5% truck market growth across_x000d__x000a_the MCV, HCV and EHCV segments, Schulz_x000d__x000a_predicts that in the export markets the_x000d__x000a_MCV market will see some 3,5% growth,_x000d__x000a_while the HCV and EHCV segments will_x000d__x000a_grow 4,6% and 5%, respectively._x000d__x000a_South Africa's forecasted slight truck_x000d__x000a_market growth will be largely impacted_x000d__x000a_by the low GDP growth, predicted to be_x000d__x000a_around 1,1% in 2018, up from the revised_x000d__x000a_0,9% for 2017. However, Schulz says_x000d__x000a_improved business confidence, especially_x000d__x000a_in light of the new political landscape_x000d__x000a_following the ANC elective conference_x000d__x000a_in December 2017, is encouraging. He is_x000d__x000a_also encouraged by political developments_x000d__x000a_in Zimbabwe, and expects the market to_x000d__x000a_grow significantly this year, probably to_x000d__x000a_reclaim its status as UD Trucks Southern_x000d__x000a_Africa's largest export market._x000d__x000a_Schulz says in late 2017, African_x000d__x000a_economies showed promising signs of_x000d__x000a_recovery, and this trend is expected_x000d__x000a_to continue into 2018 for sub-Saharan_x000d__x000a_Africa and the continent at large. &quot;Even_x000d__x000a_though the growth is largely due to the_x000d__x000a_improved commodity prices, the positive_x000d__x000a_trend is also as a result of some countries_x000d__x000a_focusing on funding projects that can_x000d__x000a_support meaningful growth,&quot; explains_x000d__x000a_Schulz, adding that the forecasted_x000d__x000a_regional economic growth is 4,2% for_x000d__x000a_2018._x000d__x000a_To gain more traction in the Eastern_x000d__x000a_African markets, UD Trucks has since_x000d__x000a_secured a new partner in Kenya to_x000d__x000a_establish a Completely Knocked Down_x000d__x000a_(CKD) assembly facility. &quot;Due to local_x000d__x000a_Kenyan regulations, a CKD plant is key_x000d__x000a_to any success in the market. We already_x000d__x000a_have a product plan in place for the_x000d__x000a_market,&quot; says Swanepoel._x000d__x000a_Schulz adds that UD will offer HCV_x000d__x000a_and EHCV models in Kenya, based on the_x000d__x000a_new models available. The company will_x000d__x000a_also secure an MCV product in future for_x000d__x000a_the Kenyan market. &quot;We will probably_x000d__x000a_end at 10 variants and that will give_x000d__x000a_us about 80% coverage of the Kenyan_x000d__x000a_market requirements in terms of product,&quot;_x000d__x000a_concludes Schulz. O"/>
    <n v="3681"/>
    <n v="1708.52"/>
    <s v="Unaccredited"/>
    <n v="61011.249199999998"/>
    <s v="Neutral"/>
    <n v="3681"/>
    <s v="Monthly"/>
    <s v=""/>
    <s v="Nissan"/>
    <s v="Corporate"/>
    <s v="NAAMSA"/>
  </r>
  <r>
    <x v="35"/>
    <s v="10-04-2018"/>
    <n v="42"/>
    <s v="http://customer.ddi.media/mprint/getfile?type=pdf_tool&amp;tmp=1&amp;hashValue=YWC4LA6FQ7CYPRMBYWHMLDY="/>
    <s v="﻿TRANSPORT &amp; LOGISTICS_x000d__x000a_RECORD YEAR FOR FAW SA_x000d__x000a_DESPITE TOUGH MARKET CONDITIONS_x000d__x000a_FAW SA enjoyed a record year of sales in 2017, with 1 200 units (including exports) finding new owners_x000d__x000a_during the year. This is the highest ever sales achievement for FAW SA in such a tough and highly_x000d__x000a_competitive commercial vehicle market._x000d__x000a_Jianyu Hao, CEO of FAW SA_x000d__x000a_According to Jianyu Hao, CEO of_x000d__x000a_FAW SA, the local market in 2017_x000d__x000a_has been the most competitive_x000d__x000a_since FAW started operating in South_x000d__x000a_Africa over 23 years ago, but states_x000d__x000a_that FAW's wide range of heavy and_x000d__x000a_extra-heavy offerings are tailored to local_x000d__x000a_and southern African customer needs,_x000d__x000a_which contributes to the company's con-_x000d__x000a_tinued growth._x000d__x000a_Through customer interaction and_x000d__x000a_endorsements, FAW has ensured that_x000d__x000a_it offers an appropriate model line-up_x000d__x000a_to cater for a wide range of sectors_x000d__x000a_including farming, mining, construction,_x000d__x000a_distribution and long-haul._x000d__x000a_With the introduction of its 420 hp_x000d__x000a_FAW 33.420FT 6X4 truck tractor in the_x000d__x000a_third quarter of 2017, and the show-_x000d__x000a_ing of its future products - the long_x000d__x000a_haul JH6 truck tractor, 33-Seater bus,_x000d__x000a_and FAW 8.140 full automatic - at_x000d__x000a_the recent AutoMechanika / Futuroad_x000d__x000a_commercial vehicle trade show, FAW is_x000d__x000a_geared for a busy 2018._x000d__x000a_Among many notable achievements in_x000d__x000a_2017, the Coega-based factory wit-_x000d__x000a_nessed the 3 000th locally built truck_x000d__x000a_roll off the production line. The assem-_x000d__x000a_bly plant, which was inaugurated in_x000d__x000a_2014, has maintained such high quality_x000d__x000a_standards that the global corporation_x000d__x000a_has recognised and awarded FAW South_x000d__x000a__x0009__x0009__x0009__x0009__x0009__x0009__x0009__x000d__x000a__x0009__x0009_i_x0009_i_x0009__x0009__x0009__x0009__x0009__x000d__x000a__x0009__x0009__x0009__x0009__x0009__x0009__x0009_ifpjj_x000d__x000a__x0009_a_x0009__x0009__x0009__x0009__x0009__x0009__x000d__x000a_FAW's Coega-based factory produced its 3 000th locally built truck in 2017._x000d__x000a_Africa with the &quot;Global Distributor of_x000d__x000a_the Year&quot; award in 2017._x000d__x000a_Looking ahead_x000d__x000a_Looking ahead to 2018, the commercial_x000d__x000a_vehicle sector faces many challenges_x000d__x000a_and Hao agrees with the sentiments_x000d__x000a_and predictions of Naamsa (National_x000d__x000a_Association of Automobile Manufactures_x000d__x000a_of South Africa), that the market could_x000d__x000a_go up to 27 000 units subject to certain_x000d__x000a_conditions._x000d__x000a_Hao also agrees that provided South_x000d__x000a_Africa manages to avoid a further credit_x000d__x000a_downgrade, and provided the economic_x000d__x000a_growth rate in 2018 picks up to about_x000d__x000a_1,2% from the expected 0,7% in 2017_x000d__x000a_- sales of medium and heavy commer-_x000d__x000a_cial vehicles could improve by between_x000d__x000a_2,5% to 3% in volume terms in 2018._x000d__x000a_&quot;FAW SA takes a long-term view, that_x000d__x000a_upward movement in local and African_x000d__x000a_vehicle sales is probable, albeit a bit_x000d__x000a_slow over the next 18 to 24 months,&quot;_x000d__x000a_says Hao._x000d__x000a_&quot;FAW SA, however, is staying com-_x000d__x000a_mitted to building on the reputation of_x000d__x000a_'Built in South Africa for Africa' through_x000d__x000a_the promise of product back-up, highest_x000d__x000a_vehicle uptime and lowest total cost of_x000d__x000a_ownership with a duty-bound commit-_x000d__x000a_ment for parts supply, service support_x000d__x000a_and technical assistance whenever and_x000d__x000a_wherever needed,&quot; concludes Hao. ©"/>
    <n v="3681"/>
    <n v="555.26"/>
    <s v="Unaccredited"/>
    <n v="19828.334599999998"/>
    <s v="Neutral"/>
    <n v="3681"/>
    <s v="Monthly"/>
    <s v=""/>
    <s v="Nissan"/>
    <s v="Corporate"/>
    <s v="NAAMSA"/>
  </r>
  <r>
    <x v="36"/>
    <s v="10-04-2018"/>
    <s v="1,7"/>
    <s v="http://customer.ddi.media/mprint/getfile?type=pdf_tool&amp;tmp=1&amp;hashValue=YWC4LA6FQ7CYJRMCYWC4LBI="/>
    <s v="﻿NISSAN LEAF_x000d__x000a_NAMED BEST_x000d__x000a_ELECTRIC CAR'_x000d__x000a_Nissan LEAF named_x000d__x000a_'Best Electric Car'_x000d__x000a_The all-new 2018 Nissan LEAF has_x000d__x000a_been named ‘Best Electric Car’ at_x000d__x000a_the 2018 What Car? Awards, just_x000d__x000a_as the world’s best-selling zero_x000d__x000a_emission vehicle is being launched_x000d__x000a_to European media at the ‘Nissan_x000d__x000a_Electric Ecosystem Experience’, in_x000d__x000a_Tenerife, Spain._x000d__x000a_What Car? are one of the most widely-_x000d__x000a_recognised and respected awards_x000d__x000a_amongst car buyers in Europe. They_x000d__x000a_are also one of the UK’s biggest car-_x000d__x000a_buying media brands, widely regarded_x000d__x000a_as a trusted source for new car advice._x000d__x000a_Steve Huntingford, Editor of What_x000d__x000a_Car?, praised the award-winning_x000d__x000a_model, saying; “The electric car market_x000d__x000a_has never been more competitive, yet_x000d__x000a_the LEAF saw off all its rivals, because it_x000d__x000a_makes the most sense to most buyers._x000d__x000a_It combines excellent performance_x000d__x000a_with generous standard equipment_x000d__x000a_and low running costs. And even in_x000d__x000a_winter weather, its real-world range_x000d__x000a_is good.”_x000d__x000a_The EV market in the UK is growing_x000d__x000a_and now accounts for around a fifth_x000d__x000a_of LEAF sales in Europe. At the recent_x000d__x000a_Nissan Electric Ecosystem Experience,_x000d__x000a_Nissan also revealed that just three_x000d__x000a_months since the new Nissan LEAF_x000d__x000a_was announced, it has already_x000d__x000a_received over 12,000 orders for the_x000d__x000a_latest model. That is one sold every 12_x000d__x000a_minutes in Europe._x000d__x000a_Nissan’s xStorage was also_x000d__x000a_‘Commended’ in the ‘Technology_x000d__x000a_Award’ category, an accolade which_x000d__x000a_recognises innovative new technology_x000d__x000a_developments. Nissan’s xStorage_x000d__x000a_system uses recycled batteries from_x000d__x000a_electric vehicles, allowing you to store_x000d__x000a_power when prices fall, and even sell_x000d__x000a_excess power from your Leaf back to_x000d__x000a_the energy grid._x000d__x000a_Philippe Saillard, Senior Vice_x000d__x000a_President, Sales and Marketing,_x000d__x000a_Nissan Europe, commented: “The new_x000d__x000a_Nissan LEAF is the most advanced and_x000d__x000a_accessible 100% electric vehicle on_x000d__x000a_the planet. We’re delighted to receive_x000d__x000a_such an accolade from the prestigious_x000d__x000a_automotive brand. What Car?. This_x000d__x000a_is a car that is more enjoyable, more_x000d__x000a_connected and more exciting to_x000d__x000a_drive than any other mainstream_x000d__x000a_electric vehicle in history. It is simply_x000d__x000a_amazing.”_x000d__x000a_The all-new LEAF offers a significant_x000d__x000a_update over the previous model_x000d__x000a_with dynamic new styling, advanced_x000d__x000a_technologies and a higher capacity_x000d__x000a_drivetrain which delivers significant_x000d__x000a_increases in both range and power._x000d__x000a_The 2018 LEAF is also the first Nissan_x000d__x000a_model in Europe to feature Nissan’s_x000d__x000a_autonomous ProPILOT technology as_x000d__x000a_well as e-Pedal, which allows drivers to_x000d__x000a_start, accelerate, decelerate and stop -_x000d__x000a_simply by increasing or decreasing the_x000d__x000a_pressure applied to the accelerator._x000d__x000a_Customer deliveries of New Leaf_x000d__x000a_will commence progressively across_x000d__x000a_Europe from early February 2018"/>
    <n v="69131"/>
    <n v="166.65"/>
    <s v="Unaccredited"/>
    <n v="11323.8675"/>
    <s v="Positive"/>
    <n v="69131"/>
    <s v="Weekly"/>
    <s v=""/>
    <s v="Nissan"/>
    <s v="Corporate"/>
    <s v="Nissan ProPilot, Leaf, Nissan, Nissan Corporate"/>
  </r>
  <r>
    <x v="37"/>
    <s v="10-04-2018"/>
    <s v="79-80"/>
    <s v="http://customer.ddi.media/mprint/getfile?type=pdf_tool&amp;tmp=1&amp;hashValue=YWC4LA6FQ7CYJRMBYWH4LAY="/>
    <s v="﻿More Bakkie_x000d__x000a_for Your Buck_x000d__x000a_Mahindra Pik Up_x000d__x000a_/////////////////////////////////////////////////////^^^^_x000d__x000a_With the SUV revolution now also beginning to include double cab bakkies as recreational vehicles of choice, the market is_x000d__x000a_preparing itself for vehicles which are affordable, robust, stylish, and equipped with enough gadgets and features to impress_x000d__x000a_even the most jaded buyer. And it's on this playground that Indian manufacturing giant Mahindra, the world's largest tractor_x000d__x000a_manufacturer, has launched its latest Pik Up. It is a robust offering that features styling best described as unusual._x000d__x000a_/////////////////////////////////////////////////////^^^^_x000d__x000a_Text: Bernard K Hellberg_x000d__x000a_Images © Mahindra SA_x000d__x000a_mahlnbra_x000d__x000a_PIK UP_x000d__x000a_/ While not as sleek and stylish as most of_x000d__x000a_its Japanese counterparts, Mahindra prefers_x000d__x000a_to concentrate on the value-for-money_x000d__x000a_aspect, without stripping the vehicle of_x000d__x000a_what motorists have come to regard as their_x000d__x000a_birth right, such as air-conditioning and_x000d__x000a_electric windows._x000d__x000a_FROM A DISTANCE_x000d__x000a_Externally, discreet changes to the_x000d__x000a_grille, headlights, bonnet and fog lamps_x000d__x000a_have somehow softened the Pik Up's_x000d__x000a_looks. It's still a Mahindra with its own_x000d__x000a_clear identity, but the new, curved LED_x000d__x000a_daytime running lights enhance the_x000d__x000a_vehicle's appearance._x000d__x000a_Sixteen-inch alloy wheels also_x000d__x000a_improve matters to a significant extent,_x000d__x000a_andaddtotheMahindra's repositioning_x000d__x000a_from a farm manager's workhorse to_x000d__x000a_a weekend breakaway vehicle for the_x000d__x000a_entire family._x000d__x000a_The generous load bay_x000d__x000a_unfortunately not lined with scratch-_x000d__x000a_resistant material or available with_x000d__x000a_a cover - will transport everything_x000d__x000a_from suitcases to mountain bikes for a_x000d__x000a_weeklong breakaway for a family of four._x000d__x000a_In fact, make that five, as the rear seat_x000d__x000a_is large enough to accommodate three_x000d__x000a_medium-sized adults._x000d__x000a_INDWE /79﻿STEP INSIDE_x000d__x000a_The interior has been upgraded and_x000d__x000a_now includes a 6”, full colour touchscreen._x000d__x000a_The screen, in my view, should have been_x000d__x000a_above the air vents, though, as well as tilted_x000d__x000a_slightly forward for better visibility._x000d__x000a_The flagship has remote central locking,_x000d__x000a_cruise control, navigation, and a multi-_x000d__x000a_function steering wheel. Other goodies_x000d__x000a_usually only available in significantly more_x000d__x000a_expensive vehicles include auto wipers and_x000d__x000a_ultra-robust upholstery._x000d__x000a_SAFETY_x000d__x000a_The completely upgraded Mahindra has_x000d__x000a_virtually all the bells and whistles - such_x000d__x000a_as ABS, EBD, crumple zones, dual airbags,_x000d__x000a_and a collapsible steering column on some_x000d__x000a_models. All seat belts, including those at the_x000d__x000a_rear, are three point as opposed to a lap_x000d__x000a_strap for the middle rear passenger, and_x000d__x000a_two ISOFIX anchors will secure toddlers in_x000d__x000a_their seats._x000d__x000a_THE DRIVE_x000d__x000a_A noticeable improvement over previous_x000d__x000a_models, the much quieter engine produces_x000d__x000a_103 kW and 320 Nm of torque from_x000d__x000a_1,600 r/min with a towing capacity of_x000d__x000a_2,500 kg. Driving through a smooth six-_x000d__x000a_speed gearbox, the entire range is fitted with_x000d__x000a_a mechanical locking differential as standard._x000d__x000a_Cruising at the legal 120 km/h, the_x000d__x000a_willing 2.2-litre turbo, four-cylinder hardly_x000d__x000a_raised a sweat, and purred along at a_x000d__x000a_mere 2,000 r/min._x000d__x000a_FINAL SAY_x000d__x000a_In the past, Indian-designed and_x000d__x000a_built vehicles did not have a very good_x000d__x000a_reputation in our country. Tinny, noisy,_x000d__x000a_cheap and nasty, they were usually_x000d__x000a_ignored by everyone but the most_x000d__x000a_desperate buyers. How times have_x000d__x000a_changed. Major manufacturers such as_x000d__x000a_Suzuki, Ford and Honda all have plants_x000d__x000a_in India, and the Mahindra Pik Up, in_x000d__x000a_particular, is built like a tank. It should last_x000d__x000a_at least as long as its rivals._x000d__x000a_With service intervals only every_x000d__x000a_20,000 km, prices ranging from R188.000_x000d__x000a_for the 4x2 single cab to R355.000 for_x000d__x000a_the S10 4x4, and a four-year/120,000 km_x000d__x000a_warranty, as well as a five-year/90,000 km_x000d__x000a_service plan, there are few, if any, rivals._x000d__x000a_The Mahindra Pik Up is a bargain which_x000d__x000a_is gaining fairly good acceptance in our_x000d__x000a_market with 169 units having been sold_x000d__x000a_in October last year alone. This is better_x000d__x000a_than the Nissan Navara or the Mitsubishi_x000d__x000a_Triton/Mazda BT-50. Thanks to its price_x000d__x000a_point, my prediction is that the Mahindra_x000d__x000a_is set to keep on doing well in the South_x000d__x000a_African market. /_x000d__x000a_80/ INDWE"/>
    <n v="10000"/>
    <n v="1120.1300000000001"/>
    <s v="Bernard Hellberg"/>
    <n v="53799.8439"/>
    <s v="Neutral"/>
    <n v="10000"/>
    <s v="Weekly"/>
    <s v=""/>
    <s v="Nissan"/>
    <s v="Product"/>
    <s v="Workhorse, Navara, Nissan"/>
  </r>
  <r>
    <x v="37"/>
    <s v="10-04-2018"/>
    <s v="81-82"/>
    <s v="http://customer.ddi.media/mprint/getfile?type=pdf_tool&amp;tmp=1&amp;hashValue=YWC4LA6FQ7CYLRMGYWD4LAA="/>
    <s v="﻿All Hail_x000d__x000a_THE KING_x000d__x000a_Nissan Patrol_x000d__x000a_//////////////////////////////////////////////////////^^^^_x000d__x000a_Perched at the top of the Nissan food chain, the new Patrol has come to take the fight for off-road supremacy to the wire._x000d__x000a_//////////////////////////////////////////////////^^^^_x000d__x000a_Text: Bernie Hellberg_x000d__x000a_Images © Nissan South Africa_x000d__x000a_/ To lead in the highly-competitive_x000d__x000a_luxury SUV segment today, brands_x000d__x000a_have to consistently be at the top of_x000d__x000a_their game. That seems to be Nissan's_x000d__x000a_mantra for the new Patrol, a mighty_x000d__x000a_beast of a machine that has come to_x000d__x000a_challenge all in the battle for luxurious_x000d__x000a_off-road supremacy._x000d__x000a_And while it has - on paper, at least -_x000d__x000a_the power to smite all in its path, several_x000d__x000a_equally mighty warriors stand between the_x000d__x000a_Patrol and ultimate dominance. Not least_x000d__x000a_of which is Mother Africa's other favourite_x000d__x000a_son, the Toyota Land Cruiser._x000d__x000a_at first to be a military vehicle, the 4W60_x000d__x000a_was soon replaced by the more civilian-_x000d__x000a_minded, second-generation G60 series._x000d__x000a_Although never meek, nor mild, the_x000d__x000a_Patrol evolved from functional device to_x000d__x000a_premium leisure vehicle through a series_x000d__x000a_of upgrades over subsequent series._x000d__x000a_The fifth-generation Y61 - available_x000d__x000a_here from 1997 to 2004 - was followed by_x000d__x000a_the sixth-generation Y61 facelift that was_x000d__x000a_sold in South Africa until now, although_x000d__x000a_it had been replaced by the Y62 in other_x000d__x000a_countries from 2010._x000d__x000a_Despite the late arrival of Y62, the_x000d__x000a_Patrol remains the &quot;Big Man&quot; to the entire_x000d__x000a_Nissan 4x4 line-up, and should be credited_x000d__x000a_with providing the DNA that spawned the_x000d__x000a_current crop of Nissan off-roaders and_x000d__x000a_crossovers, including the X-Trail, Qashqai,_x000d__x000a_and even the little Juke._x000d__x000a_AN ILLUSTRIOUS LINEAGE_x000d__x000a_The Nissan Patrol can trace its_x000d__x000a_lineage back to the 4W60, which began_x000d__x000a_production in Japan in 1951. Designed﻿BUILT FOR BUSINESS_x000d__x000a_For the Y62, Nissan has done away_x000d__x000a_with the previous generation 3.0-litre, V6_x000d__x000a_turbodiesel found in the Y61 facelift car._x000d__x000a_The model is now bolstered by a massive_x000d__x000a_5.6-litre, naturally aspirated V8 that_x000d__x000a_obliterates any terrain with its 298 kW of_x000d__x000a_power and 560 Nm of raw torque._x000d__x000a_But as Nissan's most luxurious off-_x000d__x000a_roader to date, the patrol brandishes_x000d__x000a_its &quot;big stick&quot; with a delicate diplomacy_x000d__x000a_that underlines its modern-era ability to_x000d__x000a_overwhelm the rough with the smooth._x000d__x000a_Seven-speed automatic in hand, the Patrol_x000d__x000a_will thunder all the way to a top speed_x000d__x000a_of 210 km/h without breaking so much_x000d__x000a_as a sweat. In fact, if required, the burly_x000d__x000a_Nissan can be a nimble sprinter too, racing_x000d__x000a_from standstill to 100 km/h in a mere 6.6_x000d__x000a_seconds. Although this time is not officially_x000d__x000a_acknowledged, it is worth noting that not_x000d__x000a_many 2.7-tonne behemoths can lay claim_x000d__x000a_to that kind of sprint ability._x000d__x000a_Not that sprinting to an imaginary_x000d__x000a_finish line is what the Patrol is renowned_x000d__x000a_for. Instead, its ability to flatten almost any_x000d__x000a_surface, while maintaining its charges in_x000d__x000a_princely luxury, is the primary raison d'etre_x000d__x000a_for this noble creature._x000d__x000a_To this end, Nissan tasks its Hydraulic_x000d__x000a_Body Motion Control (HBMC) to do the job_x000d__x000a_of maintaining equilibrium regardless of how_x000d__x000a_severe the terrain becomes. A full suite of_x000d__x000a_electronic aids and enhancements make up_x000d__x000a_the Nissan Intelligent Mobility Suite, which_x000d__x000a_includes blind-spot- and lane-departure_x000d__x000a_warnings with intervention, intelligent_x000d__x000a_cruise control, and Nissan's revolutionary_x000d__x000a_Intelligent Forward Collision Warning. This_x000d__x000a_senses obstacles on the road ahead and acts_x000d__x000a_either by an audible warning or by actively_x000d__x000a_applying the brakes to avoid them._x000d__x000a_LARGE &amp; IN CHARGE_x000d__x000a_As big as it is, the Patrol simply flattens_x000d__x000a_absolutely everything in its path. No wonder_x000d__x000a_it is so prevalent in the Middle East, where_x000d__x000a_the terrain may be vastly different from the_x000d__x000a_Bushveld conditions here, but the life of a_x000d__x000a_4x4 is just as tough._x000d__x000a_Standing 1.94 m tall, the Patrol towers_x000d__x000a_above most other pretenders, even the_x000d__x000a_mighty Land Cruiser 200 is 300 mm_x000d__x000a_shorter. Does its size hinder the car_x000d__x000a_somewhat, especially in the unpredictable_x000d__x000a_bush? I would be lying if I denied it. And the_x000d__x000a_1,995 mm-wide track doesn't help to get_x000d__x000a_this block of a car through tighter obstacles_x000d__x000a_(or parking spaces) either._x000d__x000a_Despite this, however, the Patrol doesn't_x000d__x000a_feel quite as large as it is. Few two-and-_x000d__x000a_three-quarter-tonne vehicles tread as_x000d__x000a_lightly as the Patrol, and with 272 mm of_x000d__x000a_ground clearance, an approach angle of_x000d__x000a_34.3 degrees, and a departure angle of_x000d__x000a_26.2 degrees, this car will dominate absolutely_x000d__x000a_everything with little more than a flick of the_x000d__x000a_4x4-mode and diff-lock selectors._x000d__x000a_&amp;&amp; As Nissan's_x000d__x000a_most luxurious off-_x000d__x000a_roader to date, the_x000d__x000a_patrol brandishes_x000d__x000a_its &quot;big stick&quot; with a_x000d__x000a_delicate diplomacy_x000d__x000a_that underlines its_x000d__x000a_modern-era ability_x000d__x000a_to overwhelm the_x000d__x000a_rough with_x000d__x000a_the smooth. no_x000d__x000a_ALL THE BELLS &amp; WHISTLES_x000d__x000a_At Rl.299,000, the Patrol plays in a_x000d__x000a_market segment where one is spoilt for_x000d__x000a_choice, and where the big Germans - and_x000d__x000a_the Japanese, mind you - are currently in_x000d__x000a_charge. But they don't always have all the_x000d__x000a_luxury mod cons baked in, as is the case_x000d__x000a_with the Patrol._x000d__x000a_There are three rows of seats in the_x000d__x000a_Patrol, with an 8&quot; touchscreen up front_x000d__x000a_and two screens in the front headrests,_x000d__x000a_purposed for the middle row occupants._x000d__x000a_A Bose sound system, satellite_x000d__x000a_navigation with 3D mapping, and a chilled_x000d__x000a_compartment with a lid that opens both_x000d__x000a_to the front and the back all add gravitas_x000d__x000a_to the notion that the Patrol has, finally,_x000d__x000a_transcended its utilitarian origins._x000d__x000a_FINAL SAY_x000d__x000a_Speaking softly and carrying a big stick_x000d__x000a_may have worked for Roosevelt, but the_x000d__x000a_Nissan Patrol Y62 conquers challenging_x000d__x000a_terrain, insurmountable obstacles, and_x000d__x000a_archaic perceptions with irreverence, sheer_x000d__x000a_power, and a level of luxury that the range_x000d__x000a_has never seen before._x000d__x000a_By successfully combining its talents_x000d__x000a_as an inexorable off-roader and suburban_x000d__x000a_limousine, the Patrol gets our nod to_x000d__x000a_challenge any other for the title of &quot;King_x000d__x000a_of Africa&quot;. /"/>
    <n v="10000"/>
    <n v="966.72"/>
    <s v="Bernie Hellberg"/>
    <n v="46431.561600000001"/>
    <s v="Positive"/>
    <n v="10000"/>
    <s v="Weekly"/>
    <s v=""/>
    <s v="Nissan"/>
    <s v="Corporate"/>
    <s v="Qashqai, Juke, X-trail, Patrol, Nissan, Nissan Corporate"/>
  </r>
  <r>
    <x v="38"/>
    <s v="10-04-2018"/>
    <s v="20-21"/>
    <s v="http://customer.ddi.media/mprint/getfile?type=pdf_tool&amp;tmp=1&amp;hashValue=YWC4LA6FQ7CYLRMGYWH4LAI="/>
    <s v="﻿SNOW KIDDING_x000d__x000a_They might be called Roadsters,_x000d__x000a_but that doesn't mean they have_x000d__x000a_to stick to the road. Introducingthe_x000d__x000a_370Zki (pronounced ‘370 Ski'), a_x000d__x000a_stupidly cool concept snowmobile_x000d__x000a_that Nissan has built because, well,_x000d__x000a_why the hell not? Essentially a_x000d__x000a_modified 370Z, the one-of-a-kind_x000d__x000a_convertible made itsdebut at the_x000d__x000a_2018 Chicago Motor Show, and_x000d__x000a_we're already daydreaming about_x000d__x000a_churning up powder in Lesotho._x000d__x000a_The conversion involved removing_x000d__x000a_the car's dri vetrain, tweaking the_x000d__x000a_suspension and adding a custom_x000d__x000a_lift kit to raisethe whole thing up by_x000d__x000a_three inches. Was it all worth it? Ask_x000d__x000a_the lucky bugger who's driving it._x000d__x000a_© s﻿"/>
    <n v="25317"/>
    <n v="995.07"/>
    <s v="Unaccredited"/>
    <n v="48857.936999999998"/>
    <s v="Positive"/>
    <n v="25317"/>
    <s v="Monthly"/>
    <s v=""/>
    <s v="Nissan"/>
    <s v="Product"/>
    <s v="370z, Nissan"/>
  </r>
  <r>
    <x v="39"/>
    <s v="10-04-2018"/>
    <n v="7"/>
    <s v="http://customer.ddi.media/mprint/getfile?type=pdf_tool&amp;tmp=1&amp;hashValue=YWC4LA6FQ7CYFRMHYWDMLBI="/>
    <s v="﻿Nissan Dealer’s Weekend a huge success_x000d__x000a_On Saturday, 17 February,_x000d__x000a_Longtom Nissan hosted a_x000d__x000a_Dealer’s Weekend, where_x000d__x000a_they demonstrated many_x000d__x000a_of the vehicles and to meet_x000d__x000a_new customers. There were_x000d__x000a_various exhibitions, and_x000d__x000a_the community enjoyed_x000d__x000a_the day. The personnel of_x000d__x000a_Longtom Nissan would like_x000d__x000a_to thank the community for_x000d__x000a_their loyal support during_x000d__x000a_this day."/>
    <n v="17984"/>
    <n v="86.44"/>
    <s v="Unaccredited"/>
    <n v="3283.8555999999999"/>
    <s v="Neutral"/>
    <n v="17984"/>
    <s v="Weekly"/>
    <s v=""/>
    <s v="Nissan"/>
    <s v="Corporate"/>
    <s v="Nissan"/>
  </r>
  <r>
    <x v="40"/>
    <s v="11-04-2018"/>
    <n v="2"/>
    <s v="http://customer.ddi.media/mprint/getfile?type=pdf_tool&amp;tmp=1&amp;hashValue=YWC4LA6FQ7CYBRMDYWBMLBI="/>
    <s v="﻿;»*•**'._x000d__x000a__x0009_8B_x0009_f_x0009_——_x0009_X-TRAIL_x0009__x000d__x000a__x0009__x0009__x0009__x0009__x000d__x000a_CVT is more economical and smoother_x000d__x000a_Glen Hill_x000d__x000a_Recently I poked fun at a vehicle_x000d__x000a_hailed as the range flagship, but_x000d__x000a_it had a CVT gearbox. Although_x000d__x000a_we were having a tongue-in-cheek_x000d__x000a_dig, it made us realise that it has_x000d__x000a_been some time since we had dis-_x000d__x000a_cussed gearbox technology, which_x000d__x000a_has moved along at a fair clip._x000d__x000a_While I might despise C VTs, they_x000d__x000a_are gaining in popularity among_x000d__x000a_consumers. The different types of_x000d__x000a_gearboxes significantly affect how_x000d__x000a_the car feels to drive and how eco-_x000d__x000a_nomical it is, especially in stop/_x000d__x000a_start conditions like traffic jams._x000d__x000a_As such, it’s critical to understand_x000d__x000a_their characteristics to determine_x000d__x000a_the right one for you._x000d__x000a_In a manual transmission car,_x000d__x000a_we change gears using a gearstick_x000d__x000a_working in tandem with a foot-op-_x000d__x000a_erated clutch which temporarily_x000d__x000a_disengages the engine from the_x000d__x000a_gearbox to enable gear selection_x000d__x000a_to take place. A standard automat-_x000d__x000a_ic gearbox changes the gears by_x000d__x000a_means of a torque converter. The_x000d__x000a_so-called dual clutch transmis-_x000d__x000a_sion is akin to two manual gear-_x000d__x000a_boxes - one for odd, one for even_x000d__x000a_numbered gears - in one housing,_x000d__x000a_which have been automated to_x000d__x000a_allow for very rapid gear shifting,_x000d__x000a_also without a traditional clutch._x000d__x000a_Like many conventional automat-_x000d__x000a_ics, dual clutch transmission can_x000d__x000a_be fully or semi-automatic, that is_x000d__x000a_using a gear stick but no clutch._x000d__x000a_But there is a third type of au-_x000d__x000a_tomatic transmission with signif-_x000d__x000a_icant advantages. A continuous-_x000d__x000a_ly variable transmission (CVT)_x000d__x000a_operates on a principle which in_x000d__x000a_some ways is more like a bicycle_x000d__x000a_gear system, except it does not_x000d__x000a_have any gears. As we speed up or_x000d__x000a_slow down, our car changes gear._x000d__x000a_But why does one need to change_x000d__x000a_gear? Consider a single speed bi-_x000d__x000a_The third type of_x000d__x000a_automatic transmis-_x000d__x000a_sion with significant_x000d__x000a_advantages._x000d__x000a_cycle with one gear, which is fine_x000d__x000a_if you live in a flat city and are_x000d__x000a_happy to move at a relatively fixed_x000d__x000a_speed. But when you go uphill you_x000d__x000a_need to apply more force to turn_x000d__x000a_the pedals. On a bicycle with more_x000d__x000a_gears, we can move the bicycle_x000d__x000a_chain onto different sized cogs, at_x000d__x000a_the pedals and on the back wheel._x000d__x000a_Changing the relative size of the_x000d__x000a_front and rear cogs changes the_x000d__x000a_gear ratios, so we need less force_x000d__x000a_to turn the pedals to go uphill._x000d__x000a_Applying this analogy to a car,_x000d__x000a_when setting off from rest to go_x000d__x000a_uphill we need to be in a low gear,_x000d__x000a_which will allow us to use higher_x000d__x000a_rotations per minute (rpm), gen-_x000d__x000a_erating more torque to turn the_x000d__x000a_wheels. Once the car is running_x000d__x000a_on a flat road there is less of a re-_x000d__x000a_quirement for power and torque_x000d__x000a_to overcome gravity, so the engine_x000d__x000a_does not need to work so hard, so_x000d__x000a_a car can be put in a higher gear_x000d__x000a_which has the effect of turning the_x000d__x000a_wheels at a lower speed._x000d__x000a_A gear ratio determines the_x000d__x000a_number of revolutions from a_x000d__x000a_power source required to create_x000d__x000a_one revolution of the wheels._x000d__x000a_A typical gear ratio for a bicycle_x000d__x000a_is 2:1. So for every two revolutions_x000d__x000a_of the pedals, there is one revolu-_x000d__x000a_tion of the rear wheel._x000d__x000a_So how does a CVT compare to_x000d__x000a_a bike’s gear system? Instead of_x000d__x000a_shifting a chain between different_x000d__x000a_cogs at the front and rear to alter_x000d__x000a_gear ratios, a CVT uses a special-_x000d__x000a_ly designed belt running between_x000d__x000a_two pulleys, one attached to the_x000d__x000a_engine, the other driving the_x000d__x000a_wheels. The belt runs between_x000d__x000a_two V-shaped channels, one in_x000d__x000a_each pulley. Both of these chan-_x000d__x000a_nels can be made wider or nar-_x000d__x000a_rower, pushing the belt to the out-_x000d__x000a_er edge or closer to the centre of,_x000d__x000a_either pulley. This creates a huge_x000d__x000a_range of potential gear ratios. And_x000d__x000a_the changes in gear ratio occur_x000d__x000a_in a smooth, linear and seamless_x000d__x000a_manner._x000d__x000a_With a CVT, the optimal gear_x000d__x000a_ratio to allow the car to travel at_x000d__x000a_the required speed is selected and_x000d__x000a_maintained automatically._x000d__x000a_This makes for smoother and_x000d__x000a_more economical driving and_x000d__x000a_means the engine is nearly always_x000d__x000a_in its optimal power band. Per-_x000d__x000a_haps the greatest technical data_x000d__x000a_generated for Nissan’s CVT sys-_x000d__x000a_tems is in maintaining the correct_x000d__x000a_temperature of the fluid to cool_x000d__x000a_the system._x000d__x000a_The latest generation of CVTs_x000d__x000a_has a greater capacity to ensure it_x000d__x000a_remains within the specified tem-_x000d__x000a_perature range for long periods."/>
    <n v="142603"/>
    <n v="754.02"/>
    <s v="Glen Hill"/>
    <n v="162868.32"/>
    <s v="Positive"/>
    <n v="142603"/>
    <s v="Weekly"/>
    <s v=""/>
    <s v="Nissan"/>
    <s v="Corporate"/>
    <s v="Nissan"/>
  </r>
  <r>
    <x v="40"/>
    <s v="11-04-2018"/>
    <n v="11"/>
    <s v="http://customer.ddi.media/mprint/getfile?type=pdf_tool&amp;tmp=1&amp;hashValue=YWC4LA6FQ7CYBRMDYWH4LBI="/>
    <s v="﻿Footage saved for posterity_x000d__x000a_MEMORIES: ONLINE COMPANY OFFERING 525 PROGRAMMES OF RARE MOTORSPORT FOOTAGE_x000d__x000a_CHASE IS ON. Peter Lanz (DOTZ BMW), Michael Briggs (Opel Superboss) and Robbie Smith (JSN Motors BMW)_x000d__x000a_lead a Stannic Group N race at Kyalami. Pictures: Tony Alves_x0009_'_x000d__x000a_‘Some of the best_x000d__x000a_racing staged in SA_x000d__x000a_and it brings back_x000d__x000a_great memories.’_x000d__x000a_Remember the golden_x000d__x000a_days of local motor-_x000d__x000a_sport, shown on SABC,_x000d__x000a_either live or during_x000d__x000a_the next week?_x000d__x000a_Between 1990 and 2006 that_x000d__x000a_included Stannic Group N, Wes-_x000d__x000a_Bank Modified Saloon Cars, Tour-_x000d__x000a_ing Cars, Superbikes, Rallying,_x000d__x000a_Formula Ford, Formula Gti, Sport_x000d__x000a_Prototypes and VW Polo Cup._x000d__x000a_That television footage has_x000d__x000a_generally been deemed lost for_x000d__x000a_ever, since the public broadcaster_x000d__x000a_failed to archive local motorsport_x000d__x000a_programmes created during the_x000d__x000a_80s, 90s and into the new millen-_x000d__x000a_nium._x000d__x000a_It is no longer lost._x000d__x000a_Legendary TV producer Rob_x000d__x000a_Weightman has dusted off his_x000d__x000a_personal archive of motorsport_x000d__x000a_programmes to bring back to life_x000d__x000a_15 years of thrills and spills._x000d__x000a_His Retro Rewind Online com-_x000d__x000a_pany is up and running, offering_x000d__x000a_525 programmes and over 200_x000d__x000a_hours of spectacular racing action_x000d__x000a_from between 1990 and 2006._x000d__x000a_Those who once walked the pit_x000d__x000a_lanes of the big six SA race tracks_x000d__x000a_or rally service areas, can now_x000d__x000a_relive this era through Retro Re-_x000d__x000a_wind video streaming on the in-_x000d__x000a_ternet._x000d__x000a_The footage is available for an_x000d__x000a_annual fee of R480._x000d__x000a_Individual race fans wanting to_x000d__x000a_become subscribers can do this by_x000d__x000a_going to www.retrorewind.co.za_x000d__x000a_and follow the instructions._x000d__x000a_This will ensure that the pro-_x000d__x000a_grammes are made available to_x000d__x000a_you and saved in a digital file for-_x000d__x000a_mat for posterity._x000d__x000a_The annual fee gives you 12_x000d__x000a_months of unrestricted cyber_x000d__x000a_viewing, while you can also com-_x000d__x000a_municate with Retro Racing Re-_x000d__x000a_wind on Facebook._x000d__x000a_“We are also looking for one ex-_x000d__x000a_clusive partner who will get total_x000d__x000a_ownership for the Retro Rewind_x000d__x000a_programme. This will include_x000d__x000a_exclusive branding, copy and_x000d__x000a_logos on the web site, Facebook,_x000d__x000a_plus coverage in all the ongoing_x000d__x000a_marketing and PR programmes,”_x000d__x000a_Weightman said._x000d__x000a_“We would give this one part-_x000d__x000a_ner exclusive ongoing coverage_x000d__x000a_for an affordable monthly fee_x000d__x000a_and packages are available from_x000d__x000a_R28 000 to R38 000._x000d__x000a_“We are open to negotiations_x000d__x000a_on this partnership as there could_x000d__x000a_well be some more exciting op-_x000d__x000a_tions available for joint partners,_x000d__x000a_multiple brands or products,” said_x000d__x000a_Weightman._x000d__x000a_The new Retro Rewind’s web-_x000d__x000a_site and Facebook pages are also_x000d__x000a_available for banner advertising._x000d__x000a__ When the programme was_x000d__x000a_launched, it was shown to Roger_x000d__x000a_McCleery, the man who did most_x000d__x000a_of the commentating in that era_x000d__x000a_for live TV._x000d__x000a_He said: “This must be some of_x000d__x000a_the best racing ever staged in the_x000d__x000a_country and it brings back really_x000d__x000a_great memories._x000d__x000a_“It would make huge sense for_x000d__x000a_past sponsors such as WesBank,_x000d__x000a_Castrol, Shell, Total, Sasol, Fires-_x000d__x000a_tone, Toyota, Ford, VW, BMW,_x000d__x000a_and Nissan to get involved as the_x000d__x000a_branding is all still on the cars,_x000d__x000a_drivers and the track billboards_x000d__x000a_around the circuit.”_x000d__x000a_- Old MotorspoH Correspondent_x000d__x000a_For more information_x000d__x000a_contact Rob Weightman on_x000d__x000a_083 252 0138 or e-mail him on_x000d__x000a_rwp@acenet.co.za._x000d__x000a_GOLDEN OLDIES. The old Goldfields Raceway, with Chris Aberdein (Bosal Audi), Sarel van der Merwe (Sasol Ford Sapphire) and Terry Moss (Rothmans_x000d__x000a_Audi) competing in a WesBank Modified Saloon Car race."/>
    <n v="142603"/>
    <n v="717.71"/>
    <s v="Unaccredited"/>
    <n v="155025.35999999999"/>
    <s v="Neutral"/>
    <n v="142603"/>
    <s v="Weekly"/>
    <s v=""/>
    <s v="Nissan"/>
    <s v="Product"/>
    <s v="GT-R, Nissan"/>
  </r>
  <r>
    <x v="41"/>
    <s v="11-04-2018"/>
    <s v="13,15"/>
    <s v="http://customer.ddi.media/mprint/getfile?type=pdf_tool&amp;tmp=1&amp;hashValue=YWC4LA6FQ7CYDRMFYWH4LBQ="/>
    <s v="﻿RAV4s_x000d__x000a_all grown_x000d__x000a_up now﻿BRENWIN_x000d__x000a_NAIDU_x000d__x000a_(5&gt;NBrenwin_x000d__x000a_The first-generation Toyota RAV4_x000d__x000a_was a plucky little thing with an_x000d__x000a_endearing character. It was offered_x000d__x000a_in lively shades and various for-_x000d__x000a_mats, including a two-door and a quasi-con-_x000d__x000a_vertible. Fellow millennials may recall seeing_x000d__x000a_it in action alongside the hip presenters of_x000d__x000a_YO TV on SABC1 - a kitted specimen decked_x000d__x000a_with decals of cartoon characters such as_x000d__x000a_Pumbaa, the warthog from The Lion King._x000d__x000a_But nobody stays young forever. The fresh_x000d__x000a_faces of local childhood celebrities like Carly_x000d__x000a_Fields, Sipho Ngwenya and Sade Giliberti are_x000d__x000a_more weathered now. And the RAV4 has_x000d__x000a_grown up substantially too, evolving in size_x000d__x000a_and position to find its spot in the medium-_x000d__x000a_sized SUV segment._x000d__x000a_Toyota took the wraps off the latest ver-_x000d__x000a_sion of the model at the recent New York_x000d__x000a_International Auto Show. It is scheduled to_x000d__x000a_arrive on South African shores next year and_x000d__x000a_is an important car for the brand locally._x000d__x000a_The RAV4 is one of the top sellers in its cat-_x000d__x000a_egory, competing against the Volkswagen_x000d__x000a_Tiguan, Mazda CX-5, Kia Sportage, Hyundai_x000d__x000a_Tucson, Subaru Forester, Renault Kadjar, Nis-_x000d__x000a_san X-Trail, Honda CR-V and Ford Kuga._x000d__x000a_Plenty of choice in this class, if you needed a_x000d__x000a_reminder. The RAV4 finds more than 500 new_x000d__x000a_homes a month._x000d__x000a_Aside from the equity of the Toyota badge_x000d__x000a_and its extensive local dealer network, there_x000d__x000a_are other reasons the RAV4 scores highly_x000d__x000a_among shoppers. In our 2016 group test with_x000d__x000a_virtually all these contenders, we praised the_x000d__x000a_Toyota for its capacious boot, roomy interior_x000d__x000a_and, at the time, outstanding value. Such_x000d__x000a_practical merits certainly overshadow the_x000d__x000a_idea it may not be the most exciting to look at_x000d__x000a_or drive compared to some of those peers._x000d__x000a_But that could be remedied with the all-_x000d__x000a_new version; Toyota appears to have taken a_x000d__x000a_daring line to aesthetics. Look at its scowling_x000d__x000a_face, pumped-up haunch and ample flanks._x000d__x000a_According to the manufacturer, its designers_x000d__x000a_took their cue from the words “adventure”_x000d__x000a_and “refined” while going about designing_x000d__x000a_the newcomer._x000d__x000a_It sits atop a new foundation: what Toyota_x000d__x000a_dubs its New Global Architecture platform._x000d__x000a_Expect a wider wheelbase and track, in addi-_x000d__x000a_tion to a multilink rear suspension and a_x000d__x000a_more dynamic driving persona. Toyota claims_x000d__x000a_chassis rigidity has been improved by as_x000d__x000a_much as 57%._x000d__x000a_In the powertrain department, a new 2.5-_x000d__x000a_litre four-cylinder petrol will feature, in addi-_x000d__x000a_tion to the option of an eight-speed automatic_x000d__x000a_gearbox. A 2.0-litre four-cylinder petrol will_x000d__x000a_also be part of the mix. Outputs have not been_x000d__x000a_released, nor have details about other engine_x000d__x000a_choices. Although Toyota confirmed there_x000d__x000a_will be a hybrid model, its availability for our_x000d__x000a_market is under consideration and will not be_x000d__x000a_present at the launch._x000d__x000a_Perhaps a bit late for the party in this_x000d__x000a_regard, the RAV4 will offer driver assistance,_x000d__x000a_systems that have long been available with its_x000d__x000a_rivals. Features such as autonomous emer-_x000d__x000a_gency braking and a pre-collision system will_x000d__x000a_be offered._x000d__x000a_New RAV4, new generation"/>
    <n v="90296"/>
    <n v="784.8"/>
    <s v="Brenwin Naidu"/>
    <n v="207972"/>
    <s v="Neutral"/>
    <n v="90296"/>
    <s v="Daily"/>
    <s v=""/>
    <s v="Nissan"/>
    <s v="Product"/>
    <s v="X-trail, Nissan"/>
  </r>
  <r>
    <x v="41"/>
    <s v="11-04-2018"/>
    <n v="14"/>
    <s v="http://customer.ddi.media/mprint/getfile?type=pdf_tool&amp;tmp=1&amp;hashValue=YWC4LA6FQ7CYDRMFYWH4LBA="/>
    <s v="﻿1. GREENEST GETS GOLD_x000d__x000a_The new Nissan Leaf was awarded the_x000d__x000a_World Green Car of the Year at the 2018_x000d__x000a_World Car Awards. It is the first fully electric_x000d__x000a_vehicle to win since the category was incor-_x000d__x000a_porated into the competition in 2016. The_x000d__x000a_previous-generation Leaf was named World_x000d__x000a_Car of the Year in 2011."/>
    <n v="90296"/>
    <n v="57.53"/>
    <s v="Unaccredited"/>
    <n v="15245.45"/>
    <s v="Positive"/>
    <n v="90296"/>
    <s v="Daily"/>
    <s v=""/>
    <s v="Nissan"/>
    <s v="Corporate"/>
    <s v="Leaf, Nissan, Nissan Corporate"/>
  </r>
  <r>
    <x v="25"/>
    <s v="11-04-2018"/>
    <s v="16-17"/>
    <s v="http://customer.ddi.media/mprint/getfile?type=pdf_tool&amp;tmp=1&amp;hashValue=YWC4LA6FQ7CYDRMPYWCMLAQ="/>
    <s v="﻿'_x000d__x000a__x000d__x000a_ADVANCES: MANY COUNTRIES THAT WILL BE IMPACTED ARE WOEFULLY UNPREPARED_x000d__x000a_The world is about_x000d__x000a_to change again in_x000d__x000a_ways few can imagine_x000d__x000a_and South Africa_x000d__x000a_won’t be immune._x000d__x000a_GOLDSTUCK_x000d__x000a_ON GADGETS_x000d__x000a_Arthur Goldstuck_x000d__x000a_Self-driving cars, text by_x000d__x000a_thinking and sensors_x000d__x000a_in your body warning_x000d__x000a_you of medical issues_x000d__x000a_before they happen are_x000d__x000a_some of the bewildering advances_x000d__x000a_in technology expected over the_x000d__x000a_next 10 years._x000d__x000a_Even countries that are not_x000d__x000a_linked by umbilical cord to the_x000d__x000a_innovation hubs of Silicon Valley,_x000d__x000a_Tel Aviv and Shanghai will feel the_x000d__x000a_impact. But many, are woefully_x000d__x000a_unprepared._x000d__x000a_In South Africa, banks, insur-_x000d__x000a_ance companies and marketers_x000d__x000a_are investing heavily in both their_x000d__x000a_own innovations and in buying up_x000d__x000a_start-ups that can help them catch_x000d__x000a_up. Beyond those industries, how-_x000d__x000a_ever, it tends to be business as_x000d__x000a_usual._x000d__x000a_This is one of the reasons that_x000d__x000a_an organisation called the Mo-_x000d__x000a_bility Centre for Africa (MCA)_x000d__x000a_convened a conference this week_x000d__x000a_to advance discussions around_x000d__x000a_disruptive technologies affecting_x000d__x000a_the transport industry, with the_x000d__x000a_aim of predicting scenarios for_x000d__x000a_African cities._x000d__x000a_Described as a platform for the_x000d__x000a_research, testing and deployment_x000d__x000a_of future smart mobility solutions,_x000d__x000a_the MCA brings together the pub-_x000d__x000a_lic sector, industry and academia._x000d__x000a_It seeks an integrated approach_x000d__x000a_to the research and development_x000d__x000a_of electric and autonomous ve-_x000d__x000a_hicles. But, more importantly, it_x000d__x000a_wants to prepare South Africa’s_x000d__x000a_and Africa’s road and related in-_x000d__x000a_frastructure for legislative chang-_x000d__x000a_es and infrastructure standards._x000d__x000a_The MCA has held similar_x000d__x000a_events in Durban, Johannesburg_x000d__x000a_and Cape Town over the past six_x000d__x000a_months._x000d__x000a_Its fourth Future Mobility_x000d__x000a_Roundtable is being hosted by_x000d__x000a_the City of Ekurhuleni, one of the_x000d__x000a_few metros in Africa that has de-_x000d__x000a_veloped a truly long-term vision -_x000d__x000a_stretching all the way to 2055._x000d__x000a_The event focuses on predict-_x000d__x000a_ing scenarios in line with this_x000d__x000a_vision._x000d__x000a_Drones, artificial intelligence,_x000d__x000a_smart cities, electric vehicles and_x000d__x000a_cloud computing will be among_x000d__x000a_the areas where industry leaders_x000d__x000a_will share their predictions and_x000d__x000a_recommend a course for the fu-_x000d__x000a_ture of the country.﻿Technology Vision 2018, an an-_x000d__x000a_nual report that identifies tech-_x000d__x000a_nological trends most likely to_x000d__x000a_disrupt business in the coming_x000d__x000a_years. More than 6 000 busi-_x000d__x000a_nesses across 19 industries in 25_x000d__x000a_countries, including South Africa,_x000d__x000a_were surveyed. The key finding_x000d__x000a_was that the technology revolu-_x000d__x000a_tion is arriving._x000d__x000a_“South African businesses and_x000d__x000a_IT executives are increasingly_x000d__x000a_embracing the power of technol-_x000d__x000a_ogy, with 80% of those surveyed_x000d__x000a_agreeing it can help companies_x000d__x000a_weave themselves seamlessly into_x000d__x000a_the fabric of daily life,” said Willie_x000d__x000a_Schoeman, managing director of_x000d__x000a_Accenture Technology in Africa._x000d__x000a_“Many people may not even_x000d__x000a_realise that they are interacting_x000d__x000a_with new innovations like AI. If_x000d__x000a_you’ve received an automated_x000d__x000a_telemarketing call or interacted_x000d__x000a_with a chatbot online, then AI has_x000d__x000a_already influenced your life.”_x000d__x000a_Clearly, the changes are just be-_x000d__x000a_ginning._x000d__x000a_,gBj| Arthur Goldstuck is founder_x000d__x000a_of World WideWorx and edi-_x000d__x000a_tor-in-chief of Gadget.co.za._x000d__x000a_Follow him on Twitter and_x000d__x000a_Instagram on @art2gee and_x000d__x000a_on YouTube._x000d__x000a_At the beginning of February,_x000d__x000a_the Cisco Live! Conference in Bar-_x000d__x000a_celona saw forecasts, previous-_x000d__x000a_ly covered in this column, going_x000d__x000a_all the way to 2055, coinciden-_x000d__x000a_tally sharing a time frame with_x000d__x000a_Ekurhuleni._x000d__x000a_Among others, according to_x000d__x000a_Rowan Trollope, senior vice-pres-_x000d__x000a_ident at Cisco, we can expect the_x000d__x000a_following:_x000d__x000a_2022: Dubai will launch the_x000d__x000a_world’s first driverless hover taxi._x000d__x000a_2027: The first commercial_x000d__x000a_launch of a technology called text-_x000d__x000a_by-thinking._x000d__x000a_2030s: New job tiles on Linke-_x000d__x000a_dln will include positions like av-_x000d__x000a_atar manager, body part maker,_x000d__x000a_vertical farmer, nano medic, cli-_x000d__x000a_mate change reversal specialist_x000d__x000a_and waste data handler._x000d__x000a_2036: As a result of reverse_x000d__x000a_engineering the human brain,_x000d__x000a_Alzheimer’s will finally be cured._x000d__x000a_2040: The average home PC_x000d__x000a_will have the computing power of_x000d__x000a_one billion human brains._x000d__x000a_2050: Virtual telepathy will_x000d__x000a_dominate personal communica-_x000d__x000a_tions._x000d__x000a_2055: The first permanent hu-_x000d__x000a_man presence on Mars._x000d__x000a_Later in February, global con-_x000d__x000a_sulting firm Accenture unveiled_x000d__x000a_What can be expected?_x000d__x000a_The shape of the future is al-_x000d__x000a_ready being outlined at major_x000d__x000a_technology events the world over._x000d__x000a_Starting with January’s Las Ve-_x000d__x000a_gas-based Consumer Electronics_x000d__x000a_Show (CES), the world’s biggest_x000d__x000a_launchpad for new technology, it_x000d__x000a_became clear that one of the key_x000d__x000a_changes we can expect is a move_x000d__x000a_away from touch screens as inter-_x000d__x000a_faces and towards voice._x000d__x000a_Signs everywhere exhorted_x000d__x000a_visitors to say “Alexa” or “Hey_x000d__x000a_Google” to activate devices fitted_x000d__x000a_with Google Assistant and Ama-_x000d__x000a_zon’s Alexa. The latter was to be_x000d__x000a_found in smart TVs, cars and even_x000d__x000a_coffee machines._x000d__x000a_Kitchen appliance maker Gour-_x000d__x000a_mia was marketing not its latest_x000d__x000a_appliances, but the fact that its air_x000d__x000a_fryers and pressure cookers were_x000d__x000a_now voice enabled._x000d__x000a_The integration of voice with_x000d__x000a_vehicle infotainment and naviga-_x000d__x000a_tion systems saw the trend speed_x000d__x000a_into the automotive arena. Pana-_x000d__x000a_sonic announced a partnership_x000d__x000a_with Amazon to create Alexa On-_x000d__x000a_board, to integrate Alexa’s voice_x000d__x000a_control features with cars._x000d__x000a_Panasonic’s Skip Generation_x000d__x000a_IVI - for in-vehicle infotainment -_x000d__x000a_has also been upgraded to the lat-_x000d__x000a_est version of Android, allowing_x000d__x000a_it all the functionality of Google_x000d__x000a_Assistant._x000d__x000a_Smart speakers to control_x000d__x000a_smart homes will become com-_x000d__x000a_monplace this year. Headphones,_x000d__x000a_heaters and fridges will respond_x000d__x000a_to our voices._x000d__x000a_, Other new technologies that_x000d__x000a_leaped out from CES were:_x000d__x000a_►_x0009_Smart TVs using HDR10+, a_x000d__x000a_new standard that allows every_x000d__x000a_single frame of a video or TV_x000d__x000a_broadcast to be mastered indi-_x000d__x000a_vidually, meaning that they will_x000d__x000a_adapt the colour and brightness_x000d__x000a_of the display to the needs of every_x000d__x000a_single scene;_x000d__x000a_►_x0009_Nissan’s Brain-to-Vehicle,_x000d__x000a_or B2V, a technology that allows_x000d__x000a_the driver’s brain waves to be_x000d__x000a_synchronised with the vehicle so_x000d__x000a_that, for example, the driver’s in-_x000d__x000a_tention to brake will be signalled_x000d__x000a_to the car up to one second before_x000d__x000a_6000_x000d__x000a_businesses surveyed about_x000d__x000a_technological trends most_x000d__x000a_likely to disrupt operations._x000d__x000a_the brakes are activated, allowing_x000d__x000a_the car to optimise power to the_x000d__x000a_brakes at just the right moment,_x000d__x000a_►_x0009_The advent of 5G, the next_x000d__x000a_generation of mobile connectivi-_x000d__x000a_ty, with Intel demonstrating a 1.6_x000d__x000a_gigabyte per second connection_x000d__x000a_that could stream a 4K - or ul-_x000d__x000a_tra high-definition - video along_x000d__x000a_with a virtual reality movie, at_x000d__x000a_the same time, on a single connec-_x000d__x000a_tion, leaving bandwidth to spare._x000d__x000a_►_x0009_Innovative ways of launching_x000d__x000a_new models of cars: Kia for the_x000d__x000a_first time chose CES over the De-_x000d__x000a_troit Motor Show to launch a new_x000d__x000a_car, with the Kia Niro EV Concept_x000d__x000a_hybrid car unveiled in Las Vegas._x000d__x000a_BMW used CES to launch the new_x000d__x000a_X2 in virtual reality - the first car_x000d__x000a_formally unveiled in VR. As a re-_x000d__x000a_sult of such activity, CES entered_x000d__x000a_the top 10 of American au-_x000d__x000a_tomobile shows, and we_x000d__x000a_v can expect even more_x000d__x000a_0 automotive focus at tech_x000d__x000a_* • shows in future."/>
    <n v="53343"/>
    <n v="1732.02"/>
    <s v="Arthur Goldstuck"/>
    <n v="221698.56"/>
    <s v="Neutral"/>
    <n v="53343"/>
    <s v="Daily"/>
    <s v=""/>
    <s v="Nissan"/>
    <s v="Corporate"/>
    <s v="Nissan"/>
  </r>
</pivotCacheRecords>
</file>

<file path=xl/pivotCache/pivotCacheRecords2.xml><?xml version="1.0" encoding="utf-8"?>
<pivotCacheRecords xmlns="http://schemas.openxmlformats.org/spreadsheetml/2006/main" xmlns:r="http://schemas.openxmlformats.org/officeDocument/2006/relationships" count="88">
  <r>
    <n v="126340509429"/>
    <n v="1365784"/>
    <s v="And the SA Motorsportsman of the Year is..."/>
    <s v="Closer to home, Wilhelm Baart was nominated for winning his class at the Jaguar Simola Hill Climb in his 735kW Nissan GT-R, and becoming the first driver to break the 40 second barrier on the Simola hill, while Richard Leeke got the nod for …"/>
    <x v="0"/>
    <s v="2018-04-11 16:47:14+00:00"/>
    <s v="news"/>
    <s v="en"/>
    <s v="ZA"/>
    <s v="Product"/>
    <n v="0"/>
    <s v="neutral"/>
    <x v="0"/>
    <s v="http://safrica24.com"/>
    <s v="https://www.iol.co.za/motoring/motorsport/and-the-sa-motorsportsman-of-the-year-is-14379043"/>
    <n v="126339940775"/>
    <n v="0"/>
    <m/>
    <m/>
    <n v="96930"/>
    <n v="20355.3"/>
    <n v="26"/>
    <s v="Nissan"/>
  </r>
  <r>
    <n v="126339940775"/>
    <n v="1365784"/>
    <s v="And the SA Motorsportsman of the Year is..."/>
    <s v="… South with great success in international events over a career of nearly four decades in Britain, Europe, and the United States.Closer to home, Wilhelm Baart was nominated for winning his class at the Jaguar Simola Hill Climb in his 735kW Nissan …"/>
    <x v="1"/>
    <s v="2018-04-11 15:22:27+00:00"/>
    <s v="news"/>
    <s v="en"/>
    <s v="ZA"/>
    <s v="Product"/>
    <n v="0"/>
    <s v="neutral"/>
    <x v="1"/>
    <s v="https://www.iol.co.za"/>
    <m/>
    <m/>
    <n v="1"/>
    <m/>
    <m/>
    <n v="506600"/>
    <n v="106386"/>
    <n v="46"/>
    <s v="Nissan"/>
  </r>
  <r>
    <n v="126339104537"/>
    <n v="1365784"/>
    <s v="2018 Mercedes-AMG GT S – Only Purists Need Apply"/>
    <s v="The Mercedes-AMG GT S is priced at R2 328 490 before options, which means you will have a hard time choosing between this, an Audi R8 V10, Porsche GT3, Jaguar F-Type SVR, and Nissan GT-R."/>
    <x v="2"/>
    <s v="2018-04-11 13:31:10+00:00"/>
    <s v="news"/>
    <s v="en"/>
    <s v="ZA"/>
    <s v="Product"/>
    <n v="0"/>
    <s v="neutral"/>
    <x v="2"/>
    <s v="https://autotrader.co.za"/>
    <m/>
    <m/>
    <n v="0"/>
    <m/>
    <m/>
    <n v="149600"/>
    <n v="31416"/>
    <n v="37"/>
    <s v="Nissan"/>
  </r>
  <r>
    <n v="126338879004"/>
    <n v="1365784"/>
    <s v="SA Bakkie sales: Toyota Hilux goes tops for 2018 during 1st quarter"/>
    <s v="The Hilux sold a mammoth 9889 units in the first three months of the year, some 2000+ units clear of the second-placed Ford Ranger.The Ranger, on the other hand, managed a more than decent 7275 units.Strong Q1Behind the two leaders the Nissan …"/>
    <x v="3"/>
    <s v="2018-04-11 13:04:20+00:00"/>
    <s v="news"/>
    <s v="en"/>
    <s v="ZA"/>
    <s v="Corporate"/>
    <n v="0"/>
    <s v="neutral"/>
    <x v="3"/>
    <s v="http://www.wheels24.co.za"/>
    <m/>
    <m/>
    <n v="0"/>
    <m/>
    <m/>
    <n v="81600"/>
    <n v="12600"/>
    <n v="50"/>
    <s v="Nissan"/>
  </r>
  <r>
    <n v="126338635580"/>
    <n v="1365784"/>
    <s v="Nissan Qashqai (2018) Review | Facelift For The Win"/>
    <s v="In second place its the VW Golf and in third...another Ford, the Focus. But in fourth place, is this, the Nissan Qashqai."/>
    <x v="4"/>
    <s v="2018-04-11 12:32:27+00:00"/>
    <s v="news"/>
    <s v="en"/>
    <s v="ZA"/>
    <s v="Product"/>
    <n v="0"/>
    <s v="neutral"/>
    <x v="4"/>
    <s v="http://cars.co.za"/>
    <m/>
    <m/>
    <n v="0"/>
    <m/>
    <m/>
    <n v="176800"/>
    <n v="37128"/>
    <n v="37"/>
    <s v="Nissan"/>
  </r>
  <r>
    <n v="126337126048"/>
    <n v="1365784"/>
    <s v="Staying in the sweet spot with Nissan’s upgraded CVT"/>
    <s v="Perhaps the greatest amount of technical data generated in real world scenarios for Nissan’s CVT systems has come in the area of maintaining the correct temperature of the special fluid which cools the system.The latest generation of CVTs has a …"/>
    <x v="5"/>
    <s v="2018-04-11 09:02:53+00:00"/>
    <s v="news"/>
    <s v="en"/>
    <s v="ZA"/>
    <s v="Corporate"/>
    <n v="0"/>
    <s v="neutral"/>
    <x v="5"/>
    <s v="http://www.wheels24.co.za"/>
    <s v="https://www.womenonwheels.co.za/tips/making-sense-of-cvt-gearboxes/"/>
    <n v="126274742104"/>
    <n v="0"/>
    <m/>
    <m/>
    <n v="81600"/>
    <n v="12600"/>
    <n v="50"/>
    <s v="Nissan"/>
  </r>
  <r>
    <n v="126335899133"/>
    <n v="1365784"/>
    <s v="The next big change"/>
    <s v="… were:Smart TVs using HDR10+, a new standard that allows every single frame of a video or TV broadcast to be mastered individually, meaning that they will adapt the colour and brightness of the display to the needs of every single scene;Nissan’s …"/>
    <x v="6"/>
    <s v="2018-04-11 04:00:30+00:00"/>
    <s v="blogs"/>
    <s v="en"/>
    <s v="ZA"/>
    <s v="Corporate"/>
    <n v="0"/>
    <s v="neutral"/>
    <x v="6"/>
    <s v="http://www.gadget.co.za"/>
    <m/>
    <m/>
    <n v="0"/>
    <m/>
    <m/>
    <n v="6500"/>
    <n v="5658.24"/>
    <n v="28"/>
    <s v="Nissan"/>
  </r>
  <r>
    <n v="126341307753"/>
    <n v="1365784"/>
    <s v="Using A Tyre Repair Kit"/>
    <s v="My first 4x4 was a Nissan Hardbody thereafter I started travelling all over the country. In 1992 we held a big 4x4 day with hundreds of Nissan families, and then the 4x4 bug really bit."/>
    <x v="7"/>
    <s v="2018-04-11 00:00:00+00:00"/>
    <s v="blogs"/>
    <s v="en"/>
    <s v="ZA"/>
    <s v="Corporate"/>
    <n v="0"/>
    <s v="neutral"/>
    <x v="7"/>
    <s v="https://allterrain.co.za"/>
    <m/>
    <m/>
    <n v="0"/>
    <m/>
    <m/>
    <n v="1000"/>
    <n v="210"/>
    <n v="6"/>
    <s v="Nissan"/>
  </r>
  <r>
    <n v="126339107828"/>
    <n v="1365784"/>
    <s v="Staying in the sweet spot with Nissan’s upgraded CVT"/>
    <s v="Via Wheels24 | 11 Apr 2018 - 11:01:46Nissan has upgraded its CVT transmission. The automaker explains how its new CVT gearbox works compared to manual or standard transmissions. Read More"/>
    <x v="8"/>
    <s v="2018-04-11 00:00:00+00:00"/>
    <s v="blogs"/>
    <s v="en"/>
    <s v="ZA"/>
    <s v="Corporate"/>
    <n v="0"/>
    <s v="neutral"/>
    <x v="8"/>
    <s v="https://360news.co.za"/>
    <m/>
    <m/>
    <n v="1"/>
    <m/>
    <m/>
    <n v="1000"/>
    <n v="155.60999999999999"/>
    <n v="12"/>
    <s v="Nissan"/>
  </r>
  <r>
    <n v="126341976747"/>
    <n v="1365784"/>
    <s v="THE MICHELIN SPONSORED SAGMJ MOTOR SPORTSMAN OF THE YEAR FOR 2017 IS KELVIN VAN DER LINDE"/>
    <s v="Wilhelm Baart who won his class at the Jaguar Simola Hill Climb in 2017 in his 1000hp Nissan GT-R, breaking the 40 second barrier for the event in a time of 39.892 seconds."/>
    <x v="9"/>
    <s v="2018-04-11 00:00:00+00:00"/>
    <s v="blogs"/>
    <s v="en"/>
    <s v="ZA"/>
    <s v="Product"/>
    <n v="0"/>
    <s v="neutral"/>
    <x v="9"/>
    <s v="http://rallystar.net"/>
    <m/>
    <m/>
    <n v="0"/>
    <m/>
    <m/>
    <n v="1000"/>
    <n v="231"/>
    <n v="24"/>
    <s v="Nissan"/>
  </r>
  <r>
    <n v="126335917074"/>
    <n v="1365784"/>
    <s v="Great equestrian action leads to success of festival"/>
    <s v="All things equestrian were celebrated at the recent Nissan Easter Festival."/>
    <x v="10"/>
    <s v="2018-04-11 00:00:00+00:00"/>
    <s v="news"/>
    <s v="en"/>
    <s v="ZA"/>
    <s v="Corporate"/>
    <n v="0"/>
    <s v="neutral"/>
    <x v="10"/>
    <s v="https://germistoncitynews.co.za"/>
    <m/>
    <m/>
    <n v="0"/>
    <m/>
    <m/>
    <n v="60820"/>
    <n v="12772.199999999999"/>
    <n v="29"/>
    <s v="Nissan"/>
  </r>
  <r>
    <n v="126342124982"/>
    <n v="1365784"/>
    <s v="Zagato creates new Lamborghini L595 roadster"/>
    <s v="The original hard-top version had a carbon-fiber body designed by Stéphane Schwarz, who counts among his less exotic, but far bigger-selling accomplishments, the original Nissan Qashqai."/>
    <x v="11"/>
    <s v="2018-04-11 00:00:00+00:00"/>
    <s v="blogs"/>
    <s v="en"/>
    <s v="ZA"/>
    <s v="Product"/>
    <n v="0"/>
    <s v="neutral"/>
    <x v="11"/>
    <s v="https://ignitionlive.co.za"/>
    <m/>
    <m/>
    <n v="0"/>
    <m/>
    <m/>
    <n v="1000"/>
    <n v="210"/>
    <n v="37"/>
    <s v="Nissan"/>
  </r>
  <r>
    <n v="126339034677"/>
    <n v="1365784"/>
    <s v="All-new 2018 Nissan LEAF named ‘2018 World Green Car of the Year’"/>
    <s v="The all-new 2018 Nissan LEAF, the world’s best-selling electric vehicle, was named the “2018 World Green Car” at the 2018 New York International Auto Show."/>
    <x v="12"/>
    <s v="2018-04-11 00:00:00+00:00"/>
    <s v="news"/>
    <s v="en"/>
    <s v="ZA"/>
    <s v="Product"/>
    <n v="0"/>
    <s v="neutral"/>
    <x v="12"/>
    <s v="http://capetownguy.co.za"/>
    <s v="https://www.womenonwheels.co.za/lifestyle-interests/all-new-2018-nissan-leaf-named-2018-world-green-car-of-the-year/"/>
    <n v="126286366673"/>
    <n v="0"/>
    <m/>
    <m/>
    <n v="1000"/>
    <n v="210"/>
    <n v="6"/>
    <s v="Nissan"/>
  </r>
  <r>
    <n v="126330249148"/>
    <n v="1365784"/>
    <s v="Cost-cutter Diess seen driving change as Volkswagen CEO"/>
    <s v="… share price, costing it billions of dollars and claiming the scalp of then-CEO Martin Winterkorn.At the time of his appointment, Volkswagen said Diess was &quot;the ideal candidate&quot; to revive the VW brand, which lagged rivals Toyota, Renault-Nissan, …"/>
    <x v="13"/>
    <s v="2018-04-10 15:31:53+00:00"/>
    <s v="news"/>
    <s v="en"/>
    <s v="ZA"/>
    <s v="Corporate"/>
    <n v="0"/>
    <s v="neutral"/>
    <x v="13"/>
    <s v="http://www.sharenet.co.za"/>
    <m/>
    <m/>
    <n v="0"/>
    <m/>
    <m/>
    <n v="27200"/>
    <n v="73500"/>
    <n v="51"/>
    <s v="Nissan"/>
  </r>
  <r>
    <n v="126329269560"/>
    <n v="1365784"/>
    <s v="LCVs greener on the other side"/>
    <s v="These are some of the international developments:Custom body builders are not falling behind – Voltia has doubled the size of the popular Nissan e-NV200.Nissan improves its 100-percent electric e-NV200Nissan recently introduced the new …"/>
    <x v="14"/>
    <s v="2018-04-10 12:49:06+00:00"/>
    <s v="blogs"/>
    <s v="en"/>
    <s v="ZA"/>
    <s v="Product"/>
    <n v="0"/>
    <s v="neutral"/>
    <x v="14"/>
    <s v="http://www.focusontransport.co.za"/>
    <m/>
    <m/>
    <n v="0"/>
    <m/>
    <m/>
    <n v="1000"/>
    <n v="11370.869999999999"/>
    <n v="20"/>
    <s v="Nissan"/>
  </r>
  <r>
    <n v="126329515826"/>
    <n v="1365784"/>
    <s v="BMW manager set to join E.ON supervisory board as energy, auto sectors converge"/>
    <s v="… in the quest to built the infrastructure needed for electric cars.Some carmakers have also started to enter the utility business, taking a leaf out of Tesla’s strategy book of offering cars, charging infrastructure and batteries.Renault-Nissan, …"/>
    <x v="15"/>
    <s v="2018-04-10 12:11:18+00:00"/>
    <s v="news"/>
    <s v="en"/>
    <s v="ZA"/>
    <s v="Corporate"/>
    <n v="0"/>
    <s v="neutral"/>
    <x v="15"/>
    <s v="http://af.reuters.com"/>
    <m/>
    <m/>
    <n v="0"/>
    <m/>
    <m/>
    <n v="4964000"/>
    <n v="96000"/>
    <n v="60"/>
    <s v="Nissan"/>
  </r>
  <r>
    <n v="126328528884"/>
    <n v="1365784"/>
    <s v="Effective Innovation shortlist for Warc Awards 2018 announced"/>
    <s v="… Arab EmiratesHow 1,00,000 TV commercial viewers made snap decisions on their mobile for a holiday at Club Mahindra · Club Mahindra Holidays · Zapr Media Labs · IndiaOne-Drop Bottle · Pril · TBWA\RAAD · United Arab EmiratesCamelpower · Nissan · …"/>
    <x v="16"/>
    <s v="2018-04-10 10:33:03+00:00"/>
    <s v="news"/>
    <s v="en"/>
    <s v="ZA"/>
    <s v="Corporate"/>
    <n v="0"/>
    <s v="neutral"/>
    <x v="16"/>
    <s v="http://www.bizcommunity.com"/>
    <s v="http://www.bizcommunity.com/Article/1/12/175723.html"/>
    <n v="126328521273"/>
    <n v="0"/>
    <m/>
    <m/>
    <n v="98600"/>
    <n v="15376.2"/>
    <n v="56"/>
    <s v="Nissan"/>
  </r>
  <r>
    <n v="126328497182"/>
    <n v="1365784"/>
    <s v="Children are the future for Nissan Witbank"/>
    <s v="Nissan Witbank had their third charity project of the year."/>
    <x v="17"/>
    <s v="2018-04-10 10:22:30+00:00"/>
    <s v="news"/>
    <s v="en"/>
    <s v="ZA"/>
    <s v="Corporate"/>
    <n v="0"/>
    <s v="neutral"/>
    <x v="17"/>
    <s v="https://witbanknews.co.za"/>
    <m/>
    <m/>
    <n v="0"/>
    <m/>
    <m/>
    <n v="1000"/>
    <n v="210"/>
    <n v="36"/>
    <s v="Nissan"/>
  </r>
  <r>
    <n v="126328521273"/>
    <n v="1365784"/>
    <s v="Effective Innovation shortlist for Warc Awards 2018 announced"/>
    <s v="… Arab EmiratesHow 1,00,000 TV commercial viewers made snap decisions on their mobile for a holiday at Club Mahindra · Club Mahindra Holidays · Zapr Media Labs · IndiaOne-Drop Bottle · Pril · TBWA RAAD · United Arab EmiratesCamelpower · Nissan · …"/>
    <x v="18"/>
    <s v="2018-04-10 10:18:00+00:00"/>
    <s v="news"/>
    <s v="en"/>
    <s v="ZA"/>
    <s v="Corporate"/>
    <n v="0"/>
    <s v="neutral"/>
    <x v="18"/>
    <s v="http://bizcommunity.com"/>
    <m/>
    <m/>
    <n v="1"/>
    <m/>
    <m/>
    <n v="98600"/>
    <n v="15376.2"/>
    <n v="56"/>
    <s v="Nissan"/>
  </r>
  <r>
    <n v="126328042785"/>
    <n v="1365784"/>
    <s v="VOLVO XC60 IS TAKING THE LEAD"/>
    <s v="(2012), the Nissan Leaf (2011), the Volkswagen Polo (2010, the Volkswagen Golf (2009), the Mazda2 / Mazda Demio (2008), the Lexus LS460 (2007), the BMW 3-Series (2006), and the Audi A6 (2005)."/>
    <x v="19"/>
    <s v="2018-04-10 09:00:03+00:00"/>
    <s v="news"/>
    <s v="en"/>
    <s v="ZA"/>
    <s v="Product"/>
    <n v="0"/>
    <s v="neutral"/>
    <x v="19"/>
    <s v="http://www.dailysun.co.za"/>
    <s v="http://www.sharenet.co.za/news/Top_Selling_Hybrid_and_Electric_Vehicles_in_2017/ca9184392a36190b61e451d374e0f0dc"/>
    <n v="126208296202"/>
    <n v="0"/>
    <m/>
    <m/>
    <n v="81600"/>
    <n v="17136"/>
    <n v="30"/>
    <s v="Nissan"/>
  </r>
  <r>
    <n v="126327890787"/>
    <n v="1365784"/>
    <s v="How Much Will The Ford Ranger Raptor Cost in SA?"/>
    <s v="Bakkie Comparison: Nissan Navara vs Ford Ranger Fx4 [with Video]"/>
    <x v="20"/>
    <s v="2018-04-10 08:41:59+00:00"/>
    <s v="news"/>
    <s v="en"/>
    <s v="ZA"/>
    <s v="Product"/>
    <n v="0"/>
    <s v="neutral"/>
    <x v="20"/>
    <s v="https://cars.co.za"/>
    <m/>
    <m/>
    <n v="0"/>
    <m/>
    <m/>
    <n v="176800"/>
    <n v="37128"/>
    <n v="37"/>
    <s v="Nissan"/>
  </r>
  <r>
    <n v="126327857221"/>
    <n v="1365784"/>
    <s v="Nissan TrailSeeker Trail Run Series #1 Buffelsdrift"/>
    <s v="The Nissan TrailSeeker Trail Run Series #1 takes place on the 6th of May 2018 from ARC Roodeplaat. Distance options:21km, 10km, 5km &amp; 3km pram-jam."/>
    <x v="21"/>
    <s v="2018-04-10 08:35:18+00:00"/>
    <s v="blogs"/>
    <s v="en"/>
    <s v="ZA"/>
    <s v="Product"/>
    <n v="0"/>
    <s v="neutral"/>
    <x v="21"/>
    <s v="https://runningraces.co.za"/>
    <m/>
    <m/>
    <n v="0"/>
    <m/>
    <m/>
    <n v="62220"/>
    <n v="13066.199999999999"/>
    <n v="4"/>
    <s v="Nissan"/>
  </r>
  <r>
    <n v="126327434867"/>
    <n v="1365784"/>
    <s v="Countdown to KTP and other Arid Parks !!!!!"/>
    <s v="I don’t know what brand of car we will drive because it is a rental car, maybe it will be a Nissan Quasqai...."/>
    <x v="22"/>
    <s v="2018-04-10 07:05:08+00:00"/>
    <s v="forums"/>
    <s v="en"/>
    <s v="ZA"/>
    <s v="Product"/>
    <n v="0"/>
    <s v="neutral"/>
    <x v="22"/>
    <s v="https://sanparks.org"/>
    <s v="https://www.sanparks.org/forums/viewtopic.php?t=62444&amp;p=2582685"/>
    <n v="126315126644"/>
    <n v="0"/>
    <m/>
    <m/>
    <n v="23800"/>
    <n v="10966.2"/>
    <n v="50"/>
    <s v="Nissan"/>
  </r>
  <r>
    <n v="126327391664"/>
    <n v="1365784"/>
    <s v="VIDEO: Sport is more than about who wins"/>
    <s v="In Kyalami, the annual Nissan Easter Festival draws competitors from around the country to compete in the 10-day show at Kyalami Equestrian Park."/>
    <x v="23"/>
    <s v="2018-04-10 06:53:44+00:00"/>
    <s v="news"/>
    <s v="en"/>
    <s v="ZA"/>
    <s v="Corporate"/>
    <n v="0"/>
    <s v="neutral"/>
    <x v="23"/>
    <s v="https://northeasterntribune.co.za"/>
    <s v="https://alexnews.co.za/114100/sport-is-more-than-about-who-wins/"/>
    <n v="126327025592"/>
    <n v="0"/>
    <m/>
    <m/>
    <n v="1000"/>
    <n v="210"/>
    <n v="34"/>
    <s v="Nissan"/>
  </r>
  <r>
    <n v="126327374036"/>
    <n v="1365784"/>
    <s v="VIDEO: Sport is more than about who wins"/>
    <s v="… others have used this time to participate in the many sports events held in our northern suburbs. In Kyalami, the annual Nissan Easter Festival draws competitors from around the country to compete in the 10-day show at Kyalami Equestrian Park. There …"/>
    <x v="24"/>
    <s v="2018-04-10 06:45:14+00:00"/>
    <s v="web"/>
    <s v="en"/>
    <s v="ZA"/>
    <s v="Corporate"/>
    <n v="0"/>
    <s v="neutral"/>
    <x v="24"/>
    <s v="http://citybuzz.co.za/rss-output/"/>
    <s v="https://alexnews.co.za/114100/sport-is-more-than-about-who-wins/"/>
    <n v="126327025592"/>
    <n v="0"/>
    <m/>
    <m/>
    <n v="1000"/>
    <n v="210"/>
    <n v="33"/>
    <s v="Nissan"/>
  </r>
  <r>
    <n v="126327083790"/>
    <n v="1365784"/>
    <s v="VIDEO: Sport is more than about who wins"/>
    <s v="… others have used this time to participate in the many sports events held in our northern suburbs. In Kyalami, the annual Nissan Easter Festival draws competitors from around the country to compete in the 10-day show at Kyalami Equestrian Park. There …"/>
    <x v="25"/>
    <s v="2018-04-10 05:36:01+00:00"/>
    <s v="web"/>
    <s v="en"/>
    <s v="ZA"/>
    <s v="Corporate"/>
    <n v="0"/>
    <s v="neutral"/>
    <x v="25"/>
    <s v="http://rosebankkillarneygazette.co.za/rss-output/"/>
    <s v="https://alexnews.co.za/114100/sport-is-more-than-about-who-wins/"/>
    <n v="126327025592"/>
    <n v="0"/>
    <m/>
    <m/>
    <n v="1000"/>
    <n v="210"/>
    <n v="33"/>
    <s v="Nissan"/>
  </r>
  <r>
    <n v="126327025592"/>
    <n v="1365784"/>
    <s v="VIDEO: Sport is more than about who wins"/>
    <s v="While some of us may have spent most of April overindulging on Easter eggs, others have used this time to participate in the many sports events held in our northern suburbs.In Kyalami, the annual Nissan Easter Festival draws competitors from …"/>
    <x v="26"/>
    <s v="2018-04-10 05:26:55+00:00"/>
    <s v="news"/>
    <s v="en"/>
    <s v="ZA"/>
    <s v="Corporate"/>
    <n v="0"/>
    <s v="neutral"/>
    <x v="26"/>
    <s v="http://alexnews.co.za"/>
    <m/>
    <m/>
    <n v="6"/>
    <m/>
    <m/>
    <n v="1000"/>
    <n v="210"/>
    <n v="36"/>
    <s v="Nissan"/>
  </r>
  <r>
    <n v="126327201794"/>
    <n v="1365784"/>
    <s v="VIDEO: Sport is more than about who wins"/>
    <s v="In Kyalami, the annual Nissan Easter Festival draws competitors from around the country to compete in the 10-day show at Kyalami Equestrian Park. There…"/>
    <x v="27"/>
    <s v="2018-04-10 05:00:00+00:00"/>
    <s v="news"/>
    <s v="en"/>
    <s v="ZA"/>
    <s v="Corporate"/>
    <n v="0"/>
    <s v="neutral"/>
    <x v="27"/>
    <s v="https://fourwaysreview.co.za"/>
    <s v="https://alexnews.co.za/114100/sport-is-more-than-about-who-wins/"/>
    <n v="126327025592"/>
    <n v="0"/>
    <m/>
    <m/>
    <n v="101360"/>
    <n v="21285.599999999999"/>
    <n v="35"/>
    <s v="Nissan"/>
  </r>
  <r>
    <n v="126327025732"/>
    <n v="1365784"/>
    <s v="VIDEO: Sport is more than about who wins"/>
    <s v="In Kyalami , the annual Nissan Easter Festival draws competitors from around the country to compete in the 10-day show at Kyalami Equestrian Park."/>
    <x v="28"/>
    <s v="2018-04-10 05:00:00+00:00"/>
    <s v="news"/>
    <s v="en"/>
    <s v="ZA"/>
    <s v="Corporate"/>
    <n v="0"/>
    <s v="neutral"/>
    <x v="28"/>
    <s v="https://midrandreporter.co.za"/>
    <s v="https://alexnews.co.za/114100/sport-is-more-than-about-who-wins/"/>
    <n v="126327025592"/>
    <n v="0"/>
    <m/>
    <m/>
    <n v="1000"/>
    <n v="210"/>
    <n v="33"/>
    <s v="Nissan"/>
  </r>
  <r>
    <n v="126327092824"/>
    <n v="1365784"/>
    <s v="VIDEO: Sport is more than about who wins"/>
    <s v="In Kyalami, the annual Nissan Easter Festival draws competitors from around the country to compete in the 10-day show at Kyalami Equestrian Park. There…"/>
    <x v="29"/>
    <s v="2018-04-10 05:00:00+00:00"/>
    <s v="news"/>
    <s v="en"/>
    <s v="ZA"/>
    <s v="Corporate"/>
    <n v="0"/>
    <s v="neutral"/>
    <x v="29"/>
    <s v="https://sandtonchronicle.co.za"/>
    <s v="https://alexnews.co.za/114100/sport-is-more-than-about-who-wins/"/>
    <n v="126327025592"/>
    <n v="0"/>
    <m/>
    <m/>
    <n v="3400"/>
    <n v="714"/>
    <n v="37"/>
    <s v="Nissan"/>
  </r>
  <r>
    <n v="126343800714"/>
    <n v="1365784"/>
    <s v="Future Trucking &amp; Logistics"/>
    <s v="After graduating from the Department of Mechanical Engineering at Waseda University in 1980, Sakamaki-san joined then Nissan Diesel Motor Co., Ltd. the same year."/>
    <x v="30"/>
    <s v="2018-04-10 00:00:00+00:00"/>
    <s v="blogs"/>
    <s v="en"/>
    <s v="ZA"/>
    <s v="Corporate"/>
    <n v="0"/>
    <s v="neutral"/>
    <x v="30"/>
    <s v="http://futuretrucking.co.za"/>
    <m/>
    <m/>
    <n v="0"/>
    <m/>
    <m/>
    <n v="1000"/>
    <n v="210"/>
    <n v="12"/>
    <s v="Nissan"/>
  </r>
  <r>
    <n v="126327726864"/>
    <n v="1365784"/>
    <s v="Nissan Patrol Embarrasses Mercedes SLR McLaren"/>
    <s v="Dubai is very well known for their outrageously enhanced Nissan Patrol’s and now the crew from Auto Bild traveled there to see just how bonkers these creations really are."/>
    <x v="31"/>
    <s v="2018-04-10 00:00:00+00:00"/>
    <s v="news"/>
    <s v="en"/>
    <s v="ZA"/>
    <s v="Product"/>
    <n v="0"/>
    <s v="neutral"/>
    <x v="31"/>
    <s v="https://zero2turbo.com"/>
    <m/>
    <m/>
    <n v="0"/>
    <m/>
    <m/>
    <n v="1000"/>
    <n v="210"/>
    <n v="29"/>
    <s v="Nissan"/>
  </r>
  <r>
    <n v="126323710944"/>
    <n v="1365784"/>
    <s v="Nissan eyes region with Kenya plant"/>
    <s v="Business Daily Kenya:   Steve Umidha @steveumidhaNissan Group of Africa has announced plans to start vehicle assembling in Kenya as the Japanese carmaker seeks to capitalise on the growing demand for new vehicles in the region."/>
    <x v="32"/>
    <s v="2018-04-09 21:06:01+00:00"/>
    <s v="news"/>
    <s v="en"/>
    <s v="ZA"/>
    <s v="Corporate"/>
    <n v="0"/>
    <s v="neutral"/>
    <x v="32"/>
    <s v="http://dailypostkenyanews.blogspot.co.za"/>
    <m/>
    <m/>
    <n v="0"/>
    <m/>
    <m/>
    <n v="567800"/>
    <n v="119238"/>
    <n v="0"/>
    <s v="Nissan"/>
  </r>
  <r>
    <n v="126319939387"/>
    <n v="1365784"/>
    <s v="Drie voertuie die afgelope  week in Parys gesteel"/>
    <s v="Net die week tevore is ’n Uno by die Danie Fourie-woonstelle in Father Balink straat gesteel.   Volgens die polisie is daar ook ’n  Nissan 1400 en Hilux bakkie gedurende Maart in die dorp gesteel.  Al 5 voertuie is steeds soek."/>
    <x v="33"/>
    <s v="2018-04-09 10:13:25+00:00"/>
    <s v="news"/>
    <s v="af"/>
    <s v="ZA"/>
    <s v="Product"/>
    <n v="0"/>
    <s v="neutral"/>
    <x v="33"/>
    <s v="http://parysgazette.co.za"/>
    <m/>
    <m/>
    <n v="0"/>
    <m/>
    <m/>
    <n v="1000"/>
    <n v="210"/>
    <n v="31"/>
    <s v="Nissan"/>
  </r>
  <r>
    <n v="126319234090"/>
    <n v="1365784"/>
    <s v="To bakkie or not to bakkie? That’s the question"/>
    <s v="Luxury wasn’t the by-word for these vehicles.. Recently I was fortunate enough to drive some of the most popular ones in South Africa, Ford Ranger Fx4, Isuzu KB 250 D-Teq, Nissan Navara 2.3 D LE 4x4 MT."/>
    <x v="34"/>
    <s v="2018-04-09 10:03:33+00:00"/>
    <s v="news"/>
    <s v="en"/>
    <s v="ZA"/>
    <s v="Product"/>
    <n v="0"/>
    <s v="neutral"/>
    <x v="34"/>
    <s v="http://www.sowetanlive.co.za"/>
    <m/>
    <m/>
    <n v="0"/>
    <m/>
    <m/>
    <n v="204000"/>
    <n v="42840"/>
    <n v="43"/>
    <s v="Nissan"/>
  </r>
  <r>
    <n v="126319409080"/>
    <n v="1365784"/>
    <s v="Volvo Wins The 2018 World Car Of The Year!"/>
    <s v="The Nissan Leaf, BMW 530e iPerformance and the Chrysler Pacifica Hybrid."/>
    <x v="35"/>
    <s v="2018-04-09 09:19:26+00:00"/>
    <s v="news"/>
    <s v="en"/>
    <s v="ZA"/>
    <s v="Product"/>
    <n v="0"/>
    <s v="neutral"/>
    <x v="35"/>
    <s v="https://womenonwheels.co.za"/>
    <s v="http://compareguru.co.za/news/volvo-winner-2018-world-car-year/"/>
    <n v="126285629523"/>
    <n v="0"/>
    <m/>
    <m/>
    <n v="73410"/>
    <n v="15416.099999999999"/>
    <n v="28"/>
    <s v="Nissan"/>
  </r>
  <r>
    <n v="126319408941"/>
    <n v="1365784"/>
    <s v="Where To Charge Your Electric Car In South Africa?"/>
    <s v="Among these includes the fact that we as consumers haven’t got too many options in vehicles, and those that are available are quite pricey. At the moment, we mainly have the Nissan Leaf and BMW’s i3 and i3 eDrive REX."/>
    <x v="36"/>
    <s v="2018-04-09 09:09:25+00:00"/>
    <s v="news"/>
    <s v="en"/>
    <s v="ZA"/>
    <s v="Product"/>
    <n v="0"/>
    <s v="neutral"/>
    <x v="35"/>
    <s v="https://womenonwheels.co.za"/>
    <m/>
    <m/>
    <n v="0"/>
    <m/>
    <m/>
    <n v="73410"/>
    <n v="15416.099999999999"/>
    <n v="28"/>
    <s v="Nissan"/>
  </r>
  <r>
    <n v="126315747935"/>
    <n v="1365784"/>
    <s v="Your future home might be powered by car batteries"/>
    <s v="1 seller of electric cars, Nissan Motor, has had convincing customers in Japan to try a simple system like the one Maguire jerry-rigged for himself at his home in the Irish countryside.By allowing car batteries to serve as a residential power …"/>
    <x v="37"/>
    <s v="2018-04-09 01:02:32+00:00"/>
    <s v="news"/>
    <s v="en"/>
    <s v="ZA"/>
    <s v="Corporate"/>
    <n v="0"/>
    <s v="neutral"/>
    <x v="36"/>
    <s v="http://www.moneyweb.co.za"/>
    <m/>
    <m/>
    <n v="0"/>
    <m/>
    <m/>
    <n v="95200"/>
    <n v="19992"/>
    <n v="57"/>
    <s v="Nissan"/>
  </r>
  <r>
    <n v="126318691104"/>
    <n v="1365784"/>
    <m/>
    <s v="… out of juice._x000a_To get a sense of the difficulties, consider the struggle the world’s number one seller of electric cars, Nissan, has had convincing customers in Japan to try a simple system like the one Maguire jerry-rigged for himself at his home …"/>
    <x v="38"/>
    <s v="2018-04-09 00:00:00+00:00"/>
    <s v="news"/>
    <s v="en"/>
    <s v="ZA"/>
    <s v="Corporate"/>
    <n v="0"/>
    <s v="neutral"/>
    <x v="37"/>
    <s v="https://techcentral.co.za"/>
    <m/>
    <m/>
    <n v="0"/>
    <m/>
    <m/>
    <m/>
    <n v="72744"/>
    <n v="48"/>
    <s v="Nissan"/>
  </r>
  <r>
    <n v="126317959689"/>
    <n v="1365784"/>
    <s v="Cities running on car batteries?"/>
    <s v="… run out of juice._x000a_To get a sense of the difficulties, consider the struggle the world’s No. 1 seller of electric cars, Nissan Motor Co., has had convincing customers in Japan to try a simple system like the one Maguire jerry-rigged for himself at …"/>
    <x v="39"/>
    <s v="2018-04-09 00:00:00+00:00"/>
    <s v="news"/>
    <s v="en"/>
    <s v="ZA"/>
    <s v="Corporate"/>
    <n v="0"/>
    <s v="neutral"/>
    <x v="38"/>
    <s v="https://businesstech.co.za"/>
    <m/>
    <m/>
    <n v="0"/>
    <m/>
    <m/>
    <m/>
    <n v="27300"/>
    <n v="46"/>
    <s v="Nissan"/>
  </r>
  <r>
    <n v="126324164579"/>
    <n v="1365784"/>
    <s v="Come on South Africa, go green (please)!"/>
    <s v="Take the Nissan LEAF, for instance, which was recently named “2018 World Green Car” by the World Car Awards. It is the world’s best-selling electric vehicle."/>
    <x v="40"/>
    <s v="2018-04-09 00:00:00+00:00"/>
    <s v="blogs"/>
    <s v="en"/>
    <s v="ZA"/>
    <s v="Product"/>
    <n v="0"/>
    <s v="neutral"/>
    <x v="39"/>
    <s v="http://cyberstoep.co.za"/>
    <m/>
    <m/>
    <n v="0"/>
    <m/>
    <m/>
    <n v="1000"/>
    <n v="210"/>
    <n v="13"/>
    <s v="Nissan"/>
  </r>
  <r>
    <n v="126323237130"/>
    <n v="1365784"/>
    <s v="VIDEO: NISSAN 370Z RECEIVES A FACELIFT FOR ITS DECADE-OLD DESIGN"/>
    <s v="A decade on and the Nissan 370Z is getting long in the tooth. This hasn't deterred Nissan though and is hoping that a few tweaks and adjustments will offer up some appeal for another few years."/>
    <x v="41"/>
    <s v="2018-04-09 00:00:00+00:00"/>
    <s v="news"/>
    <s v="en"/>
    <s v="ZA"/>
    <s v="Product"/>
    <n v="0"/>
    <s v="neutral"/>
    <x v="40"/>
    <s v="https://sxdrv.com"/>
    <m/>
    <m/>
    <n v="0"/>
    <m/>
    <m/>
    <n v="1000"/>
    <n v="210"/>
    <n v="35"/>
    <s v="Nissan"/>
  </r>
  <r>
    <n v="126315126644"/>
    <n v="1365784"/>
    <s v="Countdown to KTP and other Arid Parks !!!!!"/>
    <s v="I don’t know what brand of car we will drive because it is a rental car, maybe it will be a Nissan Quasqai...."/>
    <x v="42"/>
    <s v="2018-04-08 22:31:23+00:00"/>
    <s v="forums"/>
    <s v="en"/>
    <s v="ZA"/>
    <s v="Product"/>
    <n v="0"/>
    <s v="neutral"/>
    <x v="22"/>
    <s v="https://sanparks.org"/>
    <m/>
    <m/>
    <n v="1"/>
    <m/>
    <m/>
    <n v="23800"/>
    <n v="10966.2"/>
    <n v="50"/>
    <s v="Nissan"/>
  </r>
  <r>
    <n v="126313713132"/>
    <n v="1365784"/>
    <s v="The Eighth Dimension - Chassidic Masters - Parshah"/>
    <s v="But it was also a day which our sages describe as possessing many “firsts”: it was a Sunday, the first day of the week; it was the first of Nissan, marking the beginning of a new year; it was the first day that the Divine Presence came to dwell in …"/>
    <x v="43"/>
    <s v="2018-04-08 17:30:30+00:00"/>
    <s v="blogs"/>
    <s v="en"/>
    <s v="ZA"/>
    <s v="Corporate"/>
    <n v="0"/>
    <s v="neutral"/>
    <x v="41"/>
    <s v="http://theshul.co.za"/>
    <m/>
    <m/>
    <n v="0"/>
    <m/>
    <m/>
    <n v="64380"/>
    <n v="13519.8"/>
    <n v="2"/>
    <s v="Nissan"/>
  </r>
  <r>
    <n v="126311366652"/>
    <n v="1365784"/>
    <s v="WATCH OUT FOR THESE!"/>
    <s v="… the Yaris too.As reported in January the new Suzuki Swift is due to arrive here soon and Ford is gearing up to introduce the next Fiesta and some other updated models too.However, more good news is that the facelifted Hyundai i20 and new Nissan …"/>
    <x v="44"/>
    <s v="2018-04-08 08:17:54+00:00"/>
    <s v="news"/>
    <s v="en"/>
    <s v="ZA"/>
    <s v="Product"/>
    <n v="0"/>
    <s v="neutral"/>
    <x v="19"/>
    <s v="http://www.dailysun.co.za"/>
    <m/>
    <m/>
    <n v="0"/>
    <m/>
    <m/>
    <n v="81600"/>
    <n v="17136"/>
    <n v="30"/>
    <s v="Nissan"/>
  </r>
  <r>
    <n v="126311320890"/>
    <n v="1365784"/>
    <s v="Nissan eyes bigger East African market with Kenya"/>
    <s v="NAIROBI - Nissan Motor plans to start assembling vehicles in Kenya, bolstering government plans to develop a regional auto-manufacturing hub in East Africa’s biggest economy."/>
    <x v="45"/>
    <s v="2018-04-08 08:06:50+00:00"/>
    <s v="news"/>
    <s v="en"/>
    <s v="ZA"/>
    <s v="Corporate"/>
    <n v="0"/>
    <s v="neutral"/>
    <x v="0"/>
    <s v="http://safrica24.com"/>
    <s v="https://www.moneyweb.co.za/news-fast-news/nissan-eyes-bigger-east-african-market-with-kenya-auto-plant/"/>
    <n v="126294753661"/>
    <n v="0"/>
    <m/>
    <m/>
    <n v="96930"/>
    <n v="20355.3"/>
    <n v="26"/>
    <s v="Nissan"/>
  </r>
  <r>
    <n v="126311096892"/>
    <n v="1365784"/>
    <s v="Nissan eyes bigger East African market with Kenya"/>
    <s v="In Kenya, sales of new units fell 20 percent last year to 11,044.Nissan will initially put together pick-up trucks from semi-knocked-down kits, or SKDs, if the government agrees to waive a 25 percent import tax, according to Jim Dando, director of …"/>
    <x v="46"/>
    <s v="2018-04-08 07:02:44+00:00"/>
    <s v="news"/>
    <s v="en"/>
    <s v="ZA"/>
    <s v="Corporate"/>
    <n v="0"/>
    <s v="neutral"/>
    <x v="42"/>
    <s v="https://www.iol.co.za"/>
    <s v="https://www.moneyweb.co.za/news-fast-news/nissan-eyes-bigger-east-african-market-with-kenya-auto-plant/"/>
    <n v="126294753661"/>
    <n v="0"/>
    <m/>
    <m/>
    <n v="506600"/>
    <n v="106386"/>
    <n v="46"/>
    <s v="Nissan"/>
  </r>
  <r>
    <n v="126311961036"/>
    <n v="1365784"/>
    <s v="Nissan eyes bigger East African market with Kenya"/>
    <s v="Nissan Motor plans to start assembling vehicles in Kenya, bolstering government plans to develop a regional auto-manufacturing hub in Kenya.  Read the full article here.  This content was originally published by IoL Business Report. Original publishers …"/>
    <x v="47"/>
    <s v="2018-04-08 07:00:00+00:00"/>
    <s v="web"/>
    <s v="en"/>
    <s v="ZA"/>
    <s v="Corporate"/>
    <n v="0"/>
    <s v="neutral"/>
    <x v="43"/>
    <s v="http://www.globaladvisors.biz"/>
    <m/>
    <m/>
    <n v="2"/>
    <m/>
    <m/>
    <n v="1000"/>
    <n v="1260"/>
    <n v="7"/>
    <s v="Nissan"/>
  </r>
  <r>
    <n v="126312296476"/>
    <n v="1365784"/>
    <s v="Nissan eyes bigger East African market with Kenya"/>
    <s v="Nissan Motor plans to start assembling vehicles in Kenya, bolstering government plans to develop a regional auto-manufacturing hub in Kenya.  Read the full article here.  This content was originally published by IoL Business Report. Original publishers …"/>
    <x v="48"/>
    <s v="2018-04-08 07:00:00+00:00"/>
    <s v="web"/>
    <s v="en"/>
    <s v="ZA"/>
    <s v="Corporate"/>
    <n v="0"/>
    <s v="neutral"/>
    <x v="43"/>
    <s v="https://www.globaladvisors.biz"/>
    <s v="http://www.globaladvisors.biz/blog/2018/04/08/nissan-eyes-bigger-east-african-market-with-kenya/"/>
    <n v="126311961036"/>
    <n v="0"/>
    <m/>
    <m/>
    <n v="1000"/>
    <n v="210"/>
    <n v="7"/>
    <s v="Nissan"/>
  </r>
  <r>
    <n v="126310878963"/>
    <n v="1365784"/>
    <s v="Verdagtes slaan ure ná aanval op bejaarde weer toe"/>
    <s v="Die mans, onderskeidelik 48, 34 en 24 jaar oud, word verbind met ŉ aanval op ŉ 76-jarige vrou waartydens haar rooi Nissan 1400-bakkie, ŉ televisiestel en ŉ stofsuier gesteel is."/>
    <x v="49"/>
    <s v="2018-04-08 06:04:01+00:00"/>
    <s v="blogs"/>
    <s v="af"/>
    <s v="ZA"/>
    <s v="Product"/>
    <n v="0"/>
    <s v="neutral"/>
    <x v="44"/>
    <s v="https://maroelamedia.co.za"/>
    <m/>
    <m/>
    <n v="0"/>
    <m/>
    <m/>
    <n v="129200"/>
    <n v="27132"/>
    <n v="37"/>
    <s v="Nissan"/>
  </r>
  <r>
    <n v="126311191108"/>
    <n v="1365784"/>
    <s v="Friendly visit delights children"/>
    <s v="lerato educational centre, sister helen, rietvlei zoo farm, group 1 nissan and renault the glen, easter eggs, julie maule, comaro chronicle."/>
    <x v="50"/>
    <s v="2018-04-08 06:00:00+00:00"/>
    <s v="news"/>
    <s v="en"/>
    <s v="ZA"/>
    <s v="Corporate"/>
    <n v="0"/>
    <s v="neutral"/>
    <x v="45"/>
    <s v="https://southerncourier.co.za"/>
    <m/>
    <m/>
    <n v="0"/>
    <m/>
    <m/>
    <n v="85210"/>
    <n v="17894.099999999999"/>
    <n v="31"/>
    <s v="Nissan"/>
  </r>
  <r>
    <n v="126315612717"/>
    <n v="1365784"/>
    <s v="Remembering the Nissan Skyline 2.8 GTX"/>
    <s v="Juan Loubser 0 Comments Nissan , opinion , Skyline"/>
    <x v="51"/>
    <s v="2018-04-08 00:00:00+00:00"/>
    <s v="blogs"/>
    <s v="en"/>
    <s v="ZA"/>
    <s v="Product"/>
    <n v="0"/>
    <s v="neutral"/>
    <x v="46"/>
    <s v="https://torquesteer.co.za"/>
    <m/>
    <m/>
    <n v="0"/>
    <m/>
    <m/>
    <n v="1000"/>
    <n v="210"/>
    <n v="0"/>
    <s v="Nissan"/>
  </r>
  <r>
    <n v="126317531572"/>
    <n v="1365784"/>
    <s v="Nissan eyes bigger East African market with Kenya"/>
    <s v="Via IOL Business | 08 Apr 2018 - 09:00:00Nissan Motor plans to start assembling vehicles in Kenya, bolstering government plans to develop a regional auto-manufacturing hub in Kenya. Read More"/>
    <x v="52"/>
    <s v="2018-04-08 00:00:00+00:00"/>
    <s v="blogs"/>
    <s v="en"/>
    <s v="ZA"/>
    <s v="Corporate"/>
    <n v="0"/>
    <s v="neutral"/>
    <x v="8"/>
    <s v="https://360news.co.za"/>
    <s v="http://www.globaladvisors.biz/blog/2018/04/08/nissan-eyes-bigger-east-african-market-with-kenya/"/>
    <n v="126311961036"/>
    <n v="0"/>
    <m/>
    <m/>
    <n v="1000"/>
    <n v="155.60999999999999"/>
    <n v="12"/>
    <s v="Nissan"/>
  </r>
  <r>
    <n v="126314226661"/>
    <n v="1365784"/>
    <s v="Nissan plans to set up assembly line in    Kenya"/>
    <s v="Nissan plans to set up assembly line in Kenya Nissan is also ‘looking cautiously’ at Zimbabwe and Ethiopia as potential countries for local assembly Nissan is also ‘looking cautiously’ at Zimbabwe and Ethiopia as potential countries for local assembly"/>
    <x v="53"/>
    <s v="2018-04-08 00:00:00+00:00"/>
    <s v="blogs"/>
    <s v="en"/>
    <s v="ZA"/>
    <s v="Corporate"/>
    <n v="0"/>
    <s v="neutral"/>
    <x v="47"/>
    <s v="https://growthstart.co.za"/>
    <s v="https://www.businesslive.co.za/bt/business-and-economy/2018-04-07-nissan-plans-to-set-up-assembly-line-in----kenya/"/>
    <n v="126307976241"/>
    <n v="0"/>
    <m/>
    <m/>
    <n v="1000"/>
    <n v="210"/>
    <n v="10"/>
    <s v="Nissan"/>
  </r>
  <r>
    <n v="126304603010"/>
    <n v="1365784"/>
    <s v="Fin24.com | Nissan eyes bigger East African market with Kenya auto plant"/>
    <m/>
    <x v="54"/>
    <s v="2018-04-07 11:02:11+00:00"/>
    <s v="web"/>
    <s v="en"/>
    <s v="ZA"/>
    <s v="Corporate"/>
    <n v="0"/>
    <s v="neutral"/>
    <x v="48"/>
    <s v="http://southafrica.shafaqna.com"/>
    <m/>
    <m/>
    <n v="2"/>
    <m/>
    <m/>
    <n v="248200"/>
    <n v="210"/>
    <n v="25"/>
    <s v="Nissan"/>
  </r>
  <r>
    <n v="126304591491"/>
    <n v="1365784"/>
    <s v="Nissan eyes bigger East African market with Kenya auto plant"/>
    <s v="In Kenya, sales of new units fell 20% last year to 11 044.Nissan will initially put together pick-up trucks from semi-knocked-down kits, or SKDs, if the government agrees to waive a 25% import tax, according to Jim Dando, director of Africa …"/>
    <x v="55"/>
    <s v="2018-04-07 11:01:39+00:00"/>
    <s v="news"/>
    <s v="en"/>
    <s v="ZA"/>
    <s v="Corporate"/>
    <n v="0"/>
    <s v="neutral"/>
    <x v="49"/>
    <s v="http://www.fin24.com"/>
    <s v="https://www.moneyweb.co.za/news-fast-news/nissan-eyes-bigger-east-african-market-with-kenya-auto-plant/"/>
    <n v="126294753661"/>
    <n v="0"/>
    <m/>
    <m/>
    <n v="278800"/>
    <n v="58548"/>
    <n v="46"/>
    <s v="Nissan"/>
  </r>
  <r>
    <n v="126305551407"/>
    <n v="1365784"/>
    <s v="Fin24.com |  Nissan eyes bigger East African market with Kenya auto plant"/>
    <s v="Nissan plans to start assembling vehicles in Kenya, bolstering government plans to develop a regional auto-manufacturing hub in East Africa’s biggest economy.  Read the full article here.  This content was originally published by fin24.com. Original …"/>
    <x v="56"/>
    <s v="2018-04-07 11:00:01+00:00"/>
    <s v="web"/>
    <s v="en"/>
    <s v="ZA"/>
    <s v="Corporate"/>
    <n v="0"/>
    <s v="neutral"/>
    <x v="43"/>
    <s v="https://www.globaladvisors.biz"/>
    <s v="http://southafrica.shafaqna.com/EN/ZA/1444132"/>
    <n v="126304603010"/>
    <n v="0"/>
    <m/>
    <m/>
    <n v="0"/>
    <n v="1260"/>
    <n v="7"/>
    <s v="Nissan"/>
  </r>
  <r>
    <n v="126304951917"/>
    <n v="1365784"/>
    <s v="Fin24.com |  Nissan eyes bigger East African market with Kenya auto plant"/>
    <s v="Nissan plans to start assembling vehicles in Kenya, bolstering government plans to develop a regional auto-manufacturing hub in East Africa’s biggest economy.  Read the full article here.  This content was originally published by fin24.com. Original …"/>
    <x v="57"/>
    <s v="2018-04-07 11:00:01+00:00"/>
    <s v="web"/>
    <s v="en"/>
    <s v="ZA"/>
    <s v="Corporate"/>
    <n v="0"/>
    <s v="neutral"/>
    <x v="43"/>
    <s v="http://www.globaladvisors.biz"/>
    <s v="http://southafrica.shafaqna.com/EN/ZA/1444132"/>
    <n v="126304603010"/>
    <n v="0"/>
    <m/>
    <m/>
    <n v="0"/>
    <n v="1260"/>
    <n v="7"/>
    <s v="Nissan"/>
  </r>
  <r>
    <n v="126312251313"/>
    <n v="1365784"/>
    <s v="Grahamstown in the news: Bathurst farm attack, woman (76) tied up, house ransacked"/>
    <s v="Bathurst farm attack, woman (76) tied up, house ransacked: The suspects made off with the victims red Nissan 1400 bakkie, a flat screen TV and vacuum cleaner. Investigators from Grahamstown and Port Alfred combed the scene for evidence until late the …"/>
    <x v="58"/>
    <s v="2018-04-07 08:01:38+00:00"/>
    <s v="news"/>
    <s v="en"/>
    <s v="ZA"/>
    <s v="Product"/>
    <n v="0"/>
    <s v="neutral"/>
    <x v="50"/>
    <s v="http://mype.co.za/new"/>
    <m/>
    <m/>
    <n v="0"/>
    <m/>
    <m/>
    <n v="0"/>
    <n v="5250"/>
    <n v="47"/>
    <s v="Nissan"/>
  </r>
  <r>
    <n v="126303660629"/>
    <n v="1365784"/>
    <s v="Bejaarde vrou (76) op plaas oorval; 24 uur lank vasgebind"/>
    <s v="“Die vrou was besig om haar inkopies uit haar voertuig, ŉ rooi Nissan 1400-bakkie, te laai, toe sy deur twee onbekende mans oorval is,” sê sy.  “Een van die verdagtes het ŉ rooi T-hemp aangehad en die ander man het ŉ baard gehad."/>
    <x v="59"/>
    <s v="2018-04-07 06:59:07+00:00"/>
    <s v="news"/>
    <s v="af"/>
    <s v="ZA"/>
    <s v="Product"/>
    <n v="0"/>
    <s v="neutral"/>
    <x v="51"/>
    <s v="https://maroelamedia.co.za"/>
    <m/>
    <m/>
    <n v="0"/>
    <m/>
    <m/>
    <n v="129200"/>
    <n v="27132"/>
    <n v="37"/>
    <s v="Nissan"/>
  </r>
  <r>
    <n v="126303460511"/>
    <n v="1365784"/>
    <s v="Exhilarating exotics aim for Hillclimb glory"/>
    <s v="… rated 375kW Alfa Romeo Guilia QV, driven by Piet Potgieter.As the reigning Road Car and Supercar King of the Hill champion and current record-holder with a time of 43,955 seconds, Reghard Roets will be back to defend his title in the only Nissan …"/>
    <x v="60"/>
    <s v="2018-04-07 06:00:05+00:00"/>
    <s v="forums"/>
    <s v="en"/>
    <s v="ZA"/>
    <s v="Product"/>
    <n v="0"/>
    <s v="neutral"/>
    <x v="52"/>
    <s v="http://www.suidkaapforum.com"/>
    <s v="http://www.motorsport.co.za/News/DisplayNewsItem.aspx?niid=59107"/>
    <n v="126273036759"/>
    <n v="0"/>
    <m/>
    <m/>
    <n v="1000"/>
    <n v="210"/>
    <n v="32"/>
    <s v="Nissan"/>
  </r>
  <r>
    <n v="126303537647"/>
    <n v="1365784"/>
    <s v="Exhilarating exotics aim for Hillclimb glory"/>
    <s v="As the reigning Road Car and Supercar King of the Hill champion and current record-holder with a time of 43,955 seconds, Reghard Roets will be back to defend his title in the only Nissan GT-R competing this year in Class A4."/>
    <x v="61"/>
    <s v="2018-04-07 06:00:00+00:00"/>
    <s v="news"/>
    <s v="en"/>
    <s v="ZA"/>
    <s v="Product"/>
    <n v="0"/>
    <s v="neutral"/>
    <x v="53"/>
    <s v="https://georgeherald.com"/>
    <s v="http://www.motorsport.co.za/News/DisplayNewsItem.aspx?niid=59107"/>
    <n v="126273036759"/>
    <n v="0"/>
    <m/>
    <m/>
    <n v="6800"/>
    <n v="1428"/>
    <n v="43"/>
    <s v="Nissan"/>
  </r>
  <r>
    <n v="126303488394"/>
    <n v="1365784"/>
    <s v="Exhilarating exotics aim for..."/>
    <s v="As the reigning Road Car and Supercar King of the Hill champion and current record-holder with a time of 43,955 seconds, Reghard Roets will be back to defend his title in the only Nissan GT-R competing this year in Class A4."/>
    <x v="62"/>
    <s v="2018-04-07 06:00:00+00:00"/>
    <s v="news"/>
    <s v="en"/>
    <s v="ZA"/>
    <s v="Product"/>
    <n v="0"/>
    <s v="neutral"/>
    <x v="54"/>
    <s v="https://oudtshoorncourant.com"/>
    <s v="http://www.motorsport.co.za/News/DisplayNewsItem.aspx?niid=59107"/>
    <n v="126273036759"/>
    <n v="0"/>
    <m/>
    <m/>
    <n v="3400"/>
    <n v="714"/>
    <n v="36"/>
    <s v="Nissan"/>
  </r>
  <r>
    <n v="126303643335"/>
    <n v="1365784"/>
    <s v="Exhilarating exotics aim for Hillclimb glory"/>
    <s v="As the reigning Road Car and Supercar King of the Hill champion and current record-holder with a time of 43,955 seconds, Reghard Roets will be back to defend his title in the only Nissan GT-R competing this year in Class A4."/>
    <x v="63"/>
    <s v="2018-04-07 06:00:00+00:00"/>
    <s v="news"/>
    <s v="en"/>
    <s v="ZA"/>
    <s v="Product"/>
    <n v="0"/>
    <s v="neutral"/>
    <x v="55"/>
    <s v="https://mosselbayadvertiser.com"/>
    <s v="http://www.motorsport.co.za/News/DisplayNewsItem.aspx?niid=59107"/>
    <n v="126273036759"/>
    <n v="0"/>
    <m/>
    <m/>
    <n v="52920"/>
    <n v="11113.199999999999"/>
    <n v="37"/>
    <s v="Nissan"/>
  </r>
  <r>
    <n v="126303483563"/>
    <n v="1365784"/>
    <s v="Exhilarating exotics aim for Hillclimb glory"/>
    <s v="As the reigning Road Car and Supercar King of the Hill champion and current record-holder with a time of 43,955 seconds, Reghard Roets will be back to defend his title in the only Nissan GT-R competing this year in Class A4."/>
    <x v="64"/>
    <s v="2018-04-07 06:00:00+00:00"/>
    <s v="news"/>
    <s v="en"/>
    <s v="ZA"/>
    <s v="Product"/>
    <n v="0"/>
    <s v="neutral"/>
    <x v="56"/>
    <s v="https://knysnaplettherald.com"/>
    <s v="http://www.motorsport.co.za/News/DisplayNewsItem.aspx?niid=59107"/>
    <n v="126273036759"/>
    <n v="0"/>
    <m/>
    <m/>
    <n v="3400"/>
    <n v="714"/>
    <n v="41"/>
    <s v="Nissan"/>
  </r>
  <r>
    <n v="126310903709"/>
    <n v="1365784"/>
    <s v="Nissan plans to set up assembly line in    Kenya"/>
    <s v="This article is reserved for our subscribers."/>
    <x v="65"/>
    <s v="2018-04-07 00:00:00+00:00"/>
    <s v="news"/>
    <s v="en"/>
    <s v="ZA"/>
    <s v="Corporate"/>
    <n v="0"/>
    <s v="neutral"/>
    <x v="57"/>
    <s v="https://timeslive.co.za"/>
    <s v="https://www.businesslive.co.za/bt/business-and-economy/2018-04-07-nissan-plans-to-set-up-assembly-line-in----kenya/"/>
    <n v="126307976241"/>
    <n v="0"/>
    <m/>
    <m/>
    <n v="554200"/>
    <n v="67200"/>
    <n v="47"/>
    <s v="Nissan"/>
  </r>
  <r>
    <n v="126307976241"/>
    <n v="1365784"/>
    <s v="Nissan plans to set up assembly line in    Kenya"/>
    <s v="This article is reserved for our subscribers."/>
    <x v="66"/>
    <s v="2018-04-07 00:00:00+00:00"/>
    <s v="news"/>
    <s v="en"/>
    <s v="ZA"/>
    <s v="Corporate"/>
    <n v="0"/>
    <s v="neutral"/>
    <x v="58"/>
    <s v="https://businesslive.co.za"/>
    <m/>
    <m/>
    <n v="2"/>
    <m/>
    <m/>
    <n v="125800"/>
    <n v="25200"/>
    <n v="52"/>
    <s v="Nissan"/>
  </r>
  <r>
    <n v="126297965883"/>
    <n v="1365784"/>
    <s v="Mooinooi-vroue: Hof hoor skokgetuienis"/>
    <s v="Hulle was op pad na Pretoria om Joey se pa se roudiens by te woon, maar het nie hul eindbestemming bereik nie. Hul uitgebrande Nissan X-Trail-sportnutsvoertuig is later in die Magaliesburg-omgewing gevind."/>
    <x v="67"/>
    <s v="2018-04-06 16:29:00+00:00"/>
    <s v="blogs"/>
    <s v="af"/>
    <s v="ZA"/>
    <s v="Product"/>
    <n v="0"/>
    <s v="neutral"/>
    <x v="59"/>
    <s v="https://maroelamedia.co.za"/>
    <s v="http://www.kwevoel.co.za/2018/03/28/baasbrien-van-mooinooi-op-nog-n-moordklag-aangekeer/"/>
    <n v="126221452499"/>
    <n v="0"/>
    <m/>
    <m/>
    <n v="129200"/>
    <n v="27132"/>
    <n v="37"/>
    <s v="Nissan"/>
  </r>
  <r>
    <n v="126296209473"/>
    <n v="1365784"/>
    <s v="Diego, the invincible"/>
    <s v="A fleet of 4x4s operated in a large pack. There were the experienced members of Diego’s 4×4 club who were in a variety of 4x4s: from a tiny Mitsubishi Pajero iO to a huge Nissan Patrol, and anything in between."/>
    <x v="68"/>
    <s v="2018-04-06 11:05:19+00:00"/>
    <s v="news"/>
    <s v="en"/>
    <s v="ZA"/>
    <s v="Product"/>
    <n v="0"/>
    <s v="neutral"/>
    <x v="60"/>
    <s v="http://leisurewheels.co.za"/>
    <m/>
    <m/>
    <n v="0"/>
    <m/>
    <m/>
    <n v="0"/>
    <n v="5519.8499999999995"/>
    <n v="29"/>
    <s v="Nissan"/>
  </r>
  <r>
    <n v="126295951321"/>
    <n v="1365784"/>
    <s v="Nissan X-Trail – X-ceeding X-pectations"/>
    <s v="First released by Japanese motoring producer Nissan in early 2000, the X-trail was intended to be a compact, or crossover, type SUV."/>
    <x v="69"/>
    <s v="2018-04-06 10:46:38+00:00"/>
    <s v="news"/>
    <s v="en"/>
    <s v="ZA"/>
    <s v="Product"/>
    <n v="0"/>
    <s v="neutral"/>
    <x v="61"/>
    <s v="https://surf4cars.co.za"/>
    <m/>
    <m/>
    <n v="0"/>
    <m/>
    <m/>
    <n v="17000"/>
    <n v="3570"/>
    <n v="45"/>
    <s v="Nissan"/>
  </r>
  <r>
    <n v="126295413762"/>
    <n v="1365784"/>
    <s v="Nissan eyes bigger east African market with Kenya auto plant"/>
    <s v="Nissan has a assembly plant in Nigeria, in addition the one in South Africa."/>
    <x v="70"/>
    <s v="2018-04-06 08:11:12+00:00"/>
    <s v="web"/>
    <s v="en"/>
    <s v="ZA"/>
    <s v="Corporate"/>
    <n v="0"/>
    <s v="neutral"/>
    <x v="43"/>
    <s v="https://www.globaladvisors.biz"/>
    <s v="https://www.moneyweb.co.za/news-fast-news/nissan-eyes-bigger-east-african-market-with-kenya-auto-plant/"/>
    <n v="126294753661"/>
    <n v="0"/>
    <m/>
    <m/>
    <n v="0"/>
    <n v="1260"/>
    <n v="7"/>
    <s v="Nissan"/>
  </r>
  <r>
    <n v="126295338493"/>
    <n v="1365784"/>
    <s v="Nissan eyes bigger east African market with Kenya auto plant"/>
    <s v="Nissan has a assembly plant in Nigeria, in addition the one in South Africa."/>
    <x v="71"/>
    <s v="2018-04-06 08:11:12+00:00"/>
    <s v="web"/>
    <s v="en"/>
    <s v="ZA"/>
    <s v="Corporate"/>
    <n v="0"/>
    <s v="neutral"/>
    <x v="43"/>
    <s v="http://www.globaladvisors.biz"/>
    <s v="https://www.moneyweb.co.za/news-fast-news/nissan-eyes-bigger-east-african-market-with-kenya-auto-plant/"/>
    <n v="126294753661"/>
    <n v="0"/>
    <m/>
    <m/>
    <n v="0"/>
    <n v="1260"/>
    <n v="7"/>
    <s v="Nissan"/>
  </r>
  <r>
    <n v="126294753661"/>
    <n v="1365784"/>
    <s v="Nissan eyes bigger east African market with Kenya auto plant"/>
    <s v="Nissan has a assembly plant in Nigeria, in addition the one in South Africa. Nissan Motor Co. plans to start assembling vehicles in Kenya, bolstering government plans to develop a regional auto-manufacturing hub in East Africa’s biggest economy."/>
    <x v="72"/>
    <s v="2018-04-06 08:11:12+00:00"/>
    <s v="news"/>
    <s v="en"/>
    <s v="ZA"/>
    <s v="Corporate"/>
    <n v="0"/>
    <s v="neutral"/>
    <x v="62"/>
    <s v="https://moneyweb.co.za"/>
    <m/>
    <m/>
    <n v="5"/>
    <m/>
    <m/>
    <n v="95200"/>
    <n v="19992"/>
    <n v="57"/>
    <s v="Nissan"/>
  </r>
  <r>
    <n v="126292897080"/>
    <n v="1365784"/>
    <s v="Next Renault Clio set to be the most advanced ever made"/>
    <s v="While still decked-out in heavy layers of disguise despite retaining the current six-year old model’s silhouette, the fifth generation version of Renault’s supermini, which will switch to the same CMF platform as the Nissan Micra, will reportedly …"/>
    <x v="73"/>
    <s v="2018-04-06 03:08:24+00:00"/>
    <s v="news"/>
    <s v="en"/>
    <s v="ZA"/>
    <s v="Product"/>
    <n v="0"/>
    <s v="neutral"/>
    <x v="63"/>
    <s v="https://randburgsun.co.za"/>
    <s v="http://www.autodealer.co.za/Motoring/Latest-News/Next-Renault-Clio-set-to-be-the-most-advanced-ever-made-4007.html"/>
    <n v="126284559655"/>
    <n v="0"/>
    <m/>
    <m/>
    <n v="30600"/>
    <n v="6426"/>
    <n v="41"/>
    <s v="Nissan"/>
  </r>
  <r>
    <n v="126297102362"/>
    <n v="1365784"/>
    <s v="Nissan to start assembling vehicles in Kenya, starting with pick-up trucks"/>
    <s v="Nissan to start assembling vehicles in Kenya, starting with pick-up trucks"/>
    <x v="74"/>
    <s v="2018-04-06 00:00:00+00:00"/>
    <s v="blogs"/>
    <s v="en"/>
    <s v="ZA"/>
    <s v="Corporate"/>
    <n v="0"/>
    <s v="neutral"/>
    <x v="47"/>
    <s v="https://growthstart.co.za"/>
    <s v="https://twitter.com/BDliveSA/status/982233898800185347"/>
    <n v="126296212725"/>
    <n v="0"/>
    <m/>
    <m/>
    <n v="1000"/>
    <n v="210"/>
    <n v="10"/>
    <s v="Nissan"/>
  </r>
  <r>
    <n v="126301764891"/>
    <n v="1365784"/>
    <s v="JOHN EDWARDS LEAVES JAGUAR LAND ROVER"/>
    <s v="Van der Sande, a Netherlands native with an MBA from Nyenrode University, has worked for several other brands before, including Rolls-Royce, Nissan, Bentley, Tesla and even Harley-Davidson."/>
    <x v="75"/>
    <s v="2018-04-06 00:00:00+00:00"/>
    <s v="blogs"/>
    <s v="en"/>
    <s v="ZA"/>
    <s v="Corporate"/>
    <n v="0"/>
    <s v="neutral"/>
    <x v="64"/>
    <s v="http://in4ride.net"/>
    <m/>
    <m/>
    <n v="0"/>
    <m/>
    <m/>
    <n v="0"/>
    <n v="1260"/>
    <n v="19"/>
    <s v="Nissan"/>
  </r>
  <r>
    <n v="126291267128"/>
    <n v="1365784"/>
    <s v="From Manchester City to Oklahoma: how a rejected footballer kept the dream alive"/>
    <s v="… it, we completed chores: filling wheelie-bin ice baths with freezing water, packing training equipment into The Gaffers Nissan Navara and obediently scrubbing the first teamers boots we wished to fill. _x000a_I regularly trained with the professionals …"/>
    <x v="76"/>
    <s v="2018-04-05 22:44:06+00:00"/>
    <s v="news"/>
    <s v="en"/>
    <s v="ZA"/>
    <s v="Product"/>
    <n v="0"/>
    <s v="neutral"/>
    <x v="65"/>
    <s v="https://samanthasroberts.wordpress.com"/>
    <m/>
    <m/>
    <n v="0"/>
    <m/>
    <m/>
    <n v="1000"/>
    <n v="210"/>
    <n v="0"/>
    <s v="Nissan"/>
  </r>
  <r>
    <n v="126313457072"/>
    <n v="1365784"/>
    <s v="Video – Toyota C-HR R-Tuned vs. Nissan GT-R at Willow Springs"/>
    <s v="… by William Byrd of RFD and Toyota/DG-Spec. _x000a_ _x000a_Special thanks to James McKeone for the footage of the pass from inside the Nissan. Check out his site at www.nobraking.com!   _x000a_Gallery_x000a_ _x000a_ _x000a_ _x000a_ _x000a_ _x000a_ _x000a_ _x000a_ _x000a_ _x000a_ _x000a_ _x000a_ _x000a_ _x000a_ _x000a_ …"/>
    <x v="77"/>
    <s v="2018-04-05 17:30:41+00:00"/>
    <s v="web"/>
    <s v="en"/>
    <s v="ZA"/>
    <s v="Product"/>
    <n v="0"/>
    <s v="neutral"/>
    <x v="66"/>
    <s v="http://www.rightfootdown.com"/>
    <m/>
    <m/>
    <n v="0"/>
    <m/>
    <m/>
    <n v="61410"/>
    <n v="12896.1"/>
    <n v="25"/>
    <s v="Nissan"/>
  </r>
  <r>
    <n v="126287081211"/>
    <n v="1365784"/>
    <s v="Nissan LEAF named ‘2018 World Green Car of the Year’"/>
    <s v="The all-new 2018 Nissan LEAF sets a new standard in the growing market for mainstream electric vehicles by offering customers greater range, advanced technologies and a dynamic new design. (Photo Credit: Nissan)"/>
    <x v="78"/>
    <s v="2018-04-05 14:05:06+00:00"/>
    <s v="news"/>
    <s v="en"/>
    <s v="ZA"/>
    <s v="Product"/>
    <n v="0"/>
    <s v="neutral"/>
    <x v="67"/>
    <s v="https://techfinancials.co.za"/>
    <s v="https://www.womenonwheels.co.za/lifestyle-interests/all-new-2018-nissan-leaf-named-2018-world-green-car-of-the-year/"/>
    <n v="126286366673"/>
    <n v="0"/>
    <m/>
    <m/>
    <n v="0"/>
    <n v="6036.45"/>
    <n v="29"/>
    <s v="Nissan"/>
  </r>
  <r>
    <n v="126286366673"/>
    <n v="1365784"/>
    <s v="All-new 2018 Nissan LEAF named ‘2018 World Green Car of the Year’"/>
    <s v="The all-new 2018 Nissan LEAF, the world’s best-selling electric vehicle, was named the “2018 World Green Car” at the 2018 New York International Auto Show."/>
    <x v="79"/>
    <s v="2018-04-05 13:38:43+00:00"/>
    <s v="news"/>
    <s v="en"/>
    <s v="ZA"/>
    <s v="Product"/>
    <n v="0"/>
    <s v="neutral"/>
    <x v="35"/>
    <s v="https://womenonwheels.co.za"/>
    <m/>
    <m/>
    <n v="2"/>
    <m/>
    <m/>
    <n v="1000"/>
    <n v="210"/>
    <n v="28"/>
    <s v="Nissan"/>
  </r>
  <r>
    <n v="126285629523"/>
    <n v="1365784"/>
    <s v="Volvo Wins The 2018 World Car Of The Year!"/>
    <s v="The Nissan Leaf, BMW 530e iPerformance and the Chrysler Pacifica Hybrid."/>
    <x v="80"/>
    <s v="2018-04-05 10:37:30+00:00"/>
    <s v="news"/>
    <s v="en"/>
    <s v="ZA"/>
    <s v="Product"/>
    <n v="0"/>
    <s v="neutral"/>
    <x v="68"/>
    <s v="http://compareguru.co.za"/>
    <m/>
    <m/>
    <n v="1"/>
    <m/>
    <m/>
    <n v="6800"/>
    <n v="1428"/>
    <n v="30"/>
    <s v="Nissan"/>
  </r>
  <r>
    <n v="126284559655"/>
    <n v="1365784"/>
    <s v="Next Renault Clio set to be the most advanced ever made"/>
    <s v="While still decked out in heavy layers of disguise despite retaining the current six-year old model’s silhouette, the fifth generation version of Renault’s supermini, which will switch to the same CMF platform as the Nissan Micra, will reportedly …"/>
    <x v="81"/>
    <s v="2018-04-05 09:51:29+00:00"/>
    <s v="news"/>
    <s v="en"/>
    <s v="ZA"/>
    <s v="Product"/>
    <n v="0"/>
    <s v="neutral"/>
    <x v="69"/>
    <s v="http://autodealer.co.za"/>
    <m/>
    <m/>
    <n v="1"/>
    <m/>
    <m/>
    <n v="30600"/>
    <n v="64995"/>
    <n v="41"/>
    <s v="Nissan"/>
  </r>
  <r>
    <n v="126284510626"/>
    <n v="1365784"/>
    <s v="SupaDrift Series Exhibition at Top Gear Festival Durban 2014"/>
    <s v="A nice South African Sport image: SupaDrift Series Exhibition at Top Gear Festival Durban 2014 Image by AkibaKei Nissan Silvia S15, S13, 200SX RPS13, and some kind of Chevrolet @ Durban City Circuit in South Africa as part of the Top Gear Festival …"/>
    <x v="82"/>
    <s v="2018-04-05 09:13:05+00:00"/>
    <s v="web"/>
    <s v="en"/>
    <s v="ZA"/>
    <s v="Product"/>
    <n v="0"/>
    <s v="neutral"/>
    <x v="70"/>
    <s v="http://free-mail.co.za"/>
    <m/>
    <m/>
    <n v="0"/>
    <m/>
    <m/>
    <n v="0"/>
    <n v="1995"/>
    <n v="20"/>
    <s v="Nissan"/>
  </r>
  <r>
    <n v="126283164389"/>
    <n v="1365784"/>
    <s v="Second Japanese shipping firm admits to cartel conduct in Australian court"/>
    <s v="… fined A$25 million ($20 million) for its part in the activity.The ACCC on Thursday declined to disclose details relating to the K-Line complaint.During the NYK case the court found that cartel members fixed freight prices for carrying Nissan, …"/>
    <x v="83"/>
    <s v="2018-04-05 06:30:04+00:00"/>
    <s v="news"/>
    <s v="en"/>
    <s v="ZA"/>
    <s v="Corporate"/>
    <n v="0"/>
    <s v="neutral"/>
    <x v="71"/>
    <s v="http://www.sharenet.co.za"/>
    <m/>
    <m/>
    <n v="0"/>
    <m/>
    <m/>
    <n v="27200"/>
    <n v="73500"/>
    <n v="51"/>
    <s v="Nissan"/>
  </r>
  <r>
    <n v="126283106248"/>
    <n v="1365784"/>
    <s v="Exhilarating exotics aim at Hillclimb glory"/>
    <s v="As the reigning Road Car and Supercar King of the Hill champion and current record-holder with a time of 43.955 seconds, Reghard Roets will be back to eagerly defend his title in the only Nissan GT-R competing this year in Class A4."/>
    <x v="84"/>
    <s v="2018-04-05 06:18:33+00:00"/>
    <s v="news"/>
    <s v="en"/>
    <s v="ZA"/>
    <s v="Product"/>
    <n v="0"/>
    <s v="neutral"/>
    <x v="72"/>
    <s v="https://news24.com"/>
    <s v="http://www.motorsport.co.za/News/DisplayNewsItem.aspx?niid=59107"/>
    <n v="126273036759"/>
    <n v="0"/>
    <m/>
    <m/>
    <n v="1278400"/>
    <n v="37590"/>
    <n v="52"/>
    <s v="Nissan"/>
  </r>
  <r>
    <n v="126283004765"/>
    <n v="1365784"/>
    <s v="SA’s 10 best-selling bakkies in the first quarter of 2018"/>
    <s v="… to 2018 (after winning the best-selling bakkie race by 3 612 units in 2017), Toyota has sold nearly 10 000 units of its Hilux, placing the Japanese bakkie firmly in first place, some 2 614 units ahead of the Ford Ranger in second.The Nissan …"/>
    <x v="85"/>
    <s v="2018-04-05 06:02:13+00:00"/>
    <s v="news"/>
    <s v="en"/>
    <s v="ZA"/>
    <s v="Product"/>
    <n v="0"/>
    <s v="neutral"/>
    <x v="73"/>
    <s v="http://www.carmag.co.za"/>
    <m/>
    <m/>
    <n v="0"/>
    <m/>
    <m/>
    <n v="20400"/>
    <n v="45549"/>
    <n v="46"/>
    <s v="Nissan"/>
  </r>
  <r>
    <n v="126282916764"/>
    <n v="1365784"/>
    <s v="Sime-Riley springs to second at 2018 South African Outdoor Grand Prix"/>
    <s v="Benoni Small Farms resident and show-jumping star Nicola Sime-Riley, owner of Sunny Park Stables, could not reclaim her 2017 South African Outdoor Grand Prix title at this year’s Nissan Easter Festival held at Kyalami Equestrian Park on Family Day."/>
    <x v="86"/>
    <s v="2018-04-05 05:00:00+00:00"/>
    <s v="news"/>
    <s v="en"/>
    <s v="ZA"/>
    <s v="Corporate"/>
    <n v="0"/>
    <s v="neutral"/>
    <x v="74"/>
    <s v="https://benonicitytimes.co.za"/>
    <m/>
    <m/>
    <n v="0"/>
    <m/>
    <m/>
    <n v="3400"/>
    <n v="714"/>
    <n v="36"/>
    <s v="Nissan"/>
  </r>
  <r>
    <n v="126282449635"/>
    <n v="1365784"/>
    <s v="WORLD CAR OF THE YEAR Most read Most read"/>
    <s v="&quot;The new Nissan Leaf, coming to SA later this year is the World Green Car of the Year."/>
    <x v="87"/>
    <s v="2018-04-05 03:59:17+00:00"/>
    <s v="news"/>
    <s v="en"/>
    <s v="ZA"/>
    <s v="Product"/>
    <n v="0"/>
    <s v="neutral"/>
    <x v="75"/>
    <s v="http://bdtv.co.za"/>
    <m/>
    <m/>
    <n v="0"/>
    <m/>
    <m/>
    <n v="125800"/>
    <n v="25200"/>
    <n v="52"/>
    <s v="Nissan"/>
  </r>
</pivotCacheRecords>
</file>

<file path=xl/pivotCache/pivotCacheRecords3.xml><?xml version="1.0" encoding="utf-8"?>
<pivotCacheRecords xmlns="http://schemas.openxmlformats.org/spreadsheetml/2006/main" xmlns:r="http://schemas.openxmlformats.org/officeDocument/2006/relationships" count="10">
  <r>
    <x v="0"/>
    <x v="0"/>
    <d v="2018-04-05T00:00:00"/>
    <d v="1899-12-30T08:02:51"/>
    <d v="1899-12-30T08:08:01"/>
    <d v="1899-12-30T00:05:10"/>
    <s v="Nissan "/>
    <s v="Toyota CH-R"/>
    <s v="Volkswagen releases the new VW Polo Vivo GT that is based on a proven product of the last generation Polo"/>
    <n v="3000"/>
    <n v="31000"/>
    <n v="2760"/>
    <s v="Ignition GT"/>
    <s v="Motoring"/>
    <s v="English "/>
    <s v="Y"/>
    <s v="Positive "/>
    <s v="VW Polo Vivo Ignition GT 050418 080251 Nissan "/>
    <d v="2018-04-06T00:00:00"/>
  </r>
  <r>
    <x v="0"/>
    <x v="0"/>
    <d v="2018-04-05T00:00:00"/>
    <d v="1899-12-30T08:09:20"/>
    <d v="1899-12-30T08:16:51"/>
    <d v="1899-12-30T00:07:31"/>
    <s v="Nissan "/>
    <s v="Toyota CH-R"/>
    <s v="The panel takes a closer look at the Volkswagen brand and the new VW Polo Vivo with new refinements and reasonable in pricing"/>
    <n v="3000"/>
    <n v="45100"/>
    <n v="2760"/>
    <s v="Ignition GT"/>
    <s v="Motoring"/>
    <s v="English "/>
    <s v="Y"/>
    <s v="Positive "/>
    <s v="VW Polo Vivo Ignition GT 050418 080920 Nissan "/>
    <d v="2018-04-06T00:00:00"/>
  </r>
  <r>
    <x v="0"/>
    <x v="0"/>
    <d v="2018-04-07T00:00:00"/>
    <d v="1899-12-30T10:37:52"/>
    <d v="1899-12-30T10:42:46"/>
    <d v="1899-12-30T00:04:54"/>
    <s v="Nissan"/>
    <s v="Honda Civic, Toyota Yaris Sport"/>
    <s v="Marius is taking the Honda Civic Type R, Toyota Yaris Sport, Audi RS5 and the Mclaron 570S on hot lap race against each other around the Red Star Raceway so that they can see how they stack up against they natural competition"/>
    <n v="4500"/>
    <n v="44100"/>
    <n v="2760"/>
    <s v="Ignition GT"/>
    <s v="Car Review"/>
    <s v="English"/>
    <s v="N"/>
    <s v="Positive"/>
    <s v="Civic Type R, Yaris Sport Ignition 070418 103752 Nissan"/>
    <d v="2018-04-11T00:00:00"/>
  </r>
  <r>
    <x v="0"/>
    <x v="0"/>
    <d v="2018-04-07T00:00:00"/>
    <d v="1899-12-30T10:45:28"/>
    <d v="1899-12-30T10:55:38"/>
    <d v="1899-12-30T00:10:10"/>
    <s v="Nissan"/>
    <s v="Navara,Ranger,Isizu KB 300,Hilux"/>
    <s v="Nissan has expanded its Navara double cap line-up a more affordable 4 X 2 derivative, Marius and a shootout panelist are looking to find out how it stack up some of its fairless double cap reveals, Ranger, Hilux and the Isuzu KB 300 "/>
    <n v="4500"/>
    <n v="91500"/>
    <n v="2760"/>
    <s v="Ignition GT"/>
    <s v="Actuality"/>
    <s v="English"/>
    <s v="N"/>
    <s v="Positive"/>
    <s v="Navara,Ranger,Isuzu, Hilux Ignition 070418 104528 Nissan"/>
    <d v="2018-04-11T00:00:00"/>
  </r>
  <r>
    <x v="0"/>
    <x v="0"/>
    <d v="2018-04-07T00:00:00"/>
    <d v="1899-12-30T11:01:42"/>
    <d v="1899-12-30T11:02:33"/>
    <d v="1899-12-30T00:00:51"/>
    <s v="Nissan"/>
    <s v="Toyota Auris"/>
    <s v="Toyota's growing range of the hybrid cars increased by the arrival of the new Auris in Geneva last month, these is so that they can cut diesel from the passenger car line-up by the end of this year  "/>
    <n v="4500"/>
    <n v="7650"/>
    <n v="2760"/>
    <s v="Auto Mundial"/>
    <s v="News"/>
    <s v="English"/>
    <s v="N"/>
    <s v="Neutral"/>
    <s v="Toyota Auris Ignition 070418 110142 Nissan"/>
    <d v="2018-04-11T00:00:00"/>
  </r>
  <r>
    <x v="0"/>
    <x v="0"/>
    <d v="2018-04-07T00:00:00"/>
    <d v="1899-12-30T11:06:18"/>
    <d v="1899-12-30T11:09:13"/>
    <d v="1899-12-30T00:02:55"/>
    <s v="Nissan"/>
    <s v="Honda Fit"/>
    <s v="Specifications and road impressions of the new Honda Fit"/>
    <n v="4500"/>
    <n v="26250"/>
    <n v="2760"/>
    <s v="Auto Mundial"/>
    <s v="Car Review"/>
    <s v="English"/>
    <s v="N"/>
    <s v="Positive"/>
    <s v="Honda Fit Ignition 070418 110618 Nissan"/>
    <d v="2018-04-11T00:00:00"/>
  </r>
  <r>
    <x v="0"/>
    <x v="0"/>
    <d v="2018-04-07T00:00:00"/>
    <d v="1899-12-30T11:16:25"/>
    <d v="1899-12-30T11:20:37"/>
    <d v="1899-12-30T00:04:12"/>
    <s v="Nissan"/>
    <s v="Nissan Xmotion"/>
    <s v="Nissan unveiled the new Nissan Xmotion SUV in North America "/>
    <n v="4500"/>
    <n v="37800"/>
    <n v="2760"/>
    <s v="Auto Mundial"/>
    <s v="Car Review"/>
    <s v="English"/>
    <s v="N"/>
    <s v="Neutral"/>
    <s v="Nissan Xmotion Ignition 070418 111625 Nissan"/>
    <d v="2018-04-11T00:00:00"/>
  </r>
  <r>
    <x v="0"/>
    <x v="0"/>
    <d v="2018-04-07T00:00:00"/>
    <d v="1899-12-30T11:30:28"/>
    <d v="1899-12-30T11:34:38"/>
    <d v="1899-12-30T00:04:10"/>
    <s v="Nissan"/>
    <s v="Volkswagen unveils a new SUV strategy for the future, the car makers are expanding the SUV range in China and plans to have total of 12 model available in beijing by 2020 "/>
    <s v="Volkswagen unveils a new SUV strategy for the future, the car makers are expending the SUV range in China and plans to have total of 12 model available in beijing by 2020, Herbert Dies: VW Brand Director and Jurgen Stackmann: VW Marketing Director explains"/>
    <n v="4500"/>
    <n v="37500"/>
    <n v="2760"/>
    <s v="Drive It"/>
    <s v="Actuality"/>
    <s v="English"/>
    <s v="N"/>
    <s v="Positive"/>
    <s v="Volkswagen Ignition 070418 113028 Nissan"/>
    <d v="2018-04-11T00:00:00"/>
  </r>
  <r>
    <x v="0"/>
    <x v="1"/>
    <d v="2018-04-04T00:00:00"/>
    <d v="1899-12-30T15:06:16"/>
    <d v="1899-12-30T15:15:28"/>
    <d v="1899-12-30T00:09:12"/>
    <s v="Nissan"/>
    <s v="Toyota Landcruiser"/>
    <s v="Hannes Visser gives specifications and road impressions on the newly facelifted Toyota Land Cruiser 200 VXR"/>
    <n v="1100"/>
    <n v="20240"/>
    <n v="41764"/>
    <s v="Lat Wiel"/>
    <s v="Car Review"/>
    <s v="Afrikaans"/>
    <s v="N"/>
    <s v="Positive"/>
    <s v="Toyota Land Cruiser Kyknet 040418 150616 Nissan Repeat"/>
    <d v="2018-04-11T00:00:00"/>
  </r>
  <r>
    <x v="0"/>
    <x v="2"/>
    <d v="2018-04-09T00:00:00"/>
    <d v="1899-12-30T05:39:56"/>
    <d v="1899-12-30T05:40:35"/>
    <d v="1899-12-30T00:00:39"/>
    <s v="Nissan"/>
    <m/>
    <s v="Nissan is looking to Kenya for growth according to Bloomberg, the company plans to start assembling vehicles in the country by next year  "/>
    <n v="1000"/>
    <n v="1300"/>
    <n v="4411"/>
    <s v="Sky World News"/>
    <s v="Business News"/>
    <s v="English"/>
    <s v="N"/>
    <s v="Positive"/>
    <s v="Nissan Skynews 090418 053956 Nissan"/>
    <d v="2018-04-1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46" firstHeaderRow="0" firstDataRow="1" firstDataCol="1"/>
  <pivotFields count="16">
    <pivotField axis="axisRow" dataField="1" showAll="0" sortType="descending">
      <items count="43">
        <item x="13"/>
        <item x="16"/>
        <item x="5"/>
        <item x="9"/>
        <item x="10"/>
        <item x="11"/>
        <item x="14"/>
        <item x="15"/>
        <item x="40"/>
        <item x="0"/>
        <item x="1"/>
        <item x="2"/>
        <item x="3"/>
        <item x="4"/>
        <item x="6"/>
        <item x="7"/>
        <item x="8"/>
        <item x="12"/>
        <item x="17"/>
        <item x="18"/>
        <item x="19"/>
        <item x="20"/>
        <item x="21"/>
        <item x="22"/>
        <item x="23"/>
        <item x="24"/>
        <item x="25"/>
        <item x="26"/>
        <item x="27"/>
        <item x="28"/>
        <item x="29"/>
        <item x="30"/>
        <item x="31"/>
        <item x="32"/>
        <item x="33"/>
        <item x="34"/>
        <item x="35"/>
        <item x="36"/>
        <item x="37"/>
        <item x="38"/>
        <item x="39"/>
        <item x="41"/>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defaultSubtotal="0"/>
    <pivotField showAll="0"/>
    <pivotField showAll="0" defaultSubtotal="0"/>
    <pivotField showAll="0" defaultSubtotal="0"/>
  </pivotFields>
  <rowFields count="1">
    <field x="0"/>
  </rowFields>
  <rowItems count="43">
    <i>
      <x v="27"/>
    </i>
    <i>
      <x v="32"/>
    </i>
    <i>
      <x v="14"/>
    </i>
    <i>
      <x v="7"/>
    </i>
    <i>
      <x v="5"/>
    </i>
    <i>
      <x v="6"/>
    </i>
    <i>
      <x v="4"/>
    </i>
    <i>
      <x v="3"/>
    </i>
    <i>
      <x v="25"/>
    </i>
    <i>
      <x v="26"/>
    </i>
    <i>
      <x v="8"/>
    </i>
    <i>
      <x v="10"/>
    </i>
    <i>
      <x v="41"/>
    </i>
    <i>
      <x v="21"/>
    </i>
    <i>
      <x v="33"/>
    </i>
    <i>
      <x v="15"/>
    </i>
    <i>
      <x v="29"/>
    </i>
    <i>
      <x v="34"/>
    </i>
    <i>
      <x v="19"/>
    </i>
    <i>
      <x/>
    </i>
    <i>
      <x v="38"/>
    </i>
    <i>
      <x v="9"/>
    </i>
    <i>
      <x v="17"/>
    </i>
    <i>
      <x v="2"/>
    </i>
    <i>
      <x v="36"/>
    </i>
    <i>
      <x v="18"/>
    </i>
    <i>
      <x v="22"/>
    </i>
    <i>
      <x v="16"/>
    </i>
    <i>
      <x v="39"/>
    </i>
    <i>
      <x v="28"/>
    </i>
    <i>
      <x v="35"/>
    </i>
    <i>
      <x v="1"/>
    </i>
    <i>
      <x v="12"/>
    </i>
    <i>
      <x v="11"/>
    </i>
    <i>
      <x v="24"/>
    </i>
    <i>
      <x v="13"/>
    </i>
    <i>
      <x v="31"/>
    </i>
    <i>
      <x v="20"/>
    </i>
    <i>
      <x v="37"/>
    </i>
    <i>
      <x v="23"/>
    </i>
    <i>
      <x v="40"/>
    </i>
    <i>
      <x v="30"/>
    </i>
    <i t="grand">
      <x/>
    </i>
  </rowItems>
  <colFields count="1">
    <field x="-2"/>
  </colFields>
  <colItems count="2">
    <i>
      <x/>
    </i>
    <i i="1">
      <x v="1"/>
    </i>
  </colItems>
  <dataFields count="2">
    <dataField name="Count of Media" fld="0" subtotal="count" baseField="0" baseItem="0"/>
    <dataField name="Sum of AVE" fld="8" baseField="0" baseItem="0" numFmtId="44"/>
  </dataFields>
  <formats count="1">
    <format dxfId="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80" firstHeaderRow="0" firstDataRow="1" firstDataCol="1"/>
  <pivotFields count="23">
    <pivotField numFmtId="1" showAll="0" defaultSubtotal="0"/>
    <pivotField numFmtId="1" showAll="0" defaultSubtotal="0"/>
    <pivotField showAll="0" defaultSubtotal="0"/>
    <pivotField showAll="0" defaultSubtotal="0"/>
    <pivotField showAll="0" defaultSubtotal="0">
      <items count="88">
        <item x="12"/>
        <item x="80"/>
        <item x="32"/>
        <item x="82"/>
        <item x="58"/>
        <item x="33"/>
        <item x="54"/>
        <item x="81"/>
        <item x="18"/>
        <item x="16"/>
        <item x="85"/>
        <item x="40"/>
        <item x="14"/>
        <item x="30"/>
        <item x="6"/>
        <item x="71"/>
        <item x="57"/>
        <item x="47"/>
        <item x="75"/>
        <item x="68"/>
        <item x="9"/>
        <item x="77"/>
        <item x="45"/>
        <item x="0"/>
        <item x="13"/>
        <item x="83"/>
        <item x="43"/>
        <item x="5"/>
        <item x="3"/>
        <item x="15"/>
        <item x="26"/>
        <item x="7"/>
        <item x="73"/>
        <item x="86"/>
        <item x="39"/>
        <item x="24"/>
        <item x="27"/>
        <item x="10"/>
        <item x="74"/>
        <item x="53"/>
        <item x="59"/>
        <item x="67"/>
        <item x="49"/>
        <item x="28"/>
        <item x="23"/>
        <item x="25"/>
        <item x="21"/>
        <item x="76"/>
        <item x="29"/>
        <item x="50"/>
        <item x="41"/>
        <item x="38"/>
        <item x="78"/>
        <item x="17"/>
        <item x="52"/>
        <item x="8"/>
        <item x="2"/>
        <item x="87"/>
        <item x="66"/>
        <item x="20"/>
        <item x="4"/>
        <item x="19"/>
        <item x="44"/>
        <item x="55"/>
        <item x="61"/>
        <item x="70"/>
        <item x="56"/>
        <item x="48"/>
        <item x="11"/>
        <item x="46"/>
        <item x="1"/>
        <item x="64"/>
        <item x="37"/>
        <item x="72"/>
        <item x="63"/>
        <item x="84"/>
        <item x="62"/>
        <item x="42"/>
        <item x="22"/>
        <item x="34"/>
        <item x="60"/>
        <item x="69"/>
        <item x="65"/>
        <item x="51"/>
        <item x="79"/>
        <item x="35"/>
        <item x="36"/>
        <item x="31"/>
      </items>
    </pivotField>
    <pivotField showAll="0" defaultSubtotal="0"/>
    <pivotField showAll="0" defaultSubtotal="0"/>
    <pivotField showAll="0" defaultSubtotal="0"/>
    <pivotField showAll="0"/>
    <pivotField showAll="0" defaultSubtotal="0"/>
    <pivotField numFmtId="1" showAll="0"/>
    <pivotField showAll="0"/>
    <pivotField axis="axisRow" dataField="1" showAll="0" sortType="descending">
      <items count="116">
        <item x="35"/>
        <item x="18"/>
        <item x="20"/>
        <item m="1" x="86"/>
        <item m="1" x="92"/>
        <item m="1" x="81"/>
        <item m="1" x="108"/>
        <item m="1" x="97"/>
        <item x="73"/>
        <item m="1" x="105"/>
        <item x="71"/>
        <item x="2"/>
        <item m="1" x="102"/>
        <item m="1" x="78"/>
        <item m="1" x="76"/>
        <item m="1" x="95"/>
        <item x="27"/>
        <item m="1" x="89"/>
        <item x="5"/>
        <item m="1" x="83"/>
        <item m="1" x="91"/>
        <item m="1" x="112"/>
        <item x="51"/>
        <item m="1" x="106"/>
        <item m="1" x="99"/>
        <item m="1" x="85"/>
        <item m="1" x="79"/>
        <item x="28"/>
        <item m="1" x="110"/>
        <item m="1" x="104"/>
        <item m="1" x="100"/>
        <item m="1" x="82"/>
        <item m="1" x="90"/>
        <item x="3"/>
        <item m="1" x="96"/>
        <item x="53"/>
        <item x="54"/>
        <item x="55"/>
        <item x="56"/>
        <item m="1" x="101"/>
        <item x="43"/>
        <item m="1" x="80"/>
        <item m="1" x="107"/>
        <item x="0"/>
        <item m="1" x="109"/>
        <item m="1" x="88"/>
        <item m="1" x="103"/>
        <item m="1" x="87"/>
        <item m="1" x="114"/>
        <item m="1" x="111"/>
        <item m="1" x="113"/>
        <item m="1" x="77"/>
        <item m="1" x="98"/>
        <item x="1"/>
        <item m="1" x="93"/>
        <item m="1" x="84"/>
        <item x="48"/>
        <item x="52"/>
        <item x="63"/>
        <item m="1" x="94"/>
        <item x="9"/>
        <item x="4"/>
        <item x="6"/>
        <item x="7"/>
        <item x="8"/>
        <item x="10"/>
        <item x="11"/>
        <item x="12"/>
        <item x="13"/>
        <item x="14"/>
        <item x="15"/>
        <item x="16"/>
        <item x="17"/>
        <item x="19"/>
        <item x="21"/>
        <item x="22"/>
        <item x="23"/>
        <item x="24"/>
        <item x="25"/>
        <item x="26"/>
        <item x="29"/>
        <item x="30"/>
        <item x="31"/>
        <item x="32"/>
        <item x="33"/>
        <item x="34"/>
        <item x="36"/>
        <item x="37"/>
        <item x="38"/>
        <item x="39"/>
        <item x="40"/>
        <item x="41"/>
        <item x="42"/>
        <item x="44"/>
        <item x="45"/>
        <item x="46"/>
        <item x="47"/>
        <item x="49"/>
        <item x="50"/>
        <item x="57"/>
        <item x="58"/>
        <item x="59"/>
        <item x="60"/>
        <item x="61"/>
        <item x="62"/>
        <item x="64"/>
        <item x="65"/>
        <item x="66"/>
        <item x="67"/>
        <item x="68"/>
        <item x="69"/>
        <item x="70"/>
        <item x="72"/>
        <item x="74"/>
        <item x="75"/>
        <item t="default"/>
      </items>
      <autoSortScope>
        <pivotArea dataOnly="0" outline="0" fieldPosition="0">
          <references count="1">
            <reference field="4294967294" count="1" selected="0">
              <x v="1"/>
            </reference>
          </references>
        </pivotArea>
      </autoSortScope>
    </pivotField>
    <pivotField showAll="0"/>
    <pivotField showAll="0"/>
    <pivotField showAll="0"/>
    <pivotField numFmtId="1" showAll="0"/>
    <pivotField showAll="0"/>
    <pivotField showAll="0"/>
    <pivotField showAll="0"/>
    <pivotField dataField="1" showAll="0"/>
    <pivotField numFmtId="1" showAll="0"/>
    <pivotField showAll="0" defaultSubtotal="0"/>
  </pivotFields>
  <rowFields count="1">
    <field x="12"/>
  </rowFields>
  <rowItems count="77">
    <i>
      <x v="83"/>
    </i>
    <i>
      <x v="92"/>
    </i>
    <i>
      <x v="53"/>
    </i>
    <i>
      <x v="70"/>
    </i>
    <i>
      <x v="10"/>
    </i>
    <i>
      <x v="68"/>
    </i>
    <i>
      <x v="87"/>
    </i>
    <i>
      <x v="99"/>
    </i>
    <i>
      <x v="110"/>
    </i>
    <i>
      <x v="97"/>
    </i>
    <i>
      <x v="8"/>
    </i>
    <i>
      <x v="85"/>
    </i>
    <i>
      <x v="43"/>
    </i>
    <i>
      <x v="112"/>
    </i>
    <i>
      <x v="61"/>
    </i>
    <i>
      <x v="2"/>
    </i>
    <i>
      <x v="73"/>
    </i>
    <i>
      <x v="11"/>
    </i>
    <i>
      <x/>
    </i>
    <i>
      <x v="88"/>
    </i>
    <i>
      <x v="22"/>
    </i>
    <i>
      <x v="93"/>
    </i>
    <i>
      <x v="101"/>
    </i>
    <i>
      <x v="100"/>
    </i>
    <i>
      <x v="114"/>
    </i>
    <i>
      <x v="75"/>
    </i>
    <i>
      <x v="16"/>
    </i>
    <i>
      <x v="86"/>
    </i>
    <i>
      <x v="104"/>
    </i>
    <i>
      <x v="94"/>
    </i>
    <i>
      <x v="1"/>
    </i>
    <i>
      <x v="71"/>
    </i>
    <i>
      <x v="91"/>
    </i>
    <i>
      <x v="74"/>
    </i>
    <i>
      <x v="107"/>
    </i>
    <i>
      <x v="65"/>
    </i>
    <i>
      <x v="18"/>
    </i>
    <i>
      <x v="33"/>
    </i>
    <i>
      <x v="69"/>
    </i>
    <i>
      <x v="37"/>
    </i>
    <i>
      <x v="40"/>
    </i>
    <i>
      <x v="58"/>
    </i>
    <i>
      <x v="108"/>
    </i>
    <i>
      <x v="62"/>
    </i>
    <i>
      <x v="102"/>
    </i>
    <i>
      <x v="98"/>
    </i>
    <i>
      <x v="103"/>
    </i>
    <i>
      <x v="111"/>
    </i>
    <i>
      <x v="35"/>
    </i>
    <i>
      <x v="109"/>
    </i>
    <i>
      <x v="105"/>
    </i>
    <i>
      <x v="80"/>
    </i>
    <i>
      <x v="113"/>
    </i>
    <i>
      <x v="38"/>
    </i>
    <i>
      <x v="36"/>
    </i>
    <i>
      <x v="96"/>
    </i>
    <i>
      <x v="64"/>
    </i>
    <i>
      <x v="60"/>
    </i>
    <i>
      <x v="72"/>
    </i>
    <i>
      <x v="89"/>
    </i>
    <i>
      <x v="106"/>
    </i>
    <i>
      <x v="27"/>
    </i>
    <i>
      <x v="79"/>
    </i>
    <i>
      <x v="81"/>
    </i>
    <i>
      <x v="66"/>
    </i>
    <i>
      <x v="82"/>
    </i>
    <i>
      <x v="67"/>
    </i>
    <i>
      <x v="63"/>
    </i>
    <i>
      <x v="90"/>
    </i>
    <i>
      <x v="95"/>
    </i>
    <i>
      <x v="77"/>
    </i>
    <i>
      <x v="56"/>
    </i>
    <i>
      <x v="84"/>
    </i>
    <i>
      <x v="78"/>
    </i>
    <i>
      <x v="57"/>
    </i>
    <i>
      <x v="76"/>
    </i>
    <i t="grand">
      <x/>
    </i>
  </rowItems>
  <colFields count="1">
    <field x="-2"/>
  </colFields>
  <colItems count="2">
    <i>
      <x/>
    </i>
    <i i="1">
      <x v="1"/>
    </i>
  </colItems>
  <dataFields count="2">
    <dataField name="Count of source_name" fld="12" subtotal="count" baseField="0" baseItem="0"/>
    <dataField name="Sum of AVE" fld="20" baseField="0" baseItem="0" numFmtId="44"/>
  </dataFields>
  <formats count="1">
    <format dxfId="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7" firstHeaderRow="0" firstDataRow="1" firstDataCol="1" rowPageCount="1" colPageCount="1"/>
  <pivotFields count="19">
    <pivotField axis="axisPage" multipleItemSelectionAllowed="1" showAll="0" defaultSubtotal="0">
      <items count="1">
        <item x="0"/>
      </items>
    </pivotField>
    <pivotField axis="axisRow" dataField="1" showAll="0" sortType="descending">
      <items count="4">
        <item x="0"/>
        <item x="1"/>
        <item x="2"/>
        <item t="default"/>
      </items>
      <autoSortScope>
        <pivotArea dataOnly="0" outline="0" fieldPosition="0">
          <references count="1">
            <reference field="4294967294" count="1" selected="0">
              <x v="1"/>
            </reference>
          </references>
        </pivotArea>
      </autoSortScope>
    </pivotField>
    <pivotField numFmtId="14" showAll="0"/>
    <pivotField numFmtId="21" showAll="0"/>
    <pivotField numFmtId="21" showAll="0"/>
    <pivotField numFmtId="21" showAll="0"/>
    <pivotField showAll="0"/>
    <pivotField showAll="0"/>
    <pivotField showAll="0"/>
    <pivotField numFmtId="6" showAll="0"/>
    <pivotField dataField="1" numFmtId="6" showAll="0"/>
    <pivotField showAll="0"/>
    <pivotField showAll="0"/>
    <pivotField showAll="0"/>
    <pivotField showAll="0"/>
    <pivotField showAll="0"/>
    <pivotField showAll="0"/>
    <pivotField showAll="0"/>
    <pivotField numFmtId="14" showAll="0"/>
  </pivotFields>
  <rowFields count="1">
    <field x="1"/>
  </rowFields>
  <rowItems count="4">
    <i>
      <x/>
    </i>
    <i>
      <x v="1"/>
    </i>
    <i>
      <x v="2"/>
    </i>
    <i t="grand">
      <x/>
    </i>
  </rowItems>
  <colFields count="1">
    <field x="-2"/>
  </colFields>
  <colItems count="2">
    <i>
      <x/>
    </i>
    <i i="1">
      <x v="1"/>
    </i>
  </colItems>
  <pageFields count="1">
    <pageField fld="0" hier="-1"/>
  </pageFields>
  <dataFields count="2">
    <dataField name="Count of Station" fld="1" subtotal="count" baseField="0" baseItem="0"/>
    <dataField name="Sum of Total AVE" fld="10" baseField="0" baseItem="0" numFmtId="44"/>
  </dataFields>
  <formats count="1">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1:C15" firstHeaderRow="0" firstDataRow="1" firstDataCol="1" rowPageCount="1" colPageCount="1"/>
  <pivotFields count="19">
    <pivotField axis="axisPage" multipleItemSelectionAllowed="1" showAll="0" defaultSubtotal="0">
      <items count="1">
        <item x="0"/>
      </items>
    </pivotField>
    <pivotField axis="axisRow" dataField="1" showAll="0">
      <items count="4">
        <item x="0"/>
        <item x="1"/>
        <item x="2"/>
        <item t="default"/>
      </items>
    </pivotField>
    <pivotField numFmtId="14" showAll="0"/>
    <pivotField numFmtId="21" showAll="0"/>
    <pivotField numFmtId="21" showAll="0"/>
    <pivotField numFmtId="21" showAll="0"/>
    <pivotField showAll="0"/>
    <pivotField showAll="0"/>
    <pivotField showAll="0"/>
    <pivotField numFmtId="6" showAll="0"/>
    <pivotField dataField="1" numFmtId="6" showAll="0"/>
    <pivotField showAll="0"/>
    <pivotField showAll="0"/>
    <pivotField showAll="0"/>
    <pivotField showAll="0"/>
    <pivotField showAll="0"/>
    <pivotField showAll="0"/>
    <pivotField showAll="0"/>
    <pivotField numFmtId="14" showAll="0"/>
  </pivotFields>
  <rowFields count="1">
    <field x="1"/>
  </rowFields>
  <rowItems count="4">
    <i>
      <x/>
    </i>
    <i>
      <x v="1"/>
    </i>
    <i>
      <x v="2"/>
    </i>
    <i t="grand">
      <x/>
    </i>
  </rowItems>
  <colFields count="1">
    <field x="-2"/>
  </colFields>
  <colItems count="2">
    <i>
      <x/>
    </i>
    <i i="1">
      <x v="1"/>
    </i>
  </colItems>
  <pageFields count="1">
    <pageField fld="0" hier="-1"/>
  </pageFields>
  <dataFields count="2">
    <dataField name="Count of Station" fld="1" subtotal="count" baseField="0" baseItem="0"/>
    <dataField name="Sum of Total AVE" fld="10" baseField="0" baseItem="0" numFmtId="44"/>
  </dataFields>
  <formats count="1">
    <format dxfId="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ddi.media/" TargetMode="External"/><Relationship Id="rId1" Type="http://schemas.openxmlformats.org/officeDocument/2006/relationships/hyperlink" Target="mailto:info@ddi.media"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customer.ddi.media/mprint/getfile?type=pdf_tool&amp;tmp=1&amp;hashValue=YWC4LAWFQHCY7RMPYWCMLAI="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M22"/>
  <sheetViews>
    <sheetView showGridLines="0" zoomScale="90" zoomScaleNormal="90" workbookViewId="0"/>
  </sheetViews>
  <sheetFormatPr defaultRowHeight="15.75" x14ac:dyDescent="0.25"/>
  <cols>
    <col min="1" max="1" width="16" style="9" bestFit="1" customWidth="1"/>
    <col min="2" max="2" width="4.5703125" style="9" customWidth="1"/>
    <col min="3" max="3" width="3.42578125" style="9" customWidth="1"/>
    <col min="4" max="4" width="11.85546875" style="9" bestFit="1" customWidth="1"/>
    <col min="5" max="5" width="18.85546875" style="9" bestFit="1" customWidth="1"/>
    <col min="6" max="6" width="9.140625" style="9"/>
    <col min="7" max="7" width="32.85546875" style="9" bestFit="1" customWidth="1"/>
    <col min="8" max="8" width="16" style="9" customWidth="1"/>
    <col min="9" max="9" width="20.140625" style="9" bestFit="1" customWidth="1"/>
    <col min="10" max="10" width="9.140625" style="9"/>
    <col min="11" max="11" width="23.28515625" style="9" bestFit="1" customWidth="1"/>
    <col min="12" max="12" width="11.85546875" style="9" customWidth="1"/>
    <col min="13" max="13" width="17.7109375" style="9" customWidth="1"/>
    <col min="14" max="16384" width="9.140625" style="9"/>
  </cols>
  <sheetData>
    <row r="6" spans="1:13" ht="15" customHeight="1" x14ac:dyDescent="0.25">
      <c r="A6" s="8" t="s">
        <v>53</v>
      </c>
      <c r="B6" s="99" t="s">
        <v>21</v>
      </c>
      <c r="C6" s="99"/>
      <c r="D6" s="99"/>
      <c r="E6" s="99"/>
    </row>
    <row r="7" spans="1:13" ht="15" customHeight="1" x14ac:dyDescent="0.25">
      <c r="A7" s="8" t="s">
        <v>54</v>
      </c>
      <c r="B7" s="99" t="s">
        <v>55</v>
      </c>
      <c r="C7" s="99"/>
      <c r="D7" s="99"/>
      <c r="E7" s="99"/>
    </row>
    <row r="8" spans="1:13" ht="15" customHeight="1" x14ac:dyDescent="0.25">
      <c r="A8" s="8" t="s">
        <v>56</v>
      </c>
      <c r="B8" s="99" t="s">
        <v>57</v>
      </c>
      <c r="C8" s="99"/>
      <c r="D8" s="99"/>
      <c r="E8" s="99"/>
    </row>
    <row r="9" spans="1:13" ht="15" customHeight="1" x14ac:dyDescent="0.25">
      <c r="A9" s="8" t="s">
        <v>58</v>
      </c>
      <c r="B9" s="99" t="s">
        <v>189</v>
      </c>
      <c r="C9" s="99"/>
      <c r="D9" s="99"/>
      <c r="E9" s="99"/>
    </row>
    <row r="10" spans="1:13" ht="16.5" thickBot="1" x14ac:dyDescent="0.3">
      <c r="A10" s="10"/>
      <c r="B10" s="10"/>
      <c r="C10" s="10"/>
    </row>
    <row r="11" spans="1:13" ht="16.5" customHeight="1" x14ac:dyDescent="0.25">
      <c r="A11" s="100" t="s">
        <v>59</v>
      </c>
      <c r="B11" s="101"/>
      <c r="C11" s="101"/>
      <c r="D11" s="11" t="s">
        <v>60</v>
      </c>
      <c r="E11" s="12" t="s">
        <v>61</v>
      </c>
      <c r="G11" s="13" t="s">
        <v>62</v>
      </c>
      <c r="H11" s="14" t="s">
        <v>60</v>
      </c>
      <c r="I11" s="15" t="s">
        <v>61</v>
      </c>
      <c r="K11" s="13" t="s">
        <v>63</v>
      </c>
      <c r="L11" s="14" t="s">
        <v>60</v>
      </c>
      <c r="M11" s="15" t="s">
        <v>61</v>
      </c>
    </row>
    <row r="12" spans="1:13" x14ac:dyDescent="0.25">
      <c r="A12" s="97" t="s">
        <v>64</v>
      </c>
      <c r="B12" s="98"/>
      <c r="C12" s="98"/>
      <c r="D12" s="16">
        <f>GETPIVOTDATA("Count of Media",'Print Pivot'!$A$3)</f>
        <v>91</v>
      </c>
      <c r="E12" s="17">
        <f>GETPIVOTDATA("Sum of AVE",'Print Pivot'!$A$3)</f>
        <v>8900380.8143999893</v>
      </c>
      <c r="G12" s="76" t="str">
        <f>'Print Pivot'!F4</f>
        <v>New Age</v>
      </c>
      <c r="H12" s="16">
        <f>'Print Pivot'!G4</f>
        <v>15</v>
      </c>
      <c r="I12" s="18">
        <f>'Print Pivot'!H4</f>
        <v>1972168.7999999966</v>
      </c>
      <c r="K12" s="19" t="str">
        <f>'Broadcast Pivot'!A4</f>
        <v>Ignition</v>
      </c>
      <c r="L12" s="16">
        <f>'Broadcast Pivot'!B4</f>
        <v>8</v>
      </c>
      <c r="M12" s="17">
        <f>'Broadcast Pivot'!C4</f>
        <v>320900</v>
      </c>
    </row>
    <row r="13" spans="1:13" x14ac:dyDescent="0.25">
      <c r="A13" s="90" t="s">
        <v>65</v>
      </c>
      <c r="B13" s="91"/>
      <c r="C13" s="91"/>
      <c r="D13" s="20">
        <f>GETPIVOTDATA("Count of source_name",'Online Pivot'!$A$3)</f>
        <v>88</v>
      </c>
      <c r="E13" s="21">
        <f>GETPIVOTDATA("Sum of AVE",'Online Pivot'!$A$3)</f>
        <v>1619735.4300000002</v>
      </c>
      <c r="G13" s="76" t="str">
        <f>'Print Pivot'!F5</f>
        <v>TopGear</v>
      </c>
      <c r="H13" s="16">
        <f>'Print Pivot'!G5</f>
        <v>4</v>
      </c>
      <c r="I13" s="18">
        <f>'Print Pivot'!H5</f>
        <v>1703626.0079999992</v>
      </c>
      <c r="K13" s="19" t="str">
        <f>'Broadcast Pivot'!A5</f>
        <v>Kyknet</v>
      </c>
      <c r="L13" s="16">
        <f>'Broadcast Pivot'!B5</f>
        <v>1</v>
      </c>
      <c r="M13" s="17">
        <f>'Broadcast Pivot'!C5</f>
        <v>20240</v>
      </c>
    </row>
    <row r="14" spans="1:13" s="22" customFormat="1" ht="16.5" thickBot="1" x14ac:dyDescent="0.3">
      <c r="A14" s="90" t="s">
        <v>66</v>
      </c>
      <c r="B14" s="91"/>
      <c r="C14" s="91"/>
      <c r="D14" s="20">
        <f>GETPIVOTDATA("Count of Station",'Broadcast Pivot'!$A$11)</f>
        <v>10</v>
      </c>
      <c r="E14" s="21">
        <f>GETPIVOTDATA("Sum of Total AVE",'Broadcast Pivot'!$A$11)</f>
        <v>342440</v>
      </c>
      <c r="G14" s="23" t="str">
        <f>'Print Pivot'!F6</f>
        <v>Road Trip</v>
      </c>
      <c r="H14" s="24">
        <f>'Print Pivot'!G6</f>
        <v>13</v>
      </c>
      <c r="I14" s="79">
        <f>'Print Pivot'!H6</f>
        <v>897210.37279999803</v>
      </c>
      <c r="K14" s="23" t="str">
        <f>'Broadcast Pivot'!A6</f>
        <v>Skynews</v>
      </c>
      <c r="L14" s="24">
        <f>'Broadcast Pivot'!B6</f>
        <v>1</v>
      </c>
      <c r="M14" s="25">
        <f>'Broadcast Pivot'!C6</f>
        <v>1300</v>
      </c>
    </row>
    <row r="15" spans="1:13" s="22" customFormat="1" ht="16.5" thickBot="1" x14ac:dyDescent="0.3">
      <c r="A15" s="92" t="s">
        <v>67</v>
      </c>
      <c r="B15" s="93"/>
      <c r="C15" s="93"/>
      <c r="D15" s="20"/>
      <c r="E15" s="33"/>
      <c r="H15" s="77">
        <f>SUM(H12:H14)</f>
        <v>32</v>
      </c>
      <c r="I15" s="78">
        <f>SUM(I12:I14)</f>
        <v>4573005.1807999937</v>
      </c>
      <c r="K15" s="9"/>
      <c r="L15" s="26">
        <f>SUM(L12:L14)</f>
        <v>10</v>
      </c>
      <c r="M15" s="27">
        <f>SUM(M12:M14)</f>
        <v>342440</v>
      </c>
    </row>
    <row r="16" spans="1:13" ht="16.5" customHeight="1" thickBot="1" x14ac:dyDescent="0.3">
      <c r="A16" s="94" t="s">
        <v>68</v>
      </c>
      <c r="B16" s="95"/>
      <c r="C16" s="95"/>
      <c r="D16" s="28">
        <f>SUM(D12:D15)</f>
        <v>189</v>
      </c>
      <c r="E16" s="37">
        <f>SUM(E12:E15)</f>
        <v>10862556.244399989</v>
      </c>
    </row>
    <row r="17" spans="1:13" x14ac:dyDescent="0.25">
      <c r="A17" s="29"/>
      <c r="B17" s="29"/>
      <c r="C17" s="29"/>
      <c r="D17" s="29"/>
      <c r="E17" s="29"/>
      <c r="G17" s="13" t="s">
        <v>69</v>
      </c>
      <c r="H17" s="14" t="s">
        <v>60</v>
      </c>
      <c r="I17" s="15" t="s">
        <v>61</v>
      </c>
      <c r="K17" s="13" t="s">
        <v>70</v>
      </c>
      <c r="L17" s="14" t="s">
        <v>60</v>
      </c>
      <c r="M17" s="15" t="s">
        <v>61</v>
      </c>
    </row>
    <row r="18" spans="1:13" x14ac:dyDescent="0.25">
      <c r="A18" s="96" t="s">
        <v>71</v>
      </c>
      <c r="B18" s="96"/>
      <c r="C18" s="96"/>
      <c r="D18" s="96"/>
      <c r="E18" s="96"/>
      <c r="G18" s="42" t="str">
        <f>'Online Pivot'!F11</f>
        <v>iol.co.za</v>
      </c>
      <c r="H18" s="43">
        <f>'Online Pivot'!G11</f>
        <v>2</v>
      </c>
      <c r="I18" s="18">
        <f>'Online Pivot'!H11</f>
        <v>212772</v>
      </c>
      <c r="K18" s="30"/>
      <c r="L18" s="16"/>
      <c r="M18" s="17"/>
    </row>
    <row r="19" spans="1:13" x14ac:dyDescent="0.25">
      <c r="G19" s="38" t="str">
        <f>'Online Pivot'!F12</f>
        <v>sharenet.co.za</v>
      </c>
      <c r="H19" s="41">
        <f>'Online Pivot'!G12</f>
        <v>2</v>
      </c>
      <c r="I19" s="18">
        <f>'Online Pivot'!H12</f>
        <v>147000</v>
      </c>
      <c r="K19" s="30"/>
      <c r="L19" s="16"/>
      <c r="M19" s="17"/>
    </row>
    <row r="20" spans="1:13" ht="16.5" thickBot="1" x14ac:dyDescent="0.3">
      <c r="G20" s="39" t="str">
        <f>'Online Pivot'!F13</f>
        <v>dailypostkenyanews.blogspot.co.za</v>
      </c>
      <c r="H20" s="40">
        <f>'Online Pivot'!G13</f>
        <v>1</v>
      </c>
      <c r="I20" s="79">
        <f>'Online Pivot'!H13</f>
        <v>119238</v>
      </c>
      <c r="K20" s="23"/>
      <c r="L20" s="24"/>
      <c r="M20" s="25"/>
    </row>
    <row r="21" spans="1:13" ht="16.5" thickBot="1" x14ac:dyDescent="0.3">
      <c r="A21" s="31" t="s">
        <v>72</v>
      </c>
      <c r="H21" s="77">
        <f>SUM(H18:H20)</f>
        <v>5</v>
      </c>
      <c r="I21" s="78">
        <f>SUM(I18:I20)</f>
        <v>479010</v>
      </c>
      <c r="K21" s="22"/>
      <c r="L21" s="26">
        <f>SUM(L18:L20)</f>
        <v>0</v>
      </c>
      <c r="M21" s="32">
        <f>SUM(M18:M20)</f>
        <v>0</v>
      </c>
    </row>
    <row r="22" spans="1:13" x14ac:dyDescent="0.25">
      <c r="A22" s="31" t="s">
        <v>73</v>
      </c>
    </row>
  </sheetData>
  <mergeCells count="11">
    <mergeCell ref="A12:C12"/>
    <mergeCell ref="B6:E6"/>
    <mergeCell ref="B7:E7"/>
    <mergeCell ref="B8:E8"/>
    <mergeCell ref="B9:E9"/>
    <mergeCell ref="A11:C11"/>
    <mergeCell ref="A13:C13"/>
    <mergeCell ref="A14:C14"/>
    <mergeCell ref="A15:C15"/>
    <mergeCell ref="A16:C16"/>
    <mergeCell ref="A18:E18"/>
  </mergeCells>
  <hyperlinks>
    <hyperlink ref="A21" r:id="rId1"/>
    <hyperlink ref="A22" r:id="rId2"/>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7"/>
  <sheetViews>
    <sheetView tabSelected="1" topLeftCell="C1" workbookViewId="0">
      <pane ySplit="1" topLeftCell="A2" activePane="bottomLeft" state="frozen"/>
      <selection activeCell="B2" sqref="B2"/>
      <selection pane="bottomLeft" activeCell="C1" sqref="C1"/>
    </sheetView>
  </sheetViews>
  <sheetFormatPr defaultRowHeight="15" x14ac:dyDescent="0.25"/>
  <cols>
    <col min="1" max="1" width="32.85546875" style="1" customWidth="1"/>
    <col min="2" max="2" width="23.140625" style="1" customWidth="1"/>
    <col min="3" max="5" width="9.140625" style="1"/>
    <col min="6" max="6" width="33" style="1" customWidth="1"/>
    <col min="7" max="8" width="9.140625" style="1"/>
    <col min="9" max="9" width="14" style="1" customWidth="1"/>
    <col min="10" max="10" width="18" style="63" bestFit="1" customWidth="1"/>
    <col min="11" max="13" width="9.140625" style="1"/>
    <col min="14" max="14" width="9.140625" style="1" hidden="1" customWidth="1"/>
    <col min="15" max="15" width="9.140625" hidden="1" customWidth="1"/>
    <col min="16" max="16384" width="9.140625" style="1"/>
  </cols>
  <sheetData>
    <row r="1" spans="1:17" s="49" customFormat="1" ht="15" customHeight="1" x14ac:dyDescent="0.2">
      <c r="A1" s="49" t="s">
        <v>37</v>
      </c>
      <c r="B1" s="49" t="s">
        <v>36</v>
      </c>
      <c r="C1" s="49" t="s">
        <v>35</v>
      </c>
      <c r="D1" s="49" t="s">
        <v>34</v>
      </c>
      <c r="E1" s="49" t="s">
        <v>33</v>
      </c>
      <c r="F1" s="49" t="s">
        <v>32</v>
      </c>
      <c r="G1" s="49" t="s">
        <v>31</v>
      </c>
      <c r="H1" s="49" t="s">
        <v>30</v>
      </c>
      <c r="I1" s="49" t="s">
        <v>29</v>
      </c>
      <c r="J1" s="62" t="s">
        <v>88</v>
      </c>
      <c r="K1" s="49" t="s">
        <v>28</v>
      </c>
      <c r="L1" s="49" t="s">
        <v>27</v>
      </c>
      <c r="M1" s="49" t="s">
        <v>26</v>
      </c>
      <c r="N1" s="49" t="s">
        <v>25</v>
      </c>
      <c r="O1" t="s">
        <v>24</v>
      </c>
      <c r="P1" s="49" t="s">
        <v>82</v>
      </c>
      <c r="Q1" s="49" t="s">
        <v>23</v>
      </c>
    </row>
    <row r="2" spans="1:17" x14ac:dyDescent="0.25">
      <c r="A2" s="49" t="s">
        <v>190</v>
      </c>
      <c r="B2" s="49" t="s">
        <v>191</v>
      </c>
      <c r="C2" s="49" t="s">
        <v>192</v>
      </c>
      <c r="D2" s="81">
        <v>23</v>
      </c>
      <c r="E2" s="80" t="s">
        <v>193</v>
      </c>
      <c r="F2" s="49" t="s">
        <v>194</v>
      </c>
      <c r="G2" s="49">
        <v>18775</v>
      </c>
      <c r="H2" s="49">
        <v>450.28</v>
      </c>
      <c r="I2" s="49" t="s">
        <v>195</v>
      </c>
      <c r="J2" s="62">
        <v>41358.217999999899</v>
      </c>
      <c r="K2" s="49" t="s">
        <v>109</v>
      </c>
      <c r="L2" s="49">
        <v>18775</v>
      </c>
      <c r="M2" s="49" t="s">
        <v>106</v>
      </c>
      <c r="N2" s="49" t="s">
        <v>107</v>
      </c>
      <c r="O2" t="s">
        <v>21</v>
      </c>
      <c r="P2" s="49" t="str">
        <f>IF(OR(Q2="Nissan", ISNUMBER(SEARCH("Nissan Corporate",Q2)),Q2="NAAMSA",Q2="ICC Sponsorship"),"Corporate","Product")</f>
        <v>Corporate</v>
      </c>
      <c r="Q2" s="49" t="s">
        <v>114</v>
      </c>
    </row>
    <row r="3" spans="1:17" x14ac:dyDescent="0.25">
      <c r="A3" s="49" t="s">
        <v>196</v>
      </c>
      <c r="B3" s="49" t="s">
        <v>191</v>
      </c>
      <c r="C3" s="49" t="s">
        <v>192</v>
      </c>
      <c r="D3" s="81">
        <v>31</v>
      </c>
      <c r="E3" s="80" t="s">
        <v>197</v>
      </c>
      <c r="F3" s="49" t="s">
        <v>198</v>
      </c>
      <c r="G3" s="49">
        <v>18775</v>
      </c>
      <c r="H3" s="49">
        <v>594.85</v>
      </c>
      <c r="I3" s="49" t="s">
        <v>104</v>
      </c>
      <c r="J3" s="62">
        <v>54636.972499999902</v>
      </c>
      <c r="K3" s="49" t="s">
        <v>109</v>
      </c>
      <c r="L3" s="49">
        <v>18775</v>
      </c>
      <c r="M3" s="49" t="s">
        <v>106</v>
      </c>
      <c r="N3" s="49" t="s">
        <v>107</v>
      </c>
      <c r="O3" t="s">
        <v>21</v>
      </c>
      <c r="P3" s="49" t="str">
        <f t="shared" ref="P3:P67" si="0">IF(OR(Q3="Nissan", ISNUMBER(SEARCH("Nissan Corporate",Q3)),Q3="NAAMSA",Q3="ICC Sponsorship"),"Corporate","Product")</f>
        <v>Product</v>
      </c>
      <c r="Q3" s="49" t="s">
        <v>120</v>
      </c>
    </row>
    <row r="4" spans="1:17" x14ac:dyDescent="0.25">
      <c r="A4" s="49" t="s">
        <v>149</v>
      </c>
      <c r="B4" s="49" t="s">
        <v>199</v>
      </c>
      <c r="C4" s="49" t="s">
        <v>192</v>
      </c>
      <c r="D4" s="81">
        <v>26</v>
      </c>
      <c r="E4" s="80" t="s">
        <v>200</v>
      </c>
      <c r="F4" s="49" t="s">
        <v>201</v>
      </c>
      <c r="G4" s="49">
        <v>217078</v>
      </c>
      <c r="H4" s="49">
        <v>632.48</v>
      </c>
      <c r="I4" s="49" t="s">
        <v>104</v>
      </c>
      <c r="J4" s="62">
        <v>259949.28</v>
      </c>
      <c r="K4" s="49" t="s">
        <v>105</v>
      </c>
      <c r="L4" s="49">
        <v>217078</v>
      </c>
      <c r="M4" s="49" t="s">
        <v>106</v>
      </c>
      <c r="N4" s="49" t="s">
        <v>107</v>
      </c>
      <c r="O4" t="s">
        <v>21</v>
      </c>
      <c r="P4" s="49" t="str">
        <f t="shared" si="0"/>
        <v>Product</v>
      </c>
      <c r="Q4" s="49" t="s">
        <v>122</v>
      </c>
    </row>
    <row r="5" spans="1:17" x14ac:dyDescent="0.25">
      <c r="A5" s="49" t="s">
        <v>190</v>
      </c>
      <c r="B5" s="49" t="s">
        <v>202</v>
      </c>
      <c r="C5" s="49" t="s">
        <v>192</v>
      </c>
      <c r="D5" s="81">
        <v>13</v>
      </c>
      <c r="E5" s="80" t="s">
        <v>203</v>
      </c>
      <c r="F5" s="49" t="s">
        <v>204</v>
      </c>
      <c r="G5" s="49">
        <v>10811</v>
      </c>
      <c r="H5" s="49">
        <v>422.53</v>
      </c>
      <c r="I5" s="49" t="s">
        <v>195</v>
      </c>
      <c r="J5" s="62">
        <v>27886.98</v>
      </c>
      <c r="K5" s="49" t="s">
        <v>109</v>
      </c>
      <c r="L5" s="49">
        <v>10811</v>
      </c>
      <c r="M5" s="49" t="s">
        <v>106</v>
      </c>
      <c r="N5" s="49" t="s">
        <v>107</v>
      </c>
      <c r="O5" t="s">
        <v>21</v>
      </c>
      <c r="P5" s="49" t="str">
        <f t="shared" si="0"/>
        <v>Corporate</v>
      </c>
      <c r="Q5" s="49" t="s">
        <v>114</v>
      </c>
    </row>
    <row r="6" spans="1:17" x14ac:dyDescent="0.25">
      <c r="A6" s="49" t="s">
        <v>190</v>
      </c>
      <c r="B6" s="49" t="s">
        <v>205</v>
      </c>
      <c r="C6" s="49" t="s">
        <v>192</v>
      </c>
      <c r="D6" s="81">
        <v>12</v>
      </c>
      <c r="E6" s="80" t="s">
        <v>206</v>
      </c>
      <c r="F6" s="49" t="s">
        <v>207</v>
      </c>
      <c r="G6" s="49">
        <v>21446</v>
      </c>
      <c r="H6" s="49">
        <v>432.02</v>
      </c>
      <c r="I6" s="49" t="s">
        <v>195</v>
      </c>
      <c r="J6" s="62">
        <v>29182.950999999899</v>
      </c>
      <c r="K6" s="49" t="s">
        <v>109</v>
      </c>
      <c r="L6" s="49">
        <v>21446</v>
      </c>
      <c r="M6" s="49" t="s">
        <v>106</v>
      </c>
      <c r="N6" s="49" t="s">
        <v>107</v>
      </c>
      <c r="O6" t="s">
        <v>21</v>
      </c>
      <c r="P6" s="49" t="str">
        <f t="shared" si="0"/>
        <v>Corporate</v>
      </c>
      <c r="Q6" s="49" t="s">
        <v>114</v>
      </c>
    </row>
    <row r="7" spans="1:17" x14ac:dyDescent="0.25">
      <c r="A7" s="49" t="s">
        <v>208</v>
      </c>
      <c r="B7" s="49" t="s">
        <v>209</v>
      </c>
      <c r="C7" s="49" t="s">
        <v>192</v>
      </c>
      <c r="D7" s="81">
        <v>14</v>
      </c>
      <c r="E7" s="80" t="s">
        <v>210</v>
      </c>
      <c r="F7" s="49" t="s">
        <v>211</v>
      </c>
      <c r="G7" s="49">
        <v>18804</v>
      </c>
      <c r="H7" s="49">
        <v>132.94999999999999</v>
      </c>
      <c r="I7" s="49" t="s">
        <v>104</v>
      </c>
      <c r="J7" s="62">
        <v>20899.7399999999</v>
      </c>
      <c r="K7" s="49" t="s">
        <v>105</v>
      </c>
      <c r="L7" s="49">
        <v>18804</v>
      </c>
      <c r="M7" s="49" t="s">
        <v>106</v>
      </c>
      <c r="N7" s="49" t="s">
        <v>107</v>
      </c>
      <c r="O7" t="s">
        <v>21</v>
      </c>
      <c r="P7" s="49" t="str">
        <f t="shared" si="0"/>
        <v>Corporate</v>
      </c>
      <c r="Q7" s="49" t="s">
        <v>114</v>
      </c>
    </row>
    <row r="8" spans="1:17" x14ac:dyDescent="0.25">
      <c r="A8" s="49" t="s">
        <v>212</v>
      </c>
      <c r="B8" s="49" t="s">
        <v>121</v>
      </c>
      <c r="C8" s="49" t="s">
        <v>192</v>
      </c>
      <c r="D8" s="81">
        <v>6</v>
      </c>
      <c r="E8" s="80" t="s">
        <v>213</v>
      </c>
      <c r="F8" s="49" t="s">
        <v>214</v>
      </c>
      <c r="G8" s="49">
        <v>33690</v>
      </c>
      <c r="H8" s="49">
        <v>406.87</v>
      </c>
      <c r="I8" s="49" t="s">
        <v>215</v>
      </c>
      <c r="J8" s="62">
        <v>81780.87</v>
      </c>
      <c r="K8" s="49" t="s">
        <v>109</v>
      </c>
      <c r="L8" s="49">
        <v>33690</v>
      </c>
      <c r="M8" s="49" t="s">
        <v>108</v>
      </c>
      <c r="N8" s="49" t="s">
        <v>107</v>
      </c>
      <c r="O8" t="s">
        <v>21</v>
      </c>
      <c r="P8" s="49" t="str">
        <f t="shared" si="0"/>
        <v>Corporate</v>
      </c>
      <c r="Q8" s="49" t="s">
        <v>110</v>
      </c>
    </row>
    <row r="9" spans="1:17" x14ac:dyDescent="0.25">
      <c r="A9" s="49" t="s">
        <v>216</v>
      </c>
      <c r="B9" s="49" t="s">
        <v>217</v>
      </c>
      <c r="C9" s="49" t="s">
        <v>192</v>
      </c>
      <c r="D9" s="81">
        <v>2</v>
      </c>
      <c r="E9" s="80" t="s">
        <v>218</v>
      </c>
      <c r="F9" s="49" t="s">
        <v>219</v>
      </c>
      <c r="G9" s="49">
        <v>80345</v>
      </c>
      <c r="H9" s="49">
        <v>1014.39</v>
      </c>
      <c r="I9" s="49" t="s">
        <v>220</v>
      </c>
      <c r="J9" s="62">
        <v>465807.88799999998</v>
      </c>
      <c r="K9" s="49" t="s">
        <v>109</v>
      </c>
      <c r="L9" s="49">
        <v>80345</v>
      </c>
      <c r="M9" s="49" t="s">
        <v>108</v>
      </c>
      <c r="N9" s="49" t="s">
        <v>107</v>
      </c>
      <c r="O9" t="s">
        <v>21</v>
      </c>
      <c r="P9" s="49" t="str">
        <f t="shared" si="0"/>
        <v>Corporate</v>
      </c>
      <c r="Q9" s="49" t="s">
        <v>110</v>
      </c>
    </row>
    <row r="10" spans="1:17" x14ac:dyDescent="0.25">
      <c r="A10" s="49" t="s">
        <v>221</v>
      </c>
      <c r="B10" s="49" t="s">
        <v>217</v>
      </c>
      <c r="C10" s="49" t="s">
        <v>192</v>
      </c>
      <c r="D10" s="81">
        <v>6</v>
      </c>
      <c r="E10" s="80" t="s">
        <v>222</v>
      </c>
      <c r="F10" s="49" t="s">
        <v>223</v>
      </c>
      <c r="G10" s="49">
        <v>80345</v>
      </c>
      <c r="H10" s="49">
        <v>206.19</v>
      </c>
      <c r="I10" s="49" t="s">
        <v>104</v>
      </c>
      <c r="J10" s="62">
        <v>94682.447999999902</v>
      </c>
      <c r="K10" s="49" t="s">
        <v>109</v>
      </c>
      <c r="L10" s="49">
        <v>80345</v>
      </c>
      <c r="M10" s="49" t="s">
        <v>108</v>
      </c>
      <c r="N10" s="49" t="s">
        <v>107</v>
      </c>
      <c r="O10" t="s">
        <v>21</v>
      </c>
      <c r="P10" s="49" t="str">
        <f t="shared" si="0"/>
        <v>Corporate</v>
      </c>
      <c r="Q10" s="49" t="s">
        <v>224</v>
      </c>
    </row>
    <row r="11" spans="1:17" x14ac:dyDescent="0.25">
      <c r="A11" s="49" t="s">
        <v>225</v>
      </c>
      <c r="B11" s="49" t="s">
        <v>217</v>
      </c>
      <c r="C11" s="49" t="s">
        <v>192</v>
      </c>
      <c r="D11" s="81">
        <v>7</v>
      </c>
      <c r="E11" s="80" t="s">
        <v>226</v>
      </c>
      <c r="F11" s="49" t="s">
        <v>227</v>
      </c>
      <c r="G11" s="49">
        <v>80345</v>
      </c>
      <c r="H11" s="49">
        <v>235.4</v>
      </c>
      <c r="I11" s="49" t="s">
        <v>104</v>
      </c>
      <c r="J11" s="62">
        <v>108095.67999999999</v>
      </c>
      <c r="K11" s="49" t="s">
        <v>109</v>
      </c>
      <c r="L11" s="49">
        <v>80345</v>
      </c>
      <c r="M11" s="49" t="s">
        <v>108</v>
      </c>
      <c r="N11" s="49" t="s">
        <v>107</v>
      </c>
      <c r="O11" t="s">
        <v>21</v>
      </c>
      <c r="P11" s="49" t="str">
        <f t="shared" si="0"/>
        <v>Product</v>
      </c>
      <c r="Q11" s="49" t="s">
        <v>120</v>
      </c>
    </row>
    <row r="12" spans="1:17" x14ac:dyDescent="0.25">
      <c r="A12" s="49" t="s">
        <v>216</v>
      </c>
      <c r="B12" s="49" t="s">
        <v>228</v>
      </c>
      <c r="C12" s="49" t="s">
        <v>192</v>
      </c>
      <c r="D12" s="81">
        <v>2</v>
      </c>
      <c r="E12" s="80" t="s">
        <v>229</v>
      </c>
      <c r="F12" s="49" t="s">
        <v>230</v>
      </c>
      <c r="G12" s="49">
        <v>13773</v>
      </c>
      <c r="H12" s="49">
        <v>1016.19</v>
      </c>
      <c r="I12" s="49" t="s">
        <v>220</v>
      </c>
      <c r="J12" s="62">
        <v>134726.47020000001</v>
      </c>
      <c r="K12" s="49" t="s">
        <v>109</v>
      </c>
      <c r="L12" s="49">
        <v>13773</v>
      </c>
      <c r="M12" s="49" t="s">
        <v>108</v>
      </c>
      <c r="N12" s="49" t="s">
        <v>107</v>
      </c>
      <c r="O12" t="s">
        <v>21</v>
      </c>
      <c r="P12" s="49" t="str">
        <f t="shared" si="0"/>
        <v>Corporate</v>
      </c>
      <c r="Q12" s="49" t="s">
        <v>110</v>
      </c>
    </row>
    <row r="13" spans="1:17" x14ac:dyDescent="0.25">
      <c r="A13" s="49" t="s">
        <v>221</v>
      </c>
      <c r="B13" s="49" t="s">
        <v>228</v>
      </c>
      <c r="C13" s="49" t="s">
        <v>192</v>
      </c>
      <c r="D13" s="81">
        <v>6</v>
      </c>
      <c r="E13" s="80" t="s">
        <v>231</v>
      </c>
      <c r="F13" s="49" t="s">
        <v>232</v>
      </c>
      <c r="G13" s="49">
        <v>13773</v>
      </c>
      <c r="H13" s="49">
        <v>207.13</v>
      </c>
      <c r="I13" s="49" t="s">
        <v>104</v>
      </c>
      <c r="J13" s="62">
        <v>27461.295399999999</v>
      </c>
      <c r="K13" s="49" t="s">
        <v>109</v>
      </c>
      <c r="L13" s="49">
        <v>13773</v>
      </c>
      <c r="M13" s="49" t="s">
        <v>108</v>
      </c>
      <c r="N13" s="49" t="s">
        <v>107</v>
      </c>
      <c r="O13" t="s">
        <v>21</v>
      </c>
      <c r="P13" s="49" t="str">
        <f t="shared" si="0"/>
        <v>Corporate</v>
      </c>
      <c r="Q13" s="49" t="s">
        <v>224</v>
      </c>
    </row>
    <row r="14" spans="1:17" x14ac:dyDescent="0.25">
      <c r="A14" s="49" t="s">
        <v>225</v>
      </c>
      <c r="B14" s="49" t="s">
        <v>228</v>
      </c>
      <c r="C14" s="49" t="s">
        <v>192</v>
      </c>
      <c r="D14" s="81">
        <v>7</v>
      </c>
      <c r="E14" s="80" t="s">
        <v>233</v>
      </c>
      <c r="F14" s="49" t="s">
        <v>227</v>
      </c>
      <c r="G14" s="49">
        <v>13773</v>
      </c>
      <c r="H14" s="49">
        <v>241.94</v>
      </c>
      <c r="I14" s="49" t="s">
        <v>104</v>
      </c>
      <c r="J14" s="62">
        <v>32076.405200000001</v>
      </c>
      <c r="K14" s="49" t="s">
        <v>109</v>
      </c>
      <c r="L14" s="49">
        <v>13773</v>
      </c>
      <c r="M14" s="49" t="s">
        <v>108</v>
      </c>
      <c r="N14" s="49" t="s">
        <v>107</v>
      </c>
      <c r="O14" t="s">
        <v>21</v>
      </c>
      <c r="P14" s="49" t="str">
        <f t="shared" si="0"/>
        <v>Product</v>
      </c>
      <c r="Q14" s="49" t="s">
        <v>120</v>
      </c>
    </row>
    <row r="15" spans="1:17" x14ac:dyDescent="0.25">
      <c r="A15" s="49" t="s">
        <v>196</v>
      </c>
      <c r="B15" s="49" t="s">
        <v>234</v>
      </c>
      <c r="C15" s="49" t="s">
        <v>192</v>
      </c>
      <c r="D15" s="81">
        <v>34</v>
      </c>
      <c r="E15" s="80" t="s">
        <v>235</v>
      </c>
      <c r="F15" s="49" t="s">
        <v>236</v>
      </c>
      <c r="G15" s="49">
        <v>47093</v>
      </c>
      <c r="H15" s="49">
        <v>456.97</v>
      </c>
      <c r="I15" s="49" t="s">
        <v>104</v>
      </c>
      <c r="J15" s="62">
        <v>57121.25</v>
      </c>
      <c r="K15" s="49" t="s">
        <v>109</v>
      </c>
      <c r="L15" s="49">
        <v>47093</v>
      </c>
      <c r="M15" s="49" t="s">
        <v>106</v>
      </c>
      <c r="N15" s="49" t="s">
        <v>107</v>
      </c>
      <c r="O15" t="s">
        <v>21</v>
      </c>
      <c r="P15" s="49" t="str">
        <f t="shared" si="0"/>
        <v>Product</v>
      </c>
      <c r="Q15" s="49" t="s">
        <v>120</v>
      </c>
    </row>
    <row r="16" spans="1:17" x14ac:dyDescent="0.25">
      <c r="A16" s="49" t="s">
        <v>237</v>
      </c>
      <c r="B16" s="49" t="s">
        <v>22</v>
      </c>
      <c r="C16" s="49" t="s">
        <v>192</v>
      </c>
      <c r="D16" s="81">
        <v>11</v>
      </c>
      <c r="E16" s="80" t="s">
        <v>238</v>
      </c>
      <c r="F16" s="49" t="s">
        <v>239</v>
      </c>
      <c r="G16" s="49">
        <v>100000</v>
      </c>
      <c r="H16" s="49">
        <v>274.29000000000002</v>
      </c>
      <c r="I16" s="49" t="s">
        <v>107</v>
      </c>
      <c r="J16" s="62">
        <v>122059.05</v>
      </c>
      <c r="K16" s="49" t="s">
        <v>105</v>
      </c>
      <c r="L16" s="49">
        <v>100000</v>
      </c>
      <c r="M16" s="49" t="s">
        <v>106</v>
      </c>
      <c r="N16" s="49" t="s">
        <v>107</v>
      </c>
      <c r="O16" t="s">
        <v>21</v>
      </c>
      <c r="P16" s="49" t="str">
        <f t="shared" si="0"/>
        <v>Corporate</v>
      </c>
      <c r="Q16" s="49" t="s">
        <v>114</v>
      </c>
    </row>
    <row r="17" spans="1:17" x14ac:dyDescent="0.25">
      <c r="A17" s="49" t="s">
        <v>240</v>
      </c>
      <c r="B17" s="49" t="s">
        <v>22</v>
      </c>
      <c r="C17" s="49" t="s">
        <v>192</v>
      </c>
      <c r="D17" s="81">
        <v>13</v>
      </c>
      <c r="E17" s="80" t="s">
        <v>241</v>
      </c>
      <c r="F17" s="49" t="s">
        <v>242</v>
      </c>
      <c r="G17" s="49">
        <v>100000</v>
      </c>
      <c r="H17" s="49">
        <v>545.76</v>
      </c>
      <c r="I17" s="49" t="s">
        <v>104</v>
      </c>
      <c r="J17" s="62">
        <v>242863.19999999899</v>
      </c>
      <c r="K17" s="49" t="s">
        <v>105</v>
      </c>
      <c r="L17" s="49">
        <v>100000</v>
      </c>
      <c r="M17" s="49" t="s">
        <v>106</v>
      </c>
      <c r="N17" s="49" t="s">
        <v>107</v>
      </c>
      <c r="O17" t="s">
        <v>21</v>
      </c>
      <c r="P17" s="49" t="str">
        <f t="shared" si="0"/>
        <v>Product</v>
      </c>
      <c r="Q17" s="49" t="s">
        <v>243</v>
      </c>
    </row>
    <row r="18" spans="1:17" x14ac:dyDescent="0.25">
      <c r="A18" s="49" t="s">
        <v>237</v>
      </c>
      <c r="B18" s="49" t="s">
        <v>140</v>
      </c>
      <c r="C18" s="49" t="s">
        <v>192</v>
      </c>
      <c r="D18" s="81">
        <v>11</v>
      </c>
      <c r="E18" s="80" t="s">
        <v>244</v>
      </c>
      <c r="F18" s="49" t="s">
        <v>245</v>
      </c>
      <c r="G18" s="49">
        <v>100000</v>
      </c>
      <c r="H18" s="49">
        <v>264.61</v>
      </c>
      <c r="I18" s="49" t="s">
        <v>104</v>
      </c>
      <c r="J18" s="62">
        <v>117751.45</v>
      </c>
      <c r="K18" s="49" t="s">
        <v>105</v>
      </c>
      <c r="L18" s="49">
        <v>100000</v>
      </c>
      <c r="M18" s="49" t="s">
        <v>106</v>
      </c>
      <c r="N18" s="49" t="s">
        <v>107</v>
      </c>
      <c r="O18" t="s">
        <v>21</v>
      </c>
      <c r="P18" s="49" t="str">
        <f t="shared" si="0"/>
        <v>Corporate</v>
      </c>
      <c r="Q18" s="49" t="s">
        <v>114</v>
      </c>
    </row>
    <row r="19" spans="1:17" x14ac:dyDescent="0.25">
      <c r="A19" s="49" t="s">
        <v>240</v>
      </c>
      <c r="B19" s="49" t="s">
        <v>140</v>
      </c>
      <c r="C19" s="49" t="s">
        <v>192</v>
      </c>
      <c r="D19" s="81">
        <v>13</v>
      </c>
      <c r="E19" s="80" t="s">
        <v>246</v>
      </c>
      <c r="F19" s="49" t="s">
        <v>247</v>
      </c>
      <c r="G19" s="49">
        <v>100000</v>
      </c>
      <c r="H19" s="49">
        <v>555.04</v>
      </c>
      <c r="I19" s="49" t="s">
        <v>104</v>
      </c>
      <c r="J19" s="62">
        <v>246992.8</v>
      </c>
      <c r="K19" s="49" t="s">
        <v>105</v>
      </c>
      <c r="L19" s="49">
        <v>100000</v>
      </c>
      <c r="M19" s="49" t="s">
        <v>106</v>
      </c>
      <c r="N19" s="49" t="s">
        <v>107</v>
      </c>
      <c r="O19" t="s">
        <v>21</v>
      </c>
      <c r="P19" s="49" t="str">
        <f t="shared" si="0"/>
        <v>Product</v>
      </c>
      <c r="Q19" s="49" t="s">
        <v>243</v>
      </c>
    </row>
    <row r="20" spans="1:17" x14ac:dyDescent="0.25">
      <c r="A20" s="49" t="s">
        <v>237</v>
      </c>
      <c r="B20" s="49" t="s">
        <v>141</v>
      </c>
      <c r="C20" s="49" t="s">
        <v>192</v>
      </c>
      <c r="D20" s="81">
        <v>11</v>
      </c>
      <c r="E20" s="80" t="s">
        <v>248</v>
      </c>
      <c r="F20" s="49" t="s">
        <v>249</v>
      </c>
      <c r="G20" s="49">
        <v>100000</v>
      </c>
      <c r="H20" s="49">
        <v>278.83999999999997</v>
      </c>
      <c r="I20" s="49" t="s">
        <v>104</v>
      </c>
      <c r="J20" s="62">
        <v>124083.799999999</v>
      </c>
      <c r="K20" s="49" t="s">
        <v>105</v>
      </c>
      <c r="L20" s="49">
        <v>100000</v>
      </c>
      <c r="M20" s="49" t="s">
        <v>106</v>
      </c>
      <c r="N20" s="49" t="s">
        <v>107</v>
      </c>
      <c r="O20" t="s">
        <v>21</v>
      </c>
      <c r="P20" s="49" t="str">
        <f t="shared" si="0"/>
        <v>Corporate</v>
      </c>
      <c r="Q20" s="49" t="s">
        <v>114</v>
      </c>
    </row>
    <row r="21" spans="1:17" x14ac:dyDescent="0.25">
      <c r="A21" s="49" t="s">
        <v>240</v>
      </c>
      <c r="B21" s="49" t="s">
        <v>141</v>
      </c>
      <c r="C21" s="49" t="s">
        <v>192</v>
      </c>
      <c r="D21" s="81">
        <v>13</v>
      </c>
      <c r="E21" s="80" t="s">
        <v>250</v>
      </c>
      <c r="F21" s="49" t="s">
        <v>251</v>
      </c>
      <c r="G21" s="49">
        <v>100000</v>
      </c>
      <c r="H21" s="49">
        <v>557.54</v>
      </c>
      <c r="I21" s="49" t="s">
        <v>104</v>
      </c>
      <c r="J21" s="62">
        <v>248105.3</v>
      </c>
      <c r="K21" s="49" t="s">
        <v>105</v>
      </c>
      <c r="L21" s="49">
        <v>100000</v>
      </c>
      <c r="M21" s="49" t="s">
        <v>106</v>
      </c>
      <c r="N21" s="49" t="s">
        <v>107</v>
      </c>
      <c r="O21" t="s">
        <v>21</v>
      </c>
      <c r="P21" s="49" t="str">
        <f t="shared" si="0"/>
        <v>Product</v>
      </c>
      <c r="Q21" s="49" t="s">
        <v>243</v>
      </c>
    </row>
    <row r="22" spans="1:17" x14ac:dyDescent="0.25">
      <c r="A22" s="49" t="s">
        <v>252</v>
      </c>
      <c r="B22" s="49" t="s">
        <v>253</v>
      </c>
      <c r="C22" s="49" t="s">
        <v>192</v>
      </c>
      <c r="D22" s="81">
        <v>23</v>
      </c>
      <c r="E22" s="80" t="s">
        <v>254</v>
      </c>
      <c r="F22" s="49" t="s">
        <v>255</v>
      </c>
      <c r="G22" s="49">
        <v>144880</v>
      </c>
      <c r="H22" s="49">
        <v>233.14</v>
      </c>
      <c r="I22" s="49" t="s">
        <v>256</v>
      </c>
      <c r="J22" s="62">
        <v>15030.5358</v>
      </c>
      <c r="K22" s="49" t="s">
        <v>105</v>
      </c>
      <c r="L22" s="49">
        <v>144880</v>
      </c>
      <c r="M22" s="49" t="s">
        <v>108</v>
      </c>
      <c r="N22" s="49" t="s">
        <v>107</v>
      </c>
      <c r="O22" t="s">
        <v>21</v>
      </c>
      <c r="P22" s="49" t="str">
        <f t="shared" si="0"/>
        <v>Product</v>
      </c>
      <c r="Q22" s="49" t="s">
        <v>257</v>
      </c>
    </row>
    <row r="23" spans="1:17" x14ac:dyDescent="0.25">
      <c r="A23" s="49" t="s">
        <v>258</v>
      </c>
      <c r="B23" s="49" t="s">
        <v>253</v>
      </c>
      <c r="C23" s="49" t="s">
        <v>192</v>
      </c>
      <c r="D23" s="81">
        <v>29</v>
      </c>
      <c r="E23" s="80" t="s">
        <v>259</v>
      </c>
      <c r="F23" s="49" t="s">
        <v>260</v>
      </c>
      <c r="G23" s="49">
        <v>144880</v>
      </c>
      <c r="H23" s="49">
        <v>139.94999999999999</v>
      </c>
      <c r="I23" s="49" t="s">
        <v>104</v>
      </c>
      <c r="J23" s="62">
        <v>9022.5764999999992</v>
      </c>
      <c r="K23" s="49" t="s">
        <v>109</v>
      </c>
      <c r="L23" s="49">
        <v>144880</v>
      </c>
      <c r="M23" s="49" t="s">
        <v>108</v>
      </c>
      <c r="N23" s="49" t="s">
        <v>107</v>
      </c>
      <c r="O23" t="s">
        <v>21</v>
      </c>
      <c r="P23" s="49" t="str">
        <f t="shared" si="0"/>
        <v>Product</v>
      </c>
      <c r="Q23" s="49" t="s">
        <v>261</v>
      </c>
    </row>
    <row r="24" spans="1:17" x14ac:dyDescent="0.25">
      <c r="A24" s="49" t="s">
        <v>144</v>
      </c>
      <c r="B24" s="49" t="s">
        <v>115</v>
      </c>
      <c r="C24" s="49" t="s">
        <v>192</v>
      </c>
      <c r="D24" s="81">
        <v>12</v>
      </c>
      <c r="E24" s="80" t="s">
        <v>262</v>
      </c>
      <c r="F24" s="49" t="s">
        <v>263</v>
      </c>
      <c r="G24" s="49">
        <v>26361</v>
      </c>
      <c r="H24" s="49">
        <v>375.29</v>
      </c>
      <c r="I24" s="49" t="s">
        <v>145</v>
      </c>
      <c r="J24" s="62">
        <v>70614.566399999996</v>
      </c>
      <c r="K24" s="49" t="s">
        <v>109</v>
      </c>
      <c r="L24" s="49">
        <v>26361</v>
      </c>
      <c r="M24" s="49" t="s">
        <v>106</v>
      </c>
      <c r="N24" s="49" t="s">
        <v>107</v>
      </c>
      <c r="O24" t="s">
        <v>21</v>
      </c>
      <c r="P24" s="49" t="str">
        <f t="shared" si="0"/>
        <v>Corporate</v>
      </c>
      <c r="Q24" s="49" t="s">
        <v>146</v>
      </c>
    </row>
    <row r="25" spans="1:17" x14ac:dyDescent="0.25">
      <c r="A25" s="49" t="s">
        <v>240</v>
      </c>
      <c r="B25" s="49" t="s">
        <v>142</v>
      </c>
      <c r="C25" s="49" t="s">
        <v>192</v>
      </c>
      <c r="D25" s="81">
        <v>13</v>
      </c>
      <c r="E25" s="80" t="s">
        <v>265</v>
      </c>
      <c r="F25" s="49" t="s">
        <v>266</v>
      </c>
      <c r="G25" s="49">
        <v>100000</v>
      </c>
      <c r="H25" s="49">
        <v>551.27</v>
      </c>
      <c r="I25" s="49" t="s">
        <v>104</v>
      </c>
      <c r="J25" s="62">
        <v>245315.15</v>
      </c>
      <c r="K25" s="49" t="s">
        <v>105</v>
      </c>
      <c r="L25" s="49">
        <v>100000</v>
      </c>
      <c r="M25" s="49" t="s">
        <v>106</v>
      </c>
      <c r="N25" s="49" t="s">
        <v>107</v>
      </c>
      <c r="O25" t="s">
        <v>21</v>
      </c>
      <c r="P25" s="49" t="str">
        <f t="shared" si="0"/>
        <v>Product</v>
      </c>
      <c r="Q25" s="49" t="s">
        <v>243</v>
      </c>
    </row>
    <row r="26" spans="1:17" x14ac:dyDescent="0.25">
      <c r="A26" s="49" t="s">
        <v>237</v>
      </c>
      <c r="B26" s="49" t="s">
        <v>142</v>
      </c>
      <c r="C26" s="49" t="s">
        <v>192</v>
      </c>
      <c r="D26" s="81">
        <v>11</v>
      </c>
      <c r="E26" s="80" t="s">
        <v>267</v>
      </c>
      <c r="F26" s="49" t="s">
        <v>268</v>
      </c>
      <c r="G26" s="49">
        <v>100000</v>
      </c>
      <c r="H26" s="49">
        <v>273.43</v>
      </c>
      <c r="I26" s="49" t="s">
        <v>104</v>
      </c>
      <c r="J26" s="62">
        <v>121676.35</v>
      </c>
      <c r="K26" s="49" t="s">
        <v>105</v>
      </c>
      <c r="L26" s="49">
        <v>100000</v>
      </c>
      <c r="M26" s="49" t="s">
        <v>106</v>
      </c>
      <c r="N26" s="49" t="s">
        <v>107</v>
      </c>
      <c r="O26" t="s">
        <v>21</v>
      </c>
      <c r="P26" s="49" t="str">
        <f t="shared" si="0"/>
        <v>Corporate</v>
      </c>
      <c r="Q26" s="49" t="s">
        <v>114</v>
      </c>
    </row>
    <row r="27" spans="1:17" x14ac:dyDescent="0.25">
      <c r="A27" s="49" t="s">
        <v>237</v>
      </c>
      <c r="B27" s="49" t="s">
        <v>143</v>
      </c>
      <c r="C27" s="49" t="s">
        <v>192</v>
      </c>
      <c r="D27" s="81">
        <v>11</v>
      </c>
      <c r="E27" s="80" t="s">
        <v>269</v>
      </c>
      <c r="F27" s="49" t="s">
        <v>249</v>
      </c>
      <c r="G27" s="49">
        <v>100000</v>
      </c>
      <c r="H27" s="49">
        <v>279.22000000000003</v>
      </c>
      <c r="I27" s="49" t="s">
        <v>104</v>
      </c>
      <c r="J27" s="62">
        <v>124252.9</v>
      </c>
      <c r="K27" s="49" t="s">
        <v>105</v>
      </c>
      <c r="L27" s="49">
        <v>100000</v>
      </c>
      <c r="M27" s="49" t="s">
        <v>106</v>
      </c>
      <c r="N27" s="49" t="s">
        <v>107</v>
      </c>
      <c r="O27" t="s">
        <v>21</v>
      </c>
      <c r="P27" s="49" t="str">
        <f t="shared" si="0"/>
        <v>Corporate</v>
      </c>
      <c r="Q27" s="49" t="s">
        <v>114</v>
      </c>
    </row>
    <row r="28" spans="1:17" x14ac:dyDescent="0.25">
      <c r="A28" s="49" t="s">
        <v>240</v>
      </c>
      <c r="B28" s="49" t="s">
        <v>143</v>
      </c>
      <c r="C28" s="49" t="s">
        <v>192</v>
      </c>
      <c r="D28" s="81">
        <v>13</v>
      </c>
      <c r="E28" s="80" t="s">
        <v>270</v>
      </c>
      <c r="F28" s="49" t="s">
        <v>271</v>
      </c>
      <c r="G28" s="49">
        <v>100000</v>
      </c>
      <c r="H28" s="49">
        <v>562.04999999999995</v>
      </c>
      <c r="I28" s="49" t="s">
        <v>104</v>
      </c>
      <c r="J28" s="62">
        <v>250112.24999999901</v>
      </c>
      <c r="K28" s="49" t="s">
        <v>105</v>
      </c>
      <c r="L28" s="49">
        <v>100000</v>
      </c>
      <c r="M28" s="49" t="s">
        <v>106</v>
      </c>
      <c r="N28" s="49" t="s">
        <v>107</v>
      </c>
      <c r="O28" t="s">
        <v>21</v>
      </c>
      <c r="P28" s="49" t="str">
        <f t="shared" si="0"/>
        <v>Product</v>
      </c>
      <c r="Q28" s="49" t="s">
        <v>243</v>
      </c>
    </row>
    <row r="29" spans="1:17" x14ac:dyDescent="0.25">
      <c r="A29" s="49" t="s">
        <v>152</v>
      </c>
      <c r="B29" s="49" t="s">
        <v>116</v>
      </c>
      <c r="C29" s="49" t="s">
        <v>192</v>
      </c>
      <c r="D29" s="81">
        <v>13</v>
      </c>
      <c r="E29" s="80" t="s">
        <v>272</v>
      </c>
      <c r="F29" s="49" t="s">
        <v>273</v>
      </c>
      <c r="G29" s="49">
        <v>35616</v>
      </c>
      <c r="H29" s="49">
        <v>225.33</v>
      </c>
      <c r="I29" s="49" t="s">
        <v>123</v>
      </c>
      <c r="J29" s="62">
        <v>34243.400099999999</v>
      </c>
      <c r="K29" s="49" t="s">
        <v>105</v>
      </c>
      <c r="L29" s="49">
        <v>35616</v>
      </c>
      <c r="M29" s="49" t="s">
        <v>106</v>
      </c>
      <c r="N29" s="49" t="s">
        <v>107</v>
      </c>
      <c r="O29" t="s">
        <v>21</v>
      </c>
      <c r="P29" s="49" t="str">
        <f t="shared" si="0"/>
        <v>Corporate</v>
      </c>
      <c r="Q29" s="49" t="s">
        <v>114</v>
      </c>
    </row>
    <row r="30" spans="1:17" x14ac:dyDescent="0.25">
      <c r="A30" s="49" t="s">
        <v>274</v>
      </c>
      <c r="B30" s="49" t="s">
        <v>275</v>
      </c>
      <c r="C30" s="49" t="s">
        <v>264</v>
      </c>
      <c r="D30" s="81">
        <v>9</v>
      </c>
      <c r="E30" s="80" t="s">
        <v>276</v>
      </c>
      <c r="F30" s="49" t="s">
        <v>277</v>
      </c>
      <c r="G30" s="49">
        <v>217078</v>
      </c>
      <c r="H30" s="49">
        <v>153.86000000000001</v>
      </c>
      <c r="I30" s="49" t="s">
        <v>104</v>
      </c>
      <c r="J30" s="62">
        <v>63236.46</v>
      </c>
      <c r="K30" s="49" t="s">
        <v>109</v>
      </c>
      <c r="L30" s="49">
        <v>217078</v>
      </c>
      <c r="M30" s="49" t="s">
        <v>106</v>
      </c>
      <c r="N30" s="49" t="s">
        <v>107</v>
      </c>
      <c r="O30" t="s">
        <v>21</v>
      </c>
      <c r="P30" s="49" t="str">
        <f t="shared" si="0"/>
        <v>Product</v>
      </c>
      <c r="Q30" s="49" t="s">
        <v>120</v>
      </c>
    </row>
    <row r="31" spans="1:17" x14ac:dyDescent="0.25">
      <c r="A31" s="49" t="s">
        <v>278</v>
      </c>
      <c r="B31" s="49" t="s">
        <v>22</v>
      </c>
      <c r="C31" s="49" t="s">
        <v>264</v>
      </c>
      <c r="D31" s="81">
        <v>18</v>
      </c>
      <c r="E31" s="80" t="s">
        <v>279</v>
      </c>
      <c r="F31" s="49" t="s">
        <v>280</v>
      </c>
      <c r="G31" s="49">
        <v>100000</v>
      </c>
      <c r="H31" s="49">
        <v>57.98</v>
      </c>
      <c r="I31" s="49" t="s">
        <v>104</v>
      </c>
      <c r="J31" s="62">
        <v>25801.1</v>
      </c>
      <c r="K31" s="49" t="s">
        <v>105</v>
      </c>
      <c r="L31" s="49">
        <v>100000</v>
      </c>
      <c r="M31" s="49" t="s">
        <v>106</v>
      </c>
      <c r="N31" s="49" t="s">
        <v>107</v>
      </c>
      <c r="O31" t="s">
        <v>21</v>
      </c>
      <c r="P31" s="49" t="s">
        <v>103</v>
      </c>
      <c r="Q31" s="49" t="s">
        <v>110</v>
      </c>
    </row>
    <row r="32" spans="1:17" x14ac:dyDescent="0.25">
      <c r="A32" s="49" t="s">
        <v>148</v>
      </c>
      <c r="B32" s="49" t="s">
        <v>281</v>
      </c>
      <c r="C32" s="49" t="s">
        <v>264</v>
      </c>
      <c r="D32" s="81">
        <v>9</v>
      </c>
      <c r="E32" s="80" t="s">
        <v>282</v>
      </c>
      <c r="F32" s="49" t="s">
        <v>283</v>
      </c>
      <c r="G32" s="49">
        <v>217078</v>
      </c>
      <c r="H32" s="49">
        <v>310.29000000000002</v>
      </c>
      <c r="I32" s="49" t="s">
        <v>104</v>
      </c>
      <c r="J32" s="62">
        <v>127529.19</v>
      </c>
      <c r="K32" s="49" t="s">
        <v>109</v>
      </c>
      <c r="L32" s="49">
        <v>217078</v>
      </c>
      <c r="M32" s="49" t="s">
        <v>106</v>
      </c>
      <c r="N32" s="49" t="s">
        <v>107</v>
      </c>
      <c r="O32" t="s">
        <v>21</v>
      </c>
      <c r="P32" s="49" t="str">
        <f t="shared" si="0"/>
        <v>Product</v>
      </c>
      <c r="Q32" s="49" t="s">
        <v>120</v>
      </c>
    </row>
    <row r="33" spans="1:17" x14ac:dyDescent="0.25">
      <c r="A33" s="49" t="s">
        <v>278</v>
      </c>
      <c r="B33" s="49" t="s">
        <v>140</v>
      </c>
      <c r="C33" s="49" t="s">
        <v>264</v>
      </c>
      <c r="D33" s="81">
        <v>18</v>
      </c>
      <c r="E33" s="80" t="s">
        <v>284</v>
      </c>
      <c r="F33" s="49" t="s">
        <v>280</v>
      </c>
      <c r="G33" s="49">
        <v>100000</v>
      </c>
      <c r="H33" s="49">
        <v>60.13</v>
      </c>
      <c r="I33" s="49" t="s">
        <v>104</v>
      </c>
      <c r="J33" s="62">
        <v>26757.85</v>
      </c>
      <c r="K33" s="49" t="s">
        <v>105</v>
      </c>
      <c r="L33" s="49">
        <v>100000</v>
      </c>
      <c r="M33" s="49" t="s">
        <v>106</v>
      </c>
      <c r="N33" s="49" t="s">
        <v>107</v>
      </c>
      <c r="O33" t="s">
        <v>21</v>
      </c>
      <c r="P33" s="49" t="s">
        <v>103</v>
      </c>
      <c r="Q33" s="49" t="s">
        <v>110</v>
      </c>
    </row>
    <row r="34" spans="1:17" x14ac:dyDescent="0.25">
      <c r="A34" s="49" t="s">
        <v>278</v>
      </c>
      <c r="B34" s="49" t="s">
        <v>141</v>
      </c>
      <c r="C34" s="49" t="s">
        <v>264</v>
      </c>
      <c r="D34" s="81">
        <v>18</v>
      </c>
      <c r="E34" s="80" t="s">
        <v>285</v>
      </c>
      <c r="F34" s="49" t="s">
        <v>280</v>
      </c>
      <c r="G34" s="49">
        <v>100000</v>
      </c>
      <c r="H34" s="49">
        <v>55.96</v>
      </c>
      <c r="I34" s="49" t="s">
        <v>104</v>
      </c>
      <c r="J34" s="62">
        <v>24902.2</v>
      </c>
      <c r="K34" s="49" t="s">
        <v>105</v>
      </c>
      <c r="L34" s="49">
        <v>100000</v>
      </c>
      <c r="M34" s="49" t="s">
        <v>106</v>
      </c>
      <c r="N34" s="49" t="s">
        <v>107</v>
      </c>
      <c r="O34" t="s">
        <v>21</v>
      </c>
      <c r="P34" s="49" t="s">
        <v>103</v>
      </c>
      <c r="Q34" s="49" t="s">
        <v>110</v>
      </c>
    </row>
    <row r="35" spans="1:17" x14ac:dyDescent="0.25">
      <c r="A35" s="49" t="s">
        <v>176</v>
      </c>
      <c r="B35" s="49" t="s">
        <v>286</v>
      </c>
      <c r="C35" s="49" t="s">
        <v>264</v>
      </c>
      <c r="D35" s="81" t="s">
        <v>287</v>
      </c>
      <c r="E35" s="80" t="s">
        <v>288</v>
      </c>
      <c r="F35" s="49" t="s">
        <v>289</v>
      </c>
      <c r="G35" s="49">
        <v>10821</v>
      </c>
      <c r="H35" s="49">
        <v>293.44</v>
      </c>
      <c r="I35" s="49" t="s">
        <v>290</v>
      </c>
      <c r="J35" s="62">
        <v>10320.284799999999</v>
      </c>
      <c r="K35" s="49" t="s">
        <v>109</v>
      </c>
      <c r="L35" s="49">
        <v>10821</v>
      </c>
      <c r="M35" s="49" t="s">
        <v>108</v>
      </c>
      <c r="N35" s="49" t="s">
        <v>107</v>
      </c>
      <c r="O35" t="s">
        <v>21</v>
      </c>
      <c r="P35" s="49" t="str">
        <f t="shared" si="0"/>
        <v>Corporate</v>
      </c>
      <c r="Q35" s="49" t="s">
        <v>110</v>
      </c>
    </row>
    <row r="36" spans="1:17" x14ac:dyDescent="0.25">
      <c r="A36" s="49" t="s">
        <v>291</v>
      </c>
      <c r="B36" s="49" t="s">
        <v>286</v>
      </c>
      <c r="C36" s="49" t="s">
        <v>264</v>
      </c>
      <c r="D36" s="81" t="s">
        <v>292</v>
      </c>
      <c r="E36" s="80" t="s">
        <v>293</v>
      </c>
      <c r="F36" s="49" t="s">
        <v>294</v>
      </c>
      <c r="G36" s="49">
        <v>10821</v>
      </c>
      <c r="H36" s="49">
        <v>224.8</v>
      </c>
      <c r="I36" s="49" t="s">
        <v>295</v>
      </c>
      <c r="J36" s="62">
        <v>7906.2160000000003</v>
      </c>
      <c r="K36" s="49" t="s">
        <v>109</v>
      </c>
      <c r="L36" s="49">
        <v>10821</v>
      </c>
      <c r="M36" s="49" t="s">
        <v>108</v>
      </c>
      <c r="N36" s="49" t="s">
        <v>107</v>
      </c>
      <c r="O36" t="s">
        <v>21</v>
      </c>
      <c r="P36" s="49" t="str">
        <f t="shared" si="0"/>
        <v>Corporate</v>
      </c>
      <c r="Q36" s="49" t="s">
        <v>296</v>
      </c>
    </row>
    <row r="37" spans="1:17" x14ac:dyDescent="0.25">
      <c r="A37" s="49" t="s">
        <v>216</v>
      </c>
      <c r="B37" s="49" t="s">
        <v>297</v>
      </c>
      <c r="C37" s="49" t="s">
        <v>264</v>
      </c>
      <c r="D37" s="81">
        <v>2</v>
      </c>
      <c r="E37" s="80" t="s">
        <v>298</v>
      </c>
      <c r="F37" s="49" t="s">
        <v>299</v>
      </c>
      <c r="G37" s="49">
        <v>35616</v>
      </c>
      <c r="H37" s="49">
        <v>1048.52</v>
      </c>
      <c r="I37" s="49" t="s">
        <v>220</v>
      </c>
      <c r="J37" s="62">
        <v>159343.58439999999</v>
      </c>
      <c r="K37" s="49" t="s">
        <v>109</v>
      </c>
      <c r="L37" s="49">
        <v>35616</v>
      </c>
      <c r="M37" s="49" t="s">
        <v>108</v>
      </c>
      <c r="N37" s="49" t="s">
        <v>107</v>
      </c>
      <c r="O37" t="s">
        <v>21</v>
      </c>
      <c r="P37" s="49" t="str">
        <f t="shared" si="0"/>
        <v>Corporate</v>
      </c>
      <c r="Q37" s="49" t="s">
        <v>110</v>
      </c>
    </row>
    <row r="38" spans="1:17" x14ac:dyDescent="0.25">
      <c r="A38" s="49" t="s">
        <v>301</v>
      </c>
      <c r="B38" s="49" t="s">
        <v>297</v>
      </c>
      <c r="C38" s="49" t="s">
        <v>264</v>
      </c>
      <c r="D38" s="81">
        <v>6</v>
      </c>
      <c r="E38" s="80" t="s">
        <v>302</v>
      </c>
      <c r="F38" s="49" t="s">
        <v>303</v>
      </c>
      <c r="G38" s="49">
        <v>35616</v>
      </c>
      <c r="H38" s="49">
        <v>157.22999999999999</v>
      </c>
      <c r="I38" s="49" t="s">
        <v>104</v>
      </c>
      <c r="J38" s="62">
        <v>23894.2431</v>
      </c>
      <c r="K38" s="49" t="s">
        <v>105</v>
      </c>
      <c r="L38" s="49">
        <v>35616</v>
      </c>
      <c r="M38" s="49" t="s">
        <v>108</v>
      </c>
      <c r="N38" s="49" t="s">
        <v>107</v>
      </c>
      <c r="O38" t="s">
        <v>21</v>
      </c>
      <c r="P38" s="49" t="str">
        <f t="shared" si="0"/>
        <v>Corporate</v>
      </c>
      <c r="Q38" s="49" t="s">
        <v>224</v>
      </c>
    </row>
    <row r="39" spans="1:17" x14ac:dyDescent="0.25">
      <c r="A39" s="49" t="s">
        <v>304</v>
      </c>
      <c r="B39" s="49" t="s">
        <v>297</v>
      </c>
      <c r="C39" s="49" t="s">
        <v>264</v>
      </c>
      <c r="D39" s="81">
        <v>7</v>
      </c>
      <c r="E39" s="80" t="s">
        <v>305</v>
      </c>
      <c r="F39" s="49" t="s">
        <v>306</v>
      </c>
      <c r="G39" s="49">
        <v>35616</v>
      </c>
      <c r="H39" s="49">
        <v>185.16</v>
      </c>
      <c r="I39" s="49" t="s">
        <v>104</v>
      </c>
      <c r="J39" s="62">
        <v>28138.7651999999</v>
      </c>
      <c r="K39" s="49" t="s">
        <v>109</v>
      </c>
      <c r="L39" s="49">
        <v>35616</v>
      </c>
      <c r="M39" s="49" t="s">
        <v>108</v>
      </c>
      <c r="N39" s="49" t="s">
        <v>107</v>
      </c>
      <c r="O39" t="s">
        <v>21</v>
      </c>
      <c r="P39" s="49" t="str">
        <f t="shared" si="0"/>
        <v>Product</v>
      </c>
      <c r="Q39" s="49" t="s">
        <v>120</v>
      </c>
    </row>
    <row r="40" spans="1:17" x14ac:dyDescent="0.25">
      <c r="A40" s="49" t="s">
        <v>278</v>
      </c>
      <c r="B40" s="49" t="s">
        <v>142</v>
      </c>
      <c r="C40" s="49" t="s">
        <v>264</v>
      </c>
      <c r="D40" s="81">
        <v>18</v>
      </c>
      <c r="E40" s="80" t="s">
        <v>307</v>
      </c>
      <c r="F40" s="49" t="s">
        <v>280</v>
      </c>
      <c r="G40" s="49">
        <v>100000</v>
      </c>
      <c r="H40" s="49">
        <v>58.23</v>
      </c>
      <c r="I40" s="49" t="s">
        <v>104</v>
      </c>
      <c r="J40" s="62">
        <v>25912.35</v>
      </c>
      <c r="K40" s="49" t="s">
        <v>105</v>
      </c>
      <c r="L40" s="49">
        <v>100000</v>
      </c>
      <c r="M40" s="49" t="s">
        <v>106</v>
      </c>
      <c r="N40" s="49" t="s">
        <v>107</v>
      </c>
      <c r="O40" t="s">
        <v>21</v>
      </c>
      <c r="P40" s="49" t="s">
        <v>103</v>
      </c>
      <c r="Q40" s="49" t="s">
        <v>110</v>
      </c>
    </row>
    <row r="41" spans="1:17" x14ac:dyDescent="0.25">
      <c r="A41" s="49" t="s">
        <v>278</v>
      </c>
      <c r="B41" s="49" t="s">
        <v>143</v>
      </c>
      <c r="C41" s="49" t="s">
        <v>264</v>
      </c>
      <c r="D41" s="81">
        <v>18</v>
      </c>
      <c r="E41" s="80" t="s">
        <v>308</v>
      </c>
      <c r="F41" s="49" t="s">
        <v>280</v>
      </c>
      <c r="G41" s="49">
        <v>100000</v>
      </c>
      <c r="H41" s="49">
        <v>57.49</v>
      </c>
      <c r="I41" s="49" t="s">
        <v>104</v>
      </c>
      <c r="J41" s="62">
        <v>25583.05</v>
      </c>
      <c r="K41" s="49" t="s">
        <v>105</v>
      </c>
      <c r="L41" s="49">
        <v>100000</v>
      </c>
      <c r="M41" s="49" t="s">
        <v>106</v>
      </c>
      <c r="N41" s="49" t="s">
        <v>107</v>
      </c>
      <c r="O41" t="s">
        <v>21</v>
      </c>
      <c r="P41" s="49" t="s">
        <v>103</v>
      </c>
      <c r="Q41" s="49" t="s">
        <v>110</v>
      </c>
    </row>
    <row r="42" spans="1:17" x14ac:dyDescent="0.25">
      <c r="A42" s="49" t="s">
        <v>309</v>
      </c>
      <c r="B42" s="49" t="s">
        <v>310</v>
      </c>
      <c r="C42" s="49" t="s">
        <v>264</v>
      </c>
      <c r="D42" s="81">
        <v>8</v>
      </c>
      <c r="E42" s="80" t="s">
        <v>311</v>
      </c>
      <c r="F42" s="49" t="s">
        <v>312</v>
      </c>
      <c r="G42" s="49">
        <v>26339</v>
      </c>
      <c r="H42" s="49">
        <v>91.88</v>
      </c>
      <c r="I42" s="49" t="s">
        <v>147</v>
      </c>
      <c r="J42" s="62">
        <v>8590.7799999999897</v>
      </c>
      <c r="K42" s="49" t="s">
        <v>105</v>
      </c>
      <c r="L42" s="49">
        <v>26339</v>
      </c>
      <c r="M42" s="49" t="s">
        <v>106</v>
      </c>
      <c r="N42" s="49" t="s">
        <v>107</v>
      </c>
      <c r="O42" t="s">
        <v>21</v>
      </c>
      <c r="P42" s="49" t="str">
        <f t="shared" si="0"/>
        <v>Corporate</v>
      </c>
      <c r="Q42" s="49" t="s">
        <v>114</v>
      </c>
    </row>
    <row r="43" spans="1:17" x14ac:dyDescent="0.25">
      <c r="A43" s="49" t="s">
        <v>313</v>
      </c>
      <c r="B43" s="49" t="s">
        <v>314</v>
      </c>
      <c r="C43" s="49" t="s">
        <v>264</v>
      </c>
      <c r="D43" s="81">
        <v>1</v>
      </c>
      <c r="E43" s="80" t="s">
        <v>315</v>
      </c>
      <c r="F43" s="49" t="s">
        <v>316</v>
      </c>
      <c r="G43" s="49">
        <v>16500</v>
      </c>
      <c r="H43" s="49">
        <v>117.36</v>
      </c>
      <c r="I43" s="49" t="s">
        <v>104</v>
      </c>
      <c r="J43" s="62">
        <v>7941.7511999999997</v>
      </c>
      <c r="K43" s="49" t="s">
        <v>105</v>
      </c>
      <c r="L43" s="49">
        <v>16500</v>
      </c>
      <c r="M43" s="49" t="s">
        <v>317</v>
      </c>
      <c r="N43" s="49" t="s">
        <v>107</v>
      </c>
      <c r="O43" t="s">
        <v>21</v>
      </c>
      <c r="P43" s="49" t="s">
        <v>103</v>
      </c>
      <c r="Q43" s="49" t="s">
        <v>318</v>
      </c>
    </row>
    <row r="44" spans="1:17" x14ac:dyDescent="0.25">
      <c r="A44" s="49" t="s">
        <v>319</v>
      </c>
      <c r="B44" s="49" t="s">
        <v>320</v>
      </c>
      <c r="C44" s="49" t="s">
        <v>264</v>
      </c>
      <c r="D44" s="81">
        <v>14</v>
      </c>
      <c r="E44" s="80" t="s">
        <v>321</v>
      </c>
      <c r="F44" s="49" t="s">
        <v>322</v>
      </c>
      <c r="G44" s="49">
        <v>6143</v>
      </c>
      <c r="H44" s="49">
        <v>787.38</v>
      </c>
      <c r="I44" s="49" t="s">
        <v>104</v>
      </c>
      <c r="J44" s="62">
        <v>22495.446599999999</v>
      </c>
      <c r="K44" s="49" t="s">
        <v>109</v>
      </c>
      <c r="L44" s="49">
        <v>6143</v>
      </c>
      <c r="M44" s="49" t="s">
        <v>108</v>
      </c>
      <c r="N44" s="49" t="s">
        <v>107</v>
      </c>
      <c r="O44" t="s">
        <v>21</v>
      </c>
      <c r="P44" s="49" t="str">
        <f t="shared" si="0"/>
        <v>Product</v>
      </c>
      <c r="Q44" s="49" t="s">
        <v>151</v>
      </c>
    </row>
    <row r="45" spans="1:17" x14ac:dyDescent="0.25">
      <c r="A45" s="49" t="s">
        <v>323</v>
      </c>
      <c r="B45" s="49" t="s">
        <v>324</v>
      </c>
      <c r="C45" s="49" t="s">
        <v>325</v>
      </c>
      <c r="D45" s="81">
        <v>5</v>
      </c>
      <c r="E45" s="80" t="s">
        <v>326</v>
      </c>
      <c r="F45" s="49" t="s">
        <v>327</v>
      </c>
      <c r="G45" s="49">
        <v>385080</v>
      </c>
      <c r="H45" s="49">
        <v>496.15</v>
      </c>
      <c r="I45" s="49" t="s">
        <v>147</v>
      </c>
      <c r="J45" s="62">
        <v>298682.3</v>
      </c>
      <c r="K45" s="49" t="s">
        <v>109</v>
      </c>
      <c r="L45" s="49">
        <v>385080</v>
      </c>
      <c r="M45" s="49" t="s">
        <v>108</v>
      </c>
      <c r="N45" s="49" t="s">
        <v>107</v>
      </c>
      <c r="O45" t="s">
        <v>21</v>
      </c>
      <c r="P45" s="49" t="s">
        <v>102</v>
      </c>
      <c r="Q45" s="49" t="s">
        <v>153</v>
      </c>
    </row>
    <row r="46" spans="1:17" x14ac:dyDescent="0.25">
      <c r="A46" s="49" t="s">
        <v>328</v>
      </c>
      <c r="B46" s="49" t="s">
        <v>324</v>
      </c>
      <c r="C46" s="49" t="s">
        <v>325</v>
      </c>
      <c r="D46" s="81">
        <v>5</v>
      </c>
      <c r="E46" s="80" t="s">
        <v>329</v>
      </c>
      <c r="F46" s="49" t="s">
        <v>330</v>
      </c>
      <c r="G46" s="49">
        <v>385080</v>
      </c>
      <c r="H46" s="49">
        <v>127.93</v>
      </c>
      <c r="I46" s="49" t="s">
        <v>331</v>
      </c>
      <c r="J46" s="62">
        <v>77013.86</v>
      </c>
      <c r="K46" s="49" t="s">
        <v>105</v>
      </c>
      <c r="L46" s="49">
        <v>385080</v>
      </c>
      <c r="M46" s="49" t="s">
        <v>108</v>
      </c>
      <c r="N46" s="49" t="s">
        <v>107</v>
      </c>
      <c r="O46" t="s">
        <v>21</v>
      </c>
      <c r="P46" s="49" t="str">
        <f t="shared" si="0"/>
        <v>Corporate</v>
      </c>
      <c r="Q46" s="49" t="s">
        <v>332</v>
      </c>
    </row>
    <row r="47" spans="1:17" x14ac:dyDescent="0.25">
      <c r="A47" s="49" t="s">
        <v>333</v>
      </c>
      <c r="B47" s="49" t="s">
        <v>334</v>
      </c>
      <c r="C47" s="49" t="s">
        <v>300</v>
      </c>
      <c r="D47" s="81">
        <v>26</v>
      </c>
      <c r="E47" s="80" t="s">
        <v>335</v>
      </c>
      <c r="F47" s="49" t="s">
        <v>336</v>
      </c>
      <c r="G47" s="49">
        <v>53343</v>
      </c>
      <c r="H47" s="49">
        <v>942.62</v>
      </c>
      <c r="I47" s="49" t="s">
        <v>104</v>
      </c>
      <c r="J47" s="62">
        <v>120655.36</v>
      </c>
      <c r="K47" s="49" t="s">
        <v>109</v>
      </c>
      <c r="L47" s="49">
        <v>53343</v>
      </c>
      <c r="M47" s="49" t="s">
        <v>106</v>
      </c>
      <c r="N47" s="49" t="s">
        <v>107</v>
      </c>
      <c r="O47" t="s">
        <v>21</v>
      </c>
      <c r="P47" s="49" t="str">
        <f t="shared" si="0"/>
        <v>Product</v>
      </c>
      <c r="Q47" s="49" t="s">
        <v>151</v>
      </c>
    </row>
    <row r="48" spans="1:17" x14ac:dyDescent="0.25">
      <c r="A48" s="49" t="s">
        <v>337</v>
      </c>
      <c r="B48" s="49" t="s">
        <v>338</v>
      </c>
      <c r="C48" s="49" t="s">
        <v>300</v>
      </c>
      <c r="D48" s="81" t="s">
        <v>339</v>
      </c>
      <c r="E48" s="80" t="s">
        <v>340</v>
      </c>
      <c r="F48" s="49" t="s">
        <v>341</v>
      </c>
      <c r="G48" s="49">
        <v>32896</v>
      </c>
      <c r="H48" s="49">
        <v>7891.38</v>
      </c>
      <c r="I48" s="49" t="s">
        <v>104</v>
      </c>
      <c r="J48" s="62">
        <v>668557.71360000002</v>
      </c>
      <c r="K48" s="49" t="s">
        <v>109</v>
      </c>
      <c r="L48" s="49">
        <v>32896</v>
      </c>
      <c r="M48" s="49" t="s">
        <v>317</v>
      </c>
      <c r="N48" s="49" t="s">
        <v>107</v>
      </c>
      <c r="O48" t="s">
        <v>21</v>
      </c>
      <c r="P48" s="49" t="str">
        <f t="shared" si="0"/>
        <v>Corporate</v>
      </c>
      <c r="Q48" s="49" t="s">
        <v>343</v>
      </c>
    </row>
    <row r="49" spans="1:17" x14ac:dyDescent="0.25">
      <c r="A49" s="49" t="s">
        <v>344</v>
      </c>
      <c r="B49" s="49" t="s">
        <v>338</v>
      </c>
      <c r="C49" s="49" t="s">
        <v>300</v>
      </c>
      <c r="D49" s="81">
        <v>46</v>
      </c>
      <c r="E49" s="80" t="s">
        <v>345</v>
      </c>
      <c r="F49" s="49" t="s">
        <v>346</v>
      </c>
      <c r="G49" s="49">
        <v>32896</v>
      </c>
      <c r="H49" s="49">
        <v>578.26</v>
      </c>
      <c r="I49" s="49" t="s">
        <v>104</v>
      </c>
      <c r="J49" s="62">
        <v>48990.1872</v>
      </c>
      <c r="K49" s="49" t="s">
        <v>109</v>
      </c>
      <c r="L49" s="49">
        <v>32896</v>
      </c>
      <c r="M49" s="49" t="s">
        <v>317</v>
      </c>
      <c r="N49" s="49" t="s">
        <v>107</v>
      </c>
      <c r="O49" t="s">
        <v>21</v>
      </c>
      <c r="P49" s="49" t="str">
        <f t="shared" si="0"/>
        <v>Product</v>
      </c>
      <c r="Q49" s="49" t="s">
        <v>347</v>
      </c>
    </row>
    <row r="50" spans="1:17" x14ac:dyDescent="0.25">
      <c r="A50" s="49" t="s">
        <v>348</v>
      </c>
      <c r="B50" s="49" t="s">
        <v>338</v>
      </c>
      <c r="C50" s="49" t="s">
        <v>300</v>
      </c>
      <c r="D50" s="81" t="s">
        <v>349</v>
      </c>
      <c r="E50" s="80" t="s">
        <v>350</v>
      </c>
      <c r="F50" s="49" t="s">
        <v>351</v>
      </c>
      <c r="G50" s="49">
        <v>32896</v>
      </c>
      <c r="H50" s="49">
        <v>5755.03</v>
      </c>
      <c r="I50" s="49" t="s">
        <v>352</v>
      </c>
      <c r="J50" s="62">
        <v>487566.14159999997</v>
      </c>
      <c r="K50" s="49" t="s">
        <v>109</v>
      </c>
      <c r="L50" s="49">
        <v>32896</v>
      </c>
      <c r="M50" s="49" t="s">
        <v>317</v>
      </c>
      <c r="N50" s="49" t="s">
        <v>107</v>
      </c>
      <c r="O50" t="s">
        <v>21</v>
      </c>
      <c r="P50" s="49" t="str">
        <f t="shared" si="0"/>
        <v>Product</v>
      </c>
      <c r="Q50" s="49" t="s">
        <v>353</v>
      </c>
    </row>
    <row r="51" spans="1:17" x14ac:dyDescent="0.25">
      <c r="A51" s="49" t="s">
        <v>354</v>
      </c>
      <c r="B51" s="49" t="s">
        <v>338</v>
      </c>
      <c r="C51" s="49" t="s">
        <v>300</v>
      </c>
      <c r="D51" s="81" t="s">
        <v>355</v>
      </c>
      <c r="E51" s="80" t="s">
        <v>356</v>
      </c>
      <c r="F51" s="49" t="s">
        <v>357</v>
      </c>
      <c r="G51" s="49">
        <v>32896</v>
      </c>
      <c r="H51" s="49">
        <v>5884.23</v>
      </c>
      <c r="I51" s="49" t="s">
        <v>104</v>
      </c>
      <c r="J51" s="62">
        <v>498511.96559999901</v>
      </c>
      <c r="K51" s="49" t="s">
        <v>109</v>
      </c>
      <c r="L51" s="49">
        <v>32896</v>
      </c>
      <c r="M51" s="49" t="s">
        <v>317</v>
      </c>
      <c r="N51" s="49" t="s">
        <v>107</v>
      </c>
      <c r="O51" t="s">
        <v>21</v>
      </c>
      <c r="P51" s="49" t="str">
        <f t="shared" si="0"/>
        <v>Corporate</v>
      </c>
      <c r="Q51" s="49" t="s">
        <v>111</v>
      </c>
    </row>
    <row r="52" spans="1:17" x14ac:dyDescent="0.25">
      <c r="A52" s="49" t="s">
        <v>358</v>
      </c>
      <c r="B52" s="49" t="s">
        <v>359</v>
      </c>
      <c r="C52" s="49" t="s">
        <v>300</v>
      </c>
      <c r="D52" s="81">
        <v>42</v>
      </c>
      <c r="E52" s="80" t="s">
        <v>360</v>
      </c>
      <c r="F52" s="49" t="s">
        <v>361</v>
      </c>
      <c r="G52" s="49">
        <v>90000</v>
      </c>
      <c r="H52" s="49">
        <v>326.81</v>
      </c>
      <c r="I52" s="49" t="s">
        <v>362</v>
      </c>
      <c r="J52" s="62">
        <v>21543.315200000001</v>
      </c>
      <c r="K52" s="49" t="s">
        <v>105</v>
      </c>
      <c r="L52" s="49">
        <v>90000</v>
      </c>
      <c r="M52" s="49" t="s">
        <v>108</v>
      </c>
      <c r="N52" s="49" t="s">
        <v>107</v>
      </c>
      <c r="O52" t="s">
        <v>21</v>
      </c>
      <c r="P52" s="49" t="str">
        <f t="shared" si="0"/>
        <v>Product</v>
      </c>
      <c r="Q52" s="49" t="s">
        <v>364</v>
      </c>
    </row>
    <row r="53" spans="1:17" x14ac:dyDescent="0.25">
      <c r="A53" s="49" t="s">
        <v>365</v>
      </c>
      <c r="B53" s="49" t="s">
        <v>359</v>
      </c>
      <c r="C53" s="49" t="s">
        <v>300</v>
      </c>
      <c r="D53" s="81">
        <v>44</v>
      </c>
      <c r="E53" s="80" t="s">
        <v>366</v>
      </c>
      <c r="F53" s="49" t="s">
        <v>367</v>
      </c>
      <c r="G53" s="49">
        <v>90000</v>
      </c>
      <c r="H53" s="49">
        <v>266.18</v>
      </c>
      <c r="I53" s="49" t="s">
        <v>104</v>
      </c>
      <c r="J53" s="62">
        <v>17546.585599999999</v>
      </c>
      <c r="K53" s="49" t="s">
        <v>109</v>
      </c>
      <c r="L53" s="49">
        <v>90000</v>
      </c>
      <c r="M53" s="49" t="s">
        <v>108</v>
      </c>
      <c r="N53" s="49" t="s">
        <v>107</v>
      </c>
      <c r="O53" t="s">
        <v>21</v>
      </c>
      <c r="P53" s="49" t="str">
        <f t="shared" si="0"/>
        <v>Product</v>
      </c>
      <c r="Q53" s="49" t="s">
        <v>368</v>
      </c>
    </row>
    <row r="54" spans="1:17" x14ac:dyDescent="0.25">
      <c r="A54" s="49" t="s">
        <v>369</v>
      </c>
      <c r="B54" s="49" t="s">
        <v>370</v>
      </c>
      <c r="C54" s="49" t="s">
        <v>300</v>
      </c>
      <c r="D54" s="81">
        <v>32</v>
      </c>
      <c r="E54" s="80" t="s">
        <v>371</v>
      </c>
      <c r="F54" s="49" t="s">
        <v>372</v>
      </c>
      <c r="G54" s="49">
        <v>210675</v>
      </c>
      <c r="H54" s="49">
        <v>323.26</v>
      </c>
      <c r="I54" s="49" t="s">
        <v>373</v>
      </c>
      <c r="J54" s="62">
        <v>173590.62</v>
      </c>
      <c r="K54" s="49" t="s">
        <v>109</v>
      </c>
      <c r="L54" s="49">
        <v>210675</v>
      </c>
      <c r="M54" s="49" t="s">
        <v>108</v>
      </c>
      <c r="N54" s="49" t="s">
        <v>107</v>
      </c>
      <c r="O54" t="s">
        <v>21</v>
      </c>
      <c r="P54" s="49" t="str">
        <f t="shared" si="0"/>
        <v>Corporate</v>
      </c>
      <c r="Q54" s="49" t="s">
        <v>114</v>
      </c>
    </row>
    <row r="55" spans="1:17" x14ac:dyDescent="0.25">
      <c r="A55" s="49" t="s">
        <v>374</v>
      </c>
      <c r="B55" s="49" t="s">
        <v>375</v>
      </c>
      <c r="C55" s="49" t="s">
        <v>300</v>
      </c>
      <c r="D55" s="81">
        <v>8</v>
      </c>
      <c r="E55" s="80" t="s">
        <v>376</v>
      </c>
      <c r="F55" s="49" t="s">
        <v>377</v>
      </c>
      <c r="G55" s="49">
        <v>19985</v>
      </c>
      <c r="H55" s="49">
        <v>38.99</v>
      </c>
      <c r="I55" s="49" t="s">
        <v>104</v>
      </c>
      <c r="J55" s="62">
        <v>1442.63</v>
      </c>
      <c r="K55" s="49" t="s">
        <v>105</v>
      </c>
      <c r="L55" s="49">
        <v>19985</v>
      </c>
      <c r="M55" s="49" t="s">
        <v>106</v>
      </c>
      <c r="N55" s="49" t="s">
        <v>107</v>
      </c>
      <c r="O55" t="s">
        <v>21</v>
      </c>
      <c r="P55" s="49" t="str">
        <f t="shared" si="0"/>
        <v>Corporate</v>
      </c>
      <c r="Q55" s="49" t="s">
        <v>114</v>
      </c>
    </row>
    <row r="56" spans="1:17" x14ac:dyDescent="0.25">
      <c r="A56" s="49" t="s">
        <v>152</v>
      </c>
      <c r="B56" s="49" t="s">
        <v>115</v>
      </c>
      <c r="C56" s="49" t="s">
        <v>300</v>
      </c>
      <c r="D56" s="81">
        <v>13</v>
      </c>
      <c r="E56" s="80" t="s">
        <v>378</v>
      </c>
      <c r="F56" s="49" t="s">
        <v>379</v>
      </c>
      <c r="G56" s="49">
        <v>26361</v>
      </c>
      <c r="H56" s="49">
        <v>226.88</v>
      </c>
      <c r="I56" s="49" t="s">
        <v>123</v>
      </c>
      <c r="J56" s="62">
        <v>42689.7408</v>
      </c>
      <c r="K56" s="49" t="s">
        <v>105</v>
      </c>
      <c r="L56" s="49">
        <v>26361</v>
      </c>
      <c r="M56" s="49" t="s">
        <v>106</v>
      </c>
      <c r="N56" s="49" t="s">
        <v>107</v>
      </c>
      <c r="O56" t="s">
        <v>21</v>
      </c>
      <c r="P56" s="49" t="s">
        <v>102</v>
      </c>
      <c r="Q56" s="49" t="s">
        <v>153</v>
      </c>
    </row>
    <row r="57" spans="1:17" x14ac:dyDescent="0.25">
      <c r="A57" s="49" t="s">
        <v>380</v>
      </c>
      <c r="B57" s="49" t="s">
        <v>310</v>
      </c>
      <c r="C57" s="49" t="s">
        <v>300</v>
      </c>
      <c r="D57" s="81">
        <v>20</v>
      </c>
      <c r="E57" s="80" t="s">
        <v>381</v>
      </c>
      <c r="F57" s="49" t="s">
        <v>382</v>
      </c>
      <c r="G57" s="49">
        <v>26339</v>
      </c>
      <c r="H57" s="49">
        <v>528.1</v>
      </c>
      <c r="I57" s="49" t="s">
        <v>215</v>
      </c>
      <c r="J57" s="62">
        <v>49377.35</v>
      </c>
      <c r="K57" s="49" t="s">
        <v>105</v>
      </c>
      <c r="L57" s="49">
        <v>26339</v>
      </c>
      <c r="M57" s="49" t="s">
        <v>106</v>
      </c>
      <c r="N57" s="49" t="s">
        <v>107</v>
      </c>
      <c r="O57" t="s">
        <v>21</v>
      </c>
      <c r="P57" s="49" t="str">
        <f t="shared" si="0"/>
        <v>Corporate</v>
      </c>
      <c r="Q57" s="49" t="s">
        <v>110</v>
      </c>
    </row>
    <row r="58" spans="1:17" x14ac:dyDescent="0.25">
      <c r="A58" s="49" t="s">
        <v>383</v>
      </c>
      <c r="B58" s="49" t="s">
        <v>384</v>
      </c>
      <c r="C58" s="49" t="s">
        <v>300</v>
      </c>
      <c r="D58" s="81">
        <v>3</v>
      </c>
      <c r="E58" s="80" t="s">
        <v>385</v>
      </c>
      <c r="F58" s="49" t="s">
        <v>386</v>
      </c>
      <c r="G58" s="49">
        <v>108484</v>
      </c>
      <c r="H58" s="49">
        <v>237.89</v>
      </c>
      <c r="I58" s="49" t="s">
        <v>387</v>
      </c>
      <c r="J58" s="62">
        <v>20858.195199999998</v>
      </c>
      <c r="K58" s="49" t="s">
        <v>109</v>
      </c>
      <c r="L58" s="49">
        <v>108484</v>
      </c>
      <c r="M58" s="49" t="s">
        <v>108</v>
      </c>
      <c r="N58" s="49" t="s">
        <v>107</v>
      </c>
      <c r="O58" t="s">
        <v>21</v>
      </c>
      <c r="P58" s="49" t="str">
        <f t="shared" si="0"/>
        <v>Corporate</v>
      </c>
      <c r="Q58" s="49" t="s">
        <v>388</v>
      </c>
    </row>
    <row r="59" spans="1:17" x14ac:dyDescent="0.25">
      <c r="A59" s="49" t="s">
        <v>216</v>
      </c>
      <c r="B59" s="49" t="s">
        <v>389</v>
      </c>
      <c r="C59" s="49" t="s">
        <v>300</v>
      </c>
      <c r="D59" s="81">
        <v>10</v>
      </c>
      <c r="E59" s="80" t="s">
        <v>390</v>
      </c>
      <c r="F59" s="49" t="s">
        <v>391</v>
      </c>
      <c r="G59" s="49">
        <v>20000</v>
      </c>
      <c r="H59" s="49">
        <v>344.98</v>
      </c>
      <c r="I59" s="49" t="s">
        <v>392</v>
      </c>
      <c r="J59" s="62">
        <v>17186.903600000001</v>
      </c>
      <c r="K59" s="49" t="s">
        <v>109</v>
      </c>
      <c r="L59" s="49">
        <v>20000</v>
      </c>
      <c r="M59" s="49" t="s">
        <v>317</v>
      </c>
      <c r="N59" s="49" t="s">
        <v>107</v>
      </c>
      <c r="O59" t="s">
        <v>21</v>
      </c>
      <c r="P59" s="49" t="str">
        <f t="shared" si="0"/>
        <v>Product</v>
      </c>
      <c r="Q59" s="49" t="s">
        <v>393</v>
      </c>
    </row>
    <row r="60" spans="1:17" x14ac:dyDescent="0.25">
      <c r="A60" s="49" t="s">
        <v>394</v>
      </c>
      <c r="B60" s="49" t="s">
        <v>389</v>
      </c>
      <c r="C60" s="49" t="s">
        <v>300</v>
      </c>
      <c r="D60" s="81" t="s">
        <v>395</v>
      </c>
      <c r="E60" s="80" t="s">
        <v>396</v>
      </c>
      <c r="F60" s="49" t="s">
        <v>397</v>
      </c>
      <c r="G60" s="49">
        <v>20000</v>
      </c>
      <c r="H60" s="49">
        <v>4056.45</v>
      </c>
      <c r="I60" s="49" t="s">
        <v>398</v>
      </c>
      <c r="J60" s="62">
        <v>202092.33899999899</v>
      </c>
      <c r="K60" s="49" t="s">
        <v>105</v>
      </c>
      <c r="L60" s="49">
        <v>20000</v>
      </c>
      <c r="M60" s="49" t="s">
        <v>317</v>
      </c>
      <c r="N60" s="49" t="s">
        <v>107</v>
      </c>
      <c r="O60" t="s">
        <v>21</v>
      </c>
      <c r="P60" s="49" t="str">
        <f t="shared" si="0"/>
        <v>Corporate</v>
      </c>
      <c r="Q60" s="49" t="s">
        <v>399</v>
      </c>
    </row>
    <row r="61" spans="1:17" x14ac:dyDescent="0.25">
      <c r="A61" s="49" t="s">
        <v>400</v>
      </c>
      <c r="B61" s="49" t="s">
        <v>389</v>
      </c>
      <c r="C61" s="49" t="s">
        <v>300</v>
      </c>
      <c r="D61" s="81" t="s">
        <v>401</v>
      </c>
      <c r="E61" s="80" t="s">
        <v>402</v>
      </c>
      <c r="F61" s="49" t="s">
        <v>403</v>
      </c>
      <c r="G61" s="49">
        <v>20000</v>
      </c>
      <c r="H61" s="49">
        <v>2401.87</v>
      </c>
      <c r="I61" s="49" t="s">
        <v>404</v>
      </c>
      <c r="J61" s="62">
        <v>119661.163399999</v>
      </c>
      <c r="K61" s="49" t="s">
        <v>105</v>
      </c>
      <c r="L61" s="49">
        <v>20000</v>
      </c>
      <c r="M61" s="49" t="s">
        <v>317</v>
      </c>
      <c r="N61" s="49" t="s">
        <v>107</v>
      </c>
      <c r="O61" t="s">
        <v>21</v>
      </c>
      <c r="P61" s="49" t="str">
        <f t="shared" si="0"/>
        <v>Product</v>
      </c>
      <c r="Q61" s="49" t="s">
        <v>364</v>
      </c>
    </row>
    <row r="62" spans="1:17" x14ac:dyDescent="0.25">
      <c r="A62" s="49" t="s">
        <v>216</v>
      </c>
      <c r="B62" s="49" t="s">
        <v>389</v>
      </c>
      <c r="C62" s="49" t="s">
        <v>300</v>
      </c>
      <c r="D62" s="81">
        <v>10</v>
      </c>
      <c r="E62" s="80" t="s">
        <v>405</v>
      </c>
      <c r="F62" s="49" t="s">
        <v>406</v>
      </c>
      <c r="G62" s="49">
        <v>20000</v>
      </c>
      <c r="H62" s="49">
        <v>344.62</v>
      </c>
      <c r="I62" s="49" t="s">
        <v>392</v>
      </c>
      <c r="J62" s="62">
        <v>17168.968400000002</v>
      </c>
      <c r="K62" s="49" t="s">
        <v>109</v>
      </c>
      <c r="L62" s="49">
        <v>20000</v>
      </c>
      <c r="M62" s="49" t="s">
        <v>317</v>
      </c>
      <c r="N62" s="49" t="s">
        <v>107</v>
      </c>
      <c r="O62" t="s">
        <v>21</v>
      </c>
      <c r="P62" s="49" t="str">
        <f t="shared" si="0"/>
        <v>Product</v>
      </c>
      <c r="Q62" s="49" t="s">
        <v>120</v>
      </c>
    </row>
    <row r="63" spans="1:17" x14ac:dyDescent="0.25">
      <c r="A63" s="49" t="s">
        <v>407</v>
      </c>
      <c r="B63" s="49" t="s">
        <v>389</v>
      </c>
      <c r="C63" s="49" t="s">
        <v>300</v>
      </c>
      <c r="D63" s="81">
        <v>20</v>
      </c>
      <c r="E63" s="80" t="s">
        <v>408</v>
      </c>
      <c r="F63" s="49" t="s">
        <v>409</v>
      </c>
      <c r="G63" s="49">
        <v>20000</v>
      </c>
      <c r="H63" s="49">
        <v>244.68</v>
      </c>
      <c r="I63" s="49" t="s">
        <v>104</v>
      </c>
      <c r="J63" s="62">
        <v>12189.9576</v>
      </c>
      <c r="K63" s="49" t="s">
        <v>105</v>
      </c>
      <c r="L63" s="49">
        <v>20000</v>
      </c>
      <c r="M63" s="49" t="s">
        <v>317</v>
      </c>
      <c r="N63" s="49" t="s">
        <v>107</v>
      </c>
      <c r="O63" t="s">
        <v>21</v>
      </c>
      <c r="P63" s="49" t="str">
        <f t="shared" si="0"/>
        <v>Product</v>
      </c>
      <c r="Q63" s="49" t="s">
        <v>410</v>
      </c>
    </row>
    <row r="64" spans="1:17" x14ac:dyDescent="0.25">
      <c r="A64" s="49" t="s">
        <v>411</v>
      </c>
      <c r="B64" s="49" t="s">
        <v>389</v>
      </c>
      <c r="C64" s="49" t="s">
        <v>300</v>
      </c>
      <c r="D64" s="81" t="s">
        <v>412</v>
      </c>
      <c r="E64" s="80" t="s">
        <v>413</v>
      </c>
      <c r="F64" s="49" t="s">
        <v>414</v>
      </c>
      <c r="G64" s="49">
        <v>20000</v>
      </c>
      <c r="H64" s="49">
        <v>1196.44</v>
      </c>
      <c r="I64" s="49" t="s">
        <v>415</v>
      </c>
      <c r="J64" s="62">
        <v>59606.640800000001</v>
      </c>
      <c r="K64" s="49" t="s">
        <v>105</v>
      </c>
      <c r="L64" s="49">
        <v>20000</v>
      </c>
      <c r="M64" s="49" t="s">
        <v>317</v>
      </c>
      <c r="N64" s="49" t="s">
        <v>107</v>
      </c>
      <c r="O64" t="s">
        <v>21</v>
      </c>
      <c r="P64" s="49" t="str">
        <f t="shared" si="0"/>
        <v>Product</v>
      </c>
      <c r="Q64" s="49" t="s">
        <v>416</v>
      </c>
    </row>
    <row r="65" spans="1:17" x14ac:dyDescent="0.25">
      <c r="A65" s="49" t="s">
        <v>417</v>
      </c>
      <c r="B65" s="49" t="s">
        <v>389</v>
      </c>
      <c r="C65" s="49" t="s">
        <v>300</v>
      </c>
      <c r="D65" s="81" t="s">
        <v>418</v>
      </c>
      <c r="E65" s="80" t="s">
        <v>419</v>
      </c>
      <c r="F65" s="49" t="s">
        <v>420</v>
      </c>
      <c r="G65" s="49">
        <v>20000</v>
      </c>
      <c r="H65" s="49">
        <v>1166.24</v>
      </c>
      <c r="I65" s="49" t="s">
        <v>104</v>
      </c>
      <c r="J65" s="62">
        <v>58102.076800000003</v>
      </c>
      <c r="K65" s="49" t="s">
        <v>105</v>
      </c>
      <c r="L65" s="49">
        <v>20000</v>
      </c>
      <c r="M65" s="49" t="s">
        <v>317</v>
      </c>
      <c r="N65" s="49" t="s">
        <v>107</v>
      </c>
      <c r="O65" t="s">
        <v>21</v>
      </c>
      <c r="P65" s="49" t="str">
        <f t="shared" si="0"/>
        <v>Corporate</v>
      </c>
      <c r="Q65" s="49" t="s">
        <v>110</v>
      </c>
    </row>
    <row r="66" spans="1:17" x14ac:dyDescent="0.25">
      <c r="A66" s="49" t="s">
        <v>216</v>
      </c>
      <c r="B66" s="49" t="s">
        <v>421</v>
      </c>
      <c r="C66" s="49" t="s">
        <v>300</v>
      </c>
      <c r="D66" s="81">
        <v>2</v>
      </c>
      <c r="E66" s="80" t="s">
        <v>422</v>
      </c>
      <c r="F66" s="49" t="s">
        <v>423</v>
      </c>
      <c r="G66" s="49">
        <v>23559</v>
      </c>
      <c r="H66" s="49">
        <v>528.45000000000005</v>
      </c>
      <c r="I66" s="49" t="s">
        <v>220</v>
      </c>
      <c r="J66" s="62">
        <v>116782.1655</v>
      </c>
      <c r="K66" s="49" t="s">
        <v>109</v>
      </c>
      <c r="L66" s="49">
        <v>23559</v>
      </c>
      <c r="M66" s="49" t="s">
        <v>108</v>
      </c>
      <c r="N66" s="49" t="s">
        <v>107</v>
      </c>
      <c r="O66" t="s">
        <v>21</v>
      </c>
      <c r="P66" s="49" t="str">
        <f t="shared" si="0"/>
        <v>Corporate</v>
      </c>
      <c r="Q66" s="49" t="s">
        <v>110</v>
      </c>
    </row>
    <row r="67" spans="1:17" x14ac:dyDescent="0.25">
      <c r="A67" s="49" t="s">
        <v>221</v>
      </c>
      <c r="B67" s="49" t="s">
        <v>421</v>
      </c>
      <c r="C67" s="49" t="s">
        <v>300</v>
      </c>
      <c r="D67" s="81">
        <v>6</v>
      </c>
      <c r="E67" s="80" t="s">
        <v>424</v>
      </c>
      <c r="F67" s="49" t="s">
        <v>425</v>
      </c>
      <c r="G67" s="49">
        <v>23559</v>
      </c>
      <c r="H67" s="49">
        <v>225.37</v>
      </c>
      <c r="I67" s="49" t="s">
        <v>104</v>
      </c>
      <c r="J67" s="62">
        <v>49804.516300000003</v>
      </c>
      <c r="K67" s="49" t="s">
        <v>105</v>
      </c>
      <c r="L67" s="49">
        <v>23559</v>
      </c>
      <c r="M67" s="49" t="s">
        <v>108</v>
      </c>
      <c r="N67" s="49" t="s">
        <v>107</v>
      </c>
      <c r="O67" t="s">
        <v>21</v>
      </c>
      <c r="P67" s="49" t="str">
        <f t="shared" si="0"/>
        <v>Corporate</v>
      </c>
      <c r="Q67" s="49" t="s">
        <v>224</v>
      </c>
    </row>
    <row r="68" spans="1:17" x14ac:dyDescent="0.25">
      <c r="A68" s="49" t="s">
        <v>304</v>
      </c>
      <c r="B68" s="49" t="s">
        <v>421</v>
      </c>
      <c r="C68" s="49" t="s">
        <v>300</v>
      </c>
      <c r="D68" s="81">
        <v>7</v>
      </c>
      <c r="E68" s="80" t="s">
        <v>426</v>
      </c>
      <c r="F68" s="49" t="s">
        <v>427</v>
      </c>
      <c r="G68" s="49">
        <v>23559</v>
      </c>
      <c r="H68" s="49">
        <v>168.16</v>
      </c>
      <c r="I68" s="49" t="s">
        <v>104</v>
      </c>
      <c r="J68" s="62">
        <v>37161.678399999997</v>
      </c>
      <c r="K68" s="49" t="s">
        <v>109</v>
      </c>
      <c r="L68" s="49">
        <v>23559</v>
      </c>
      <c r="M68" s="49" t="s">
        <v>108</v>
      </c>
      <c r="N68" s="49" t="s">
        <v>107</v>
      </c>
      <c r="O68" t="s">
        <v>21</v>
      </c>
      <c r="P68" s="49" t="str">
        <f t="shared" ref="P68:P92" si="1">IF(OR(Q68="Nissan", ISNUMBER(SEARCH("Nissan Corporate",Q68)),Q68="NAAMSA",Q68="ICC Sponsorship"),"Corporate","Product")</f>
        <v>Product</v>
      </c>
      <c r="Q68" s="49" t="s">
        <v>120</v>
      </c>
    </row>
    <row r="69" spans="1:17" x14ac:dyDescent="0.25">
      <c r="A69" s="49" t="s">
        <v>428</v>
      </c>
      <c r="B69" s="49" t="s">
        <v>389</v>
      </c>
      <c r="C69" s="49" t="s">
        <v>300</v>
      </c>
      <c r="D69" s="81" t="s">
        <v>429</v>
      </c>
      <c r="E69" s="80" t="s">
        <v>430</v>
      </c>
      <c r="F69" s="49" t="s">
        <v>431</v>
      </c>
      <c r="G69" s="49">
        <v>20000</v>
      </c>
      <c r="H69" s="49">
        <v>1203.8900000000001</v>
      </c>
      <c r="I69" s="49" t="s">
        <v>432</v>
      </c>
      <c r="J69" s="62">
        <v>59977.799800000001</v>
      </c>
      <c r="K69" s="49" t="s">
        <v>109</v>
      </c>
      <c r="L69" s="49">
        <v>20000</v>
      </c>
      <c r="M69" s="49" t="s">
        <v>317</v>
      </c>
      <c r="N69" s="49" t="s">
        <v>107</v>
      </c>
      <c r="O69" t="s">
        <v>21</v>
      </c>
      <c r="P69" s="49" t="str">
        <f t="shared" si="1"/>
        <v>Product</v>
      </c>
      <c r="Q69" s="49" t="s">
        <v>433</v>
      </c>
    </row>
    <row r="70" spans="1:17" x14ac:dyDescent="0.25">
      <c r="A70" s="49" t="s">
        <v>216</v>
      </c>
      <c r="B70" s="49" t="s">
        <v>389</v>
      </c>
      <c r="C70" s="49" t="s">
        <v>300</v>
      </c>
      <c r="D70" s="81">
        <v>12</v>
      </c>
      <c r="E70" s="80" t="s">
        <v>434</v>
      </c>
      <c r="F70" s="49" t="s">
        <v>435</v>
      </c>
      <c r="G70" s="49">
        <v>20000</v>
      </c>
      <c r="H70" s="49">
        <v>360.93</v>
      </c>
      <c r="I70" s="49" t="s">
        <v>392</v>
      </c>
      <c r="J70" s="62">
        <v>17981.532599999999</v>
      </c>
      <c r="K70" s="49" t="s">
        <v>109</v>
      </c>
      <c r="L70" s="49">
        <v>20000</v>
      </c>
      <c r="M70" s="49" t="s">
        <v>317</v>
      </c>
      <c r="N70" s="49" t="s">
        <v>107</v>
      </c>
      <c r="O70" t="s">
        <v>21</v>
      </c>
      <c r="P70" s="49" t="str">
        <f t="shared" si="1"/>
        <v>Product</v>
      </c>
      <c r="Q70" s="49" t="s">
        <v>368</v>
      </c>
    </row>
    <row r="71" spans="1:17" x14ac:dyDescent="0.25">
      <c r="A71" s="49" t="s">
        <v>436</v>
      </c>
      <c r="B71" s="49" t="s">
        <v>389</v>
      </c>
      <c r="C71" s="49" t="s">
        <v>300</v>
      </c>
      <c r="D71" s="81">
        <v>14</v>
      </c>
      <c r="E71" s="80" t="s">
        <v>437</v>
      </c>
      <c r="F71" s="49" t="s">
        <v>438</v>
      </c>
      <c r="G71" s="49">
        <v>20000</v>
      </c>
      <c r="H71" s="49">
        <v>524.11</v>
      </c>
      <c r="I71" s="49" t="s">
        <v>104</v>
      </c>
      <c r="J71" s="62">
        <v>26111.160199999998</v>
      </c>
      <c r="K71" s="49" t="s">
        <v>109</v>
      </c>
      <c r="L71" s="49">
        <v>20000</v>
      </c>
      <c r="M71" s="49" t="s">
        <v>317</v>
      </c>
      <c r="N71" s="49" t="s">
        <v>107</v>
      </c>
      <c r="O71" t="s">
        <v>21</v>
      </c>
      <c r="P71" s="49" t="str">
        <f t="shared" si="1"/>
        <v>Product</v>
      </c>
      <c r="Q71" s="49" t="s">
        <v>439</v>
      </c>
    </row>
    <row r="72" spans="1:17" x14ac:dyDescent="0.25">
      <c r="A72" s="49" t="s">
        <v>440</v>
      </c>
      <c r="B72" s="49" t="s">
        <v>389</v>
      </c>
      <c r="C72" s="49" t="s">
        <v>300</v>
      </c>
      <c r="D72" s="81">
        <v>24</v>
      </c>
      <c r="E72" s="80" t="s">
        <v>441</v>
      </c>
      <c r="F72" s="49" t="s">
        <v>442</v>
      </c>
      <c r="G72" s="49">
        <v>20000</v>
      </c>
      <c r="H72" s="49">
        <v>262.35000000000002</v>
      </c>
      <c r="I72" s="49" t="s">
        <v>104</v>
      </c>
      <c r="J72" s="62">
        <v>13070.277</v>
      </c>
      <c r="K72" s="49" t="s">
        <v>105</v>
      </c>
      <c r="L72" s="49">
        <v>20000</v>
      </c>
      <c r="M72" s="49" t="s">
        <v>317</v>
      </c>
      <c r="N72" s="49" t="s">
        <v>107</v>
      </c>
      <c r="O72" t="s">
        <v>21</v>
      </c>
      <c r="P72" s="49" t="str">
        <f t="shared" si="1"/>
        <v>Product</v>
      </c>
      <c r="Q72" s="49" t="s">
        <v>368</v>
      </c>
    </row>
    <row r="73" spans="1:17" x14ac:dyDescent="0.25">
      <c r="A73" s="49" t="s">
        <v>443</v>
      </c>
      <c r="B73" s="49" t="s">
        <v>389</v>
      </c>
      <c r="C73" s="49" t="s">
        <v>300</v>
      </c>
      <c r="D73" s="81" t="s">
        <v>444</v>
      </c>
      <c r="E73" s="80" t="s">
        <v>445</v>
      </c>
      <c r="F73" s="49" t="s">
        <v>446</v>
      </c>
      <c r="G73" s="49">
        <v>20000</v>
      </c>
      <c r="H73" s="49">
        <v>3550.14</v>
      </c>
      <c r="I73" s="49" t="s">
        <v>447</v>
      </c>
      <c r="J73" s="62">
        <v>176867.9748</v>
      </c>
      <c r="K73" s="49" t="s">
        <v>109</v>
      </c>
      <c r="L73" s="49">
        <v>20000</v>
      </c>
      <c r="M73" s="49" t="s">
        <v>317</v>
      </c>
      <c r="N73" s="49" t="s">
        <v>107</v>
      </c>
      <c r="O73" t="s">
        <v>21</v>
      </c>
      <c r="P73" s="49" t="str">
        <f t="shared" si="1"/>
        <v>Product</v>
      </c>
      <c r="Q73" s="49" t="s">
        <v>448</v>
      </c>
    </row>
    <row r="74" spans="1:17" x14ac:dyDescent="0.25">
      <c r="A74" s="49" t="s">
        <v>449</v>
      </c>
      <c r="B74" s="49" t="s">
        <v>389</v>
      </c>
      <c r="C74" s="49" t="s">
        <v>300</v>
      </c>
      <c r="D74" s="81" t="s">
        <v>450</v>
      </c>
      <c r="E74" s="80" t="s">
        <v>451</v>
      </c>
      <c r="F74" s="49" t="s">
        <v>452</v>
      </c>
      <c r="G74" s="49">
        <v>20000</v>
      </c>
      <c r="H74" s="49">
        <v>2352.34</v>
      </c>
      <c r="I74" s="49" t="s">
        <v>453</v>
      </c>
      <c r="J74" s="62">
        <v>117193.5788</v>
      </c>
      <c r="K74" s="49" t="s">
        <v>109</v>
      </c>
      <c r="L74" s="49">
        <v>20000</v>
      </c>
      <c r="M74" s="49" t="s">
        <v>317</v>
      </c>
      <c r="N74" s="49" t="s">
        <v>107</v>
      </c>
      <c r="O74" t="s">
        <v>21</v>
      </c>
      <c r="P74" s="49" t="str">
        <f t="shared" si="1"/>
        <v>Product</v>
      </c>
      <c r="Q74" s="49" t="s">
        <v>368</v>
      </c>
    </row>
    <row r="75" spans="1:17" x14ac:dyDescent="0.25">
      <c r="A75" s="49" t="s">
        <v>216</v>
      </c>
      <c r="B75" s="49" t="s">
        <v>454</v>
      </c>
      <c r="C75" s="49" t="s">
        <v>300</v>
      </c>
      <c r="D75" s="81">
        <v>2</v>
      </c>
      <c r="E75" s="80" t="s">
        <v>455</v>
      </c>
      <c r="F75" s="49" t="s">
        <v>456</v>
      </c>
      <c r="G75" s="49">
        <v>26361</v>
      </c>
      <c r="H75" s="49">
        <v>524.04</v>
      </c>
      <c r="I75" s="49" t="s">
        <v>220</v>
      </c>
      <c r="J75" s="62">
        <v>98603.366399999897</v>
      </c>
      <c r="K75" s="49" t="s">
        <v>109</v>
      </c>
      <c r="L75" s="49">
        <v>26361</v>
      </c>
      <c r="M75" s="49" t="s">
        <v>108</v>
      </c>
      <c r="N75" s="49" t="s">
        <v>107</v>
      </c>
      <c r="O75" t="s">
        <v>21</v>
      </c>
      <c r="P75" s="49" t="str">
        <f t="shared" si="1"/>
        <v>Corporate</v>
      </c>
      <c r="Q75" s="49" t="s">
        <v>110</v>
      </c>
    </row>
    <row r="76" spans="1:17" x14ac:dyDescent="0.25">
      <c r="A76" s="49" t="s">
        <v>221</v>
      </c>
      <c r="B76" s="49" t="s">
        <v>454</v>
      </c>
      <c r="C76" s="49" t="s">
        <v>300</v>
      </c>
      <c r="D76" s="81">
        <v>6</v>
      </c>
      <c r="E76" s="80" t="s">
        <v>457</v>
      </c>
      <c r="F76" s="49" t="s">
        <v>458</v>
      </c>
      <c r="G76" s="49">
        <v>26361</v>
      </c>
      <c r="H76" s="49">
        <v>216.98</v>
      </c>
      <c r="I76" s="49" t="s">
        <v>104</v>
      </c>
      <c r="J76" s="62">
        <v>40826.9568</v>
      </c>
      <c r="K76" s="49" t="s">
        <v>109</v>
      </c>
      <c r="L76" s="49">
        <v>26361</v>
      </c>
      <c r="M76" s="49" t="s">
        <v>108</v>
      </c>
      <c r="N76" s="49" t="s">
        <v>107</v>
      </c>
      <c r="O76" t="s">
        <v>21</v>
      </c>
      <c r="P76" s="49" t="str">
        <f t="shared" si="1"/>
        <v>Corporate</v>
      </c>
      <c r="Q76" s="49" t="s">
        <v>224</v>
      </c>
    </row>
    <row r="77" spans="1:17" x14ac:dyDescent="0.25">
      <c r="A77" s="49" t="s">
        <v>304</v>
      </c>
      <c r="B77" s="49" t="s">
        <v>454</v>
      </c>
      <c r="C77" s="49" t="s">
        <v>300</v>
      </c>
      <c r="D77" s="81">
        <v>7</v>
      </c>
      <c r="E77" s="80" t="s">
        <v>459</v>
      </c>
      <c r="F77" s="49" t="s">
        <v>460</v>
      </c>
      <c r="G77" s="49">
        <v>26361</v>
      </c>
      <c r="H77" s="49">
        <v>176.76</v>
      </c>
      <c r="I77" s="49" t="s">
        <v>104</v>
      </c>
      <c r="J77" s="62">
        <v>33259.161599999999</v>
      </c>
      <c r="K77" s="49" t="s">
        <v>109</v>
      </c>
      <c r="L77" s="49">
        <v>26361</v>
      </c>
      <c r="M77" s="49" t="s">
        <v>108</v>
      </c>
      <c r="N77" s="49" t="s">
        <v>107</v>
      </c>
      <c r="O77" t="s">
        <v>21</v>
      </c>
      <c r="P77" s="49" t="str">
        <f t="shared" si="1"/>
        <v>Product</v>
      </c>
      <c r="Q77" s="49" t="s">
        <v>120</v>
      </c>
    </row>
    <row r="78" spans="1:17" x14ac:dyDescent="0.25">
      <c r="A78" s="49" t="s">
        <v>461</v>
      </c>
      <c r="B78" s="49" t="s">
        <v>462</v>
      </c>
      <c r="C78" s="49" t="s">
        <v>363</v>
      </c>
      <c r="D78" s="81">
        <v>57</v>
      </c>
      <c r="E78" s="80" t="s">
        <v>463</v>
      </c>
      <c r="F78" s="49" t="s">
        <v>464</v>
      </c>
      <c r="G78" s="49">
        <v>14223</v>
      </c>
      <c r="H78" s="49">
        <v>527.86</v>
      </c>
      <c r="I78" s="49" t="s">
        <v>465</v>
      </c>
      <c r="J78" s="62">
        <v>35815.300999999999</v>
      </c>
      <c r="K78" s="49" t="s">
        <v>109</v>
      </c>
      <c r="L78" s="49">
        <v>14223</v>
      </c>
      <c r="M78" s="49" t="s">
        <v>108</v>
      </c>
      <c r="N78" s="49" t="s">
        <v>107</v>
      </c>
      <c r="O78" t="s">
        <v>21</v>
      </c>
      <c r="P78" s="49" t="str">
        <f t="shared" si="1"/>
        <v>Corporate</v>
      </c>
      <c r="Q78" s="49" t="s">
        <v>110</v>
      </c>
    </row>
    <row r="79" spans="1:17" x14ac:dyDescent="0.25">
      <c r="A79" s="49" t="s">
        <v>466</v>
      </c>
      <c r="B79" s="49" t="s">
        <v>253</v>
      </c>
      <c r="C79" s="49" t="s">
        <v>363</v>
      </c>
      <c r="D79" s="81">
        <v>2</v>
      </c>
      <c r="E79" s="80" t="s">
        <v>467</v>
      </c>
      <c r="F79" s="49" t="s">
        <v>468</v>
      </c>
      <c r="G79" s="49">
        <v>144880</v>
      </c>
      <c r="H79" s="49">
        <v>420.29</v>
      </c>
      <c r="I79" s="49" t="s">
        <v>469</v>
      </c>
      <c r="J79" s="62">
        <v>27096.096300000001</v>
      </c>
      <c r="K79" s="49" t="s">
        <v>105</v>
      </c>
      <c r="L79" s="49">
        <v>144880</v>
      </c>
      <c r="M79" s="49" t="s">
        <v>108</v>
      </c>
      <c r="N79" s="49" t="s">
        <v>107</v>
      </c>
      <c r="O79" t="s">
        <v>21</v>
      </c>
      <c r="P79" s="49" t="str">
        <f t="shared" si="1"/>
        <v>Product</v>
      </c>
      <c r="Q79" s="49" t="s">
        <v>470</v>
      </c>
    </row>
    <row r="80" spans="1:17" x14ac:dyDescent="0.25">
      <c r="A80" s="49" t="s">
        <v>471</v>
      </c>
      <c r="B80" s="49" t="s">
        <v>253</v>
      </c>
      <c r="C80" s="49" t="s">
        <v>363</v>
      </c>
      <c r="D80" s="81">
        <v>4</v>
      </c>
      <c r="E80" s="80" t="s">
        <v>472</v>
      </c>
      <c r="F80" s="49" t="s">
        <v>473</v>
      </c>
      <c r="G80" s="49">
        <v>144880</v>
      </c>
      <c r="H80" s="49">
        <v>516.61</v>
      </c>
      <c r="I80" s="49" t="s">
        <v>256</v>
      </c>
      <c r="J80" s="62">
        <v>33305.846700000002</v>
      </c>
      <c r="K80" s="49" t="s">
        <v>105</v>
      </c>
      <c r="L80" s="49">
        <v>144880</v>
      </c>
      <c r="M80" s="49" t="s">
        <v>108</v>
      </c>
      <c r="N80" s="49" t="s">
        <v>107</v>
      </c>
      <c r="O80" t="s">
        <v>21</v>
      </c>
      <c r="P80" s="49" t="str">
        <f t="shared" si="1"/>
        <v>Corporate</v>
      </c>
      <c r="Q80" s="49" t="s">
        <v>114</v>
      </c>
    </row>
    <row r="81" spans="1:17" x14ac:dyDescent="0.25">
      <c r="A81" s="49" t="s">
        <v>474</v>
      </c>
      <c r="B81" s="49" t="s">
        <v>475</v>
      </c>
      <c r="C81" s="49" t="s">
        <v>363</v>
      </c>
      <c r="D81" s="81" t="s">
        <v>476</v>
      </c>
      <c r="E81" s="80" t="s">
        <v>477</v>
      </c>
      <c r="F81" s="49" t="s">
        <v>478</v>
      </c>
      <c r="G81" s="49">
        <v>3681</v>
      </c>
      <c r="H81" s="49">
        <v>1708.52</v>
      </c>
      <c r="I81" s="49" t="s">
        <v>104</v>
      </c>
      <c r="J81" s="62">
        <v>61011.249199999998</v>
      </c>
      <c r="K81" s="49" t="s">
        <v>109</v>
      </c>
      <c r="L81" s="49">
        <v>3681</v>
      </c>
      <c r="M81" s="49" t="s">
        <v>317</v>
      </c>
      <c r="N81" s="49" t="s">
        <v>107</v>
      </c>
      <c r="O81" t="s">
        <v>21</v>
      </c>
      <c r="P81" s="49" t="str">
        <f t="shared" si="1"/>
        <v>Corporate</v>
      </c>
      <c r="Q81" s="49" t="s">
        <v>114</v>
      </c>
    </row>
    <row r="82" spans="1:17" x14ac:dyDescent="0.25">
      <c r="A82" s="49" t="s">
        <v>479</v>
      </c>
      <c r="B82" s="49" t="s">
        <v>475</v>
      </c>
      <c r="C82" s="49" t="s">
        <v>363</v>
      </c>
      <c r="D82" s="81">
        <v>42</v>
      </c>
      <c r="E82" s="80" t="s">
        <v>480</v>
      </c>
      <c r="F82" s="49" t="s">
        <v>481</v>
      </c>
      <c r="G82" s="49">
        <v>3681</v>
      </c>
      <c r="H82" s="49">
        <v>555.26</v>
      </c>
      <c r="I82" s="49" t="s">
        <v>104</v>
      </c>
      <c r="J82" s="62">
        <v>19828.334599999998</v>
      </c>
      <c r="K82" s="49" t="s">
        <v>109</v>
      </c>
      <c r="L82" s="49">
        <v>3681</v>
      </c>
      <c r="M82" s="49" t="s">
        <v>317</v>
      </c>
      <c r="N82" s="49" t="s">
        <v>107</v>
      </c>
      <c r="O82" t="s">
        <v>21</v>
      </c>
      <c r="P82" s="49" t="str">
        <f t="shared" si="1"/>
        <v>Corporate</v>
      </c>
      <c r="Q82" s="49" t="s">
        <v>114</v>
      </c>
    </row>
    <row r="83" spans="1:17" x14ac:dyDescent="0.25">
      <c r="A83" s="49" t="s">
        <v>482</v>
      </c>
      <c r="B83" s="49" t="s">
        <v>483</v>
      </c>
      <c r="C83" s="49" t="s">
        <v>363</v>
      </c>
      <c r="D83" s="81" t="s">
        <v>484</v>
      </c>
      <c r="E83" s="80" t="s">
        <v>485</v>
      </c>
      <c r="F83" s="49" t="s">
        <v>486</v>
      </c>
      <c r="G83" s="49">
        <v>69131</v>
      </c>
      <c r="H83" s="49">
        <v>166.65</v>
      </c>
      <c r="I83" s="49" t="s">
        <v>104</v>
      </c>
      <c r="J83" s="62">
        <v>11323.8675</v>
      </c>
      <c r="K83" s="49" t="s">
        <v>105</v>
      </c>
      <c r="L83" s="49">
        <v>69131</v>
      </c>
      <c r="M83" s="49" t="s">
        <v>108</v>
      </c>
      <c r="N83" s="49" t="s">
        <v>107</v>
      </c>
      <c r="O83" t="s">
        <v>21</v>
      </c>
      <c r="P83" s="49" t="s">
        <v>103</v>
      </c>
      <c r="Q83" s="49" t="s">
        <v>487</v>
      </c>
    </row>
    <row r="84" spans="1:17" x14ac:dyDescent="0.25">
      <c r="A84" s="49" t="s">
        <v>488</v>
      </c>
      <c r="B84" s="49" t="s">
        <v>489</v>
      </c>
      <c r="C84" s="49" t="s">
        <v>363</v>
      </c>
      <c r="D84" s="81" t="s">
        <v>490</v>
      </c>
      <c r="E84" s="80" t="s">
        <v>491</v>
      </c>
      <c r="F84" s="49" t="s">
        <v>492</v>
      </c>
      <c r="G84" s="49">
        <v>10000</v>
      </c>
      <c r="H84" s="49">
        <v>1120.1300000000001</v>
      </c>
      <c r="I84" s="49" t="s">
        <v>493</v>
      </c>
      <c r="J84" s="62">
        <v>53799.8439</v>
      </c>
      <c r="K84" s="49" t="s">
        <v>109</v>
      </c>
      <c r="L84" s="49">
        <v>10000</v>
      </c>
      <c r="M84" s="49" t="s">
        <v>108</v>
      </c>
      <c r="N84" s="49" t="s">
        <v>107</v>
      </c>
      <c r="O84" t="s">
        <v>21</v>
      </c>
      <c r="P84" s="49" t="str">
        <f t="shared" si="1"/>
        <v>Product</v>
      </c>
      <c r="Q84" s="49" t="s">
        <v>494</v>
      </c>
    </row>
    <row r="85" spans="1:17" x14ac:dyDescent="0.25">
      <c r="A85" s="49" t="s">
        <v>495</v>
      </c>
      <c r="B85" s="49" t="s">
        <v>489</v>
      </c>
      <c r="C85" s="49" t="s">
        <v>363</v>
      </c>
      <c r="D85" s="81" t="s">
        <v>496</v>
      </c>
      <c r="E85" s="80" t="s">
        <v>497</v>
      </c>
      <c r="F85" s="49" t="s">
        <v>498</v>
      </c>
      <c r="G85" s="49">
        <v>10000</v>
      </c>
      <c r="H85" s="49">
        <v>966.72</v>
      </c>
      <c r="I85" s="49" t="s">
        <v>499</v>
      </c>
      <c r="J85" s="62">
        <v>46431.561600000001</v>
      </c>
      <c r="K85" s="49" t="s">
        <v>105</v>
      </c>
      <c r="L85" s="49">
        <v>10000</v>
      </c>
      <c r="M85" s="49" t="s">
        <v>108</v>
      </c>
      <c r="N85" s="49" t="s">
        <v>107</v>
      </c>
      <c r="O85" t="s">
        <v>21</v>
      </c>
      <c r="P85" s="49" t="str">
        <f t="shared" si="1"/>
        <v>Corporate</v>
      </c>
      <c r="Q85" s="49" t="s">
        <v>399</v>
      </c>
    </row>
    <row r="86" spans="1:17" x14ac:dyDescent="0.25">
      <c r="A86" s="49" t="s">
        <v>500</v>
      </c>
      <c r="B86" s="49" t="s">
        <v>501</v>
      </c>
      <c r="C86" s="49" t="s">
        <v>363</v>
      </c>
      <c r="D86" s="81" t="s">
        <v>502</v>
      </c>
      <c r="E86" s="80" t="s">
        <v>503</v>
      </c>
      <c r="F86" s="49" t="s">
        <v>504</v>
      </c>
      <c r="G86" s="49">
        <v>25317</v>
      </c>
      <c r="H86" s="49">
        <v>995.07</v>
      </c>
      <c r="I86" s="49" t="s">
        <v>104</v>
      </c>
      <c r="J86" s="62">
        <v>48857.936999999998</v>
      </c>
      <c r="K86" s="49" t="s">
        <v>105</v>
      </c>
      <c r="L86" s="49">
        <v>25317</v>
      </c>
      <c r="M86" s="49" t="s">
        <v>317</v>
      </c>
      <c r="N86" s="49" t="s">
        <v>107</v>
      </c>
      <c r="O86" t="s">
        <v>21</v>
      </c>
      <c r="P86" s="49" t="str">
        <f t="shared" si="1"/>
        <v>Product</v>
      </c>
      <c r="Q86" s="49" t="s">
        <v>505</v>
      </c>
    </row>
    <row r="87" spans="1:17" x14ac:dyDescent="0.25">
      <c r="A87" s="49" t="s">
        <v>506</v>
      </c>
      <c r="B87" s="49" t="s">
        <v>507</v>
      </c>
      <c r="C87" s="49" t="s">
        <v>363</v>
      </c>
      <c r="D87" s="81">
        <v>7</v>
      </c>
      <c r="E87" s="80" t="s">
        <v>508</v>
      </c>
      <c r="F87" s="49" t="s">
        <v>509</v>
      </c>
      <c r="G87" s="49">
        <v>17984</v>
      </c>
      <c r="H87" s="49">
        <v>86.44</v>
      </c>
      <c r="I87" s="49" t="s">
        <v>104</v>
      </c>
      <c r="J87" s="62">
        <v>3283.8555999999999</v>
      </c>
      <c r="K87" s="49" t="s">
        <v>109</v>
      </c>
      <c r="L87" s="49">
        <v>17984</v>
      </c>
      <c r="M87" s="49" t="s">
        <v>108</v>
      </c>
      <c r="N87" s="49" t="s">
        <v>107</v>
      </c>
      <c r="O87" t="s">
        <v>21</v>
      </c>
      <c r="P87" s="49" t="str">
        <f t="shared" si="1"/>
        <v>Corporate</v>
      </c>
      <c r="Q87" s="49" t="s">
        <v>21</v>
      </c>
    </row>
    <row r="88" spans="1:17" x14ac:dyDescent="0.25">
      <c r="A88" s="49" t="s">
        <v>510</v>
      </c>
      <c r="B88" s="49" t="s">
        <v>150</v>
      </c>
      <c r="C88" s="49" t="s">
        <v>342</v>
      </c>
      <c r="D88" s="81">
        <v>2</v>
      </c>
      <c r="E88" s="80" t="s">
        <v>511</v>
      </c>
      <c r="F88" s="49" t="s">
        <v>512</v>
      </c>
      <c r="G88" s="49">
        <v>142603</v>
      </c>
      <c r="H88" s="49">
        <v>754.02</v>
      </c>
      <c r="I88" s="49" t="s">
        <v>513</v>
      </c>
      <c r="J88" s="62">
        <v>162868.32</v>
      </c>
      <c r="K88" s="49" t="s">
        <v>105</v>
      </c>
      <c r="L88" s="49">
        <v>142603</v>
      </c>
      <c r="M88" s="49" t="s">
        <v>108</v>
      </c>
      <c r="N88" s="49" t="s">
        <v>107</v>
      </c>
      <c r="O88" t="s">
        <v>21</v>
      </c>
      <c r="P88" s="49" t="str">
        <f t="shared" si="1"/>
        <v>Corporate</v>
      </c>
      <c r="Q88" s="49" t="s">
        <v>21</v>
      </c>
    </row>
    <row r="89" spans="1:17" x14ac:dyDescent="0.25">
      <c r="A89" s="49" t="s">
        <v>514</v>
      </c>
      <c r="B89" s="49" t="s">
        <v>150</v>
      </c>
      <c r="C89" s="49" t="s">
        <v>342</v>
      </c>
      <c r="D89" s="81">
        <v>11</v>
      </c>
      <c r="E89" s="80" t="s">
        <v>515</v>
      </c>
      <c r="F89" s="49" t="s">
        <v>516</v>
      </c>
      <c r="G89" s="49">
        <v>142603</v>
      </c>
      <c r="H89" s="49">
        <v>717.71</v>
      </c>
      <c r="I89" s="49" t="s">
        <v>104</v>
      </c>
      <c r="J89" s="62">
        <v>155025.35999999999</v>
      </c>
      <c r="K89" s="49" t="s">
        <v>109</v>
      </c>
      <c r="L89" s="49">
        <v>142603</v>
      </c>
      <c r="M89" s="49" t="s">
        <v>108</v>
      </c>
      <c r="N89" s="49" t="s">
        <v>107</v>
      </c>
      <c r="O89" t="s">
        <v>21</v>
      </c>
      <c r="P89" s="49" t="str">
        <f t="shared" si="1"/>
        <v>Product</v>
      </c>
      <c r="Q89" s="49" t="s">
        <v>151</v>
      </c>
    </row>
    <row r="90" spans="1:17" x14ac:dyDescent="0.25">
      <c r="A90" s="49" t="s">
        <v>517</v>
      </c>
      <c r="B90" s="49" t="s">
        <v>518</v>
      </c>
      <c r="C90" s="49" t="s">
        <v>342</v>
      </c>
      <c r="D90" s="81" t="s">
        <v>519</v>
      </c>
      <c r="E90" s="80" t="s">
        <v>520</v>
      </c>
      <c r="F90" s="49" t="s">
        <v>521</v>
      </c>
      <c r="G90" s="49">
        <v>90296</v>
      </c>
      <c r="H90" s="49">
        <v>784.8</v>
      </c>
      <c r="I90" s="49" t="s">
        <v>522</v>
      </c>
      <c r="J90" s="62">
        <v>207972</v>
      </c>
      <c r="K90" s="49" t="s">
        <v>109</v>
      </c>
      <c r="L90" s="49">
        <v>90296</v>
      </c>
      <c r="M90" s="49" t="s">
        <v>106</v>
      </c>
      <c r="N90" s="49" t="s">
        <v>107</v>
      </c>
      <c r="O90" t="s">
        <v>21</v>
      </c>
      <c r="P90" s="49" t="str">
        <f t="shared" si="1"/>
        <v>Product</v>
      </c>
      <c r="Q90" s="49" t="s">
        <v>364</v>
      </c>
    </row>
    <row r="91" spans="1:17" x14ac:dyDescent="0.25">
      <c r="A91" s="49" t="s">
        <v>523</v>
      </c>
      <c r="B91" s="49" t="s">
        <v>518</v>
      </c>
      <c r="C91" s="49" t="s">
        <v>342</v>
      </c>
      <c r="D91" s="81">
        <v>14</v>
      </c>
      <c r="E91" s="80" t="s">
        <v>524</v>
      </c>
      <c r="F91" s="49" t="s">
        <v>525</v>
      </c>
      <c r="G91" s="49">
        <v>90296</v>
      </c>
      <c r="H91" s="49">
        <v>57.53</v>
      </c>
      <c r="I91" s="49" t="s">
        <v>104</v>
      </c>
      <c r="J91" s="62">
        <v>15245.45</v>
      </c>
      <c r="K91" s="49" t="s">
        <v>105</v>
      </c>
      <c r="L91" s="49">
        <v>90296</v>
      </c>
      <c r="M91" s="49" t="s">
        <v>106</v>
      </c>
      <c r="N91" s="49" t="s">
        <v>107</v>
      </c>
      <c r="O91" t="s">
        <v>21</v>
      </c>
      <c r="P91" s="49" t="str">
        <f t="shared" si="1"/>
        <v>Corporate</v>
      </c>
      <c r="Q91" s="49" t="s">
        <v>110</v>
      </c>
    </row>
    <row r="92" spans="1:17" x14ac:dyDescent="0.25">
      <c r="A92" s="49" t="s">
        <v>526</v>
      </c>
      <c r="B92" s="49" t="s">
        <v>334</v>
      </c>
      <c r="C92" s="49" t="s">
        <v>342</v>
      </c>
      <c r="D92" s="81" t="s">
        <v>527</v>
      </c>
      <c r="E92" s="80" t="s">
        <v>528</v>
      </c>
      <c r="F92" s="49" t="s">
        <v>529</v>
      </c>
      <c r="G92" s="49">
        <v>53343</v>
      </c>
      <c r="H92" s="49">
        <v>1732.02</v>
      </c>
      <c r="I92" s="49" t="s">
        <v>530</v>
      </c>
      <c r="J92" s="62">
        <v>221698.56</v>
      </c>
      <c r="K92" s="49" t="s">
        <v>109</v>
      </c>
      <c r="L92" s="49">
        <v>53343</v>
      </c>
      <c r="M92" s="49" t="s">
        <v>106</v>
      </c>
      <c r="N92" s="49" t="s">
        <v>107</v>
      </c>
      <c r="O92" t="s">
        <v>21</v>
      </c>
      <c r="P92" s="49" t="str">
        <f t="shared" si="1"/>
        <v>Corporate</v>
      </c>
      <c r="Q92" s="49" t="s">
        <v>21</v>
      </c>
    </row>
    <row r="93" spans="1:17" x14ac:dyDescent="0.25">
      <c r="A93"/>
      <c r="B93"/>
      <c r="C93"/>
      <c r="D93" s="72"/>
      <c r="E93"/>
      <c r="F93"/>
      <c r="G93" s="36"/>
      <c r="H93" s="36"/>
      <c r="I93" s="47">
        <f>COUNTA(I2:I92)</f>
        <v>91</v>
      </c>
      <c r="J93" s="61">
        <f>SUM(J2:J92)</f>
        <v>8900380.8143999912</v>
      </c>
      <c r="K93"/>
      <c r="L93" s="36"/>
      <c r="M93"/>
      <c r="N93"/>
      <c r="P93"/>
      <c r="Q93"/>
    </row>
    <row r="94" spans="1:17" x14ac:dyDescent="0.25">
      <c r="A94"/>
      <c r="B94"/>
      <c r="C94"/>
      <c r="D94" s="72"/>
      <c r="E94"/>
      <c r="F94"/>
      <c r="G94" s="36"/>
      <c r="H94" s="36"/>
      <c r="I94"/>
      <c r="J94" s="60"/>
      <c r="K94"/>
      <c r="L94" s="36"/>
      <c r="M94"/>
      <c r="N94"/>
      <c r="P94"/>
      <c r="Q94"/>
    </row>
    <row r="95" spans="1:17" x14ac:dyDescent="0.25">
      <c r="A95"/>
      <c r="B95"/>
      <c r="C95"/>
      <c r="D95" s="72"/>
      <c r="E95"/>
      <c r="F95"/>
      <c r="G95" s="36"/>
      <c r="H95" s="36"/>
      <c r="I95"/>
      <c r="J95" s="60"/>
      <c r="K95"/>
      <c r="L95" s="36"/>
      <c r="M95"/>
      <c r="N95"/>
      <c r="P95"/>
      <c r="Q95"/>
    </row>
    <row r="96" spans="1:17" x14ac:dyDescent="0.25">
      <c r="A96"/>
      <c r="B96"/>
      <c r="C96"/>
      <c r="D96" s="72"/>
      <c r="E96"/>
      <c r="F96"/>
      <c r="G96" s="36"/>
      <c r="H96" s="36"/>
      <c r="I96"/>
      <c r="J96" s="60"/>
      <c r="K96"/>
      <c r="L96" s="36"/>
      <c r="M96"/>
      <c r="N96"/>
      <c r="P96"/>
      <c r="Q96"/>
    </row>
    <row r="97" spans="1:17" x14ac:dyDescent="0.25">
      <c r="A97"/>
      <c r="B97"/>
      <c r="C97"/>
      <c r="D97" s="72"/>
      <c r="E97"/>
      <c r="F97"/>
      <c r="G97" s="36"/>
      <c r="H97" s="36"/>
      <c r="I97"/>
      <c r="J97" s="60"/>
      <c r="K97"/>
      <c r="L97" s="36"/>
      <c r="M97"/>
      <c r="N97"/>
      <c r="P97"/>
      <c r="Q97"/>
    </row>
    <row r="98" spans="1:17" x14ac:dyDescent="0.25">
      <c r="A98"/>
      <c r="B98"/>
      <c r="C98"/>
      <c r="D98" s="72"/>
      <c r="E98"/>
      <c r="F98"/>
      <c r="G98" s="36"/>
      <c r="H98" s="36"/>
      <c r="I98"/>
      <c r="J98" s="60"/>
      <c r="K98"/>
      <c r="L98" s="36"/>
      <c r="M98"/>
      <c r="N98"/>
      <c r="P98"/>
      <c r="Q98"/>
    </row>
    <row r="99" spans="1:17" x14ac:dyDescent="0.25">
      <c r="A99"/>
      <c r="B99"/>
      <c r="C99"/>
      <c r="D99" s="72"/>
      <c r="E99"/>
      <c r="F99"/>
      <c r="G99" s="36"/>
      <c r="H99" s="36"/>
      <c r="I99"/>
      <c r="J99" s="60"/>
      <c r="K99"/>
      <c r="L99" s="36"/>
      <c r="M99"/>
      <c r="N99"/>
      <c r="P99"/>
      <c r="Q99"/>
    </row>
    <row r="100" spans="1:17" x14ac:dyDescent="0.25">
      <c r="A100"/>
      <c r="B100"/>
      <c r="C100"/>
      <c r="D100" s="72"/>
      <c r="E100"/>
      <c r="F100"/>
      <c r="G100" s="36"/>
      <c r="H100" s="36"/>
      <c r="I100"/>
      <c r="J100" s="60"/>
      <c r="K100"/>
      <c r="L100" s="36"/>
      <c r="M100"/>
      <c r="N100"/>
      <c r="P100"/>
      <c r="Q100"/>
    </row>
    <row r="101" spans="1:17" x14ac:dyDescent="0.25">
      <c r="A101"/>
      <c r="B101"/>
      <c r="C101"/>
      <c r="D101" s="72"/>
      <c r="E101"/>
      <c r="F101"/>
      <c r="G101" s="36"/>
      <c r="H101" s="36"/>
      <c r="I101"/>
      <c r="J101" s="60"/>
      <c r="K101"/>
      <c r="L101" s="36"/>
      <c r="M101"/>
      <c r="N101"/>
      <c r="P101"/>
      <c r="Q101"/>
    </row>
    <row r="102" spans="1:17" x14ac:dyDescent="0.25">
      <c r="A102"/>
      <c r="B102"/>
      <c r="C102"/>
      <c r="D102" s="73"/>
      <c r="E102"/>
      <c r="F102"/>
      <c r="G102" s="36"/>
      <c r="H102" s="36"/>
      <c r="I102"/>
      <c r="J102" s="60"/>
      <c r="K102"/>
      <c r="L102" s="36"/>
      <c r="M102"/>
      <c r="N102"/>
      <c r="P102"/>
      <c r="Q102"/>
    </row>
    <row r="103" spans="1:17" x14ac:dyDescent="0.25">
      <c r="A103"/>
      <c r="B103"/>
      <c r="C103"/>
      <c r="D103" s="72"/>
      <c r="E103"/>
      <c r="F103"/>
      <c r="G103" s="36"/>
      <c r="H103" s="36"/>
      <c r="I103"/>
      <c r="J103" s="60"/>
      <c r="K103"/>
      <c r="L103" s="36"/>
      <c r="M103"/>
      <c r="N103"/>
      <c r="P103"/>
      <c r="Q103"/>
    </row>
    <row r="104" spans="1:17" x14ac:dyDescent="0.25">
      <c r="A104"/>
      <c r="B104"/>
      <c r="C104"/>
      <c r="D104" s="73"/>
      <c r="E104"/>
      <c r="F104"/>
      <c r="G104" s="36"/>
      <c r="H104" s="36"/>
      <c r="I104"/>
      <c r="J104" s="60"/>
      <c r="K104"/>
      <c r="L104" s="36"/>
      <c r="M104"/>
      <c r="N104"/>
      <c r="P104"/>
      <c r="Q104"/>
    </row>
    <row r="105" spans="1:17" x14ac:dyDescent="0.25">
      <c r="A105"/>
      <c r="B105"/>
      <c r="C105"/>
      <c r="D105" s="72"/>
      <c r="E105"/>
      <c r="F105"/>
      <c r="G105" s="36"/>
      <c r="H105" s="36"/>
      <c r="I105"/>
      <c r="J105" s="60"/>
      <c r="K105"/>
      <c r="L105" s="36"/>
      <c r="M105"/>
      <c r="N105"/>
      <c r="P105"/>
      <c r="Q105"/>
    </row>
    <row r="106" spans="1:17" x14ac:dyDescent="0.25">
      <c r="A106"/>
      <c r="B106"/>
      <c r="C106"/>
      <c r="D106" s="73"/>
      <c r="E106"/>
      <c r="F106"/>
      <c r="G106" s="36"/>
      <c r="H106" s="36"/>
      <c r="I106"/>
      <c r="J106" s="60"/>
      <c r="K106"/>
      <c r="L106" s="36"/>
      <c r="M106"/>
      <c r="N106"/>
      <c r="P106"/>
      <c r="Q106"/>
    </row>
    <row r="107" spans="1:17" x14ac:dyDescent="0.25">
      <c r="A107"/>
      <c r="B107"/>
      <c r="C107"/>
      <c r="D107" s="72"/>
      <c r="E107"/>
      <c r="F107"/>
      <c r="G107" s="36"/>
      <c r="H107" s="36"/>
      <c r="I107"/>
      <c r="J107" s="60"/>
      <c r="K107"/>
      <c r="L107" s="36"/>
      <c r="M107"/>
      <c r="N107"/>
      <c r="P107"/>
      <c r="Q107"/>
    </row>
    <row r="108" spans="1:17" x14ac:dyDescent="0.25">
      <c r="A108"/>
      <c r="B108"/>
      <c r="C108"/>
      <c r="D108" s="72"/>
      <c r="E108"/>
      <c r="F108"/>
      <c r="G108" s="36"/>
      <c r="H108" s="36"/>
      <c r="I108"/>
      <c r="J108" s="60"/>
      <c r="K108"/>
      <c r="L108" s="36"/>
      <c r="M108"/>
      <c r="N108"/>
      <c r="P108"/>
      <c r="Q108"/>
    </row>
    <row r="109" spans="1:17" x14ac:dyDescent="0.25">
      <c r="A109"/>
      <c r="B109"/>
      <c r="C109"/>
      <c r="D109" s="72"/>
      <c r="E109"/>
      <c r="F109"/>
      <c r="G109" s="36"/>
      <c r="H109" s="36"/>
      <c r="I109"/>
      <c r="J109" s="60"/>
      <c r="K109"/>
      <c r="L109" s="36"/>
      <c r="M109"/>
      <c r="N109"/>
      <c r="P109"/>
      <c r="Q109"/>
    </row>
    <row r="110" spans="1:17" x14ac:dyDescent="0.25">
      <c r="A110"/>
      <c r="B110"/>
      <c r="C110"/>
      <c r="D110" s="72"/>
      <c r="E110"/>
      <c r="F110"/>
      <c r="G110" s="36"/>
      <c r="H110" s="36"/>
      <c r="I110"/>
      <c r="J110" s="60"/>
      <c r="K110"/>
      <c r="L110" s="36"/>
      <c r="M110"/>
      <c r="N110"/>
      <c r="P110"/>
      <c r="Q110"/>
    </row>
    <row r="111" spans="1:17" x14ac:dyDescent="0.25">
      <c r="A111"/>
      <c r="B111"/>
      <c r="C111"/>
      <c r="D111" s="72"/>
      <c r="E111"/>
      <c r="F111"/>
      <c r="G111" s="36"/>
      <c r="H111" s="36"/>
      <c r="I111"/>
      <c r="J111" s="60"/>
      <c r="K111"/>
      <c r="L111" s="36"/>
      <c r="M111"/>
      <c r="N111"/>
      <c r="P111"/>
      <c r="Q111"/>
    </row>
    <row r="112" spans="1:17" x14ac:dyDescent="0.25">
      <c r="A112"/>
      <c r="B112"/>
      <c r="C112"/>
      <c r="D112" s="72"/>
      <c r="E112"/>
      <c r="F112"/>
      <c r="G112" s="36"/>
      <c r="H112" s="36"/>
      <c r="I112"/>
      <c r="J112" s="60"/>
      <c r="K112"/>
      <c r="L112" s="36"/>
      <c r="M112"/>
      <c r="N112"/>
      <c r="P112"/>
      <c r="Q112"/>
    </row>
    <row r="113" spans="1:16" x14ac:dyDescent="0.25">
      <c r="A113"/>
      <c r="B113"/>
      <c r="C113"/>
      <c r="D113" s="73"/>
      <c r="E113"/>
      <c r="F113"/>
      <c r="G113" s="36"/>
      <c r="H113" s="36"/>
      <c r="I113"/>
      <c r="J113" s="36"/>
      <c r="K113"/>
      <c r="L113"/>
      <c r="M113"/>
      <c r="N113"/>
    </row>
    <row r="114" spans="1:16" x14ac:dyDescent="0.25">
      <c r="J114" s="1"/>
      <c r="M114"/>
      <c r="O114" s="1"/>
    </row>
    <row r="115" spans="1:16" x14ac:dyDescent="0.25">
      <c r="P115"/>
    </row>
    <row r="116" spans="1:16" x14ac:dyDescent="0.25">
      <c r="P116"/>
    </row>
    <row r="117" spans="1:16" x14ac:dyDescent="0.25">
      <c r="P117"/>
    </row>
    <row r="118" spans="1:16" x14ac:dyDescent="0.25">
      <c r="P118"/>
    </row>
    <row r="119" spans="1:16" x14ac:dyDescent="0.25">
      <c r="P119"/>
    </row>
    <row r="120" spans="1:16" x14ac:dyDescent="0.25">
      <c r="P120"/>
    </row>
    <row r="121" spans="1:16" x14ac:dyDescent="0.25">
      <c r="P121"/>
    </row>
    <row r="122" spans="1:16" x14ac:dyDescent="0.25">
      <c r="P122"/>
    </row>
    <row r="123" spans="1:16" x14ac:dyDescent="0.25">
      <c r="P123"/>
    </row>
    <row r="124" spans="1:16" x14ac:dyDescent="0.25">
      <c r="P124"/>
    </row>
    <row r="125" spans="1:16" x14ac:dyDescent="0.25">
      <c r="P125"/>
    </row>
    <row r="126" spans="1:16" x14ac:dyDescent="0.25">
      <c r="P126"/>
    </row>
    <row r="127" spans="1:16" x14ac:dyDescent="0.25">
      <c r="P127"/>
    </row>
    <row r="128" spans="1:16" x14ac:dyDescent="0.25">
      <c r="P128"/>
    </row>
    <row r="129" spans="16:16" x14ac:dyDescent="0.25">
      <c r="P129"/>
    </row>
    <row r="130" spans="16:16" x14ac:dyDescent="0.25">
      <c r="P130"/>
    </row>
    <row r="131" spans="16:16" x14ac:dyDescent="0.25">
      <c r="P131"/>
    </row>
    <row r="132" spans="16:16" x14ac:dyDescent="0.25">
      <c r="P132"/>
    </row>
    <row r="133" spans="16:16" x14ac:dyDescent="0.25">
      <c r="P133"/>
    </row>
    <row r="134" spans="16:16" x14ac:dyDescent="0.25">
      <c r="P134"/>
    </row>
    <row r="135" spans="16:16" x14ac:dyDescent="0.25">
      <c r="P135"/>
    </row>
    <row r="136" spans="16:16" x14ac:dyDescent="0.25">
      <c r="P136"/>
    </row>
    <row r="137" spans="16:16" x14ac:dyDescent="0.25">
      <c r="P137"/>
    </row>
    <row r="138" spans="16:16" x14ac:dyDescent="0.25">
      <c r="P138"/>
    </row>
    <row r="139" spans="16:16" x14ac:dyDescent="0.25">
      <c r="P139"/>
    </row>
    <row r="140" spans="16:16" x14ac:dyDescent="0.25">
      <c r="P140"/>
    </row>
    <row r="141" spans="16:16" x14ac:dyDescent="0.25">
      <c r="P141"/>
    </row>
    <row r="142" spans="16:16" x14ac:dyDescent="0.25">
      <c r="P142"/>
    </row>
    <row r="143" spans="16:16" x14ac:dyDescent="0.25">
      <c r="P143"/>
    </row>
    <row r="144" spans="16:16" x14ac:dyDescent="0.25">
      <c r="P144"/>
    </row>
    <row r="145" spans="16:16" x14ac:dyDescent="0.25">
      <c r="P145"/>
    </row>
    <row r="146" spans="16:16" x14ac:dyDescent="0.25">
      <c r="P146"/>
    </row>
    <row r="147" spans="16:16" x14ac:dyDescent="0.25">
      <c r="P147"/>
    </row>
    <row r="148" spans="16:16" x14ac:dyDescent="0.25">
      <c r="P148"/>
    </row>
    <row r="149" spans="16:16" x14ac:dyDescent="0.25">
      <c r="P149"/>
    </row>
    <row r="150" spans="16:16" x14ac:dyDescent="0.25">
      <c r="P150"/>
    </row>
    <row r="151" spans="16:16" x14ac:dyDescent="0.25">
      <c r="P151"/>
    </row>
    <row r="152" spans="16:16" x14ac:dyDescent="0.25">
      <c r="P152"/>
    </row>
    <row r="153" spans="16:16" x14ac:dyDescent="0.25">
      <c r="P153"/>
    </row>
    <row r="154" spans="16:16" x14ac:dyDescent="0.25">
      <c r="P154"/>
    </row>
    <row r="155" spans="16:16" x14ac:dyDescent="0.25">
      <c r="P155"/>
    </row>
    <row r="156" spans="16:16" x14ac:dyDescent="0.25">
      <c r="P156"/>
    </row>
    <row r="157" spans="16:16" x14ac:dyDescent="0.25">
      <c r="P157"/>
    </row>
    <row r="158" spans="16:16" x14ac:dyDescent="0.25">
      <c r="P158"/>
    </row>
    <row r="159" spans="16:16" x14ac:dyDescent="0.25">
      <c r="P159"/>
    </row>
    <row r="160" spans="16:16" x14ac:dyDescent="0.25">
      <c r="P160"/>
    </row>
    <row r="161" spans="16:16" x14ac:dyDescent="0.25">
      <c r="P161"/>
    </row>
    <row r="162" spans="16:16" x14ac:dyDescent="0.25">
      <c r="P162"/>
    </row>
    <row r="163" spans="16:16" x14ac:dyDescent="0.25">
      <c r="P163"/>
    </row>
    <row r="164" spans="16:16" x14ac:dyDescent="0.25">
      <c r="P164"/>
    </row>
    <row r="165" spans="16:16" x14ac:dyDescent="0.25">
      <c r="P165"/>
    </row>
    <row r="166" spans="16:16" x14ac:dyDescent="0.25">
      <c r="P166"/>
    </row>
    <row r="167" spans="16:16" x14ac:dyDescent="0.25">
      <c r="P167"/>
    </row>
    <row r="168" spans="16:16" x14ac:dyDescent="0.25">
      <c r="P168"/>
    </row>
    <row r="169" spans="16:16" x14ac:dyDescent="0.25">
      <c r="P169"/>
    </row>
    <row r="170" spans="16:16" x14ac:dyDescent="0.25">
      <c r="P170"/>
    </row>
    <row r="171" spans="16:16" x14ac:dyDescent="0.25">
      <c r="P171"/>
    </row>
    <row r="172" spans="16:16" x14ac:dyDescent="0.25">
      <c r="P172"/>
    </row>
    <row r="173" spans="16:16" x14ac:dyDescent="0.25">
      <c r="P173"/>
    </row>
    <row r="174" spans="16:16" x14ac:dyDescent="0.25">
      <c r="P174"/>
    </row>
    <row r="175" spans="16:16" x14ac:dyDescent="0.25">
      <c r="P175"/>
    </row>
    <row r="176" spans="16:16" x14ac:dyDescent="0.25">
      <c r="P176"/>
    </row>
    <row r="177" spans="16:16" x14ac:dyDescent="0.25">
      <c r="P177"/>
    </row>
  </sheetData>
  <hyperlinks>
    <hyperlink ref="E2:E92" r:id="rId1" display="http://customer.ddi.media/mprint/getfile?type=pdf_tool&amp;tmp=1&amp;hashValue=YWC4LAWFQHCY7RMPYWCMLAI="/>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46"/>
  <sheetViews>
    <sheetView workbookViewId="0">
      <selection activeCell="G8" sqref="G8"/>
    </sheetView>
  </sheetViews>
  <sheetFormatPr defaultRowHeight="12.75" x14ac:dyDescent="0.2"/>
  <cols>
    <col min="1" max="1" width="28.42578125" bestFit="1" customWidth="1"/>
    <col min="2" max="3" width="14.85546875" bestFit="1" customWidth="1"/>
    <col min="4" max="4" width="8.5703125" bestFit="1" customWidth="1"/>
    <col min="6" max="6" width="18.5703125" bestFit="1" customWidth="1"/>
    <col min="7" max="7" width="9.85546875" bestFit="1" customWidth="1"/>
    <col min="8" max="8" width="14.85546875" bestFit="1" customWidth="1"/>
    <col min="10" max="10" width="14.85546875" bestFit="1" customWidth="1"/>
  </cols>
  <sheetData>
    <row r="3" spans="1:11" x14ac:dyDescent="0.2">
      <c r="A3" s="34" t="s">
        <v>74</v>
      </c>
      <c r="B3" t="s">
        <v>77</v>
      </c>
      <c r="C3" t="s">
        <v>76</v>
      </c>
      <c r="F3" t="s">
        <v>62</v>
      </c>
      <c r="G3" t="s">
        <v>60</v>
      </c>
      <c r="H3" t="s">
        <v>61</v>
      </c>
      <c r="J3" t="s">
        <v>22</v>
      </c>
    </row>
    <row r="4" spans="1:11" x14ac:dyDescent="0.2">
      <c r="A4" s="35" t="s">
        <v>338</v>
      </c>
      <c r="B4" s="36">
        <v>4</v>
      </c>
      <c r="C4" s="75">
        <v>1703626.0079999992</v>
      </c>
      <c r="F4" t="str">
        <f>J3</f>
        <v>New Age</v>
      </c>
      <c r="G4">
        <f>K4</f>
        <v>15</v>
      </c>
      <c r="H4" s="60">
        <f>J4</f>
        <v>1972168.7999999966</v>
      </c>
      <c r="J4" s="60">
        <f>GETPIVOTDATA("Sum of AVE",$A$3,"Media","New Age Western Cape")+GETPIVOTDATA("Sum of AVE",$A$3,"Media","New Age Free State")+GETPIVOTDATA("Sum of AVE",$A$3,"Media","New Age")+GETPIVOTDATA("Sum of AVE",$A$3,"Media","New Age KZN")+GETPIVOTDATA("Sum of AVE",$A$3,"Media","New Age Bokone Bophirima")</f>
        <v>1972168.7999999966</v>
      </c>
      <c r="K4">
        <f>GETPIVOTDATA("Count of Media",$A$3,"Media","New Age Western Cape")+GETPIVOTDATA("Count of Media",$A$3,"Media","New Age Free State")+GETPIVOTDATA("Count of Media",$A$3,"Media","New Age")+GETPIVOTDATA("Count of Media",$A$3,"Media","New Age KZN")+GETPIVOTDATA("Count of Media",$A$3,"Media","New Age Bokone Bophirima")</f>
        <v>15</v>
      </c>
    </row>
    <row r="5" spans="1:11" x14ac:dyDescent="0.2">
      <c r="A5" s="35" t="s">
        <v>389</v>
      </c>
      <c r="B5" s="36">
        <v>13</v>
      </c>
      <c r="C5" s="75">
        <v>897210.37279999803</v>
      </c>
      <c r="F5" t="str">
        <f>A4</f>
        <v>TopGear</v>
      </c>
      <c r="G5">
        <f t="shared" ref="G5:H5" si="0">B4</f>
        <v>4</v>
      </c>
      <c r="H5" s="60">
        <f t="shared" si="0"/>
        <v>1703626.0079999992</v>
      </c>
    </row>
    <row r="6" spans="1:11" x14ac:dyDescent="0.2">
      <c r="A6" s="35" t="s">
        <v>217</v>
      </c>
      <c r="B6" s="36">
        <v>3</v>
      </c>
      <c r="C6" s="75">
        <v>668586.01599999983</v>
      </c>
      <c r="F6" t="str">
        <f>A5</f>
        <v>Road Trip</v>
      </c>
      <c r="G6">
        <f t="shared" ref="G6" si="1">B5</f>
        <v>13</v>
      </c>
      <c r="H6" s="60">
        <f t="shared" ref="H6" si="2">C5</f>
        <v>897210.37279999803</v>
      </c>
    </row>
    <row r="7" spans="1:11" x14ac:dyDescent="0.2">
      <c r="A7" s="35" t="s">
        <v>143</v>
      </c>
      <c r="B7" s="36">
        <v>3</v>
      </c>
      <c r="C7" s="75">
        <v>399948.19999999896</v>
      </c>
      <c r="J7" t="s">
        <v>81</v>
      </c>
    </row>
    <row r="8" spans="1:11" x14ac:dyDescent="0.2">
      <c r="A8" s="35" t="s">
        <v>141</v>
      </c>
      <c r="B8" s="36">
        <v>3</v>
      </c>
      <c r="C8" s="75">
        <v>397091.299999999</v>
      </c>
      <c r="F8" s="35"/>
      <c r="G8" s="36"/>
      <c r="H8" s="36"/>
      <c r="J8" s="60">
        <f>GETPIVOTDATA("Sum of AVE",$A$3,"Media","Daily Sun KZN")+GETPIVOTDATA("Sum of AVE",$A$3,"Media","Daily Sun Western Cape")+GETPIVOTDATA("Sum of AVE",$A$3,"Media","Daily Sun KZN")</f>
        <v>254002.11</v>
      </c>
      <c r="K8">
        <f>GETPIVOTDATA("Count of Media",$A$3,"Media","Daily Sun KZN")+GETPIVOTDATA("Count of Media",$A$3,"Media","Daily Sun Western Cape")+GETPIVOTDATA("Count of Media",$A$3,"Media","Daily Sun Free State")</f>
        <v>3</v>
      </c>
    </row>
    <row r="9" spans="1:11" x14ac:dyDescent="0.2">
      <c r="A9" s="35" t="s">
        <v>142</v>
      </c>
      <c r="B9" s="36">
        <v>3</v>
      </c>
      <c r="C9" s="75">
        <v>392903.85</v>
      </c>
    </row>
    <row r="10" spans="1:11" x14ac:dyDescent="0.2">
      <c r="A10" s="35" t="s">
        <v>140</v>
      </c>
      <c r="B10" s="36">
        <v>3</v>
      </c>
      <c r="C10" s="75">
        <v>391502.1</v>
      </c>
    </row>
    <row r="11" spans="1:11" x14ac:dyDescent="0.2">
      <c r="A11" s="35" t="s">
        <v>22</v>
      </c>
      <c r="B11" s="36">
        <v>3</v>
      </c>
      <c r="C11" s="75">
        <v>390723.34999999899</v>
      </c>
    </row>
    <row r="12" spans="1:11" x14ac:dyDescent="0.2">
      <c r="A12" s="35" t="s">
        <v>324</v>
      </c>
      <c r="B12" s="36">
        <v>2</v>
      </c>
      <c r="C12" s="75">
        <v>375696.16</v>
      </c>
    </row>
    <row r="13" spans="1:11" x14ac:dyDescent="0.2">
      <c r="A13" s="35" t="s">
        <v>334</v>
      </c>
      <c r="B13" s="36">
        <v>2</v>
      </c>
      <c r="C13" s="75">
        <v>342353.91999999998</v>
      </c>
    </row>
    <row r="14" spans="1:11" x14ac:dyDescent="0.2">
      <c r="A14" s="35" t="s">
        <v>150</v>
      </c>
      <c r="B14" s="36">
        <v>2</v>
      </c>
      <c r="C14" s="75">
        <v>317893.68</v>
      </c>
    </row>
    <row r="15" spans="1:11" x14ac:dyDescent="0.2">
      <c r="A15" s="35" t="s">
        <v>199</v>
      </c>
      <c r="B15" s="36">
        <v>1</v>
      </c>
      <c r="C15" s="75">
        <v>259949.28</v>
      </c>
    </row>
    <row r="16" spans="1:11" x14ac:dyDescent="0.2">
      <c r="A16" s="35" t="s">
        <v>518</v>
      </c>
      <c r="B16" s="36">
        <v>2</v>
      </c>
      <c r="C16" s="75">
        <v>223217.45</v>
      </c>
    </row>
    <row r="17" spans="1:3" x14ac:dyDescent="0.2">
      <c r="A17" s="35" t="s">
        <v>297</v>
      </c>
      <c r="B17" s="36">
        <v>3</v>
      </c>
      <c r="C17" s="75">
        <v>211376.59269999989</v>
      </c>
    </row>
    <row r="18" spans="1:3" x14ac:dyDescent="0.2">
      <c r="A18" s="35" t="s">
        <v>421</v>
      </c>
      <c r="B18" s="36">
        <v>3</v>
      </c>
      <c r="C18" s="75">
        <v>203748.36020000002</v>
      </c>
    </row>
    <row r="19" spans="1:3" x14ac:dyDescent="0.2">
      <c r="A19" s="35" t="s">
        <v>228</v>
      </c>
      <c r="B19" s="36">
        <v>3</v>
      </c>
      <c r="C19" s="75">
        <v>194264.17080000002</v>
      </c>
    </row>
    <row r="20" spans="1:3" x14ac:dyDescent="0.2">
      <c r="A20" s="35" t="s">
        <v>370</v>
      </c>
      <c r="B20" s="36">
        <v>1</v>
      </c>
      <c r="C20" s="75">
        <v>173590.62</v>
      </c>
    </row>
    <row r="21" spans="1:3" x14ac:dyDescent="0.2">
      <c r="A21" s="35" t="s">
        <v>454</v>
      </c>
      <c r="B21" s="36">
        <v>3</v>
      </c>
      <c r="C21" s="75">
        <v>172689.48479999989</v>
      </c>
    </row>
    <row r="22" spans="1:3" x14ac:dyDescent="0.2">
      <c r="A22" s="35" t="s">
        <v>281</v>
      </c>
      <c r="B22" s="36">
        <v>1</v>
      </c>
      <c r="C22" s="75">
        <v>127529.19</v>
      </c>
    </row>
    <row r="23" spans="1:3" x14ac:dyDescent="0.2">
      <c r="A23" s="35" t="s">
        <v>115</v>
      </c>
      <c r="B23" s="36">
        <v>2</v>
      </c>
      <c r="C23" s="75">
        <v>113304.3072</v>
      </c>
    </row>
    <row r="24" spans="1:3" x14ac:dyDescent="0.2">
      <c r="A24" s="35" t="s">
        <v>489</v>
      </c>
      <c r="B24" s="36">
        <v>2</v>
      </c>
      <c r="C24" s="75">
        <v>100231.40549999999</v>
      </c>
    </row>
    <row r="25" spans="1:3" x14ac:dyDescent="0.2">
      <c r="A25" s="35" t="s">
        <v>191</v>
      </c>
      <c r="B25" s="36">
        <v>2</v>
      </c>
      <c r="C25" s="75">
        <v>95995.190499999793</v>
      </c>
    </row>
    <row r="26" spans="1:3" x14ac:dyDescent="0.2">
      <c r="A26" s="35" t="s">
        <v>253</v>
      </c>
      <c r="B26" s="36">
        <v>4</v>
      </c>
      <c r="C26" s="75">
        <v>84455.055300000007</v>
      </c>
    </row>
    <row r="27" spans="1:3" x14ac:dyDescent="0.2">
      <c r="A27" s="35" t="s">
        <v>121</v>
      </c>
      <c r="B27" s="36">
        <v>1</v>
      </c>
      <c r="C27" s="75">
        <v>81780.87</v>
      </c>
    </row>
    <row r="28" spans="1:3" x14ac:dyDescent="0.2">
      <c r="A28" s="35" t="s">
        <v>475</v>
      </c>
      <c r="B28" s="36">
        <v>2</v>
      </c>
      <c r="C28" s="75">
        <v>80839.583799999993</v>
      </c>
    </row>
    <row r="29" spans="1:3" x14ac:dyDescent="0.2">
      <c r="A29" s="35" t="s">
        <v>275</v>
      </c>
      <c r="B29" s="36">
        <v>1</v>
      </c>
      <c r="C29" s="75">
        <v>63236.46</v>
      </c>
    </row>
    <row r="30" spans="1:3" x14ac:dyDescent="0.2">
      <c r="A30" s="35" t="s">
        <v>310</v>
      </c>
      <c r="B30" s="36">
        <v>2</v>
      </c>
      <c r="C30" s="75">
        <v>57968.12999999999</v>
      </c>
    </row>
    <row r="31" spans="1:3" x14ac:dyDescent="0.2">
      <c r="A31" s="35" t="s">
        <v>234</v>
      </c>
      <c r="B31" s="36">
        <v>1</v>
      </c>
      <c r="C31" s="75">
        <v>57121.25</v>
      </c>
    </row>
    <row r="32" spans="1:3" x14ac:dyDescent="0.2">
      <c r="A32" s="35" t="s">
        <v>501</v>
      </c>
      <c r="B32" s="36">
        <v>1</v>
      </c>
      <c r="C32" s="75">
        <v>48857.936999999998</v>
      </c>
    </row>
    <row r="33" spans="1:3" x14ac:dyDescent="0.2">
      <c r="A33" s="35" t="s">
        <v>359</v>
      </c>
      <c r="B33" s="36">
        <v>2</v>
      </c>
      <c r="C33" s="75">
        <v>39089.900800000003</v>
      </c>
    </row>
    <row r="34" spans="1:3" x14ac:dyDescent="0.2">
      <c r="A34" s="35" t="s">
        <v>462</v>
      </c>
      <c r="B34" s="36">
        <v>1</v>
      </c>
      <c r="C34" s="75">
        <v>35815.300999999999</v>
      </c>
    </row>
    <row r="35" spans="1:3" x14ac:dyDescent="0.2">
      <c r="A35" s="35" t="s">
        <v>116</v>
      </c>
      <c r="B35" s="36">
        <v>1</v>
      </c>
      <c r="C35" s="75">
        <v>34243.400099999999</v>
      </c>
    </row>
    <row r="36" spans="1:3" x14ac:dyDescent="0.2">
      <c r="A36" s="35" t="s">
        <v>205</v>
      </c>
      <c r="B36" s="36">
        <v>1</v>
      </c>
      <c r="C36" s="75">
        <v>29182.950999999899</v>
      </c>
    </row>
    <row r="37" spans="1:3" x14ac:dyDescent="0.2">
      <c r="A37" s="35" t="s">
        <v>202</v>
      </c>
      <c r="B37" s="36">
        <v>1</v>
      </c>
      <c r="C37" s="75">
        <v>27886.98</v>
      </c>
    </row>
    <row r="38" spans="1:3" x14ac:dyDescent="0.2">
      <c r="A38" s="35" t="s">
        <v>320</v>
      </c>
      <c r="B38" s="36">
        <v>1</v>
      </c>
      <c r="C38" s="75">
        <v>22495.446599999999</v>
      </c>
    </row>
    <row r="39" spans="1:3" x14ac:dyDescent="0.2">
      <c r="A39" s="35" t="s">
        <v>209</v>
      </c>
      <c r="B39" s="36">
        <v>1</v>
      </c>
      <c r="C39" s="75">
        <v>20899.7399999999</v>
      </c>
    </row>
    <row r="40" spans="1:3" x14ac:dyDescent="0.2">
      <c r="A40" s="35" t="s">
        <v>384</v>
      </c>
      <c r="B40" s="36">
        <v>1</v>
      </c>
      <c r="C40" s="75">
        <v>20858.195199999998</v>
      </c>
    </row>
    <row r="41" spans="1:3" x14ac:dyDescent="0.2">
      <c r="A41" s="35" t="s">
        <v>286</v>
      </c>
      <c r="B41" s="36">
        <v>2</v>
      </c>
      <c r="C41" s="75">
        <v>18226.500800000002</v>
      </c>
    </row>
    <row r="42" spans="1:3" x14ac:dyDescent="0.2">
      <c r="A42" s="35" t="s">
        <v>483</v>
      </c>
      <c r="B42" s="36">
        <v>1</v>
      </c>
      <c r="C42" s="75">
        <v>11323.8675</v>
      </c>
    </row>
    <row r="43" spans="1:3" x14ac:dyDescent="0.2">
      <c r="A43" s="35" t="s">
        <v>314</v>
      </c>
      <c r="B43" s="36">
        <v>1</v>
      </c>
      <c r="C43" s="75">
        <v>7941.7511999999997</v>
      </c>
    </row>
    <row r="44" spans="1:3" x14ac:dyDescent="0.2">
      <c r="A44" s="35" t="s">
        <v>507</v>
      </c>
      <c r="B44" s="36">
        <v>1</v>
      </c>
      <c r="C44" s="75">
        <v>3283.8555999999999</v>
      </c>
    </row>
    <row r="45" spans="1:3" x14ac:dyDescent="0.2">
      <c r="A45" s="35" t="s">
        <v>375</v>
      </c>
      <c r="B45" s="36">
        <v>1</v>
      </c>
      <c r="C45" s="75">
        <v>1442.63</v>
      </c>
    </row>
    <row r="46" spans="1:3" x14ac:dyDescent="0.2">
      <c r="A46" s="35" t="s">
        <v>75</v>
      </c>
      <c r="B46" s="36">
        <v>91</v>
      </c>
      <c r="C46" s="75">
        <v>8900380.8143999893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0"/>
  <sheetViews>
    <sheetView zoomScaleNormal="100" workbookViewId="0">
      <pane ySplit="1" topLeftCell="A2" activePane="bottomLeft" state="frozen"/>
      <selection activeCell="B2" sqref="B2"/>
      <selection pane="bottomLeft" activeCell="C2" sqref="C2"/>
    </sheetView>
  </sheetViews>
  <sheetFormatPr defaultRowHeight="15" x14ac:dyDescent="0.25"/>
  <cols>
    <col min="1" max="1" width="13.140625" style="53" hidden="1" customWidth="1"/>
    <col min="2" max="2" width="9.140625" style="53" hidden="1" customWidth="1"/>
    <col min="3" max="3" width="60.5703125" style="53" customWidth="1"/>
    <col min="4" max="4" width="53" style="53" customWidth="1"/>
    <col min="5" max="5" width="19.7109375" style="53" customWidth="1"/>
    <col min="6" max="8" width="0" style="53" hidden="1" customWidth="1"/>
    <col min="9" max="9" width="11.42578125" style="53"/>
    <col min="10" max="10" width="9.140625" style="53"/>
    <col min="11" max="11" width="0" style="53" hidden="1" customWidth="1"/>
    <col min="12" max="12" width="11.42578125" style="53"/>
    <col min="13" max="13" width="22" style="53" bestFit="1" customWidth="1"/>
    <col min="14" max="14" width="23.140625" style="53" customWidth="1"/>
    <col min="15" max="15" width="18.42578125" style="53" customWidth="1"/>
    <col min="16" max="16" width="13.140625" style="53" hidden="1" customWidth="1"/>
    <col min="17" max="17" width="0" style="53" hidden="1" customWidth="1"/>
    <col min="18" max="19" width="9.140625" style="53" hidden="1" customWidth="1"/>
    <col min="20" max="20" width="11.5703125" style="53" bestFit="1" customWidth="1"/>
    <col min="21" max="21" width="16.42578125" style="74" bestFit="1" customWidth="1"/>
    <col min="22" max="22" width="13.7109375" style="54" bestFit="1" customWidth="1"/>
    <col min="23" max="1026" width="11.42578125" style="53"/>
    <col min="1027" max="16384" width="9.140625" style="53"/>
  </cols>
  <sheetData>
    <row r="1" spans="1:23" s="57" customFormat="1" ht="12.75" x14ac:dyDescent="0.2">
      <c r="A1" s="57" t="s">
        <v>0</v>
      </c>
      <c r="B1" s="57" t="s">
        <v>1</v>
      </c>
      <c r="C1" s="57" t="s">
        <v>2</v>
      </c>
      <c r="D1" s="57" t="s">
        <v>3</v>
      </c>
      <c r="E1" s="57" t="s">
        <v>4</v>
      </c>
      <c r="F1" s="57" t="s">
        <v>5</v>
      </c>
      <c r="G1" s="57" t="s">
        <v>6</v>
      </c>
      <c r="H1" s="57" t="s">
        <v>7</v>
      </c>
      <c r="I1" s="57" t="s">
        <v>8</v>
      </c>
      <c r="J1" s="57" t="s">
        <v>85</v>
      </c>
      <c r="K1" s="57" t="s">
        <v>9</v>
      </c>
      <c r="L1" s="57" t="s">
        <v>10</v>
      </c>
      <c r="M1" s="57" t="s">
        <v>11</v>
      </c>
      <c r="N1" s="57" t="s">
        <v>12</v>
      </c>
      <c r="O1" s="57" t="s">
        <v>13</v>
      </c>
      <c r="P1" s="57" t="s">
        <v>14</v>
      </c>
      <c r="Q1" s="57" t="s">
        <v>15</v>
      </c>
      <c r="R1" s="57" t="s">
        <v>16</v>
      </c>
      <c r="S1" s="57" t="s">
        <v>17</v>
      </c>
      <c r="T1" s="57" t="s">
        <v>18</v>
      </c>
      <c r="U1" s="59" t="s">
        <v>20</v>
      </c>
      <c r="V1" s="57" t="s">
        <v>19</v>
      </c>
      <c r="W1" s="57" t="s">
        <v>84</v>
      </c>
    </row>
    <row r="2" spans="1:23" customFormat="1" ht="12.75" x14ac:dyDescent="0.2">
      <c r="A2" s="58">
        <v>126340509429</v>
      </c>
      <c r="B2" s="58">
        <v>1365784</v>
      </c>
      <c r="C2" t="s">
        <v>533</v>
      </c>
      <c r="D2" t="s">
        <v>534</v>
      </c>
      <c r="E2" t="s">
        <v>535</v>
      </c>
      <c r="F2" t="s">
        <v>536</v>
      </c>
      <c r="G2" t="s">
        <v>90</v>
      </c>
      <c r="H2" t="s">
        <v>91</v>
      </c>
      <c r="I2" t="s">
        <v>92</v>
      </c>
      <c r="J2" t="s">
        <v>103</v>
      </c>
      <c r="K2" s="58">
        <v>0</v>
      </c>
      <c r="L2" t="s">
        <v>93</v>
      </c>
      <c r="M2" t="s">
        <v>174</v>
      </c>
      <c r="N2" t="s">
        <v>175</v>
      </c>
      <c r="O2" t="s">
        <v>537</v>
      </c>
      <c r="P2" s="58">
        <v>126339940775</v>
      </c>
      <c r="Q2" s="58">
        <v>0</v>
      </c>
      <c r="R2" s="58"/>
      <c r="S2" s="58"/>
      <c r="T2" s="58">
        <v>96930</v>
      </c>
      <c r="U2" s="60">
        <f>_xlfn.IFNA(IF(OR(E2="Facebook Page",E2="Facebook",E2 = "Facebook Event",E2="Google",E2="Reddit",E2 = "Instagram",E2="YouTube",E2 ="Tumblr"),T2*0.23,IF(E2="Twitter",T2*0.11,VLOOKUP(LEFT(E2,22),'[1]Data File'!B:C,2,FALSE))),T2*0.21)</f>
        <v>20355.3</v>
      </c>
      <c r="V2" s="58">
        <v>26</v>
      </c>
      <c r="W2" t="s">
        <v>21</v>
      </c>
    </row>
    <row r="3" spans="1:23" customFormat="1" ht="12.75" x14ac:dyDescent="0.2">
      <c r="A3" s="58">
        <v>126339940775</v>
      </c>
      <c r="B3" s="58">
        <v>1365784</v>
      </c>
      <c r="C3" t="s">
        <v>533</v>
      </c>
      <c r="D3" t="s">
        <v>538</v>
      </c>
      <c r="E3" t="s">
        <v>537</v>
      </c>
      <c r="F3" t="s">
        <v>539</v>
      </c>
      <c r="G3" t="s">
        <v>90</v>
      </c>
      <c r="H3" t="s">
        <v>91</v>
      </c>
      <c r="I3" t="s">
        <v>92</v>
      </c>
      <c r="J3" t="s">
        <v>103</v>
      </c>
      <c r="K3" s="58">
        <v>0</v>
      </c>
      <c r="L3" t="s">
        <v>93</v>
      </c>
      <c r="M3" t="s">
        <v>177</v>
      </c>
      <c r="N3" t="s">
        <v>129</v>
      </c>
      <c r="P3" s="58"/>
      <c r="Q3" s="58">
        <v>1</v>
      </c>
      <c r="R3" s="58"/>
      <c r="S3" s="58"/>
      <c r="T3" s="58">
        <v>506600</v>
      </c>
      <c r="U3" s="60">
        <f>_xlfn.IFNA(IF(OR(E3="Facebook Page",E3="Facebook",E3 = "Facebook Event",E3="Google",E3="Reddit",E3 = "Instagram",E3="YouTube",E3 ="Tumblr"),T3*0.23,IF(E3="Twitter",T3*0.11,VLOOKUP(LEFT(E3,22),'[1]Data File'!B:C,2,FALSE))),T3*0.21)</f>
        <v>106386</v>
      </c>
      <c r="V3" s="58">
        <v>46</v>
      </c>
      <c r="W3" t="s">
        <v>21</v>
      </c>
    </row>
    <row r="4" spans="1:23" customFormat="1" ht="12.75" x14ac:dyDescent="0.2">
      <c r="A4" s="58">
        <v>126339104537</v>
      </c>
      <c r="B4" s="58">
        <v>1365784</v>
      </c>
      <c r="C4" t="s">
        <v>540</v>
      </c>
      <c r="D4" t="s">
        <v>541</v>
      </c>
      <c r="E4" t="s">
        <v>542</v>
      </c>
      <c r="F4" t="s">
        <v>543</v>
      </c>
      <c r="G4" t="s">
        <v>90</v>
      </c>
      <c r="H4" t="s">
        <v>91</v>
      </c>
      <c r="I4" t="s">
        <v>92</v>
      </c>
      <c r="J4" t="s">
        <v>103</v>
      </c>
      <c r="K4" s="58">
        <v>0</v>
      </c>
      <c r="L4" t="s">
        <v>93</v>
      </c>
      <c r="M4" t="s">
        <v>131</v>
      </c>
      <c r="N4" t="s">
        <v>132</v>
      </c>
      <c r="P4" s="58"/>
      <c r="Q4" s="58">
        <v>0</v>
      </c>
      <c r="R4" s="58"/>
      <c r="S4" s="58"/>
      <c r="T4" s="58">
        <v>149600</v>
      </c>
      <c r="U4" s="60">
        <f>_xlfn.IFNA(IF(OR(E4="Facebook Page",E4="Facebook",E4 = "Facebook Event",E4="Google",E4="Reddit",E4 = "Instagram",E4="YouTube",E4 ="Tumblr"),T4*0.23,IF(E4="Twitter",T4*0.11,VLOOKUP(LEFT(E4,22),'[1]Data File'!B:C,2,FALSE))),T4*0.21)</f>
        <v>31416</v>
      </c>
      <c r="V4" s="58">
        <v>37</v>
      </c>
      <c r="W4" t="s">
        <v>21</v>
      </c>
    </row>
    <row r="5" spans="1:23" customFormat="1" ht="12.75" x14ac:dyDescent="0.2">
      <c r="A5" s="58">
        <v>126338879004</v>
      </c>
      <c r="B5" s="58">
        <v>1365784</v>
      </c>
      <c r="C5" t="s">
        <v>544</v>
      </c>
      <c r="D5" t="s">
        <v>545</v>
      </c>
      <c r="E5" t="s">
        <v>546</v>
      </c>
      <c r="F5" t="s">
        <v>547</v>
      </c>
      <c r="G5" t="s">
        <v>90</v>
      </c>
      <c r="H5" t="s">
        <v>91</v>
      </c>
      <c r="I5" t="s">
        <v>92</v>
      </c>
      <c r="J5" t="s">
        <v>102</v>
      </c>
      <c r="K5" s="58">
        <v>0</v>
      </c>
      <c r="L5" t="s">
        <v>93</v>
      </c>
      <c r="M5" t="s">
        <v>162</v>
      </c>
      <c r="N5" t="s">
        <v>155</v>
      </c>
      <c r="P5" s="58"/>
      <c r="Q5" s="58">
        <v>0</v>
      </c>
      <c r="R5" s="58"/>
      <c r="S5" s="58"/>
      <c r="T5" s="58">
        <v>81600</v>
      </c>
      <c r="U5" s="60">
        <f>_xlfn.IFNA(IF(OR(E5="Facebook Page",E5="Facebook",E5 = "Facebook Event",E5="Google",E5="Reddit",E5 = "Instagram",E5="YouTube",E5 ="Tumblr"),T5*0.23,IF(E5="Twitter",T5*0.11,VLOOKUP(LEFT(E5,22),'[1]Data File'!B:C,2,FALSE))),T5*0.21)</f>
        <v>12600</v>
      </c>
      <c r="V5" s="58">
        <v>50</v>
      </c>
      <c r="W5" t="s">
        <v>21</v>
      </c>
    </row>
    <row r="6" spans="1:23" customFormat="1" ht="12.75" x14ac:dyDescent="0.2">
      <c r="A6" s="58">
        <v>126338635580</v>
      </c>
      <c r="B6" s="58">
        <v>1365784</v>
      </c>
      <c r="C6" t="s">
        <v>548</v>
      </c>
      <c r="D6" t="s">
        <v>549</v>
      </c>
      <c r="E6" t="s">
        <v>550</v>
      </c>
      <c r="F6" t="s">
        <v>551</v>
      </c>
      <c r="G6" t="s">
        <v>90</v>
      </c>
      <c r="H6" t="s">
        <v>91</v>
      </c>
      <c r="I6" t="s">
        <v>92</v>
      </c>
      <c r="J6" t="s">
        <v>103</v>
      </c>
      <c r="K6" s="58">
        <v>0</v>
      </c>
      <c r="L6" t="s">
        <v>93</v>
      </c>
      <c r="M6" t="s">
        <v>552</v>
      </c>
      <c r="N6" t="s">
        <v>553</v>
      </c>
      <c r="P6" s="58"/>
      <c r="Q6" s="58">
        <v>0</v>
      </c>
      <c r="R6" s="58"/>
      <c r="S6" s="58"/>
      <c r="T6" s="58">
        <v>176800</v>
      </c>
      <c r="U6" s="60">
        <f>_xlfn.IFNA(IF(OR(E6="Facebook Page",E6="Facebook",E6 = "Facebook Event",E6="Google",E6="Reddit",E6 = "Instagram",E6="YouTube",E6 ="Tumblr"),T6*0.23,IF(E6="Twitter",T6*0.11,VLOOKUP(LEFT(E6,22),'[1]Data File'!B:C,2,FALSE))),T6*0.21)</f>
        <v>37128</v>
      </c>
      <c r="V6" s="58">
        <v>37</v>
      </c>
      <c r="W6" t="s">
        <v>21</v>
      </c>
    </row>
    <row r="7" spans="1:23" customFormat="1" ht="12.75" x14ac:dyDescent="0.2">
      <c r="A7" s="58">
        <v>126337126048</v>
      </c>
      <c r="B7" s="58">
        <v>1365784</v>
      </c>
      <c r="C7" t="s">
        <v>554</v>
      </c>
      <c r="D7" t="s">
        <v>555</v>
      </c>
      <c r="E7" t="s">
        <v>556</v>
      </c>
      <c r="F7" t="s">
        <v>557</v>
      </c>
      <c r="G7" t="s">
        <v>90</v>
      </c>
      <c r="H7" t="s">
        <v>91</v>
      </c>
      <c r="I7" t="s">
        <v>92</v>
      </c>
      <c r="J7" t="s">
        <v>102</v>
      </c>
      <c r="K7" s="58">
        <v>0</v>
      </c>
      <c r="L7" t="s">
        <v>93</v>
      </c>
      <c r="M7" t="s">
        <v>154</v>
      </c>
      <c r="N7" t="s">
        <v>155</v>
      </c>
      <c r="O7" t="s">
        <v>158</v>
      </c>
      <c r="P7" s="58">
        <v>126274742104</v>
      </c>
      <c r="Q7" s="58">
        <v>0</v>
      </c>
      <c r="R7" s="58"/>
      <c r="S7" s="58"/>
      <c r="T7" s="58">
        <v>81600</v>
      </c>
      <c r="U7" s="60">
        <f>_xlfn.IFNA(IF(OR(E7="Facebook Page",E7="Facebook",E7 = "Facebook Event",E7="Google",E7="Reddit",E7 = "Instagram",E7="YouTube",E7 ="Tumblr"),T7*0.23,IF(E7="Twitter",T7*0.11,VLOOKUP(LEFT(E7,22),'[1]Data File'!B:C,2,FALSE))),T7*0.21)</f>
        <v>12600</v>
      </c>
      <c r="V7" s="58">
        <v>50</v>
      </c>
      <c r="W7" t="s">
        <v>21</v>
      </c>
    </row>
    <row r="8" spans="1:23" customFormat="1" ht="12.75" x14ac:dyDescent="0.2">
      <c r="A8" s="58">
        <v>126335899133</v>
      </c>
      <c r="B8" s="58">
        <v>1365784</v>
      </c>
      <c r="C8" t="s">
        <v>558</v>
      </c>
      <c r="D8" t="s">
        <v>559</v>
      </c>
      <c r="E8" t="s">
        <v>560</v>
      </c>
      <c r="F8" t="s">
        <v>561</v>
      </c>
      <c r="G8" t="s">
        <v>96</v>
      </c>
      <c r="H8" t="s">
        <v>91</v>
      </c>
      <c r="I8" t="s">
        <v>92</v>
      </c>
      <c r="J8" t="s">
        <v>102</v>
      </c>
      <c r="K8" s="58">
        <v>0</v>
      </c>
      <c r="L8" t="s">
        <v>93</v>
      </c>
      <c r="M8" t="s">
        <v>562</v>
      </c>
      <c r="N8" t="s">
        <v>563</v>
      </c>
      <c r="P8" s="58"/>
      <c r="Q8" s="58">
        <v>0</v>
      </c>
      <c r="R8" s="58"/>
      <c r="S8" s="58"/>
      <c r="T8" s="58">
        <v>6500</v>
      </c>
      <c r="U8" s="60">
        <f>_xlfn.IFNA(IF(OR(E8="Facebook Page",E8="Facebook",E8 = "Facebook Event",E8="Google",E8="Reddit",E8 = "Instagram",E8="YouTube",E8 ="Tumblr"),T8*0.23,IF(E8="Twitter",T8*0.11,VLOOKUP(LEFT(E8,22),'[1]Data File'!B:C,2,FALSE))),T8*0.21)</f>
        <v>5658.24</v>
      </c>
      <c r="V8" s="58">
        <v>28</v>
      </c>
      <c r="W8" t="s">
        <v>21</v>
      </c>
    </row>
    <row r="9" spans="1:23" customFormat="1" ht="12.75" x14ac:dyDescent="0.2">
      <c r="A9" s="58">
        <v>126341307753</v>
      </c>
      <c r="B9" s="58">
        <v>1365784</v>
      </c>
      <c r="C9" t="s">
        <v>564</v>
      </c>
      <c r="D9" t="s">
        <v>565</v>
      </c>
      <c r="E9" t="s">
        <v>566</v>
      </c>
      <c r="F9" t="s">
        <v>567</v>
      </c>
      <c r="G9" t="s">
        <v>96</v>
      </c>
      <c r="H9" t="s">
        <v>91</v>
      </c>
      <c r="I9" t="s">
        <v>92</v>
      </c>
      <c r="J9" t="s">
        <v>102</v>
      </c>
      <c r="K9" s="58">
        <v>0</v>
      </c>
      <c r="L9" t="s">
        <v>93</v>
      </c>
      <c r="M9" t="s">
        <v>568</v>
      </c>
      <c r="N9" t="s">
        <v>569</v>
      </c>
      <c r="P9" s="58"/>
      <c r="Q9" s="58">
        <v>0</v>
      </c>
      <c r="R9" s="58"/>
      <c r="S9" s="58"/>
      <c r="T9" s="58">
        <v>1000</v>
      </c>
      <c r="U9" s="60">
        <f>_xlfn.IFNA(IF(OR(E9="Facebook Page",E9="Facebook",E9 = "Facebook Event",E9="Google",E9="Reddit",E9 = "Instagram",E9="YouTube",E9 ="Tumblr"),T9*0.23,IF(E9="Twitter",T9*0.11,VLOOKUP(LEFT(E9,22),'[1]Data File'!B:C,2,FALSE))),T9*0.21)</f>
        <v>210</v>
      </c>
      <c r="V9" s="58">
        <v>6</v>
      </c>
      <c r="W9" t="s">
        <v>21</v>
      </c>
    </row>
    <row r="10" spans="1:23" customFormat="1" ht="12.75" x14ac:dyDescent="0.2">
      <c r="A10" s="58">
        <v>126339107828</v>
      </c>
      <c r="B10" s="58">
        <v>1365784</v>
      </c>
      <c r="C10" t="s">
        <v>554</v>
      </c>
      <c r="D10" t="s">
        <v>570</v>
      </c>
      <c r="E10" t="s">
        <v>571</v>
      </c>
      <c r="F10" t="s">
        <v>567</v>
      </c>
      <c r="G10" t="s">
        <v>96</v>
      </c>
      <c r="H10" t="s">
        <v>91</v>
      </c>
      <c r="I10" t="s">
        <v>92</v>
      </c>
      <c r="J10" t="s">
        <v>102</v>
      </c>
      <c r="K10" s="58">
        <v>0</v>
      </c>
      <c r="L10" t="s">
        <v>93</v>
      </c>
      <c r="M10" t="s">
        <v>572</v>
      </c>
      <c r="N10" t="s">
        <v>573</v>
      </c>
      <c r="P10" s="58"/>
      <c r="Q10" s="58">
        <v>1</v>
      </c>
      <c r="R10" s="58"/>
      <c r="S10" s="58"/>
      <c r="T10" s="58">
        <v>1000</v>
      </c>
      <c r="U10" s="60">
        <f>_xlfn.IFNA(IF(OR(E10="Facebook Page",E10="Facebook",E10 = "Facebook Event",E10="Google",E10="Reddit",E10 = "Instagram",E10="YouTube",E10 ="Tumblr"),T10*0.23,IF(E10="Twitter",T10*0.11,VLOOKUP(LEFT(E10,22),'[1]Data File'!B:C,2,FALSE))),T10*0.21)</f>
        <v>155.60999999999999</v>
      </c>
      <c r="V10" s="58">
        <v>12</v>
      </c>
      <c r="W10" t="s">
        <v>21</v>
      </c>
    </row>
    <row r="11" spans="1:23" customFormat="1" ht="12.75" x14ac:dyDescent="0.2">
      <c r="A11" s="58">
        <v>126341976747</v>
      </c>
      <c r="B11" s="58">
        <v>1365784</v>
      </c>
      <c r="C11" t="s">
        <v>574</v>
      </c>
      <c r="D11" t="s">
        <v>575</v>
      </c>
      <c r="E11" t="s">
        <v>576</v>
      </c>
      <c r="F11" t="s">
        <v>567</v>
      </c>
      <c r="G11" t="s">
        <v>96</v>
      </c>
      <c r="H11" t="s">
        <v>91</v>
      </c>
      <c r="I11" t="s">
        <v>92</v>
      </c>
      <c r="J11" t="s">
        <v>103</v>
      </c>
      <c r="K11" s="58">
        <v>0</v>
      </c>
      <c r="L11" t="s">
        <v>93</v>
      </c>
      <c r="M11" t="s">
        <v>183</v>
      </c>
      <c r="N11" t="s">
        <v>184</v>
      </c>
      <c r="P11" s="58"/>
      <c r="Q11" s="58">
        <v>0</v>
      </c>
      <c r="R11" s="58"/>
      <c r="S11" s="58"/>
      <c r="T11" s="58">
        <v>1000</v>
      </c>
      <c r="U11" s="60">
        <f>_xlfn.IFNA(IF(OR(E11="Facebook Page",E11="Facebook",E11 = "Facebook Event",E11="Google",E11="Reddit",E11 = "Instagram",E11="YouTube",E11 ="Tumblr"),T11*0.23,IF(E11="Twitter",T11*0.11,VLOOKUP(LEFT(E11,22),'[1]Data File'!B:C,2,FALSE))),T11*0.21)</f>
        <v>231</v>
      </c>
      <c r="V11" s="58">
        <v>24</v>
      </c>
      <c r="W11" t="s">
        <v>21</v>
      </c>
    </row>
    <row r="12" spans="1:23" customFormat="1" ht="12.75" x14ac:dyDescent="0.2">
      <c r="A12" s="58">
        <v>126335917074</v>
      </c>
      <c r="B12" s="58">
        <v>1365784</v>
      </c>
      <c r="C12" t="s">
        <v>577</v>
      </c>
      <c r="D12" t="s">
        <v>578</v>
      </c>
      <c r="E12" t="s">
        <v>579</v>
      </c>
      <c r="F12" t="s">
        <v>567</v>
      </c>
      <c r="G12" t="s">
        <v>90</v>
      </c>
      <c r="H12" t="s">
        <v>91</v>
      </c>
      <c r="I12" t="s">
        <v>92</v>
      </c>
      <c r="J12" t="s">
        <v>102</v>
      </c>
      <c r="K12" s="58">
        <v>0</v>
      </c>
      <c r="L12" t="s">
        <v>93</v>
      </c>
      <c r="M12" t="s">
        <v>580</v>
      </c>
      <c r="N12" t="s">
        <v>581</v>
      </c>
      <c r="P12" s="58"/>
      <c r="Q12" s="58">
        <v>0</v>
      </c>
      <c r="R12" s="58"/>
      <c r="S12" s="58"/>
      <c r="T12" s="58">
        <v>60820</v>
      </c>
      <c r="U12" s="60">
        <f>_xlfn.IFNA(IF(OR(E12="Facebook Page",E12="Facebook",E12 = "Facebook Event",E12="Google",E12="Reddit",E12 = "Instagram",E12="YouTube",E12 ="Tumblr"),T12*0.23,IF(E12="Twitter",T12*0.11,VLOOKUP(LEFT(E12,22),'[1]Data File'!B:C,2,FALSE))),T12*0.21)</f>
        <v>12772.199999999999</v>
      </c>
      <c r="V12" s="58">
        <v>29</v>
      </c>
      <c r="W12" t="s">
        <v>21</v>
      </c>
    </row>
    <row r="13" spans="1:23" customFormat="1" ht="12.75" x14ac:dyDescent="0.2">
      <c r="A13" s="58">
        <v>126342124982</v>
      </c>
      <c r="B13" s="58">
        <v>1365784</v>
      </c>
      <c r="C13" t="s">
        <v>582</v>
      </c>
      <c r="D13" t="s">
        <v>583</v>
      </c>
      <c r="E13" t="s">
        <v>584</v>
      </c>
      <c r="F13" t="s">
        <v>567</v>
      </c>
      <c r="G13" t="s">
        <v>96</v>
      </c>
      <c r="H13" t="s">
        <v>91</v>
      </c>
      <c r="I13" t="s">
        <v>92</v>
      </c>
      <c r="J13" t="s">
        <v>103</v>
      </c>
      <c r="K13" s="58">
        <v>0</v>
      </c>
      <c r="L13" t="s">
        <v>93</v>
      </c>
      <c r="M13" t="s">
        <v>585</v>
      </c>
      <c r="N13" t="s">
        <v>586</v>
      </c>
      <c r="P13" s="58"/>
      <c r="Q13" s="58">
        <v>0</v>
      </c>
      <c r="R13" s="58"/>
      <c r="S13" s="58"/>
      <c r="T13" s="58">
        <v>1000</v>
      </c>
      <c r="U13" s="60">
        <f>_xlfn.IFNA(IF(OR(E13="Facebook Page",E13="Facebook",E13 = "Facebook Event",E13="Google",E13="Reddit",E13 = "Instagram",E13="YouTube",E13 ="Tumblr"),T13*0.23,IF(E13="Twitter",T13*0.11,VLOOKUP(LEFT(E13,22),'[1]Data File'!B:C,2,FALSE))),T13*0.21)</f>
        <v>210</v>
      </c>
      <c r="V13" s="58">
        <v>37</v>
      </c>
      <c r="W13" t="s">
        <v>21</v>
      </c>
    </row>
    <row r="14" spans="1:23" customFormat="1" ht="12.75" x14ac:dyDescent="0.2">
      <c r="A14" s="58">
        <v>126339034677</v>
      </c>
      <c r="B14" s="58">
        <v>1365784</v>
      </c>
      <c r="C14" t="s">
        <v>587</v>
      </c>
      <c r="D14" t="s">
        <v>588</v>
      </c>
      <c r="E14" t="s">
        <v>589</v>
      </c>
      <c r="F14" t="s">
        <v>567</v>
      </c>
      <c r="G14" t="s">
        <v>90</v>
      </c>
      <c r="H14" t="s">
        <v>91</v>
      </c>
      <c r="I14" t="s">
        <v>92</v>
      </c>
      <c r="J14" t="s">
        <v>103</v>
      </c>
      <c r="K14" s="58">
        <v>0</v>
      </c>
      <c r="L14" t="s">
        <v>93</v>
      </c>
      <c r="M14" t="s">
        <v>590</v>
      </c>
      <c r="N14" t="s">
        <v>591</v>
      </c>
      <c r="O14" t="s">
        <v>592</v>
      </c>
      <c r="P14" s="58">
        <v>126286366673</v>
      </c>
      <c r="Q14" s="58">
        <v>0</v>
      </c>
      <c r="R14" s="58"/>
      <c r="S14" s="58"/>
      <c r="T14" s="58">
        <v>1000</v>
      </c>
      <c r="U14" s="60">
        <f>_xlfn.IFNA(IF(OR(E14="Facebook Page",E14="Facebook",E14 = "Facebook Event",E14="Google",E14="Reddit",E14 = "Instagram",E14="YouTube",E14 ="Tumblr"),T14*0.23,IF(E14="Twitter",T14*0.11,VLOOKUP(LEFT(E14,22),'[1]Data File'!B:C,2,FALSE))),T14*0.21)</f>
        <v>210</v>
      </c>
      <c r="V14" s="58">
        <v>6</v>
      </c>
      <c r="W14" t="s">
        <v>21</v>
      </c>
    </row>
    <row r="15" spans="1:23" customFormat="1" ht="12.75" x14ac:dyDescent="0.2">
      <c r="A15" s="58">
        <v>126330249148</v>
      </c>
      <c r="B15" s="58">
        <v>1365784</v>
      </c>
      <c r="C15" t="s">
        <v>593</v>
      </c>
      <c r="D15" t="s">
        <v>594</v>
      </c>
      <c r="E15" t="s">
        <v>595</v>
      </c>
      <c r="F15" t="s">
        <v>596</v>
      </c>
      <c r="G15" t="s">
        <v>90</v>
      </c>
      <c r="H15" t="s">
        <v>91</v>
      </c>
      <c r="I15" t="s">
        <v>92</v>
      </c>
      <c r="J15" t="s">
        <v>102</v>
      </c>
      <c r="K15" s="58">
        <v>0</v>
      </c>
      <c r="L15" t="s">
        <v>93</v>
      </c>
      <c r="M15" t="s">
        <v>597</v>
      </c>
      <c r="N15" t="s">
        <v>127</v>
      </c>
      <c r="P15" s="58"/>
      <c r="Q15" s="58">
        <v>0</v>
      </c>
      <c r="R15" s="58"/>
      <c r="S15" s="58"/>
      <c r="T15" s="58">
        <v>27200</v>
      </c>
      <c r="U15" s="60">
        <f>_xlfn.IFNA(IF(OR(E15="Facebook Page",E15="Facebook",E15 = "Facebook Event",E15="Google",E15="Reddit",E15 = "Instagram",E15="YouTube",E15 ="Tumblr"),T15*0.23,IF(E15="Twitter",T15*0.11,VLOOKUP(LEFT(E15,22),'[1]Data File'!B:C,2,FALSE))),T15*0.21)</f>
        <v>73500</v>
      </c>
      <c r="V15" s="58">
        <v>51</v>
      </c>
      <c r="W15" t="s">
        <v>21</v>
      </c>
    </row>
    <row r="16" spans="1:23" customFormat="1" ht="12.75" x14ac:dyDescent="0.2">
      <c r="A16" s="58">
        <v>126329269560</v>
      </c>
      <c r="B16" s="58">
        <v>1365784</v>
      </c>
      <c r="C16" t="s">
        <v>598</v>
      </c>
      <c r="D16" t="s">
        <v>599</v>
      </c>
      <c r="E16" t="s">
        <v>600</v>
      </c>
      <c r="F16" t="s">
        <v>601</v>
      </c>
      <c r="G16" t="s">
        <v>96</v>
      </c>
      <c r="H16" t="s">
        <v>91</v>
      </c>
      <c r="I16" t="s">
        <v>92</v>
      </c>
      <c r="J16" t="s">
        <v>103</v>
      </c>
      <c r="K16" s="58">
        <v>0</v>
      </c>
      <c r="L16" t="s">
        <v>93</v>
      </c>
      <c r="M16" t="s">
        <v>602</v>
      </c>
      <c r="N16" t="s">
        <v>603</v>
      </c>
      <c r="P16" s="58"/>
      <c r="Q16" s="58">
        <v>0</v>
      </c>
      <c r="R16" s="58"/>
      <c r="S16" s="58"/>
      <c r="T16" s="58">
        <v>1000</v>
      </c>
      <c r="U16" s="60">
        <f>_xlfn.IFNA(IF(OR(E16="Facebook Page",E16="Facebook",E16 = "Facebook Event",E16="Google",E16="Reddit",E16 = "Instagram",E16="YouTube",E16 ="Tumblr"),T16*0.23,IF(E16="Twitter",T16*0.11,VLOOKUP(LEFT(E16,22),'[1]Data File'!B:C,2,FALSE))),T16*0.21)</f>
        <v>11370.869999999999</v>
      </c>
      <c r="V16" s="58">
        <v>20</v>
      </c>
      <c r="W16" t="s">
        <v>21</v>
      </c>
    </row>
    <row r="17" spans="1:23" customFormat="1" ht="12.75" x14ac:dyDescent="0.2">
      <c r="A17" s="58">
        <v>126329515826</v>
      </c>
      <c r="B17" s="58">
        <v>1365784</v>
      </c>
      <c r="C17" t="s">
        <v>604</v>
      </c>
      <c r="D17" t="s">
        <v>605</v>
      </c>
      <c r="E17" t="s">
        <v>606</v>
      </c>
      <c r="F17" t="s">
        <v>607</v>
      </c>
      <c r="G17" t="s">
        <v>90</v>
      </c>
      <c r="H17" t="s">
        <v>91</v>
      </c>
      <c r="I17" t="s">
        <v>92</v>
      </c>
      <c r="J17" t="s">
        <v>102</v>
      </c>
      <c r="K17" s="58">
        <v>0</v>
      </c>
      <c r="L17" t="s">
        <v>93</v>
      </c>
      <c r="M17" t="s">
        <v>608</v>
      </c>
      <c r="N17" t="s">
        <v>130</v>
      </c>
      <c r="P17" s="58"/>
      <c r="Q17" s="58">
        <v>0</v>
      </c>
      <c r="R17" s="58"/>
      <c r="S17" s="58"/>
      <c r="T17" s="58">
        <v>4964000</v>
      </c>
      <c r="U17" s="60">
        <v>96000</v>
      </c>
      <c r="V17" s="58">
        <v>60</v>
      </c>
      <c r="W17" t="s">
        <v>21</v>
      </c>
    </row>
    <row r="18" spans="1:23" customFormat="1" ht="12.75" x14ac:dyDescent="0.2">
      <c r="A18" s="58">
        <v>126328528884</v>
      </c>
      <c r="B18" s="58">
        <v>1365784</v>
      </c>
      <c r="C18" t="s">
        <v>609</v>
      </c>
      <c r="D18" t="s">
        <v>610</v>
      </c>
      <c r="E18" t="s">
        <v>611</v>
      </c>
      <c r="F18" t="s">
        <v>612</v>
      </c>
      <c r="G18" t="s">
        <v>90</v>
      </c>
      <c r="H18" t="s">
        <v>91</v>
      </c>
      <c r="I18" t="s">
        <v>92</v>
      </c>
      <c r="J18" t="s">
        <v>102</v>
      </c>
      <c r="K18" s="58">
        <v>0</v>
      </c>
      <c r="L18" t="s">
        <v>93</v>
      </c>
      <c r="M18" t="s">
        <v>613</v>
      </c>
      <c r="N18" t="s">
        <v>101</v>
      </c>
      <c r="O18" t="s">
        <v>614</v>
      </c>
      <c r="P18" s="58">
        <v>126328521273</v>
      </c>
      <c r="Q18" s="58">
        <v>0</v>
      </c>
      <c r="R18" s="58"/>
      <c r="S18" s="58"/>
      <c r="T18" s="58">
        <v>98600</v>
      </c>
      <c r="U18" s="60">
        <f>_xlfn.IFNA(IF(OR(E18="Facebook Page",E18="Facebook",E18 = "Facebook Event",E18="Google",E18="Reddit",E18 = "Instagram",E18="YouTube",E18 ="Tumblr"),T18*0.23,IF(E18="Twitter",T18*0.11,VLOOKUP(LEFT(E18,22),'[1]Data File'!B:C,2,FALSE))),T18*0.21)</f>
        <v>15376.2</v>
      </c>
      <c r="V18" s="58">
        <v>56</v>
      </c>
      <c r="W18" t="s">
        <v>21</v>
      </c>
    </row>
    <row r="19" spans="1:23" customFormat="1" ht="12.75" x14ac:dyDescent="0.2">
      <c r="A19" s="58">
        <v>126328497182</v>
      </c>
      <c r="B19" s="58">
        <v>1365784</v>
      </c>
      <c r="C19" t="s">
        <v>615</v>
      </c>
      <c r="D19" t="s">
        <v>616</v>
      </c>
      <c r="E19" t="s">
        <v>617</v>
      </c>
      <c r="F19" t="s">
        <v>618</v>
      </c>
      <c r="G19" t="s">
        <v>90</v>
      </c>
      <c r="H19" t="s">
        <v>91</v>
      </c>
      <c r="I19" t="s">
        <v>92</v>
      </c>
      <c r="J19" t="s">
        <v>102</v>
      </c>
      <c r="K19" s="58">
        <v>0</v>
      </c>
      <c r="L19" t="s">
        <v>93</v>
      </c>
      <c r="M19" t="s">
        <v>619</v>
      </c>
      <c r="N19" t="s">
        <v>620</v>
      </c>
      <c r="P19" s="58"/>
      <c r="Q19" s="58">
        <v>0</v>
      </c>
      <c r="R19" s="58"/>
      <c r="S19" s="58"/>
      <c r="T19" s="58">
        <v>1000</v>
      </c>
      <c r="U19" s="60">
        <f>_xlfn.IFNA(IF(OR(E19="Facebook Page",E19="Facebook",E19 = "Facebook Event",E19="Google",E19="Reddit",E19 = "Instagram",E19="YouTube",E19 ="Tumblr"),T19*0.23,IF(E19="Twitter",T19*0.11,VLOOKUP(LEFT(E19,22),'[1]Data File'!B:C,2,FALSE))),T19*0.21)</f>
        <v>210</v>
      </c>
      <c r="V19" s="58">
        <v>36</v>
      </c>
      <c r="W19" t="s">
        <v>21</v>
      </c>
    </row>
    <row r="20" spans="1:23" customFormat="1" ht="12.75" x14ac:dyDescent="0.2">
      <c r="A20" s="58">
        <v>126328521273</v>
      </c>
      <c r="B20" s="58">
        <v>1365784</v>
      </c>
      <c r="C20" t="s">
        <v>609</v>
      </c>
      <c r="D20" t="s">
        <v>621</v>
      </c>
      <c r="E20" t="s">
        <v>614</v>
      </c>
      <c r="F20" t="s">
        <v>622</v>
      </c>
      <c r="G20" t="s">
        <v>90</v>
      </c>
      <c r="H20" t="s">
        <v>91</v>
      </c>
      <c r="I20" t="s">
        <v>92</v>
      </c>
      <c r="J20" t="s">
        <v>102</v>
      </c>
      <c r="K20" s="58">
        <v>0</v>
      </c>
      <c r="L20" t="s">
        <v>93</v>
      </c>
      <c r="M20" t="s">
        <v>89</v>
      </c>
      <c r="N20" t="s">
        <v>98</v>
      </c>
      <c r="P20" s="58"/>
      <c r="Q20" s="58">
        <v>1</v>
      </c>
      <c r="R20" s="58"/>
      <c r="S20" s="58"/>
      <c r="T20" s="58">
        <v>98600</v>
      </c>
      <c r="U20" s="60">
        <f>_xlfn.IFNA(IF(OR(E20="Facebook Page",E20="Facebook",E20 = "Facebook Event",E20="Google",E20="Reddit",E20 = "Instagram",E20="YouTube",E20 ="Tumblr"),T20*0.23,IF(E20="Twitter",T20*0.11,VLOOKUP(LEFT(E20,22),'[1]Data File'!B:C,2,FALSE))),T20*0.21)</f>
        <v>15376.2</v>
      </c>
      <c r="V20" s="58">
        <v>56</v>
      </c>
      <c r="W20" t="s">
        <v>21</v>
      </c>
    </row>
    <row r="21" spans="1:23" customFormat="1" ht="12.75" x14ac:dyDescent="0.2">
      <c r="A21" s="58">
        <v>126328042785</v>
      </c>
      <c r="B21" s="58">
        <v>1365784</v>
      </c>
      <c r="C21" t="s">
        <v>623</v>
      </c>
      <c r="D21" t="s">
        <v>624</v>
      </c>
      <c r="E21" t="s">
        <v>625</v>
      </c>
      <c r="F21" t="s">
        <v>626</v>
      </c>
      <c r="G21" t="s">
        <v>90</v>
      </c>
      <c r="H21" t="s">
        <v>91</v>
      </c>
      <c r="I21" t="s">
        <v>92</v>
      </c>
      <c r="J21" t="s">
        <v>103</v>
      </c>
      <c r="K21" s="58">
        <v>0</v>
      </c>
      <c r="L21" t="s">
        <v>93</v>
      </c>
      <c r="M21" t="s">
        <v>627</v>
      </c>
      <c r="N21" t="s">
        <v>628</v>
      </c>
      <c r="O21" t="s">
        <v>128</v>
      </c>
      <c r="P21" s="58">
        <v>126208296202</v>
      </c>
      <c r="Q21" s="58">
        <v>0</v>
      </c>
      <c r="R21" s="58"/>
      <c r="S21" s="58"/>
      <c r="T21" s="58">
        <v>81600</v>
      </c>
      <c r="U21" s="60">
        <f>_xlfn.IFNA(IF(OR(E21="Facebook Page",E21="Facebook",E21 = "Facebook Event",E21="Google",E21="Reddit",E21 = "Instagram",E21="YouTube",E21 ="Tumblr"),T21*0.23,IF(E21="Twitter",T21*0.11,VLOOKUP(LEFT(E21,22),'[1]Data File'!B:C,2,FALSE))),T21*0.21)</f>
        <v>17136</v>
      </c>
      <c r="V21" s="58">
        <v>30</v>
      </c>
      <c r="W21" t="s">
        <v>21</v>
      </c>
    </row>
    <row r="22" spans="1:23" customFormat="1" ht="12.75" x14ac:dyDescent="0.2">
      <c r="A22" s="58">
        <v>126327890787</v>
      </c>
      <c r="B22" s="58">
        <v>1365784</v>
      </c>
      <c r="C22" t="s">
        <v>629</v>
      </c>
      <c r="D22" t="s">
        <v>630</v>
      </c>
      <c r="E22" t="s">
        <v>631</v>
      </c>
      <c r="F22" t="s">
        <v>632</v>
      </c>
      <c r="G22" t="s">
        <v>90</v>
      </c>
      <c r="H22" t="s">
        <v>91</v>
      </c>
      <c r="I22" t="s">
        <v>92</v>
      </c>
      <c r="J22" t="s">
        <v>103</v>
      </c>
      <c r="K22" s="58">
        <v>0</v>
      </c>
      <c r="L22" t="s">
        <v>93</v>
      </c>
      <c r="M22" t="s">
        <v>117</v>
      </c>
      <c r="N22" t="s">
        <v>118</v>
      </c>
      <c r="P22" s="58"/>
      <c r="Q22" s="58">
        <v>0</v>
      </c>
      <c r="R22" s="58"/>
      <c r="S22" s="58"/>
      <c r="T22" s="58">
        <v>176800</v>
      </c>
      <c r="U22" s="60">
        <f>_xlfn.IFNA(IF(OR(E22="Facebook Page",E22="Facebook",E22 = "Facebook Event",E22="Google",E22="Reddit",E22 = "Instagram",E22="YouTube",E22 ="Tumblr"),T22*0.23,IF(E22="Twitter",T22*0.11,VLOOKUP(LEFT(E22,22),'[1]Data File'!B:C,2,FALSE))),T22*0.21)</f>
        <v>37128</v>
      </c>
      <c r="V22" s="58">
        <v>37</v>
      </c>
      <c r="W22" t="s">
        <v>21</v>
      </c>
    </row>
    <row r="23" spans="1:23" customFormat="1" ht="12.75" x14ac:dyDescent="0.2">
      <c r="A23" s="58">
        <v>126327857221</v>
      </c>
      <c r="B23" s="58">
        <v>1365784</v>
      </c>
      <c r="C23" t="s">
        <v>633</v>
      </c>
      <c r="D23" t="s">
        <v>634</v>
      </c>
      <c r="E23" t="s">
        <v>635</v>
      </c>
      <c r="F23" t="s">
        <v>636</v>
      </c>
      <c r="G23" t="s">
        <v>96</v>
      </c>
      <c r="H23" t="s">
        <v>91</v>
      </c>
      <c r="I23" t="s">
        <v>92</v>
      </c>
      <c r="J23" t="s">
        <v>102</v>
      </c>
      <c r="K23" s="58">
        <v>0</v>
      </c>
      <c r="L23" t="s">
        <v>93</v>
      </c>
      <c r="M23" t="s">
        <v>637</v>
      </c>
      <c r="N23" t="s">
        <v>638</v>
      </c>
      <c r="P23" s="58"/>
      <c r="Q23" s="58">
        <v>0</v>
      </c>
      <c r="R23" s="58"/>
      <c r="S23" s="58"/>
      <c r="T23" s="58">
        <v>62220</v>
      </c>
      <c r="U23" s="60">
        <f>_xlfn.IFNA(IF(OR(E23="Facebook Page",E23="Facebook",E23 = "Facebook Event",E23="Google",E23="Reddit",E23 = "Instagram",E23="YouTube",E23 ="Tumblr"),T23*0.23,IF(E23="Twitter",T23*0.11,VLOOKUP(LEFT(E23,22),'[1]Data File'!B:C,2,FALSE))),T23*0.21)</f>
        <v>13066.199999999999</v>
      </c>
      <c r="V23" s="58">
        <v>4</v>
      </c>
      <c r="W23" t="s">
        <v>21</v>
      </c>
    </row>
    <row r="24" spans="1:23" customFormat="1" ht="12.75" x14ac:dyDescent="0.2">
      <c r="A24" s="58">
        <v>126327434867</v>
      </c>
      <c r="B24" s="58">
        <v>1365784</v>
      </c>
      <c r="C24" t="s">
        <v>639</v>
      </c>
      <c r="D24" t="s">
        <v>640</v>
      </c>
      <c r="E24" t="s">
        <v>641</v>
      </c>
      <c r="F24" t="s">
        <v>642</v>
      </c>
      <c r="G24" t="s">
        <v>94</v>
      </c>
      <c r="H24" t="s">
        <v>91</v>
      </c>
      <c r="I24" t="s">
        <v>92</v>
      </c>
      <c r="J24" t="s">
        <v>103</v>
      </c>
      <c r="K24" s="58">
        <v>0</v>
      </c>
      <c r="L24" t="s">
        <v>93</v>
      </c>
      <c r="M24" t="s">
        <v>643</v>
      </c>
      <c r="N24" t="s">
        <v>644</v>
      </c>
      <c r="O24" t="s">
        <v>645</v>
      </c>
      <c r="P24" s="58">
        <v>126315126644</v>
      </c>
      <c r="Q24" s="58">
        <v>0</v>
      </c>
      <c r="R24" s="58"/>
      <c r="S24" s="58"/>
      <c r="T24" s="58">
        <v>23800</v>
      </c>
      <c r="U24" s="60">
        <f>_xlfn.IFNA(IF(OR(E24="Facebook Page",E24="Facebook",E24 = "Facebook Event",E24="Google",E24="Reddit",E24 = "Instagram",E24="YouTube",E24 ="Tumblr"),T24*0.23,IF(E24="Twitter",T24*0.11,VLOOKUP(LEFT(E24,22),'[1]Data File'!B:C,2,FALSE))),T24*0.21)</f>
        <v>10966.2</v>
      </c>
      <c r="V24" s="58">
        <v>50</v>
      </c>
      <c r="W24" t="s">
        <v>21</v>
      </c>
    </row>
    <row r="25" spans="1:23" customFormat="1" ht="12.75" x14ac:dyDescent="0.2">
      <c r="A25" s="58">
        <v>126327391664</v>
      </c>
      <c r="B25" s="58">
        <v>1365784</v>
      </c>
      <c r="C25" t="s">
        <v>646</v>
      </c>
      <c r="D25" t="s">
        <v>647</v>
      </c>
      <c r="E25" t="s">
        <v>648</v>
      </c>
      <c r="F25" t="s">
        <v>649</v>
      </c>
      <c r="G25" t="s">
        <v>90</v>
      </c>
      <c r="H25" t="s">
        <v>91</v>
      </c>
      <c r="I25" t="s">
        <v>92</v>
      </c>
      <c r="J25" t="s">
        <v>102</v>
      </c>
      <c r="K25" s="58">
        <v>0</v>
      </c>
      <c r="L25" t="s">
        <v>93</v>
      </c>
      <c r="M25" t="s">
        <v>650</v>
      </c>
      <c r="N25" t="s">
        <v>651</v>
      </c>
      <c r="O25" t="s">
        <v>652</v>
      </c>
      <c r="P25" s="58">
        <v>126327025592</v>
      </c>
      <c r="Q25" s="58">
        <v>0</v>
      </c>
      <c r="R25" s="58"/>
      <c r="S25" s="58"/>
      <c r="T25" s="58">
        <v>1000</v>
      </c>
      <c r="U25" s="60">
        <f>_xlfn.IFNA(IF(OR(E25="Facebook Page",E25="Facebook",E25 = "Facebook Event",E25="Google",E25="Reddit",E25 = "Instagram",E25="YouTube",E25 ="Tumblr"),T25*0.23,IF(E25="Twitter",T25*0.11,VLOOKUP(LEFT(E25,22),'[1]Data File'!B:C,2,FALSE))),T25*0.21)</f>
        <v>210</v>
      </c>
      <c r="V25" s="58">
        <v>34</v>
      </c>
      <c r="W25" t="s">
        <v>21</v>
      </c>
    </row>
    <row r="26" spans="1:23" customFormat="1" ht="12.75" x14ac:dyDescent="0.2">
      <c r="A26" s="58">
        <v>126327374036</v>
      </c>
      <c r="B26" s="58">
        <v>1365784</v>
      </c>
      <c r="C26" t="s">
        <v>646</v>
      </c>
      <c r="D26" t="s">
        <v>653</v>
      </c>
      <c r="E26" t="s">
        <v>654</v>
      </c>
      <c r="F26" t="s">
        <v>655</v>
      </c>
      <c r="G26" t="s">
        <v>95</v>
      </c>
      <c r="H26" t="s">
        <v>91</v>
      </c>
      <c r="I26" t="s">
        <v>92</v>
      </c>
      <c r="J26" t="s">
        <v>102</v>
      </c>
      <c r="K26" s="58">
        <v>0</v>
      </c>
      <c r="L26" t="s">
        <v>93</v>
      </c>
      <c r="M26" t="s">
        <v>656</v>
      </c>
      <c r="N26" t="s">
        <v>657</v>
      </c>
      <c r="O26" t="s">
        <v>652</v>
      </c>
      <c r="P26" s="58">
        <v>126327025592</v>
      </c>
      <c r="Q26" s="58">
        <v>0</v>
      </c>
      <c r="R26" s="58"/>
      <c r="S26" s="58"/>
      <c r="T26" s="58">
        <v>1000</v>
      </c>
      <c r="U26" s="60">
        <f>_xlfn.IFNA(IF(OR(E26="Facebook Page",E26="Facebook",E26 = "Facebook Event",E26="Google",E26="Reddit",E26 = "Instagram",E26="YouTube",E26 ="Tumblr"),T26*0.23,IF(E26="Twitter",T26*0.11,VLOOKUP(LEFT(E26,22),'[1]Data File'!B:C,2,FALSE))),T26*0.21)</f>
        <v>210</v>
      </c>
      <c r="V26" s="58">
        <v>33</v>
      </c>
      <c r="W26" t="s">
        <v>21</v>
      </c>
    </row>
    <row r="27" spans="1:23" customFormat="1" ht="12.75" x14ac:dyDescent="0.2">
      <c r="A27" s="58">
        <v>126327083790</v>
      </c>
      <c r="B27" s="58">
        <v>1365784</v>
      </c>
      <c r="C27" t="s">
        <v>646</v>
      </c>
      <c r="D27" t="s">
        <v>653</v>
      </c>
      <c r="E27" t="s">
        <v>658</v>
      </c>
      <c r="F27" t="s">
        <v>659</v>
      </c>
      <c r="G27" t="s">
        <v>95</v>
      </c>
      <c r="H27" t="s">
        <v>91</v>
      </c>
      <c r="I27" t="s">
        <v>92</v>
      </c>
      <c r="J27" t="s">
        <v>102</v>
      </c>
      <c r="K27" s="58">
        <v>0</v>
      </c>
      <c r="L27" t="s">
        <v>93</v>
      </c>
      <c r="M27" t="s">
        <v>660</v>
      </c>
      <c r="N27" t="s">
        <v>661</v>
      </c>
      <c r="O27" t="s">
        <v>652</v>
      </c>
      <c r="P27" s="58">
        <v>126327025592</v>
      </c>
      <c r="Q27" s="58">
        <v>0</v>
      </c>
      <c r="R27" s="58"/>
      <c r="S27" s="58"/>
      <c r="T27" s="58">
        <v>1000</v>
      </c>
      <c r="U27" s="60">
        <f>_xlfn.IFNA(IF(OR(E27="Facebook Page",E27="Facebook",E27 = "Facebook Event",E27="Google",E27="Reddit",E27 = "Instagram",E27="YouTube",E27 ="Tumblr"),T27*0.23,IF(E27="Twitter",T27*0.11,VLOOKUP(LEFT(E27,22),'[1]Data File'!B:C,2,FALSE))),T27*0.21)</f>
        <v>210</v>
      </c>
      <c r="V27" s="58">
        <v>33</v>
      </c>
      <c r="W27" t="s">
        <v>21</v>
      </c>
    </row>
    <row r="28" spans="1:23" customFormat="1" ht="12.75" x14ac:dyDescent="0.2">
      <c r="A28" s="58">
        <v>126327025592</v>
      </c>
      <c r="B28" s="58">
        <v>1365784</v>
      </c>
      <c r="C28" t="s">
        <v>646</v>
      </c>
      <c r="D28" t="s">
        <v>662</v>
      </c>
      <c r="E28" t="s">
        <v>652</v>
      </c>
      <c r="F28" t="s">
        <v>663</v>
      </c>
      <c r="G28" t="s">
        <v>90</v>
      </c>
      <c r="H28" t="s">
        <v>91</v>
      </c>
      <c r="I28" t="s">
        <v>92</v>
      </c>
      <c r="J28" t="s">
        <v>102</v>
      </c>
      <c r="K28" s="58">
        <v>0</v>
      </c>
      <c r="L28" t="s">
        <v>93</v>
      </c>
      <c r="M28" t="s">
        <v>664</v>
      </c>
      <c r="N28" t="s">
        <v>665</v>
      </c>
      <c r="P28" s="58"/>
      <c r="Q28" s="58">
        <v>6</v>
      </c>
      <c r="R28" s="58"/>
      <c r="S28" s="58"/>
      <c r="T28" s="58">
        <v>1000</v>
      </c>
      <c r="U28" s="60">
        <f>_xlfn.IFNA(IF(OR(E28="Facebook Page",E28="Facebook",E28 = "Facebook Event",E28="Google",E28="Reddit",E28 = "Instagram",E28="YouTube",E28 ="Tumblr"),T28*0.23,IF(E28="Twitter",T28*0.11,VLOOKUP(LEFT(E28,22),'[1]Data File'!B:C,2,FALSE))),T28*0.21)</f>
        <v>210</v>
      </c>
      <c r="V28" s="58">
        <v>36</v>
      </c>
      <c r="W28" t="s">
        <v>21</v>
      </c>
    </row>
    <row r="29" spans="1:23" customFormat="1" ht="12.75" x14ac:dyDescent="0.2">
      <c r="A29" s="58">
        <v>126327201794</v>
      </c>
      <c r="B29" s="58">
        <v>1365784</v>
      </c>
      <c r="C29" t="s">
        <v>646</v>
      </c>
      <c r="D29" t="s">
        <v>666</v>
      </c>
      <c r="E29" t="s">
        <v>667</v>
      </c>
      <c r="F29" t="s">
        <v>668</v>
      </c>
      <c r="G29" t="s">
        <v>90</v>
      </c>
      <c r="H29" t="s">
        <v>91</v>
      </c>
      <c r="I29" t="s">
        <v>92</v>
      </c>
      <c r="J29" t="s">
        <v>102</v>
      </c>
      <c r="K29" s="58">
        <v>0</v>
      </c>
      <c r="L29" t="s">
        <v>93</v>
      </c>
      <c r="M29" t="s">
        <v>134</v>
      </c>
      <c r="N29" t="s">
        <v>135</v>
      </c>
      <c r="O29" t="s">
        <v>652</v>
      </c>
      <c r="P29" s="58">
        <v>126327025592</v>
      </c>
      <c r="Q29" s="58">
        <v>0</v>
      </c>
      <c r="R29" s="58"/>
      <c r="S29" s="58"/>
      <c r="T29" s="58">
        <v>101360</v>
      </c>
      <c r="U29" s="60">
        <f>_xlfn.IFNA(IF(OR(E29="Facebook Page",E29="Facebook",E29 = "Facebook Event",E29="Google",E29="Reddit",E29 = "Instagram",E29="YouTube",E29 ="Tumblr"),T29*0.23,IF(E29="Twitter",T29*0.11,VLOOKUP(LEFT(E29,22),'[1]Data File'!B:C,2,FALSE))),T29*0.21)</f>
        <v>21285.599999999999</v>
      </c>
      <c r="V29" s="58">
        <v>35</v>
      </c>
      <c r="W29" t="s">
        <v>21</v>
      </c>
    </row>
    <row r="30" spans="1:23" customFormat="1" ht="12.75" x14ac:dyDescent="0.2">
      <c r="A30" s="58">
        <v>126327025732</v>
      </c>
      <c r="B30" s="58">
        <v>1365784</v>
      </c>
      <c r="C30" t="s">
        <v>646</v>
      </c>
      <c r="D30" t="s">
        <v>669</v>
      </c>
      <c r="E30" t="s">
        <v>670</v>
      </c>
      <c r="F30" t="s">
        <v>668</v>
      </c>
      <c r="G30" t="s">
        <v>90</v>
      </c>
      <c r="H30" t="s">
        <v>91</v>
      </c>
      <c r="I30" t="s">
        <v>92</v>
      </c>
      <c r="J30" t="s">
        <v>102</v>
      </c>
      <c r="K30" s="58">
        <v>0</v>
      </c>
      <c r="L30" t="s">
        <v>93</v>
      </c>
      <c r="M30" t="s">
        <v>160</v>
      </c>
      <c r="N30" t="s">
        <v>161</v>
      </c>
      <c r="O30" t="s">
        <v>652</v>
      </c>
      <c r="P30" s="58">
        <v>126327025592</v>
      </c>
      <c r="Q30" s="58">
        <v>0</v>
      </c>
      <c r="R30" s="58"/>
      <c r="S30" s="58"/>
      <c r="T30" s="58">
        <v>1000</v>
      </c>
      <c r="U30" s="60">
        <f>_xlfn.IFNA(IF(OR(E30="Facebook Page",E30="Facebook",E30 = "Facebook Event",E30="Google",E30="Reddit",E30 = "Instagram",E30="YouTube",E30 ="Tumblr"),T30*0.23,IF(E30="Twitter",T30*0.11,VLOOKUP(LEFT(E30,22),'[1]Data File'!B:C,2,FALSE))),T30*0.21)</f>
        <v>210</v>
      </c>
      <c r="V30" s="58">
        <v>33</v>
      </c>
      <c r="W30" t="s">
        <v>21</v>
      </c>
    </row>
    <row r="31" spans="1:23" customFormat="1" ht="12.75" x14ac:dyDescent="0.2">
      <c r="A31" s="58">
        <v>126327092824</v>
      </c>
      <c r="B31" s="58">
        <v>1365784</v>
      </c>
      <c r="C31" t="s">
        <v>646</v>
      </c>
      <c r="D31" t="s">
        <v>666</v>
      </c>
      <c r="E31" t="s">
        <v>671</v>
      </c>
      <c r="F31" t="s">
        <v>668</v>
      </c>
      <c r="G31" t="s">
        <v>90</v>
      </c>
      <c r="H31" t="s">
        <v>91</v>
      </c>
      <c r="I31" t="s">
        <v>92</v>
      </c>
      <c r="J31" t="s">
        <v>102</v>
      </c>
      <c r="K31" s="58">
        <v>0</v>
      </c>
      <c r="L31" t="s">
        <v>93</v>
      </c>
      <c r="M31" t="s">
        <v>672</v>
      </c>
      <c r="N31" t="s">
        <v>673</v>
      </c>
      <c r="O31" t="s">
        <v>652</v>
      </c>
      <c r="P31" s="58">
        <v>126327025592</v>
      </c>
      <c r="Q31" s="58">
        <v>0</v>
      </c>
      <c r="R31" s="58"/>
      <c r="S31" s="58"/>
      <c r="T31" s="58">
        <v>3400</v>
      </c>
      <c r="U31" s="60">
        <f>_xlfn.IFNA(IF(OR(E31="Facebook Page",E31="Facebook",E31 = "Facebook Event",E31="Google",E31="Reddit",E31 = "Instagram",E31="YouTube",E31 ="Tumblr"),T31*0.23,IF(E31="Twitter",T31*0.11,VLOOKUP(LEFT(E31,22),'[1]Data File'!B:C,2,FALSE))),T31*0.21)</f>
        <v>714</v>
      </c>
      <c r="V31" s="58">
        <v>37</v>
      </c>
      <c r="W31" t="s">
        <v>21</v>
      </c>
    </row>
    <row r="32" spans="1:23" customFormat="1" ht="12.75" x14ac:dyDescent="0.2">
      <c r="A32" s="58">
        <v>126343800714</v>
      </c>
      <c r="B32" s="58">
        <v>1365784</v>
      </c>
      <c r="C32" t="s">
        <v>674</v>
      </c>
      <c r="D32" t="s">
        <v>675</v>
      </c>
      <c r="E32" t="s">
        <v>676</v>
      </c>
      <c r="F32" t="s">
        <v>677</v>
      </c>
      <c r="G32" t="s">
        <v>96</v>
      </c>
      <c r="H32" t="s">
        <v>91</v>
      </c>
      <c r="I32" t="s">
        <v>92</v>
      </c>
      <c r="J32" t="s">
        <v>102</v>
      </c>
      <c r="K32" s="58">
        <v>0</v>
      </c>
      <c r="L32" t="s">
        <v>93</v>
      </c>
      <c r="M32" t="s">
        <v>678</v>
      </c>
      <c r="N32" t="s">
        <v>679</v>
      </c>
      <c r="P32" s="58"/>
      <c r="Q32" s="58">
        <v>0</v>
      </c>
      <c r="R32" s="58"/>
      <c r="S32" s="58"/>
      <c r="T32" s="58">
        <v>1000</v>
      </c>
      <c r="U32" s="60">
        <f>_xlfn.IFNA(IF(OR(E32="Facebook Page",E32="Facebook",E32 = "Facebook Event",E32="Google",E32="Reddit",E32 = "Instagram",E32="YouTube",E32 ="Tumblr"),T32*0.23,IF(E32="Twitter",T32*0.11,VLOOKUP(LEFT(E32,22),'[1]Data File'!B:C,2,FALSE))),T32*0.21)</f>
        <v>210</v>
      </c>
      <c r="V32" s="58">
        <v>12</v>
      </c>
      <c r="W32" t="s">
        <v>21</v>
      </c>
    </row>
    <row r="33" spans="1:23" customFormat="1" ht="12.75" x14ac:dyDescent="0.2">
      <c r="A33" s="58">
        <v>126327726864</v>
      </c>
      <c r="B33" s="58">
        <v>1365784</v>
      </c>
      <c r="C33" t="s">
        <v>680</v>
      </c>
      <c r="D33" t="s">
        <v>681</v>
      </c>
      <c r="E33" t="s">
        <v>682</v>
      </c>
      <c r="F33" t="s">
        <v>677</v>
      </c>
      <c r="G33" t="s">
        <v>90</v>
      </c>
      <c r="H33" t="s">
        <v>91</v>
      </c>
      <c r="I33" t="s">
        <v>92</v>
      </c>
      <c r="J33" t="s">
        <v>103</v>
      </c>
      <c r="K33" s="58">
        <v>0</v>
      </c>
      <c r="L33" t="s">
        <v>93</v>
      </c>
      <c r="M33" t="s">
        <v>683</v>
      </c>
      <c r="N33" t="s">
        <v>684</v>
      </c>
      <c r="P33" s="58"/>
      <c r="Q33" s="58">
        <v>0</v>
      </c>
      <c r="R33" s="58"/>
      <c r="S33" s="58"/>
      <c r="T33" s="58">
        <v>1000</v>
      </c>
      <c r="U33" s="60">
        <f>_xlfn.IFNA(IF(OR(E33="Facebook Page",E33="Facebook",E33 = "Facebook Event",E33="Google",E33="Reddit",E33 = "Instagram",E33="YouTube",E33 ="Tumblr"),T33*0.23,IF(E33="Twitter",T33*0.11,VLOOKUP(LEFT(E33,22),'[1]Data File'!B:C,2,FALSE))),T33*0.21)</f>
        <v>210</v>
      </c>
      <c r="V33" s="58">
        <v>29</v>
      </c>
      <c r="W33" t="s">
        <v>21</v>
      </c>
    </row>
    <row r="34" spans="1:23" customFormat="1" ht="12.75" x14ac:dyDescent="0.2">
      <c r="A34" s="58">
        <v>126323710944</v>
      </c>
      <c r="B34" s="58">
        <v>1365784</v>
      </c>
      <c r="C34" t="s">
        <v>685</v>
      </c>
      <c r="D34" t="s">
        <v>686</v>
      </c>
      <c r="E34" t="s">
        <v>687</v>
      </c>
      <c r="F34" t="s">
        <v>688</v>
      </c>
      <c r="G34" t="s">
        <v>90</v>
      </c>
      <c r="H34" t="s">
        <v>91</v>
      </c>
      <c r="I34" t="s">
        <v>92</v>
      </c>
      <c r="J34" t="s">
        <v>102</v>
      </c>
      <c r="K34" s="58">
        <v>0</v>
      </c>
      <c r="L34" t="s">
        <v>93</v>
      </c>
      <c r="M34" t="s">
        <v>531</v>
      </c>
      <c r="N34" t="s">
        <v>532</v>
      </c>
      <c r="P34" s="58"/>
      <c r="Q34" s="58">
        <v>0</v>
      </c>
      <c r="R34" s="58"/>
      <c r="S34" s="58"/>
      <c r="T34" s="58">
        <v>567800</v>
      </c>
      <c r="U34" s="60">
        <f>_xlfn.IFNA(IF(OR(E34="Facebook Page",E34="Facebook",E34 = "Facebook Event",E34="Google",E34="Reddit",E34 = "Instagram",E34="YouTube",E34 ="Tumblr"),T34*0.23,IF(E34="Twitter",T34*0.11,VLOOKUP(LEFT(E34,22),'[1]Data File'!B:C,2,FALSE))),T34*0.21)</f>
        <v>119238</v>
      </c>
      <c r="V34" s="58">
        <v>0</v>
      </c>
      <c r="W34" t="s">
        <v>21</v>
      </c>
    </row>
    <row r="35" spans="1:23" customFormat="1" ht="12.75" x14ac:dyDescent="0.2">
      <c r="A35" s="58">
        <v>126319939387</v>
      </c>
      <c r="B35" s="58">
        <v>1365784</v>
      </c>
      <c r="C35" t="s">
        <v>689</v>
      </c>
      <c r="D35" t="s">
        <v>690</v>
      </c>
      <c r="E35" t="s">
        <v>691</v>
      </c>
      <c r="F35" t="s">
        <v>692</v>
      </c>
      <c r="G35" t="s">
        <v>90</v>
      </c>
      <c r="H35" t="s">
        <v>97</v>
      </c>
      <c r="I35" t="s">
        <v>92</v>
      </c>
      <c r="J35" t="s">
        <v>103</v>
      </c>
      <c r="K35" s="58">
        <v>0</v>
      </c>
      <c r="L35" t="s">
        <v>93</v>
      </c>
      <c r="M35" t="s">
        <v>693</v>
      </c>
      <c r="N35" t="s">
        <v>694</v>
      </c>
      <c r="P35" s="58"/>
      <c r="Q35" s="58">
        <v>0</v>
      </c>
      <c r="R35" s="58"/>
      <c r="S35" s="58"/>
      <c r="T35" s="58">
        <v>1000</v>
      </c>
      <c r="U35" s="60">
        <f>_xlfn.IFNA(IF(OR(E35="Facebook Page",E35="Facebook",E35 = "Facebook Event",E35="Google",E35="Reddit",E35 = "Instagram",E35="YouTube",E35 ="Tumblr"),T35*0.23,IF(E35="Twitter",T35*0.11,VLOOKUP(LEFT(E35,22),'[1]Data File'!B:C,2,FALSE))),T35*0.21)</f>
        <v>210</v>
      </c>
      <c r="V35" s="58">
        <v>31</v>
      </c>
      <c r="W35" t="s">
        <v>21</v>
      </c>
    </row>
    <row r="36" spans="1:23" customFormat="1" ht="12.75" x14ac:dyDescent="0.2">
      <c r="A36" s="58">
        <v>126319234090</v>
      </c>
      <c r="B36" s="58">
        <v>1365784</v>
      </c>
      <c r="C36" t="s">
        <v>695</v>
      </c>
      <c r="D36" t="s">
        <v>696</v>
      </c>
      <c r="E36" t="s">
        <v>697</v>
      </c>
      <c r="F36" t="s">
        <v>698</v>
      </c>
      <c r="G36" t="s">
        <v>90</v>
      </c>
      <c r="H36" t="s">
        <v>91</v>
      </c>
      <c r="I36" t="s">
        <v>92</v>
      </c>
      <c r="J36" t="s">
        <v>103</v>
      </c>
      <c r="K36" s="58">
        <v>0</v>
      </c>
      <c r="L36" t="s">
        <v>93</v>
      </c>
      <c r="M36" t="s">
        <v>699</v>
      </c>
      <c r="N36" t="s">
        <v>700</v>
      </c>
      <c r="P36" s="58"/>
      <c r="Q36" s="58">
        <v>0</v>
      </c>
      <c r="R36" s="58"/>
      <c r="S36" s="58"/>
      <c r="T36" s="58">
        <v>204000</v>
      </c>
      <c r="U36" s="60">
        <f>_xlfn.IFNA(IF(OR(E36="Facebook Page",E36="Facebook",E36 = "Facebook Event",E36="Google",E36="Reddit",E36 = "Instagram",E36="YouTube",E36 ="Tumblr"),T36*0.23,IF(E36="Twitter",T36*0.11,VLOOKUP(LEFT(E36,22),'[1]Data File'!B:C,2,FALSE))),T36*0.21)</f>
        <v>42840</v>
      </c>
      <c r="V36" s="58">
        <v>43</v>
      </c>
      <c r="W36" t="s">
        <v>21</v>
      </c>
    </row>
    <row r="37" spans="1:23" customFormat="1" ht="12.75" x14ac:dyDescent="0.2">
      <c r="A37" s="58">
        <v>126319409080</v>
      </c>
      <c r="B37" s="58">
        <v>1365784</v>
      </c>
      <c r="C37" t="s">
        <v>701</v>
      </c>
      <c r="D37" t="s">
        <v>702</v>
      </c>
      <c r="E37" t="s">
        <v>703</v>
      </c>
      <c r="F37" t="s">
        <v>704</v>
      </c>
      <c r="G37" t="s">
        <v>90</v>
      </c>
      <c r="H37" t="s">
        <v>91</v>
      </c>
      <c r="I37" t="s">
        <v>92</v>
      </c>
      <c r="J37" t="s">
        <v>103</v>
      </c>
      <c r="K37" s="58">
        <v>0</v>
      </c>
      <c r="L37" t="s">
        <v>93</v>
      </c>
      <c r="M37" t="s">
        <v>87</v>
      </c>
      <c r="N37" t="s">
        <v>99</v>
      </c>
      <c r="O37" t="s">
        <v>705</v>
      </c>
      <c r="P37" s="58">
        <v>126285629523</v>
      </c>
      <c r="Q37" s="58">
        <v>0</v>
      </c>
      <c r="R37" s="58"/>
      <c r="S37" s="58"/>
      <c r="T37" s="58">
        <v>73410</v>
      </c>
      <c r="U37" s="60">
        <f>_xlfn.IFNA(IF(OR(E37="Facebook Page",E37="Facebook",E37 = "Facebook Event",E37="Google",E37="Reddit",E37 = "Instagram",E37="YouTube",E37 ="Tumblr"),T37*0.23,IF(E37="Twitter",T37*0.11,VLOOKUP(LEFT(E37,22),'[1]Data File'!B:C,2,FALSE))),T37*0.21)</f>
        <v>15416.099999999999</v>
      </c>
      <c r="V37" s="58">
        <v>28</v>
      </c>
      <c r="W37" t="s">
        <v>21</v>
      </c>
    </row>
    <row r="38" spans="1:23" customFormat="1" ht="12.75" x14ac:dyDescent="0.2">
      <c r="A38" s="58">
        <v>126319408941</v>
      </c>
      <c r="B38" s="58">
        <v>1365784</v>
      </c>
      <c r="C38" t="s">
        <v>706</v>
      </c>
      <c r="D38" t="s">
        <v>707</v>
      </c>
      <c r="E38" t="s">
        <v>708</v>
      </c>
      <c r="F38" t="s">
        <v>709</v>
      </c>
      <c r="G38" t="s">
        <v>90</v>
      </c>
      <c r="H38" t="s">
        <v>91</v>
      </c>
      <c r="I38" t="s">
        <v>92</v>
      </c>
      <c r="J38" t="s">
        <v>103</v>
      </c>
      <c r="K38" s="58">
        <v>0</v>
      </c>
      <c r="L38" t="s">
        <v>93</v>
      </c>
      <c r="M38" t="s">
        <v>87</v>
      </c>
      <c r="N38" t="s">
        <v>99</v>
      </c>
      <c r="P38" s="58"/>
      <c r="Q38" s="58">
        <v>0</v>
      </c>
      <c r="R38" s="58"/>
      <c r="S38" s="58"/>
      <c r="T38" s="58">
        <v>73410</v>
      </c>
      <c r="U38" s="60">
        <f>_xlfn.IFNA(IF(OR(E38="Facebook Page",E38="Facebook",E38 = "Facebook Event",E38="Google",E38="Reddit",E38 = "Instagram",E38="YouTube",E38 ="Tumblr"),T38*0.23,IF(E38="Twitter",T38*0.11,VLOOKUP(LEFT(E38,22),'[1]Data File'!B:C,2,FALSE))),T38*0.21)</f>
        <v>15416.099999999999</v>
      </c>
      <c r="V38" s="58">
        <v>28</v>
      </c>
      <c r="W38" t="s">
        <v>21</v>
      </c>
    </row>
    <row r="39" spans="1:23" customFormat="1" ht="12.75" x14ac:dyDescent="0.2">
      <c r="A39" s="58">
        <v>126315747935</v>
      </c>
      <c r="B39" s="58">
        <v>1365784</v>
      </c>
      <c r="C39" t="s">
        <v>710</v>
      </c>
      <c r="D39" t="s">
        <v>711</v>
      </c>
      <c r="E39" t="s">
        <v>712</v>
      </c>
      <c r="F39" t="s">
        <v>713</v>
      </c>
      <c r="G39" t="s">
        <v>90</v>
      </c>
      <c r="H39" t="s">
        <v>91</v>
      </c>
      <c r="I39" t="s">
        <v>92</v>
      </c>
      <c r="J39" t="s">
        <v>102</v>
      </c>
      <c r="K39" s="58">
        <v>0</v>
      </c>
      <c r="L39" t="s">
        <v>93</v>
      </c>
      <c r="M39" t="s">
        <v>714</v>
      </c>
      <c r="N39" t="s">
        <v>172</v>
      </c>
      <c r="P39" s="58"/>
      <c r="Q39" s="58">
        <v>0</v>
      </c>
      <c r="R39" s="58"/>
      <c r="S39" s="58"/>
      <c r="T39" s="58">
        <v>95200</v>
      </c>
      <c r="U39" s="60">
        <f>_xlfn.IFNA(IF(OR(E39="Facebook Page",E39="Facebook",E39 = "Facebook Event",E39="Google",E39="Reddit",E39 = "Instagram",E39="YouTube",E39 ="Tumblr"),T39*0.23,IF(E39="Twitter",T39*0.11,VLOOKUP(LEFT(E39,22),'[1]Data File'!B:C,2,FALSE))),T39*0.21)</f>
        <v>19992</v>
      </c>
      <c r="V39" s="58">
        <v>57</v>
      </c>
      <c r="W39" t="s">
        <v>21</v>
      </c>
    </row>
    <row r="40" spans="1:23" customFormat="1" ht="12.75" x14ac:dyDescent="0.2">
      <c r="A40" s="58">
        <v>126318691104</v>
      </c>
      <c r="B40" s="58">
        <v>1365784</v>
      </c>
      <c r="D40" t="s">
        <v>715</v>
      </c>
      <c r="E40" t="s">
        <v>716</v>
      </c>
      <c r="F40" t="s">
        <v>717</v>
      </c>
      <c r="G40" t="s">
        <v>90</v>
      </c>
      <c r="H40" t="s">
        <v>91</v>
      </c>
      <c r="I40" t="s">
        <v>92</v>
      </c>
      <c r="J40" t="s">
        <v>102</v>
      </c>
      <c r="K40" s="58">
        <v>0</v>
      </c>
      <c r="L40" t="s">
        <v>93</v>
      </c>
      <c r="M40" t="s">
        <v>718</v>
      </c>
      <c r="N40" t="s">
        <v>719</v>
      </c>
      <c r="P40" s="58"/>
      <c r="Q40" s="58">
        <v>0</v>
      </c>
      <c r="R40" s="58"/>
      <c r="S40" s="58"/>
      <c r="T40" s="58"/>
      <c r="U40" s="60">
        <f>_xlfn.IFNA(IF(OR(E40="Facebook Page",E40="Facebook",E40 = "Facebook Event",E40="Google",E40="Reddit",E40 = "Instagram",E40="YouTube",E40 ="Tumblr"),T40*0.23,IF(E40="Twitter",T40*0.11,VLOOKUP(LEFT(E40,22),'[1]Data File'!B:C,2,FALSE))),T40*0.21)</f>
        <v>72744</v>
      </c>
      <c r="V40" s="58">
        <v>48</v>
      </c>
      <c r="W40" t="s">
        <v>21</v>
      </c>
    </row>
    <row r="41" spans="1:23" customFormat="1" ht="12.75" x14ac:dyDescent="0.2">
      <c r="A41" s="58">
        <v>126317959689</v>
      </c>
      <c r="B41" s="58">
        <v>1365784</v>
      </c>
      <c r="C41" t="s">
        <v>720</v>
      </c>
      <c r="D41" t="s">
        <v>721</v>
      </c>
      <c r="E41" t="s">
        <v>722</v>
      </c>
      <c r="F41" t="s">
        <v>717</v>
      </c>
      <c r="G41" t="s">
        <v>90</v>
      </c>
      <c r="H41" t="s">
        <v>91</v>
      </c>
      <c r="I41" t="s">
        <v>92</v>
      </c>
      <c r="J41" t="s">
        <v>102</v>
      </c>
      <c r="K41" s="58">
        <v>0</v>
      </c>
      <c r="L41" t="s">
        <v>93</v>
      </c>
      <c r="M41" t="s">
        <v>723</v>
      </c>
      <c r="N41" t="s">
        <v>724</v>
      </c>
      <c r="P41" s="58"/>
      <c r="Q41" s="58">
        <v>0</v>
      </c>
      <c r="R41" s="58"/>
      <c r="S41" s="58"/>
      <c r="T41" s="58"/>
      <c r="U41" s="60">
        <f>_xlfn.IFNA(IF(OR(E41="Facebook Page",E41="Facebook",E41 = "Facebook Event",E41="Google",E41="Reddit",E41 = "Instagram",E41="YouTube",E41 ="Tumblr"),T41*0.23,IF(E41="Twitter",T41*0.11,VLOOKUP(LEFT(E41,22),'[1]Data File'!B:C,2,FALSE))),T41*0.21)</f>
        <v>27300</v>
      </c>
      <c r="V41" s="58">
        <v>46</v>
      </c>
      <c r="W41" t="s">
        <v>21</v>
      </c>
    </row>
    <row r="42" spans="1:23" customFormat="1" ht="12.75" x14ac:dyDescent="0.2">
      <c r="A42" s="58">
        <v>126324164579</v>
      </c>
      <c r="B42" s="58">
        <v>1365784</v>
      </c>
      <c r="C42" t="s">
        <v>725</v>
      </c>
      <c r="D42" t="s">
        <v>726</v>
      </c>
      <c r="E42" t="s">
        <v>727</v>
      </c>
      <c r="F42" t="s">
        <v>717</v>
      </c>
      <c r="G42" t="s">
        <v>96</v>
      </c>
      <c r="H42" t="s">
        <v>91</v>
      </c>
      <c r="I42" t="s">
        <v>92</v>
      </c>
      <c r="J42" t="s">
        <v>103</v>
      </c>
      <c r="K42" s="58">
        <v>0</v>
      </c>
      <c r="L42" t="s">
        <v>93</v>
      </c>
      <c r="M42" t="s">
        <v>728</v>
      </c>
      <c r="N42" t="s">
        <v>729</v>
      </c>
      <c r="P42" s="58"/>
      <c r="Q42" s="58">
        <v>0</v>
      </c>
      <c r="R42" s="58"/>
      <c r="S42" s="58"/>
      <c r="T42" s="58">
        <v>1000</v>
      </c>
      <c r="U42" s="60">
        <f>_xlfn.IFNA(IF(OR(E42="Facebook Page",E42="Facebook",E42 = "Facebook Event",E42="Google",E42="Reddit",E42 = "Instagram",E42="YouTube",E42 ="Tumblr"),T42*0.23,IF(E42="Twitter",T42*0.11,VLOOKUP(LEFT(E42,22),'[1]Data File'!B:C,2,FALSE))),T42*0.21)</f>
        <v>210</v>
      </c>
      <c r="V42" s="58">
        <v>13</v>
      </c>
      <c r="W42" t="s">
        <v>21</v>
      </c>
    </row>
    <row r="43" spans="1:23" customFormat="1" ht="12.75" x14ac:dyDescent="0.2">
      <c r="A43" s="58">
        <v>126323237130</v>
      </c>
      <c r="B43" s="58">
        <v>1365784</v>
      </c>
      <c r="C43" t="s">
        <v>730</v>
      </c>
      <c r="D43" t="s">
        <v>731</v>
      </c>
      <c r="E43" t="s">
        <v>732</v>
      </c>
      <c r="F43" t="s">
        <v>717</v>
      </c>
      <c r="G43" t="s">
        <v>90</v>
      </c>
      <c r="H43" t="s">
        <v>91</v>
      </c>
      <c r="I43" t="s">
        <v>92</v>
      </c>
      <c r="J43" t="s">
        <v>103</v>
      </c>
      <c r="K43" s="58">
        <v>0</v>
      </c>
      <c r="L43" t="s">
        <v>93</v>
      </c>
      <c r="M43" t="s">
        <v>733</v>
      </c>
      <c r="N43" t="s">
        <v>734</v>
      </c>
      <c r="P43" s="58"/>
      <c r="Q43" s="58">
        <v>0</v>
      </c>
      <c r="R43" s="58"/>
      <c r="S43" s="58"/>
      <c r="T43" s="58">
        <v>1000</v>
      </c>
      <c r="U43" s="60">
        <f>_xlfn.IFNA(IF(OR(E43="Facebook Page",E43="Facebook",E43 = "Facebook Event",E43="Google",E43="Reddit",E43 = "Instagram",E43="YouTube",E43 ="Tumblr"),T43*0.23,IF(E43="Twitter",T43*0.11,VLOOKUP(LEFT(E43,22),'[1]Data File'!B:C,2,FALSE))),T43*0.21)</f>
        <v>210</v>
      </c>
      <c r="V43" s="58">
        <v>35</v>
      </c>
      <c r="W43" t="s">
        <v>21</v>
      </c>
    </row>
    <row r="44" spans="1:23" customFormat="1" ht="12.75" x14ac:dyDescent="0.2">
      <c r="A44" s="58">
        <v>126315126644</v>
      </c>
      <c r="B44" s="58">
        <v>1365784</v>
      </c>
      <c r="C44" t="s">
        <v>639</v>
      </c>
      <c r="D44" t="s">
        <v>640</v>
      </c>
      <c r="E44" t="s">
        <v>645</v>
      </c>
      <c r="F44" t="s">
        <v>735</v>
      </c>
      <c r="G44" t="s">
        <v>94</v>
      </c>
      <c r="H44" t="s">
        <v>91</v>
      </c>
      <c r="I44" t="s">
        <v>92</v>
      </c>
      <c r="J44" t="s">
        <v>103</v>
      </c>
      <c r="K44" s="58">
        <v>0</v>
      </c>
      <c r="L44" t="s">
        <v>93</v>
      </c>
      <c r="M44" t="s">
        <v>643</v>
      </c>
      <c r="N44" t="s">
        <v>644</v>
      </c>
      <c r="P44" s="58"/>
      <c r="Q44" s="58">
        <v>1</v>
      </c>
      <c r="R44" s="58"/>
      <c r="S44" s="58"/>
      <c r="T44" s="58">
        <v>23800</v>
      </c>
      <c r="U44" s="60">
        <f>_xlfn.IFNA(IF(OR(E44="Facebook Page",E44="Facebook",E44 = "Facebook Event",E44="Google",E44="Reddit",E44 = "Instagram",E44="YouTube",E44 ="Tumblr"),T44*0.23,IF(E44="Twitter",T44*0.11,VLOOKUP(LEFT(E44,22),'[1]Data File'!B:C,2,FALSE))),T44*0.21)</f>
        <v>10966.2</v>
      </c>
      <c r="V44" s="58">
        <v>50</v>
      </c>
      <c r="W44" t="s">
        <v>21</v>
      </c>
    </row>
    <row r="45" spans="1:23" customFormat="1" ht="12.75" x14ac:dyDescent="0.2">
      <c r="A45" s="58">
        <v>126313713132</v>
      </c>
      <c r="B45" s="58">
        <v>1365784</v>
      </c>
      <c r="C45" t="s">
        <v>736</v>
      </c>
      <c r="D45" t="s">
        <v>737</v>
      </c>
      <c r="E45" t="s">
        <v>738</v>
      </c>
      <c r="F45" t="s">
        <v>739</v>
      </c>
      <c r="G45" t="s">
        <v>96</v>
      </c>
      <c r="H45" t="s">
        <v>91</v>
      </c>
      <c r="I45" t="s">
        <v>92</v>
      </c>
      <c r="J45" t="s">
        <v>102</v>
      </c>
      <c r="K45" s="58">
        <v>0</v>
      </c>
      <c r="L45" t="s">
        <v>93</v>
      </c>
      <c r="M45" t="s">
        <v>740</v>
      </c>
      <c r="N45" t="s">
        <v>741</v>
      </c>
      <c r="P45" s="58"/>
      <c r="Q45" s="58">
        <v>0</v>
      </c>
      <c r="R45" s="58"/>
      <c r="S45" s="58"/>
      <c r="T45" s="58">
        <v>64380</v>
      </c>
      <c r="U45" s="60">
        <f>_xlfn.IFNA(IF(OR(E45="Facebook Page",E45="Facebook",E45 = "Facebook Event",E45="Google",E45="Reddit",E45 = "Instagram",E45="YouTube",E45 ="Tumblr"),T45*0.23,IF(E45="Twitter",T45*0.11,VLOOKUP(LEFT(E45,22),'[1]Data File'!B:C,2,FALSE))),T45*0.21)</f>
        <v>13519.8</v>
      </c>
      <c r="V45" s="58">
        <v>2</v>
      </c>
      <c r="W45" t="s">
        <v>21</v>
      </c>
    </row>
    <row r="46" spans="1:23" customFormat="1" ht="12.75" x14ac:dyDescent="0.2">
      <c r="A46" s="58">
        <v>126311366652</v>
      </c>
      <c r="B46" s="58">
        <v>1365784</v>
      </c>
      <c r="C46" t="s">
        <v>149</v>
      </c>
      <c r="D46" t="s">
        <v>742</v>
      </c>
      <c r="E46" t="s">
        <v>743</v>
      </c>
      <c r="F46" t="s">
        <v>744</v>
      </c>
      <c r="G46" t="s">
        <v>90</v>
      </c>
      <c r="H46" t="s">
        <v>91</v>
      </c>
      <c r="I46" t="s">
        <v>92</v>
      </c>
      <c r="J46" t="s">
        <v>103</v>
      </c>
      <c r="K46" s="58">
        <v>0</v>
      </c>
      <c r="L46" t="s">
        <v>93</v>
      </c>
      <c r="M46" t="s">
        <v>627</v>
      </c>
      <c r="N46" t="s">
        <v>628</v>
      </c>
      <c r="P46" s="58"/>
      <c r="Q46" s="58">
        <v>0</v>
      </c>
      <c r="R46" s="58"/>
      <c r="S46" s="58"/>
      <c r="T46" s="58">
        <v>81600</v>
      </c>
      <c r="U46" s="60">
        <f>_xlfn.IFNA(IF(OR(E46="Facebook Page",E46="Facebook",E46 = "Facebook Event",E46="Google",E46="Reddit",E46 = "Instagram",E46="YouTube",E46 ="Tumblr"),T46*0.23,IF(E46="Twitter",T46*0.11,VLOOKUP(LEFT(E46,22),'[1]Data File'!B:C,2,FALSE))),T46*0.21)</f>
        <v>17136</v>
      </c>
      <c r="V46" s="58">
        <v>30</v>
      </c>
      <c r="W46" t="s">
        <v>21</v>
      </c>
    </row>
    <row r="47" spans="1:23" customFormat="1" ht="12.75" x14ac:dyDescent="0.2">
      <c r="A47" s="58">
        <v>126311320890</v>
      </c>
      <c r="B47" s="58">
        <v>1365784</v>
      </c>
      <c r="C47" t="s">
        <v>745</v>
      </c>
      <c r="D47" t="s">
        <v>746</v>
      </c>
      <c r="E47" t="s">
        <v>747</v>
      </c>
      <c r="F47" t="s">
        <v>748</v>
      </c>
      <c r="G47" t="s">
        <v>90</v>
      </c>
      <c r="H47" t="s">
        <v>91</v>
      </c>
      <c r="I47" t="s">
        <v>92</v>
      </c>
      <c r="J47" t="s">
        <v>102</v>
      </c>
      <c r="K47" s="58">
        <v>0</v>
      </c>
      <c r="L47" t="s">
        <v>93</v>
      </c>
      <c r="M47" t="s">
        <v>174</v>
      </c>
      <c r="N47" t="s">
        <v>175</v>
      </c>
      <c r="O47" t="s">
        <v>749</v>
      </c>
      <c r="P47" s="58">
        <v>126294753661</v>
      </c>
      <c r="Q47" s="58">
        <v>0</v>
      </c>
      <c r="R47" s="58"/>
      <c r="S47" s="58"/>
      <c r="T47" s="58">
        <v>96930</v>
      </c>
      <c r="U47" s="60">
        <f>_xlfn.IFNA(IF(OR(E47="Facebook Page",E47="Facebook",E47 = "Facebook Event",E47="Google",E47="Reddit",E47 = "Instagram",E47="YouTube",E47 ="Tumblr"),T47*0.23,IF(E47="Twitter",T47*0.11,VLOOKUP(LEFT(E47,22),'[1]Data File'!B:C,2,FALSE))),T47*0.21)</f>
        <v>20355.3</v>
      </c>
      <c r="V47" s="58">
        <v>26</v>
      </c>
      <c r="W47" t="s">
        <v>21</v>
      </c>
    </row>
    <row r="48" spans="1:23" customFormat="1" ht="12.75" x14ac:dyDescent="0.2">
      <c r="A48" s="58">
        <v>126311096892</v>
      </c>
      <c r="B48" s="58">
        <v>1365784</v>
      </c>
      <c r="C48" t="s">
        <v>745</v>
      </c>
      <c r="D48" t="s">
        <v>750</v>
      </c>
      <c r="E48" t="s">
        <v>751</v>
      </c>
      <c r="F48" t="s">
        <v>752</v>
      </c>
      <c r="G48" t="s">
        <v>90</v>
      </c>
      <c r="H48" t="s">
        <v>91</v>
      </c>
      <c r="I48" t="s">
        <v>92</v>
      </c>
      <c r="J48" t="s">
        <v>102</v>
      </c>
      <c r="K48" s="58">
        <v>0</v>
      </c>
      <c r="L48" t="s">
        <v>93</v>
      </c>
      <c r="M48" t="s">
        <v>753</v>
      </c>
      <c r="N48" t="s">
        <v>129</v>
      </c>
      <c r="O48" t="s">
        <v>749</v>
      </c>
      <c r="P48" s="58">
        <v>126294753661</v>
      </c>
      <c r="Q48" s="58">
        <v>0</v>
      </c>
      <c r="R48" s="58"/>
      <c r="S48" s="58"/>
      <c r="T48" s="58">
        <v>506600</v>
      </c>
      <c r="U48" s="60">
        <f>_xlfn.IFNA(IF(OR(E48="Facebook Page",E48="Facebook",E48 = "Facebook Event",E48="Google",E48="Reddit",E48 = "Instagram",E48="YouTube",E48 ="Tumblr"),T48*0.23,IF(E48="Twitter",T48*0.11,VLOOKUP(LEFT(E48,22),'[1]Data File'!B:C,2,FALSE))),T48*0.21)</f>
        <v>106386</v>
      </c>
      <c r="V48" s="58">
        <v>46</v>
      </c>
      <c r="W48" t="s">
        <v>21</v>
      </c>
    </row>
    <row r="49" spans="1:23" customFormat="1" ht="12.75" x14ac:dyDescent="0.2">
      <c r="A49" s="58">
        <v>126311961036</v>
      </c>
      <c r="B49" s="58">
        <v>1365784</v>
      </c>
      <c r="C49" t="s">
        <v>745</v>
      </c>
      <c r="D49" t="s">
        <v>754</v>
      </c>
      <c r="E49" t="s">
        <v>755</v>
      </c>
      <c r="F49" t="s">
        <v>756</v>
      </c>
      <c r="G49" t="s">
        <v>95</v>
      </c>
      <c r="H49" t="s">
        <v>91</v>
      </c>
      <c r="I49" t="s">
        <v>92</v>
      </c>
      <c r="J49" t="s">
        <v>102</v>
      </c>
      <c r="K49" s="58">
        <v>0</v>
      </c>
      <c r="L49" t="s">
        <v>93</v>
      </c>
      <c r="M49" t="s">
        <v>173</v>
      </c>
      <c r="N49" t="s">
        <v>119</v>
      </c>
      <c r="P49" s="58"/>
      <c r="Q49" s="58">
        <v>2</v>
      </c>
      <c r="R49" s="58"/>
      <c r="S49" s="58"/>
      <c r="T49" s="58">
        <v>1000</v>
      </c>
      <c r="U49" s="60">
        <f>_xlfn.IFNA(IF(OR(E49="Facebook Page",E49="Facebook",E49 = "Facebook Event",E49="Google",E49="Reddit",E49 = "Instagram",E49="YouTube",E49 ="Tumblr"),T49*0.23,IF(E49="Twitter",T49*0.11,VLOOKUP(LEFT(E49,22),'[1]Data File'!B:C,2,FALSE))),T49*0.21)</f>
        <v>1260</v>
      </c>
      <c r="V49" s="58">
        <v>7</v>
      </c>
      <c r="W49" t="s">
        <v>21</v>
      </c>
    </row>
    <row r="50" spans="1:23" customFormat="1" ht="12.75" x14ac:dyDescent="0.2">
      <c r="A50" s="58">
        <v>126312296476</v>
      </c>
      <c r="B50" s="58">
        <v>1365784</v>
      </c>
      <c r="C50" t="s">
        <v>745</v>
      </c>
      <c r="D50" t="s">
        <v>754</v>
      </c>
      <c r="E50" t="s">
        <v>757</v>
      </c>
      <c r="F50" t="s">
        <v>756</v>
      </c>
      <c r="G50" t="s">
        <v>95</v>
      </c>
      <c r="H50" t="s">
        <v>91</v>
      </c>
      <c r="I50" t="s">
        <v>92</v>
      </c>
      <c r="J50" t="s">
        <v>102</v>
      </c>
      <c r="K50" s="58">
        <v>0</v>
      </c>
      <c r="L50" t="s">
        <v>93</v>
      </c>
      <c r="M50" t="s">
        <v>173</v>
      </c>
      <c r="N50" t="s">
        <v>758</v>
      </c>
      <c r="O50" t="s">
        <v>755</v>
      </c>
      <c r="P50" s="58">
        <v>126311961036</v>
      </c>
      <c r="Q50" s="58">
        <v>0</v>
      </c>
      <c r="R50" s="58"/>
      <c r="S50" s="58"/>
      <c r="T50" s="58">
        <v>1000</v>
      </c>
      <c r="U50" s="60">
        <f>_xlfn.IFNA(IF(OR(E50="Facebook Page",E50="Facebook",E50 = "Facebook Event",E50="Google",E50="Reddit",E50 = "Instagram",E50="YouTube",E50 ="Tumblr"),T50*0.23,IF(E50="Twitter",T50*0.11,VLOOKUP(LEFT(E50,22),'[1]Data File'!B:C,2,FALSE))),T50*0.21)</f>
        <v>210</v>
      </c>
      <c r="V50" s="58">
        <v>7</v>
      </c>
      <c r="W50" t="s">
        <v>21</v>
      </c>
    </row>
    <row r="51" spans="1:23" customFormat="1" ht="12.75" x14ac:dyDescent="0.2">
      <c r="A51" s="58">
        <v>126310878963</v>
      </c>
      <c r="B51" s="58">
        <v>1365784</v>
      </c>
      <c r="C51" t="s">
        <v>759</v>
      </c>
      <c r="D51" t="s">
        <v>760</v>
      </c>
      <c r="E51" t="s">
        <v>761</v>
      </c>
      <c r="F51" t="s">
        <v>762</v>
      </c>
      <c r="G51" t="s">
        <v>96</v>
      </c>
      <c r="H51" t="s">
        <v>97</v>
      </c>
      <c r="I51" t="s">
        <v>92</v>
      </c>
      <c r="J51" t="s">
        <v>103</v>
      </c>
      <c r="K51" s="58">
        <v>0</v>
      </c>
      <c r="L51" t="s">
        <v>93</v>
      </c>
      <c r="M51" t="s">
        <v>763</v>
      </c>
      <c r="N51" t="s">
        <v>157</v>
      </c>
      <c r="P51" s="58"/>
      <c r="Q51" s="58">
        <v>0</v>
      </c>
      <c r="R51" s="58"/>
      <c r="S51" s="58"/>
      <c r="T51" s="58">
        <v>129200</v>
      </c>
      <c r="U51" s="60">
        <f>_xlfn.IFNA(IF(OR(E51="Facebook Page",E51="Facebook",E51 = "Facebook Event",E51="Google",E51="Reddit",E51 = "Instagram",E51="YouTube",E51 ="Tumblr"),T51*0.23,IF(E51="Twitter",T51*0.11,VLOOKUP(LEFT(E51,22),'[1]Data File'!B:C,2,FALSE))),T51*0.21)</f>
        <v>27132</v>
      </c>
      <c r="V51" s="58">
        <v>37</v>
      </c>
      <c r="W51" t="s">
        <v>21</v>
      </c>
    </row>
    <row r="52" spans="1:23" customFormat="1" ht="12.75" x14ac:dyDescent="0.2">
      <c r="A52" s="58">
        <v>126311191108</v>
      </c>
      <c r="B52" s="58">
        <v>1365784</v>
      </c>
      <c r="C52" t="s">
        <v>764</v>
      </c>
      <c r="D52" t="s">
        <v>765</v>
      </c>
      <c r="E52" t="s">
        <v>766</v>
      </c>
      <c r="F52" t="s">
        <v>767</v>
      </c>
      <c r="G52" t="s">
        <v>90</v>
      </c>
      <c r="H52" t="s">
        <v>91</v>
      </c>
      <c r="I52" t="s">
        <v>92</v>
      </c>
      <c r="J52" t="s">
        <v>102</v>
      </c>
      <c r="K52" s="58">
        <v>0</v>
      </c>
      <c r="L52" t="s">
        <v>93</v>
      </c>
      <c r="M52" t="s">
        <v>768</v>
      </c>
      <c r="N52" t="s">
        <v>769</v>
      </c>
      <c r="P52" s="58"/>
      <c r="Q52" s="58">
        <v>0</v>
      </c>
      <c r="R52" s="58"/>
      <c r="S52" s="58"/>
      <c r="T52" s="58">
        <v>85210</v>
      </c>
      <c r="U52" s="60">
        <f>_xlfn.IFNA(IF(OR(E52="Facebook Page",E52="Facebook",E52 = "Facebook Event",E52="Google",E52="Reddit",E52 = "Instagram",E52="YouTube",E52 ="Tumblr"),T52*0.23,IF(E52="Twitter",T52*0.11,VLOOKUP(LEFT(E52,22),'[1]Data File'!B:C,2,FALSE))),T52*0.21)</f>
        <v>17894.099999999999</v>
      </c>
      <c r="V52" s="58">
        <v>31</v>
      </c>
      <c r="W52" t="s">
        <v>21</v>
      </c>
    </row>
    <row r="53" spans="1:23" customFormat="1" ht="12.75" x14ac:dyDescent="0.2">
      <c r="A53" s="58">
        <v>126315612717</v>
      </c>
      <c r="B53" s="58">
        <v>1365784</v>
      </c>
      <c r="C53" t="s">
        <v>771</v>
      </c>
      <c r="D53" t="s">
        <v>772</v>
      </c>
      <c r="E53" t="s">
        <v>773</v>
      </c>
      <c r="F53" t="s">
        <v>770</v>
      </c>
      <c r="G53" t="s">
        <v>96</v>
      </c>
      <c r="H53" t="s">
        <v>91</v>
      </c>
      <c r="I53" t="s">
        <v>92</v>
      </c>
      <c r="J53" t="s">
        <v>103</v>
      </c>
      <c r="K53" s="58">
        <v>0</v>
      </c>
      <c r="L53" t="s">
        <v>93</v>
      </c>
      <c r="M53" t="s">
        <v>774</v>
      </c>
      <c r="N53" t="s">
        <v>775</v>
      </c>
      <c r="P53" s="58"/>
      <c r="Q53" s="58">
        <v>0</v>
      </c>
      <c r="R53" s="58"/>
      <c r="S53" s="58"/>
      <c r="T53" s="58">
        <v>1000</v>
      </c>
      <c r="U53" s="60">
        <f>_xlfn.IFNA(IF(OR(E53="Facebook Page",E53="Facebook",E53 = "Facebook Event",E53="Google",E53="Reddit",E53 = "Instagram",E53="YouTube",E53 ="Tumblr"),T53*0.23,IF(E53="Twitter",T53*0.11,VLOOKUP(LEFT(E53,22),'[1]Data File'!B:C,2,FALSE))),T53*0.21)</f>
        <v>210</v>
      </c>
      <c r="V53" s="58">
        <v>0</v>
      </c>
      <c r="W53" t="s">
        <v>21</v>
      </c>
    </row>
    <row r="54" spans="1:23" customFormat="1" ht="12.75" x14ac:dyDescent="0.2">
      <c r="A54" s="58">
        <v>126317531572</v>
      </c>
      <c r="B54" s="58">
        <v>1365784</v>
      </c>
      <c r="C54" t="s">
        <v>745</v>
      </c>
      <c r="D54" t="s">
        <v>776</v>
      </c>
      <c r="E54" t="s">
        <v>777</v>
      </c>
      <c r="F54" t="s">
        <v>770</v>
      </c>
      <c r="G54" t="s">
        <v>96</v>
      </c>
      <c r="H54" t="s">
        <v>91</v>
      </c>
      <c r="I54" t="s">
        <v>92</v>
      </c>
      <c r="J54" t="s">
        <v>102</v>
      </c>
      <c r="K54" s="58">
        <v>0</v>
      </c>
      <c r="L54" t="s">
        <v>93</v>
      </c>
      <c r="M54" t="s">
        <v>572</v>
      </c>
      <c r="N54" t="s">
        <v>573</v>
      </c>
      <c r="O54" t="s">
        <v>755</v>
      </c>
      <c r="P54" s="58">
        <v>126311961036</v>
      </c>
      <c r="Q54" s="58">
        <v>0</v>
      </c>
      <c r="R54" s="58"/>
      <c r="S54" s="58"/>
      <c r="T54" s="58">
        <v>1000</v>
      </c>
      <c r="U54" s="60">
        <f>_xlfn.IFNA(IF(OR(E54="Facebook Page",E54="Facebook",E54 = "Facebook Event",E54="Google",E54="Reddit",E54 = "Instagram",E54="YouTube",E54 ="Tumblr"),T54*0.23,IF(E54="Twitter",T54*0.11,VLOOKUP(LEFT(E54,22),'[1]Data File'!B:C,2,FALSE))),T54*0.21)</f>
        <v>155.60999999999999</v>
      </c>
      <c r="V54" s="58">
        <v>12</v>
      </c>
      <c r="W54" t="s">
        <v>21</v>
      </c>
    </row>
    <row r="55" spans="1:23" customFormat="1" ht="12.75" x14ac:dyDescent="0.2">
      <c r="A55" s="58">
        <v>126314226661</v>
      </c>
      <c r="B55" s="58">
        <v>1365784</v>
      </c>
      <c r="C55" t="s">
        <v>778</v>
      </c>
      <c r="D55" t="s">
        <v>779</v>
      </c>
      <c r="E55" t="s">
        <v>780</v>
      </c>
      <c r="F55" t="s">
        <v>770</v>
      </c>
      <c r="G55" t="s">
        <v>96</v>
      </c>
      <c r="H55" t="s">
        <v>91</v>
      </c>
      <c r="I55" t="s">
        <v>92</v>
      </c>
      <c r="J55" t="s">
        <v>102</v>
      </c>
      <c r="K55" s="58">
        <v>0</v>
      </c>
      <c r="L55" t="s">
        <v>93</v>
      </c>
      <c r="M55" t="s">
        <v>781</v>
      </c>
      <c r="N55" t="s">
        <v>782</v>
      </c>
      <c r="O55" t="s">
        <v>783</v>
      </c>
      <c r="P55" s="58">
        <v>126307976241</v>
      </c>
      <c r="Q55" s="58">
        <v>0</v>
      </c>
      <c r="R55" s="58"/>
      <c r="S55" s="58"/>
      <c r="T55" s="58">
        <v>1000</v>
      </c>
      <c r="U55" s="60">
        <f>_xlfn.IFNA(IF(OR(E55="Facebook Page",E55="Facebook",E55 = "Facebook Event",E55="Google",E55="Reddit",E55 = "Instagram",E55="YouTube",E55 ="Tumblr"),T55*0.23,IF(E55="Twitter",T55*0.11,VLOOKUP(LEFT(E55,22),'[1]Data File'!B:C,2,FALSE))),T55*0.21)</f>
        <v>210</v>
      </c>
      <c r="V55" s="58">
        <v>10</v>
      </c>
      <c r="W55" t="s">
        <v>21</v>
      </c>
    </row>
    <row r="56" spans="1:23" customFormat="1" ht="12.75" x14ac:dyDescent="0.2">
      <c r="A56" s="58">
        <v>126304603010</v>
      </c>
      <c r="B56" s="58">
        <v>1365784</v>
      </c>
      <c r="C56" t="s">
        <v>784</v>
      </c>
      <c r="E56" t="s">
        <v>785</v>
      </c>
      <c r="F56" t="s">
        <v>786</v>
      </c>
      <c r="G56" t="s">
        <v>95</v>
      </c>
      <c r="H56" t="s">
        <v>91</v>
      </c>
      <c r="I56" t="s">
        <v>92</v>
      </c>
      <c r="J56" t="s">
        <v>102</v>
      </c>
      <c r="K56" s="58">
        <v>0</v>
      </c>
      <c r="L56" t="s">
        <v>93</v>
      </c>
      <c r="M56" t="s">
        <v>178</v>
      </c>
      <c r="N56" t="s">
        <v>179</v>
      </c>
      <c r="P56" s="58"/>
      <c r="Q56" s="58">
        <v>2</v>
      </c>
      <c r="R56" s="58"/>
      <c r="S56" s="58"/>
      <c r="T56" s="58">
        <v>248200</v>
      </c>
      <c r="U56" s="60">
        <f>_xlfn.IFNA(IF(OR(E56="Facebook Page",E56="Facebook",E56 = "Facebook Event",E56="Google",E56="Reddit",E56 = "Instagram",E56="YouTube",E56 ="Tumblr"),T56*0.23,IF(E56="Twitter",T56*0.11,VLOOKUP(LEFT(E56,22),'[1]Data File'!B:C,2,FALSE))),T56*0.21)</f>
        <v>210</v>
      </c>
      <c r="V56" s="58">
        <v>25</v>
      </c>
      <c r="W56" t="s">
        <v>21</v>
      </c>
    </row>
    <row r="57" spans="1:23" customFormat="1" ht="12.75" x14ac:dyDescent="0.2">
      <c r="A57" s="58">
        <v>126304591491</v>
      </c>
      <c r="B57" s="58">
        <v>1365784</v>
      </c>
      <c r="C57" t="s">
        <v>787</v>
      </c>
      <c r="D57" t="s">
        <v>788</v>
      </c>
      <c r="E57" t="s">
        <v>789</v>
      </c>
      <c r="F57" t="s">
        <v>790</v>
      </c>
      <c r="G57" t="s">
        <v>90</v>
      </c>
      <c r="H57" t="s">
        <v>91</v>
      </c>
      <c r="I57" t="s">
        <v>92</v>
      </c>
      <c r="J57" t="s">
        <v>102</v>
      </c>
      <c r="K57" s="58">
        <v>0</v>
      </c>
      <c r="L57" t="s">
        <v>93</v>
      </c>
      <c r="M57" t="s">
        <v>791</v>
      </c>
      <c r="N57" t="s">
        <v>133</v>
      </c>
      <c r="O57" t="s">
        <v>749</v>
      </c>
      <c r="P57" s="58">
        <v>126294753661</v>
      </c>
      <c r="Q57" s="58">
        <v>0</v>
      </c>
      <c r="R57" s="58"/>
      <c r="S57" s="58"/>
      <c r="T57" s="58">
        <v>278800</v>
      </c>
      <c r="U57" s="60">
        <f>_xlfn.IFNA(IF(OR(E57="Facebook Page",E57="Facebook",E57 = "Facebook Event",E57="Google",E57="Reddit",E57 = "Instagram",E57="YouTube",E57 ="Tumblr"),T57*0.23,IF(E57="Twitter",T57*0.11,VLOOKUP(LEFT(E57,22),'[1]Data File'!B:C,2,FALSE))),T57*0.21)</f>
        <v>58548</v>
      </c>
      <c r="V57" s="58">
        <v>46</v>
      </c>
      <c r="W57" t="s">
        <v>21</v>
      </c>
    </row>
    <row r="58" spans="1:23" customFormat="1" ht="12.75" x14ac:dyDescent="0.2">
      <c r="A58" s="58">
        <v>126305551407</v>
      </c>
      <c r="B58" s="58">
        <v>1365784</v>
      </c>
      <c r="C58" t="s">
        <v>792</v>
      </c>
      <c r="D58" t="s">
        <v>793</v>
      </c>
      <c r="E58" t="s">
        <v>794</v>
      </c>
      <c r="F58" t="s">
        <v>795</v>
      </c>
      <c r="G58" t="s">
        <v>95</v>
      </c>
      <c r="H58" t="s">
        <v>91</v>
      </c>
      <c r="I58" t="s">
        <v>92</v>
      </c>
      <c r="J58" t="s">
        <v>102</v>
      </c>
      <c r="K58" s="58">
        <v>0</v>
      </c>
      <c r="L58" t="s">
        <v>93</v>
      </c>
      <c r="M58" t="s">
        <v>173</v>
      </c>
      <c r="N58" t="s">
        <v>758</v>
      </c>
      <c r="O58" t="s">
        <v>785</v>
      </c>
      <c r="P58" s="58">
        <v>126304603010</v>
      </c>
      <c r="Q58" s="58">
        <v>0</v>
      </c>
      <c r="R58" s="58"/>
      <c r="S58" s="58"/>
      <c r="T58" s="58">
        <v>0</v>
      </c>
      <c r="U58" s="60">
        <v>1260</v>
      </c>
      <c r="V58" s="58">
        <v>7</v>
      </c>
      <c r="W58" t="s">
        <v>21</v>
      </c>
    </row>
    <row r="59" spans="1:23" customFormat="1" ht="12.75" x14ac:dyDescent="0.2">
      <c r="A59" s="58">
        <v>126304951917</v>
      </c>
      <c r="B59" s="58">
        <v>1365784</v>
      </c>
      <c r="C59" t="s">
        <v>792</v>
      </c>
      <c r="D59" t="s">
        <v>793</v>
      </c>
      <c r="E59" t="s">
        <v>796</v>
      </c>
      <c r="F59" t="s">
        <v>795</v>
      </c>
      <c r="G59" t="s">
        <v>95</v>
      </c>
      <c r="H59" t="s">
        <v>91</v>
      </c>
      <c r="I59" t="s">
        <v>92</v>
      </c>
      <c r="J59" t="s">
        <v>102</v>
      </c>
      <c r="K59" s="58">
        <v>0</v>
      </c>
      <c r="L59" t="s">
        <v>93</v>
      </c>
      <c r="M59" t="s">
        <v>173</v>
      </c>
      <c r="N59" t="s">
        <v>119</v>
      </c>
      <c r="O59" t="s">
        <v>785</v>
      </c>
      <c r="P59" s="58">
        <v>126304603010</v>
      </c>
      <c r="Q59" s="58">
        <v>0</v>
      </c>
      <c r="R59" s="58"/>
      <c r="S59" s="58"/>
      <c r="T59" s="58">
        <v>0</v>
      </c>
      <c r="U59" s="60">
        <f>_xlfn.IFNA(IF(OR(E59="Facebook Page",E59="Facebook",E59 = "Facebook Event",E59="Google",E59="Reddit",E59 = "Instagram",E59="YouTube",E59 ="Tumblr"),T59*0.23,IF(E59="Twitter",T59*0.11,VLOOKUP(LEFT(E59,22),'[1]Data File'!B:C,2,FALSE))),T59*0.21)</f>
        <v>1260</v>
      </c>
      <c r="V59" s="58">
        <v>7</v>
      </c>
      <c r="W59" t="s">
        <v>21</v>
      </c>
    </row>
    <row r="60" spans="1:23" customFormat="1" ht="12.75" x14ac:dyDescent="0.2">
      <c r="A60" s="58">
        <v>126312251313</v>
      </c>
      <c r="B60" s="58">
        <v>1365784</v>
      </c>
      <c r="C60" t="s">
        <v>797</v>
      </c>
      <c r="D60" t="s">
        <v>798</v>
      </c>
      <c r="E60" t="s">
        <v>799</v>
      </c>
      <c r="F60" t="s">
        <v>800</v>
      </c>
      <c r="G60" t="s">
        <v>90</v>
      </c>
      <c r="H60" t="s">
        <v>91</v>
      </c>
      <c r="I60" t="s">
        <v>92</v>
      </c>
      <c r="J60" t="s">
        <v>103</v>
      </c>
      <c r="K60" s="58">
        <v>0</v>
      </c>
      <c r="L60" t="s">
        <v>93</v>
      </c>
      <c r="M60" t="s">
        <v>801</v>
      </c>
      <c r="N60" t="s">
        <v>802</v>
      </c>
      <c r="P60" s="58"/>
      <c r="Q60" s="58">
        <v>0</v>
      </c>
      <c r="R60" s="58"/>
      <c r="S60" s="58"/>
      <c r="T60" s="58">
        <v>0</v>
      </c>
      <c r="U60" s="60">
        <f>_xlfn.IFNA(IF(OR(E60="Facebook Page",E60="Facebook",E60 = "Facebook Event",E60="Google",E60="Reddit",E60 = "Instagram",E60="YouTube",E60 ="Tumblr"),T60*0.23,IF(E60="Twitter",T60*0.11,VLOOKUP(LEFT(E60,22),'[1]Data File'!B:C,2,FALSE))),T60*0.21)</f>
        <v>5250</v>
      </c>
      <c r="V60" s="58">
        <v>47</v>
      </c>
      <c r="W60" t="s">
        <v>21</v>
      </c>
    </row>
    <row r="61" spans="1:23" customFormat="1" ht="12.75" x14ac:dyDescent="0.2">
      <c r="A61" s="58">
        <v>126303660629</v>
      </c>
      <c r="B61" s="58">
        <v>1365784</v>
      </c>
      <c r="C61" t="s">
        <v>803</v>
      </c>
      <c r="D61" t="s">
        <v>804</v>
      </c>
      <c r="E61" t="s">
        <v>805</v>
      </c>
      <c r="F61" t="s">
        <v>806</v>
      </c>
      <c r="G61" t="s">
        <v>90</v>
      </c>
      <c r="H61" t="s">
        <v>97</v>
      </c>
      <c r="I61" t="s">
        <v>92</v>
      </c>
      <c r="J61" t="s">
        <v>103</v>
      </c>
      <c r="K61" s="58">
        <v>0</v>
      </c>
      <c r="L61" t="s">
        <v>93</v>
      </c>
      <c r="M61" t="s">
        <v>156</v>
      </c>
      <c r="N61" t="s">
        <v>157</v>
      </c>
      <c r="P61" s="58"/>
      <c r="Q61" s="58">
        <v>0</v>
      </c>
      <c r="R61" s="58"/>
      <c r="S61" s="58"/>
      <c r="T61" s="58">
        <v>129200</v>
      </c>
      <c r="U61" s="60">
        <f>_xlfn.IFNA(IF(OR(E61="Facebook Page",E61="Facebook",E61 = "Facebook Event",E61="Google",E61="Reddit",E61 = "Instagram",E61="YouTube",E61 ="Tumblr"),T61*0.23,IF(E61="Twitter",T61*0.11,VLOOKUP(LEFT(E61,22),'[1]Data File'!B:C,2,FALSE))),T61*0.21)</f>
        <v>27132</v>
      </c>
      <c r="V61" s="58">
        <v>37</v>
      </c>
      <c r="W61" t="s">
        <v>21</v>
      </c>
    </row>
    <row r="62" spans="1:23" customFormat="1" ht="12.75" x14ac:dyDescent="0.2">
      <c r="A62" s="58">
        <v>126303460511</v>
      </c>
      <c r="B62" s="58">
        <v>1365784</v>
      </c>
      <c r="C62" t="s">
        <v>807</v>
      </c>
      <c r="D62" t="s">
        <v>808</v>
      </c>
      <c r="E62" t="s">
        <v>809</v>
      </c>
      <c r="F62" t="s">
        <v>810</v>
      </c>
      <c r="G62" t="s">
        <v>94</v>
      </c>
      <c r="H62" t="s">
        <v>91</v>
      </c>
      <c r="I62" t="s">
        <v>92</v>
      </c>
      <c r="J62" t="s">
        <v>103</v>
      </c>
      <c r="K62" s="58">
        <v>0</v>
      </c>
      <c r="L62" t="s">
        <v>93</v>
      </c>
      <c r="M62" t="s">
        <v>180</v>
      </c>
      <c r="N62" t="s">
        <v>163</v>
      </c>
      <c r="O62" t="s">
        <v>159</v>
      </c>
      <c r="P62" s="58">
        <v>126273036759</v>
      </c>
      <c r="Q62" s="58">
        <v>0</v>
      </c>
      <c r="R62" s="58"/>
      <c r="S62" s="58"/>
      <c r="T62" s="58">
        <v>1000</v>
      </c>
      <c r="U62" s="60">
        <f>_xlfn.IFNA(IF(OR(E62="Facebook Page",E62="Facebook",E62 = "Facebook Event",E62="Google",E62="Reddit",E62 = "Instagram",E62="YouTube",E62 ="Tumblr"),T62*0.23,IF(E62="Twitter",T62*0.11,VLOOKUP(LEFT(E62,22),'[1]Data File'!B:C,2,FALSE))),T62*0.21)</f>
        <v>210</v>
      </c>
      <c r="V62" s="58">
        <v>32</v>
      </c>
      <c r="W62" t="s">
        <v>21</v>
      </c>
    </row>
    <row r="63" spans="1:23" customFormat="1" ht="12.75" x14ac:dyDescent="0.2">
      <c r="A63" s="58">
        <v>126303537647</v>
      </c>
      <c r="B63" s="58">
        <v>1365784</v>
      </c>
      <c r="C63" t="s">
        <v>807</v>
      </c>
      <c r="D63" t="s">
        <v>811</v>
      </c>
      <c r="E63" t="s">
        <v>812</v>
      </c>
      <c r="F63" t="s">
        <v>813</v>
      </c>
      <c r="G63" t="s">
        <v>90</v>
      </c>
      <c r="H63" t="s">
        <v>91</v>
      </c>
      <c r="I63" t="s">
        <v>92</v>
      </c>
      <c r="J63" t="s">
        <v>103</v>
      </c>
      <c r="K63" s="58">
        <v>0</v>
      </c>
      <c r="L63" t="s">
        <v>93</v>
      </c>
      <c r="M63" t="s">
        <v>164</v>
      </c>
      <c r="N63" t="s">
        <v>165</v>
      </c>
      <c r="O63" t="s">
        <v>159</v>
      </c>
      <c r="P63" s="58">
        <v>126273036759</v>
      </c>
      <c r="Q63" s="58">
        <v>0</v>
      </c>
      <c r="R63" s="58"/>
      <c r="S63" s="58"/>
      <c r="T63" s="58">
        <v>6800</v>
      </c>
      <c r="U63" s="60">
        <f>_xlfn.IFNA(IF(OR(E63="Facebook Page",E63="Facebook",E63 = "Facebook Event",E63="Google",E63="Reddit",E63 = "Instagram",E63="YouTube",E63 ="Tumblr"),T63*0.23,IF(E63="Twitter",T63*0.11,VLOOKUP(LEFT(E63,22),'[1]Data File'!B:C,2,FALSE))),T63*0.21)</f>
        <v>1428</v>
      </c>
      <c r="V63" s="58">
        <v>43</v>
      </c>
      <c r="W63" t="s">
        <v>21</v>
      </c>
    </row>
    <row r="64" spans="1:23" customFormat="1" ht="12.75" x14ac:dyDescent="0.2">
      <c r="A64" s="58">
        <v>126303488394</v>
      </c>
      <c r="B64" s="58">
        <v>1365784</v>
      </c>
      <c r="C64" t="s">
        <v>814</v>
      </c>
      <c r="D64" t="s">
        <v>811</v>
      </c>
      <c r="E64" t="s">
        <v>815</v>
      </c>
      <c r="F64" t="s">
        <v>813</v>
      </c>
      <c r="G64" t="s">
        <v>90</v>
      </c>
      <c r="H64" t="s">
        <v>91</v>
      </c>
      <c r="I64" t="s">
        <v>92</v>
      </c>
      <c r="J64" t="s">
        <v>103</v>
      </c>
      <c r="K64" s="58">
        <v>0</v>
      </c>
      <c r="L64" t="s">
        <v>93</v>
      </c>
      <c r="M64" t="s">
        <v>166</v>
      </c>
      <c r="N64" t="s">
        <v>167</v>
      </c>
      <c r="O64" t="s">
        <v>159</v>
      </c>
      <c r="P64" s="58">
        <v>126273036759</v>
      </c>
      <c r="Q64" s="58">
        <v>0</v>
      </c>
      <c r="R64" s="58"/>
      <c r="S64" s="58"/>
      <c r="T64" s="58">
        <v>3400</v>
      </c>
      <c r="U64" s="60">
        <f>_xlfn.IFNA(IF(OR(E64="Facebook Page",E64="Facebook",E64 = "Facebook Event",E64="Google",E64="Reddit",E64 = "Instagram",E64="YouTube",E64 ="Tumblr"),T64*0.23,IF(E64="Twitter",T64*0.11,VLOOKUP(LEFT(E64,22),'[1]Data File'!B:C,2,FALSE))),T64*0.21)</f>
        <v>714</v>
      </c>
      <c r="V64" s="58">
        <v>36</v>
      </c>
      <c r="W64" t="s">
        <v>21</v>
      </c>
    </row>
    <row r="65" spans="1:23" customFormat="1" ht="12.75" x14ac:dyDescent="0.2">
      <c r="A65" s="58">
        <v>126303643335</v>
      </c>
      <c r="B65" s="58">
        <v>1365784</v>
      </c>
      <c r="C65" t="s">
        <v>807</v>
      </c>
      <c r="D65" t="s">
        <v>811</v>
      </c>
      <c r="E65" t="s">
        <v>816</v>
      </c>
      <c r="F65" t="s">
        <v>813</v>
      </c>
      <c r="G65" t="s">
        <v>90</v>
      </c>
      <c r="H65" t="s">
        <v>91</v>
      </c>
      <c r="I65" t="s">
        <v>92</v>
      </c>
      <c r="J65" t="s">
        <v>103</v>
      </c>
      <c r="K65" s="58">
        <v>0</v>
      </c>
      <c r="L65" t="s">
        <v>93</v>
      </c>
      <c r="M65" t="s">
        <v>168</v>
      </c>
      <c r="N65" t="s">
        <v>169</v>
      </c>
      <c r="O65" t="s">
        <v>159</v>
      </c>
      <c r="P65" s="58">
        <v>126273036759</v>
      </c>
      <c r="Q65" s="58">
        <v>0</v>
      </c>
      <c r="R65" s="58"/>
      <c r="S65" s="58"/>
      <c r="T65" s="58">
        <v>52920</v>
      </c>
      <c r="U65" s="60">
        <f>_xlfn.IFNA(IF(OR(E65="Facebook Page",E65="Facebook",E65 = "Facebook Event",E65="Google",E65="Reddit",E65 = "Instagram",E65="YouTube",E65 ="Tumblr"),T65*0.23,IF(E65="Twitter",T65*0.11,VLOOKUP(LEFT(E65,22),'[1]Data File'!B:C,2,FALSE))),T65*0.21)</f>
        <v>11113.199999999999</v>
      </c>
      <c r="V65" s="58">
        <v>37</v>
      </c>
      <c r="W65" t="s">
        <v>21</v>
      </c>
    </row>
    <row r="66" spans="1:23" customFormat="1" ht="12.75" x14ac:dyDescent="0.2">
      <c r="A66" s="58">
        <v>126303483563</v>
      </c>
      <c r="B66" s="58">
        <v>1365784</v>
      </c>
      <c r="C66" t="s">
        <v>807</v>
      </c>
      <c r="D66" t="s">
        <v>811</v>
      </c>
      <c r="E66" t="s">
        <v>817</v>
      </c>
      <c r="F66" t="s">
        <v>813</v>
      </c>
      <c r="G66" t="s">
        <v>90</v>
      </c>
      <c r="H66" t="s">
        <v>91</v>
      </c>
      <c r="I66" t="s">
        <v>92</v>
      </c>
      <c r="J66" t="s">
        <v>103</v>
      </c>
      <c r="K66" s="58">
        <v>0</v>
      </c>
      <c r="L66" t="s">
        <v>93</v>
      </c>
      <c r="M66" t="s">
        <v>170</v>
      </c>
      <c r="N66" t="s">
        <v>171</v>
      </c>
      <c r="O66" t="s">
        <v>159</v>
      </c>
      <c r="P66" s="58">
        <v>126273036759</v>
      </c>
      <c r="Q66" s="58">
        <v>0</v>
      </c>
      <c r="R66" s="58"/>
      <c r="S66" s="58"/>
      <c r="T66" s="58">
        <v>3400</v>
      </c>
      <c r="U66" s="60">
        <f>_xlfn.IFNA(IF(OR(E66="Facebook Page",E66="Facebook",E66 = "Facebook Event",E66="Google",E66="Reddit",E66 = "Instagram",E66="YouTube",E66 ="Tumblr"),T66*0.23,IF(E66="Twitter",T66*0.11,VLOOKUP(LEFT(E66,22),'[1]Data File'!B:C,2,FALSE))),T66*0.21)</f>
        <v>714</v>
      </c>
      <c r="V66" s="58">
        <v>41</v>
      </c>
      <c r="W66" t="s">
        <v>21</v>
      </c>
    </row>
    <row r="67" spans="1:23" customFormat="1" ht="12.75" x14ac:dyDescent="0.2">
      <c r="A67" s="58">
        <v>126310903709</v>
      </c>
      <c r="B67" s="58">
        <v>1365784</v>
      </c>
      <c r="C67" t="s">
        <v>778</v>
      </c>
      <c r="D67" t="s">
        <v>819</v>
      </c>
      <c r="E67" t="s">
        <v>820</v>
      </c>
      <c r="F67" t="s">
        <v>818</v>
      </c>
      <c r="G67" t="s">
        <v>90</v>
      </c>
      <c r="H67" t="s">
        <v>91</v>
      </c>
      <c r="I67" t="s">
        <v>92</v>
      </c>
      <c r="J67" t="s">
        <v>102</v>
      </c>
      <c r="K67" s="58">
        <v>0</v>
      </c>
      <c r="L67" t="s">
        <v>93</v>
      </c>
      <c r="M67" t="s">
        <v>821</v>
      </c>
      <c r="N67" t="s">
        <v>822</v>
      </c>
      <c r="O67" t="s">
        <v>783</v>
      </c>
      <c r="P67" s="58">
        <v>126307976241</v>
      </c>
      <c r="Q67" s="58">
        <v>0</v>
      </c>
      <c r="R67" s="58"/>
      <c r="S67" s="58"/>
      <c r="T67" s="58">
        <v>554200</v>
      </c>
      <c r="U67" s="60">
        <f>_xlfn.IFNA(IF(OR(E67="Facebook Page",E67="Facebook",E67 = "Facebook Event",E67="Google",E67="Reddit",E67 = "Instagram",E67="YouTube",E67 ="Tumblr"),T67*0.23,IF(E67="Twitter",T67*0.11,VLOOKUP(LEFT(E67,22),'[1]Data File'!B:C,2,FALSE))),T67*0.21)</f>
        <v>67200</v>
      </c>
      <c r="V67" s="58">
        <v>47</v>
      </c>
      <c r="W67" t="s">
        <v>21</v>
      </c>
    </row>
    <row r="68" spans="1:23" customFormat="1" ht="12.75" x14ac:dyDescent="0.2">
      <c r="A68" s="58">
        <v>126307976241</v>
      </c>
      <c r="B68" s="58">
        <v>1365784</v>
      </c>
      <c r="C68" t="s">
        <v>778</v>
      </c>
      <c r="D68" t="s">
        <v>819</v>
      </c>
      <c r="E68" t="s">
        <v>783</v>
      </c>
      <c r="F68" t="s">
        <v>818</v>
      </c>
      <c r="G68" t="s">
        <v>90</v>
      </c>
      <c r="H68" t="s">
        <v>91</v>
      </c>
      <c r="I68" t="s">
        <v>92</v>
      </c>
      <c r="J68" t="s">
        <v>102</v>
      </c>
      <c r="K68" s="58">
        <v>0</v>
      </c>
      <c r="L68" t="s">
        <v>93</v>
      </c>
      <c r="M68" t="s">
        <v>823</v>
      </c>
      <c r="N68" t="s">
        <v>824</v>
      </c>
      <c r="P68" s="58"/>
      <c r="Q68" s="58">
        <v>2</v>
      </c>
      <c r="R68" s="58"/>
      <c r="S68" s="58"/>
      <c r="T68" s="58">
        <v>125800</v>
      </c>
      <c r="U68" s="60">
        <f>_xlfn.IFNA(IF(OR(E68="Facebook Page",E68="Facebook",E68 = "Facebook Event",E68="Google",E68="Reddit",E68 = "Instagram",E68="YouTube",E68 ="Tumblr"),T68*0.23,IF(E68="Twitter",T68*0.11,VLOOKUP(LEFT(E68,22),'[1]Data File'!B:C,2,FALSE))),T68*0.21)</f>
        <v>25200</v>
      </c>
      <c r="V68" s="58">
        <v>52</v>
      </c>
      <c r="W68" t="s">
        <v>21</v>
      </c>
    </row>
    <row r="69" spans="1:23" customFormat="1" ht="12.75" x14ac:dyDescent="0.2">
      <c r="A69" s="58">
        <v>126297965883</v>
      </c>
      <c r="B69" s="58">
        <v>1365784</v>
      </c>
      <c r="C69" t="s">
        <v>825</v>
      </c>
      <c r="D69" t="s">
        <v>826</v>
      </c>
      <c r="E69" t="s">
        <v>827</v>
      </c>
      <c r="F69" t="s">
        <v>828</v>
      </c>
      <c r="G69" t="s">
        <v>96</v>
      </c>
      <c r="H69" t="s">
        <v>97</v>
      </c>
      <c r="I69" t="s">
        <v>92</v>
      </c>
      <c r="J69" t="s">
        <v>103</v>
      </c>
      <c r="K69" s="58">
        <v>0</v>
      </c>
      <c r="L69" t="s">
        <v>93</v>
      </c>
      <c r="M69" t="s">
        <v>829</v>
      </c>
      <c r="N69" t="s">
        <v>157</v>
      </c>
      <c r="O69" t="s">
        <v>830</v>
      </c>
      <c r="P69" s="58">
        <v>126221452499</v>
      </c>
      <c r="Q69" s="58">
        <v>0</v>
      </c>
      <c r="R69" s="58"/>
      <c r="S69" s="58"/>
      <c r="T69" s="58">
        <v>129200</v>
      </c>
      <c r="U69" s="60">
        <f>_xlfn.IFNA(IF(OR(E69="Facebook Page",E69="Facebook",E69 = "Facebook Event",E69="Google",E69="Reddit",E69 = "Instagram",E69="YouTube",E69 ="Tumblr"),T69*0.23,IF(E69="Twitter",T69*0.11,VLOOKUP(LEFT(E69,22),'[1]Data File'!B:C,2,FALSE))),T69*0.21)</f>
        <v>27132</v>
      </c>
      <c r="V69" s="58">
        <v>37</v>
      </c>
      <c r="W69" t="s">
        <v>21</v>
      </c>
    </row>
    <row r="70" spans="1:23" customFormat="1" ht="12.75" x14ac:dyDescent="0.2">
      <c r="A70" s="58">
        <v>126296209473</v>
      </c>
      <c r="B70" s="58">
        <v>1365784</v>
      </c>
      <c r="C70" t="s">
        <v>831</v>
      </c>
      <c r="D70" t="s">
        <v>832</v>
      </c>
      <c r="E70" t="s">
        <v>833</v>
      </c>
      <c r="F70" t="s">
        <v>834</v>
      </c>
      <c r="G70" t="s">
        <v>90</v>
      </c>
      <c r="H70" t="s">
        <v>91</v>
      </c>
      <c r="I70" t="s">
        <v>92</v>
      </c>
      <c r="J70" t="s">
        <v>103</v>
      </c>
      <c r="K70" s="58">
        <v>0</v>
      </c>
      <c r="L70" t="s">
        <v>93</v>
      </c>
      <c r="M70" t="s">
        <v>835</v>
      </c>
      <c r="N70" t="s">
        <v>836</v>
      </c>
      <c r="P70" s="58"/>
      <c r="Q70" s="58">
        <v>0</v>
      </c>
      <c r="R70" s="58"/>
      <c r="S70" s="58"/>
      <c r="T70" s="58">
        <v>0</v>
      </c>
      <c r="U70" s="60">
        <f>_xlfn.IFNA(IF(OR(E70="Facebook Page",E70="Facebook",E70 = "Facebook Event",E70="Google",E70="Reddit",E70 = "Instagram",E70="YouTube",E70 ="Tumblr"),T70*0.23,IF(E70="Twitter",T70*0.11,VLOOKUP(LEFT(E70,22),'[1]Data File'!B:C,2,FALSE))),T70*0.21)</f>
        <v>5519.8499999999995</v>
      </c>
      <c r="V70" s="58">
        <v>29</v>
      </c>
      <c r="W70" t="s">
        <v>21</v>
      </c>
    </row>
    <row r="71" spans="1:23" customFormat="1" ht="12.75" x14ac:dyDescent="0.2">
      <c r="A71" s="58">
        <v>126295951321</v>
      </c>
      <c r="B71" s="58">
        <v>1365784</v>
      </c>
      <c r="C71" t="s">
        <v>837</v>
      </c>
      <c r="D71" t="s">
        <v>838</v>
      </c>
      <c r="E71" t="s">
        <v>839</v>
      </c>
      <c r="F71" t="s">
        <v>840</v>
      </c>
      <c r="G71" t="s">
        <v>90</v>
      </c>
      <c r="H71" t="s">
        <v>91</v>
      </c>
      <c r="I71" t="s">
        <v>92</v>
      </c>
      <c r="J71" t="s">
        <v>102</v>
      </c>
      <c r="K71" s="58">
        <v>0</v>
      </c>
      <c r="L71" t="s">
        <v>93</v>
      </c>
      <c r="M71" t="s">
        <v>841</v>
      </c>
      <c r="N71" t="s">
        <v>842</v>
      </c>
      <c r="P71" s="58"/>
      <c r="Q71" s="58">
        <v>0</v>
      </c>
      <c r="R71" s="58"/>
      <c r="S71" s="58"/>
      <c r="T71" s="58">
        <v>17000</v>
      </c>
      <c r="U71" s="60">
        <f>_xlfn.IFNA(IF(OR(E71="Facebook Page",E71="Facebook",E71 = "Facebook Event",E71="Google",E71="Reddit",E71 = "Instagram",E71="YouTube",E71 ="Tumblr"),T71*0.23,IF(E71="Twitter",T71*0.11,VLOOKUP(LEFT(E71,22),'[1]Data File'!B:C,2,FALSE))),T71*0.21)</f>
        <v>3570</v>
      </c>
      <c r="V71" s="58">
        <v>45</v>
      </c>
      <c r="W71" t="s">
        <v>21</v>
      </c>
    </row>
    <row r="72" spans="1:23" customFormat="1" ht="12.75" x14ac:dyDescent="0.2">
      <c r="A72" s="58">
        <v>126295413762</v>
      </c>
      <c r="B72" s="58">
        <v>1365784</v>
      </c>
      <c r="C72" t="s">
        <v>843</v>
      </c>
      <c r="D72" t="s">
        <v>844</v>
      </c>
      <c r="E72" t="s">
        <v>845</v>
      </c>
      <c r="F72" t="s">
        <v>846</v>
      </c>
      <c r="G72" t="s">
        <v>95</v>
      </c>
      <c r="H72" t="s">
        <v>91</v>
      </c>
      <c r="I72" t="s">
        <v>92</v>
      </c>
      <c r="J72" t="s">
        <v>102</v>
      </c>
      <c r="K72" s="58">
        <v>0</v>
      </c>
      <c r="L72" t="s">
        <v>93</v>
      </c>
      <c r="M72" t="s">
        <v>173</v>
      </c>
      <c r="N72" t="s">
        <v>758</v>
      </c>
      <c r="O72" t="s">
        <v>749</v>
      </c>
      <c r="P72" s="58">
        <v>126294753661</v>
      </c>
      <c r="Q72" s="58">
        <v>0</v>
      </c>
      <c r="R72" s="58"/>
      <c r="S72" s="58"/>
      <c r="T72" s="58">
        <v>0</v>
      </c>
      <c r="U72" s="60">
        <v>1260</v>
      </c>
      <c r="V72" s="58">
        <v>7</v>
      </c>
      <c r="W72" t="s">
        <v>21</v>
      </c>
    </row>
    <row r="73" spans="1:23" customFormat="1" ht="12.75" x14ac:dyDescent="0.2">
      <c r="A73" s="58">
        <v>126295338493</v>
      </c>
      <c r="B73" s="58">
        <v>1365784</v>
      </c>
      <c r="C73" t="s">
        <v>843</v>
      </c>
      <c r="D73" t="s">
        <v>844</v>
      </c>
      <c r="E73" t="s">
        <v>847</v>
      </c>
      <c r="F73" t="s">
        <v>846</v>
      </c>
      <c r="G73" t="s">
        <v>95</v>
      </c>
      <c r="H73" t="s">
        <v>91</v>
      </c>
      <c r="I73" t="s">
        <v>92</v>
      </c>
      <c r="J73" t="s">
        <v>102</v>
      </c>
      <c r="K73" s="58">
        <v>0</v>
      </c>
      <c r="L73" t="s">
        <v>93</v>
      </c>
      <c r="M73" t="s">
        <v>173</v>
      </c>
      <c r="N73" t="s">
        <v>119</v>
      </c>
      <c r="O73" t="s">
        <v>749</v>
      </c>
      <c r="P73" s="58">
        <v>126294753661</v>
      </c>
      <c r="Q73" s="58">
        <v>0</v>
      </c>
      <c r="R73" s="58"/>
      <c r="S73" s="58"/>
      <c r="T73" s="58">
        <v>0</v>
      </c>
      <c r="U73" s="60">
        <f>_xlfn.IFNA(IF(OR(E73="Facebook Page",E73="Facebook",E73 = "Facebook Event",E73="Google",E73="Reddit",E73 = "Instagram",E73="YouTube",E73 ="Tumblr"),T73*0.23,IF(E73="Twitter",T73*0.11,VLOOKUP(LEFT(E73,22),'[1]Data File'!B:C,2,FALSE))),T73*0.21)</f>
        <v>1260</v>
      </c>
      <c r="V73" s="58">
        <v>7</v>
      </c>
      <c r="W73" t="s">
        <v>21</v>
      </c>
    </row>
    <row r="74" spans="1:23" customFormat="1" ht="12.75" x14ac:dyDescent="0.2">
      <c r="A74" s="58">
        <v>126294753661</v>
      </c>
      <c r="B74" s="58">
        <v>1365784</v>
      </c>
      <c r="C74" t="s">
        <v>843</v>
      </c>
      <c r="D74" t="s">
        <v>848</v>
      </c>
      <c r="E74" t="s">
        <v>749</v>
      </c>
      <c r="F74" t="s">
        <v>846</v>
      </c>
      <c r="G74" t="s">
        <v>90</v>
      </c>
      <c r="H74" t="s">
        <v>91</v>
      </c>
      <c r="I74" t="s">
        <v>92</v>
      </c>
      <c r="J74" t="s">
        <v>102</v>
      </c>
      <c r="K74" s="58">
        <v>0</v>
      </c>
      <c r="L74" t="s">
        <v>93</v>
      </c>
      <c r="M74" t="s">
        <v>849</v>
      </c>
      <c r="N74" t="s">
        <v>850</v>
      </c>
      <c r="P74" s="58"/>
      <c r="Q74" s="58">
        <v>5</v>
      </c>
      <c r="R74" s="58"/>
      <c r="S74" s="58"/>
      <c r="T74" s="58">
        <v>95200</v>
      </c>
      <c r="U74" s="60">
        <f>_xlfn.IFNA(IF(OR(E74="Facebook Page",E74="Facebook",E74 = "Facebook Event",E74="Google",E74="Reddit",E74 = "Instagram",E74="YouTube",E74 ="Tumblr"),T74*0.23,IF(E74="Twitter",T74*0.11,VLOOKUP(LEFT(E74,22),'[1]Data File'!B:C,2,FALSE))),T74*0.21)</f>
        <v>19992</v>
      </c>
      <c r="V74" s="58">
        <v>57</v>
      </c>
      <c r="W74" t="s">
        <v>21</v>
      </c>
    </row>
    <row r="75" spans="1:23" customFormat="1" ht="12.75" x14ac:dyDescent="0.2">
      <c r="A75" s="58">
        <v>126292897080</v>
      </c>
      <c r="B75" s="58">
        <v>1365784</v>
      </c>
      <c r="C75" t="s">
        <v>851</v>
      </c>
      <c r="D75" t="s">
        <v>852</v>
      </c>
      <c r="E75" t="s">
        <v>853</v>
      </c>
      <c r="F75" t="s">
        <v>854</v>
      </c>
      <c r="G75" t="s">
        <v>90</v>
      </c>
      <c r="H75" t="s">
        <v>91</v>
      </c>
      <c r="I75" t="s">
        <v>92</v>
      </c>
      <c r="J75" t="s">
        <v>103</v>
      </c>
      <c r="K75" s="58">
        <v>0</v>
      </c>
      <c r="L75" t="s">
        <v>93</v>
      </c>
      <c r="M75" t="s">
        <v>181</v>
      </c>
      <c r="N75" t="s">
        <v>182</v>
      </c>
      <c r="O75" t="s">
        <v>855</v>
      </c>
      <c r="P75" s="58">
        <v>126284559655</v>
      </c>
      <c r="Q75" s="58">
        <v>0</v>
      </c>
      <c r="R75" s="58"/>
      <c r="S75" s="58"/>
      <c r="T75" s="58">
        <v>30600</v>
      </c>
      <c r="U75" s="60">
        <f>_xlfn.IFNA(IF(OR(E75="Facebook Page",E75="Facebook",E75 = "Facebook Event",E75="Google",E75="Reddit",E75 = "Instagram",E75="YouTube",E75 ="Tumblr"),T75*0.23,IF(E75="Twitter",T75*0.11,VLOOKUP(LEFT(E75,22),'[1]Data File'!B:C,2,FALSE))),T75*0.21)</f>
        <v>6426</v>
      </c>
      <c r="V75" s="58">
        <v>41</v>
      </c>
      <c r="W75" t="s">
        <v>21</v>
      </c>
    </row>
    <row r="76" spans="1:23" customFormat="1" ht="12.75" x14ac:dyDescent="0.2">
      <c r="A76" s="58">
        <v>126297102362</v>
      </c>
      <c r="B76" s="58">
        <v>1365784</v>
      </c>
      <c r="C76" t="s">
        <v>856</v>
      </c>
      <c r="D76" t="s">
        <v>856</v>
      </c>
      <c r="E76" t="s">
        <v>857</v>
      </c>
      <c r="F76" t="s">
        <v>858</v>
      </c>
      <c r="G76" t="s">
        <v>96</v>
      </c>
      <c r="H76" t="s">
        <v>91</v>
      </c>
      <c r="I76" t="s">
        <v>92</v>
      </c>
      <c r="J76" t="s">
        <v>102</v>
      </c>
      <c r="K76" s="58">
        <v>0</v>
      </c>
      <c r="L76" t="s">
        <v>93</v>
      </c>
      <c r="M76" t="s">
        <v>781</v>
      </c>
      <c r="N76" t="s">
        <v>782</v>
      </c>
      <c r="O76" t="s">
        <v>859</v>
      </c>
      <c r="P76" s="58">
        <v>126296212725</v>
      </c>
      <c r="Q76" s="58">
        <v>0</v>
      </c>
      <c r="R76" s="58"/>
      <c r="S76" s="58"/>
      <c r="T76" s="58">
        <v>1000</v>
      </c>
      <c r="U76" s="60">
        <f>_xlfn.IFNA(IF(OR(E76="Facebook Page",E76="Facebook",E76 = "Facebook Event",E76="Google",E76="Reddit",E76 = "Instagram",E76="YouTube",E76 ="Tumblr"),T76*0.23,IF(E76="Twitter",T76*0.11,VLOOKUP(LEFT(E76,22),'[1]Data File'!B:C,2,FALSE))),T76*0.21)</f>
        <v>210</v>
      </c>
      <c r="V76" s="58">
        <v>10</v>
      </c>
      <c r="W76" t="s">
        <v>21</v>
      </c>
    </row>
    <row r="77" spans="1:23" customFormat="1" ht="12.75" x14ac:dyDescent="0.2">
      <c r="A77" s="58">
        <v>126301764891</v>
      </c>
      <c r="B77" s="58">
        <v>1365784</v>
      </c>
      <c r="C77" t="s">
        <v>860</v>
      </c>
      <c r="D77" t="s">
        <v>861</v>
      </c>
      <c r="E77" t="s">
        <v>862</v>
      </c>
      <c r="F77" t="s">
        <v>858</v>
      </c>
      <c r="G77" t="s">
        <v>96</v>
      </c>
      <c r="H77" t="s">
        <v>91</v>
      </c>
      <c r="I77" t="s">
        <v>92</v>
      </c>
      <c r="J77" t="s">
        <v>102</v>
      </c>
      <c r="K77" s="58">
        <v>0</v>
      </c>
      <c r="L77" t="s">
        <v>93</v>
      </c>
      <c r="M77" t="s">
        <v>863</v>
      </c>
      <c r="N77" t="s">
        <v>864</v>
      </c>
      <c r="P77" s="58"/>
      <c r="Q77" s="58">
        <v>0</v>
      </c>
      <c r="R77" s="58"/>
      <c r="S77" s="58"/>
      <c r="T77" s="58">
        <v>0</v>
      </c>
      <c r="U77" s="60">
        <f>_xlfn.IFNA(IF(OR(E77="Facebook Page",E77="Facebook",E77 = "Facebook Event",E77="Google",E77="Reddit",E77 = "Instagram",E77="YouTube",E77 ="Tumblr"),T77*0.23,IF(E77="Twitter",T77*0.11,VLOOKUP(LEFT(E77,22),'[1]Data File'!B:C,2,FALSE))),T77*0.21)</f>
        <v>1260</v>
      </c>
      <c r="V77" s="58">
        <v>19</v>
      </c>
      <c r="W77" t="s">
        <v>21</v>
      </c>
    </row>
    <row r="78" spans="1:23" customFormat="1" ht="12.75" x14ac:dyDescent="0.2">
      <c r="A78" s="58">
        <v>126291267128</v>
      </c>
      <c r="B78" s="58">
        <v>1365784</v>
      </c>
      <c r="C78" t="s">
        <v>865</v>
      </c>
      <c r="D78" t="s">
        <v>866</v>
      </c>
      <c r="E78" t="s">
        <v>867</v>
      </c>
      <c r="F78" t="s">
        <v>868</v>
      </c>
      <c r="G78" t="s">
        <v>90</v>
      </c>
      <c r="H78" t="s">
        <v>91</v>
      </c>
      <c r="I78" t="s">
        <v>92</v>
      </c>
      <c r="J78" t="s">
        <v>103</v>
      </c>
      <c r="K78" s="58">
        <v>0</v>
      </c>
      <c r="L78" t="s">
        <v>93</v>
      </c>
      <c r="M78" t="s">
        <v>869</v>
      </c>
      <c r="N78" t="s">
        <v>870</v>
      </c>
      <c r="P78" s="58"/>
      <c r="Q78" s="58">
        <v>0</v>
      </c>
      <c r="R78" s="58"/>
      <c r="S78" s="58"/>
      <c r="T78" s="58">
        <v>1000</v>
      </c>
      <c r="U78" s="60">
        <f>_xlfn.IFNA(IF(OR(E78="Facebook Page",E78="Facebook",E78 = "Facebook Event",E78="Google",E78="Reddit",E78 = "Instagram",E78="YouTube",E78 ="Tumblr"),T78*0.23,IF(E78="Twitter",T78*0.11,VLOOKUP(LEFT(E78,22),'[1]Data File'!B:C,2,FALSE))),T78*0.21)</f>
        <v>210</v>
      </c>
      <c r="V78" s="58">
        <v>0</v>
      </c>
      <c r="W78" t="s">
        <v>21</v>
      </c>
    </row>
    <row r="79" spans="1:23" customFormat="1" ht="12.75" x14ac:dyDescent="0.2">
      <c r="A79" s="58">
        <v>126313457072</v>
      </c>
      <c r="B79" s="58">
        <v>1365784</v>
      </c>
      <c r="C79" t="s">
        <v>871</v>
      </c>
      <c r="D79" t="s">
        <v>872</v>
      </c>
      <c r="E79" t="s">
        <v>873</v>
      </c>
      <c r="F79" t="s">
        <v>874</v>
      </c>
      <c r="G79" t="s">
        <v>95</v>
      </c>
      <c r="H79" t="s">
        <v>91</v>
      </c>
      <c r="I79" t="s">
        <v>92</v>
      </c>
      <c r="J79" t="s">
        <v>103</v>
      </c>
      <c r="K79" s="58">
        <v>0</v>
      </c>
      <c r="L79" t="s">
        <v>93</v>
      </c>
      <c r="M79" t="s">
        <v>875</v>
      </c>
      <c r="N79" t="s">
        <v>876</v>
      </c>
      <c r="P79" s="58"/>
      <c r="Q79" s="58">
        <v>0</v>
      </c>
      <c r="R79" s="58"/>
      <c r="S79" s="58"/>
      <c r="T79" s="58">
        <v>61410</v>
      </c>
      <c r="U79" s="60">
        <f>_xlfn.IFNA(IF(OR(E79="Facebook Page",E79="Facebook",E79 = "Facebook Event",E79="Google",E79="Reddit",E79 = "Instagram",E79="YouTube",E79 ="Tumblr"),T79*0.23,IF(E79="Twitter",T79*0.11,VLOOKUP(LEFT(E79,22),'[1]Data File'!B:C,2,FALSE))),T79*0.21)</f>
        <v>12896.1</v>
      </c>
      <c r="V79" s="58">
        <v>25</v>
      </c>
      <c r="W79" t="s">
        <v>21</v>
      </c>
    </row>
    <row r="80" spans="1:23" customFormat="1" ht="12.75" x14ac:dyDescent="0.2">
      <c r="A80" s="58">
        <v>126287081211</v>
      </c>
      <c r="B80" s="58">
        <v>1365784</v>
      </c>
      <c r="C80" t="s">
        <v>877</v>
      </c>
      <c r="D80" t="s">
        <v>878</v>
      </c>
      <c r="E80" t="s">
        <v>879</v>
      </c>
      <c r="F80" t="s">
        <v>880</v>
      </c>
      <c r="G80" t="s">
        <v>90</v>
      </c>
      <c r="H80" t="s">
        <v>91</v>
      </c>
      <c r="I80" t="s">
        <v>92</v>
      </c>
      <c r="J80" t="s">
        <v>103</v>
      </c>
      <c r="K80" s="58">
        <v>0</v>
      </c>
      <c r="L80" t="s">
        <v>93</v>
      </c>
      <c r="M80" t="s">
        <v>881</v>
      </c>
      <c r="N80" t="s">
        <v>882</v>
      </c>
      <c r="O80" t="s">
        <v>592</v>
      </c>
      <c r="P80" s="58">
        <v>126286366673</v>
      </c>
      <c r="Q80" s="58">
        <v>0</v>
      </c>
      <c r="R80" s="58"/>
      <c r="S80" s="58"/>
      <c r="T80" s="58">
        <v>0</v>
      </c>
      <c r="U80" s="60">
        <f>_xlfn.IFNA(IF(OR(E80="Facebook Page",E80="Facebook",E80 = "Facebook Event",E80="Google",E80="Reddit",E80 = "Instagram",E80="YouTube",E80 ="Tumblr"),T80*0.23,IF(E80="Twitter",T80*0.11,VLOOKUP(LEFT(E80,22),'[1]Data File'!B:C,2,FALSE))),T80*0.21)</f>
        <v>6036.45</v>
      </c>
      <c r="V80" s="58">
        <v>29</v>
      </c>
      <c r="W80" t="s">
        <v>21</v>
      </c>
    </row>
    <row r="81" spans="1:23" customFormat="1" ht="12.75" x14ac:dyDescent="0.2">
      <c r="A81" s="58">
        <v>126286366673</v>
      </c>
      <c r="B81" s="58">
        <v>1365784</v>
      </c>
      <c r="C81" t="s">
        <v>587</v>
      </c>
      <c r="D81" t="s">
        <v>588</v>
      </c>
      <c r="E81" t="s">
        <v>592</v>
      </c>
      <c r="F81" t="s">
        <v>883</v>
      </c>
      <c r="G81" t="s">
        <v>90</v>
      </c>
      <c r="H81" t="s">
        <v>91</v>
      </c>
      <c r="I81" t="s">
        <v>92</v>
      </c>
      <c r="J81" t="s">
        <v>103</v>
      </c>
      <c r="K81" s="58">
        <v>0</v>
      </c>
      <c r="L81" t="s">
        <v>93</v>
      </c>
      <c r="M81" t="s">
        <v>87</v>
      </c>
      <c r="N81" t="s">
        <v>99</v>
      </c>
      <c r="P81" s="58"/>
      <c r="Q81" s="58">
        <v>2</v>
      </c>
      <c r="R81" s="58"/>
      <c r="S81" s="58"/>
      <c r="T81" s="58">
        <v>1000</v>
      </c>
      <c r="U81" s="60">
        <f>_xlfn.IFNA(IF(OR(E81="Facebook Page",E81="Facebook",E81 = "Facebook Event",E81="Google",E81="Reddit",E81 = "Instagram",E81="YouTube",E81 ="Tumblr"),T81*0.23,IF(E81="Twitter",T81*0.11,VLOOKUP(LEFT(E81,22),'[1]Data File'!B:C,2,FALSE))),T81*0.21)</f>
        <v>210</v>
      </c>
      <c r="V81" s="58">
        <v>28</v>
      </c>
      <c r="W81" t="s">
        <v>21</v>
      </c>
    </row>
    <row r="82" spans="1:23" customFormat="1" ht="12.75" x14ac:dyDescent="0.2">
      <c r="A82" s="58">
        <v>126285629523</v>
      </c>
      <c r="B82" s="58">
        <v>1365784</v>
      </c>
      <c r="C82" t="s">
        <v>701</v>
      </c>
      <c r="D82" t="s">
        <v>702</v>
      </c>
      <c r="E82" t="s">
        <v>705</v>
      </c>
      <c r="F82" t="s">
        <v>884</v>
      </c>
      <c r="G82" t="s">
        <v>90</v>
      </c>
      <c r="H82" t="s">
        <v>91</v>
      </c>
      <c r="I82" t="s">
        <v>92</v>
      </c>
      <c r="J82" t="s">
        <v>103</v>
      </c>
      <c r="K82" s="58">
        <v>0</v>
      </c>
      <c r="L82" t="s">
        <v>93</v>
      </c>
      <c r="M82" t="s">
        <v>885</v>
      </c>
      <c r="N82" t="s">
        <v>886</v>
      </c>
      <c r="P82" s="58"/>
      <c r="Q82" s="58">
        <v>1</v>
      </c>
      <c r="R82" s="58"/>
      <c r="S82" s="58"/>
      <c r="T82" s="58">
        <v>6800</v>
      </c>
      <c r="U82" s="60">
        <f>_xlfn.IFNA(IF(OR(E82="Facebook Page",E82="Facebook",E82 = "Facebook Event",E82="Google",E82="Reddit",E82 = "Instagram",E82="YouTube",E82 ="Tumblr"),T82*0.23,IF(E82="Twitter",T82*0.11,VLOOKUP(LEFT(E82,22),'[1]Data File'!B:C,2,FALSE))),T82*0.21)</f>
        <v>1428</v>
      </c>
      <c r="V82" s="58">
        <v>30</v>
      </c>
      <c r="W82" t="s">
        <v>21</v>
      </c>
    </row>
    <row r="83" spans="1:23" customFormat="1" ht="12.75" x14ac:dyDescent="0.2">
      <c r="A83" s="58">
        <v>126284559655</v>
      </c>
      <c r="B83" s="58">
        <v>1365784</v>
      </c>
      <c r="C83" t="s">
        <v>851</v>
      </c>
      <c r="D83" t="s">
        <v>887</v>
      </c>
      <c r="E83" t="s">
        <v>855</v>
      </c>
      <c r="F83" t="s">
        <v>888</v>
      </c>
      <c r="G83" t="s">
        <v>90</v>
      </c>
      <c r="H83" t="s">
        <v>91</v>
      </c>
      <c r="I83" t="s">
        <v>92</v>
      </c>
      <c r="J83" t="s">
        <v>103</v>
      </c>
      <c r="K83" s="58">
        <v>0</v>
      </c>
      <c r="L83" t="s">
        <v>93</v>
      </c>
      <c r="M83" t="s">
        <v>889</v>
      </c>
      <c r="N83" t="s">
        <v>890</v>
      </c>
      <c r="P83" s="58"/>
      <c r="Q83" s="58">
        <v>1</v>
      </c>
      <c r="R83" s="58"/>
      <c r="S83" s="58"/>
      <c r="T83" s="58">
        <v>30600</v>
      </c>
      <c r="U83" s="60">
        <f>_xlfn.IFNA(IF(OR(E83="Facebook Page",E83="Facebook",E83 = "Facebook Event",E83="Google",E83="Reddit",E83 = "Instagram",E83="YouTube",E83 ="Tumblr"),T83*0.23,IF(E83="Twitter",T83*0.11,VLOOKUP(LEFT(E83,22),'[1]Data File'!B:C,2,FALSE))),T83*0.21)</f>
        <v>64995</v>
      </c>
      <c r="V83" s="58">
        <v>41</v>
      </c>
      <c r="W83" t="s">
        <v>21</v>
      </c>
    </row>
    <row r="84" spans="1:23" customFormat="1" ht="12.75" x14ac:dyDescent="0.2">
      <c r="A84" s="58">
        <v>126284510626</v>
      </c>
      <c r="B84" s="58">
        <v>1365784</v>
      </c>
      <c r="C84" t="s">
        <v>891</v>
      </c>
      <c r="D84" t="s">
        <v>892</v>
      </c>
      <c r="E84" t="s">
        <v>893</v>
      </c>
      <c r="F84" t="s">
        <v>894</v>
      </c>
      <c r="G84" t="s">
        <v>95</v>
      </c>
      <c r="H84" t="s">
        <v>91</v>
      </c>
      <c r="I84" t="s">
        <v>92</v>
      </c>
      <c r="J84" t="s">
        <v>103</v>
      </c>
      <c r="K84" s="58">
        <v>0</v>
      </c>
      <c r="L84" t="s">
        <v>93</v>
      </c>
      <c r="M84" t="s">
        <v>895</v>
      </c>
      <c r="N84" t="s">
        <v>896</v>
      </c>
      <c r="P84" s="58"/>
      <c r="Q84" s="58">
        <v>0</v>
      </c>
      <c r="R84" s="58"/>
      <c r="S84" s="58"/>
      <c r="T84" s="58">
        <v>0</v>
      </c>
      <c r="U84" s="60">
        <f>_xlfn.IFNA(IF(OR(E84="Facebook Page",E84="Facebook",E84 = "Facebook Event",E84="Google",E84="Reddit",E84 = "Instagram",E84="YouTube",E84 ="Tumblr"),T84*0.23,IF(E84="Twitter",T84*0.11,VLOOKUP(LEFT(E84,22),'[1]Data File'!B:C,2,FALSE))),T84*0.21)</f>
        <v>1995</v>
      </c>
      <c r="V84" s="58">
        <v>20</v>
      </c>
      <c r="W84" t="s">
        <v>21</v>
      </c>
    </row>
    <row r="85" spans="1:23" customFormat="1" ht="12.75" x14ac:dyDescent="0.2">
      <c r="A85" s="58">
        <v>126283164389</v>
      </c>
      <c r="B85" s="58">
        <v>1365784</v>
      </c>
      <c r="C85" t="s">
        <v>897</v>
      </c>
      <c r="D85" t="s">
        <v>898</v>
      </c>
      <c r="E85" t="s">
        <v>899</v>
      </c>
      <c r="F85" t="s">
        <v>900</v>
      </c>
      <c r="G85" t="s">
        <v>90</v>
      </c>
      <c r="H85" t="s">
        <v>91</v>
      </c>
      <c r="I85" t="s">
        <v>92</v>
      </c>
      <c r="J85" t="s">
        <v>102</v>
      </c>
      <c r="K85" s="58">
        <v>0</v>
      </c>
      <c r="L85" t="s">
        <v>93</v>
      </c>
      <c r="M85" t="s">
        <v>126</v>
      </c>
      <c r="N85" t="s">
        <v>127</v>
      </c>
      <c r="P85" s="58"/>
      <c r="Q85" s="58">
        <v>0</v>
      </c>
      <c r="R85" s="58"/>
      <c r="S85" s="58"/>
      <c r="T85" s="58">
        <v>27200</v>
      </c>
      <c r="U85" s="60">
        <f>_xlfn.IFNA(IF(OR(E85="Facebook Page",E85="Facebook",E85 = "Facebook Event",E85="Google",E85="Reddit",E85 = "Instagram",E85="YouTube",E85 ="Tumblr"),T85*0.23,IF(E85="Twitter",T85*0.11,VLOOKUP(LEFT(E85,22),'[1]Data File'!B:C,2,FALSE))),T85*0.21)</f>
        <v>73500</v>
      </c>
      <c r="V85" s="58">
        <v>51</v>
      </c>
      <c r="W85" t="s">
        <v>21</v>
      </c>
    </row>
    <row r="86" spans="1:23" customFormat="1" ht="12.75" x14ac:dyDescent="0.2">
      <c r="A86" s="58">
        <v>126283106248</v>
      </c>
      <c r="B86" s="58">
        <v>1365784</v>
      </c>
      <c r="C86" t="s">
        <v>901</v>
      </c>
      <c r="D86" t="s">
        <v>902</v>
      </c>
      <c r="E86" t="s">
        <v>903</v>
      </c>
      <c r="F86" t="s">
        <v>904</v>
      </c>
      <c r="G86" t="s">
        <v>90</v>
      </c>
      <c r="H86" t="s">
        <v>91</v>
      </c>
      <c r="I86" t="s">
        <v>92</v>
      </c>
      <c r="J86" t="s">
        <v>103</v>
      </c>
      <c r="K86" s="58">
        <v>0</v>
      </c>
      <c r="L86" t="s">
        <v>93</v>
      </c>
      <c r="M86" t="s">
        <v>905</v>
      </c>
      <c r="N86" t="s">
        <v>906</v>
      </c>
      <c r="O86" t="s">
        <v>159</v>
      </c>
      <c r="P86" s="58">
        <v>126273036759</v>
      </c>
      <c r="Q86" s="58">
        <v>0</v>
      </c>
      <c r="R86" s="58"/>
      <c r="S86" s="58"/>
      <c r="T86" s="58">
        <v>1278400</v>
      </c>
      <c r="U86" s="60">
        <f>_xlfn.IFNA(IF(OR(E86="Facebook Page",E86="Facebook",E86 = "Facebook Event",E86="Google",E86="Reddit",E86 = "Instagram",E86="YouTube",E86 ="Tumblr"),T86*0.23,IF(E86="Twitter",T86*0.11,VLOOKUP(LEFT(E86,22),'[1]Data File'!B:C,2,FALSE))),T86*0.21)</f>
        <v>37590</v>
      </c>
      <c r="V86" s="58">
        <v>52</v>
      </c>
      <c r="W86" t="s">
        <v>21</v>
      </c>
    </row>
    <row r="87" spans="1:23" customFormat="1" ht="12.75" x14ac:dyDescent="0.2">
      <c r="A87" s="58">
        <v>126283004765</v>
      </c>
      <c r="B87" s="58">
        <v>1365784</v>
      </c>
      <c r="C87" t="s">
        <v>907</v>
      </c>
      <c r="D87" t="s">
        <v>908</v>
      </c>
      <c r="E87" t="s">
        <v>909</v>
      </c>
      <c r="F87" t="s">
        <v>910</v>
      </c>
      <c r="G87" t="s">
        <v>90</v>
      </c>
      <c r="H87" t="s">
        <v>91</v>
      </c>
      <c r="I87" t="s">
        <v>92</v>
      </c>
      <c r="J87" t="s">
        <v>103</v>
      </c>
      <c r="K87" s="58">
        <v>0</v>
      </c>
      <c r="L87" t="s">
        <v>93</v>
      </c>
      <c r="M87" t="s">
        <v>125</v>
      </c>
      <c r="N87" t="s">
        <v>100</v>
      </c>
      <c r="P87" s="58"/>
      <c r="Q87" s="58">
        <v>0</v>
      </c>
      <c r="R87" s="58"/>
      <c r="S87" s="58"/>
      <c r="T87" s="58">
        <v>20400</v>
      </c>
      <c r="U87" s="60">
        <f>_xlfn.IFNA(IF(OR(E87="Facebook Page",E87="Facebook",E87 = "Facebook Event",E87="Google",E87="Reddit",E87 = "Instagram",E87="YouTube",E87 ="Tumblr"),T87*0.23,IF(E87="Twitter",T87*0.11,VLOOKUP(LEFT(E87,22),'[1]Data File'!B:C,2,FALSE))),T87*0.21)</f>
        <v>45549</v>
      </c>
      <c r="V87" s="58">
        <v>46</v>
      </c>
      <c r="W87" t="s">
        <v>21</v>
      </c>
    </row>
    <row r="88" spans="1:23" customFormat="1" ht="12.75" x14ac:dyDescent="0.2">
      <c r="A88" s="58">
        <v>126282916764</v>
      </c>
      <c r="B88" s="58">
        <v>1365784</v>
      </c>
      <c r="C88" t="s">
        <v>911</v>
      </c>
      <c r="D88" t="s">
        <v>912</v>
      </c>
      <c r="E88" t="s">
        <v>913</v>
      </c>
      <c r="F88" t="s">
        <v>914</v>
      </c>
      <c r="G88" t="s">
        <v>90</v>
      </c>
      <c r="H88" t="s">
        <v>91</v>
      </c>
      <c r="I88" t="s">
        <v>92</v>
      </c>
      <c r="J88" t="s">
        <v>102</v>
      </c>
      <c r="K88" s="58">
        <v>0</v>
      </c>
      <c r="L88" t="s">
        <v>93</v>
      </c>
      <c r="M88" t="s">
        <v>915</v>
      </c>
      <c r="N88" t="s">
        <v>916</v>
      </c>
      <c r="P88" s="58"/>
      <c r="Q88" s="58">
        <v>0</v>
      </c>
      <c r="R88" s="58"/>
      <c r="S88" s="58"/>
      <c r="T88" s="58">
        <v>3400</v>
      </c>
      <c r="U88" s="60">
        <f>_xlfn.IFNA(IF(OR(E88="Facebook Page",E88="Facebook",E88 = "Facebook Event",E88="Google",E88="Reddit",E88 = "Instagram",E88="YouTube",E88 ="Tumblr"),T88*0.23,IF(E88="Twitter",T88*0.11,VLOOKUP(LEFT(E88,22),'[1]Data File'!B:C,2,FALSE))),T88*0.21)</f>
        <v>714</v>
      </c>
      <c r="V88" s="58">
        <v>36</v>
      </c>
      <c r="W88" t="s">
        <v>21</v>
      </c>
    </row>
    <row r="89" spans="1:23" customFormat="1" ht="12.75" x14ac:dyDescent="0.2">
      <c r="A89" s="58">
        <v>126282449635</v>
      </c>
      <c r="B89" s="58">
        <v>1365784</v>
      </c>
      <c r="C89" t="s">
        <v>917</v>
      </c>
      <c r="D89" t="s">
        <v>918</v>
      </c>
      <c r="E89" t="s">
        <v>919</v>
      </c>
      <c r="F89" t="s">
        <v>920</v>
      </c>
      <c r="G89" t="s">
        <v>90</v>
      </c>
      <c r="H89" t="s">
        <v>91</v>
      </c>
      <c r="I89" t="s">
        <v>92</v>
      </c>
      <c r="J89" t="s">
        <v>103</v>
      </c>
      <c r="K89" s="58">
        <v>0</v>
      </c>
      <c r="L89" t="s">
        <v>93</v>
      </c>
      <c r="M89" t="s">
        <v>921</v>
      </c>
      <c r="N89" t="s">
        <v>922</v>
      </c>
      <c r="P89" s="58"/>
      <c r="Q89" s="58">
        <v>0</v>
      </c>
      <c r="R89" s="58"/>
      <c r="S89" s="58"/>
      <c r="T89" s="58">
        <v>125800</v>
      </c>
      <c r="U89" s="60">
        <f>_xlfn.IFNA(IF(OR(E89="Facebook Page",E89="Facebook",E89 = "Facebook Event",E89="Google",E89="Reddit",E89 = "Instagram",E89="YouTube",E89 ="Tumblr"),T89*0.23,IF(E89="Twitter",T89*0.11,VLOOKUP(LEFT(E89,22),'[1]Data File'!B:C,2,FALSE))),T89*0.21)</f>
        <v>25200</v>
      </c>
      <c r="V89" s="58">
        <v>52</v>
      </c>
      <c r="W89" t="s">
        <v>21</v>
      </c>
    </row>
    <row r="90" spans="1:23" x14ac:dyDescent="0.25">
      <c r="T90" s="47">
        <f>COUNTA(T2:T89)</f>
        <v>86</v>
      </c>
      <c r="U90" s="61">
        <f>SUM(U2:U89)</f>
        <v>1619735.4300000004</v>
      </c>
    </row>
  </sheetData>
  <pageMargins left="0.5" right="0.5" top="1" bottom="1" header="0.5" footer="0.5"/>
  <pageSetup orientation="portrait" useFirstPageNumber="1"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80"/>
  <sheetViews>
    <sheetView workbookViewId="0">
      <selection activeCell="H18" sqref="H18"/>
    </sheetView>
  </sheetViews>
  <sheetFormatPr defaultRowHeight="12.75" x14ac:dyDescent="0.2"/>
  <cols>
    <col min="1" max="1" width="41.5703125" customWidth="1"/>
    <col min="2" max="2" width="21.7109375" bestFit="1" customWidth="1"/>
    <col min="3" max="3" width="14.85546875" bestFit="1" customWidth="1"/>
    <col min="6" max="6" width="25.5703125" bestFit="1" customWidth="1"/>
    <col min="7" max="7" width="9.85546875" bestFit="1" customWidth="1"/>
    <col min="8" max="8" width="14.85546875" bestFit="1" customWidth="1"/>
  </cols>
  <sheetData>
    <row r="3" spans="1:8" x14ac:dyDescent="0.2">
      <c r="A3" s="34" t="s">
        <v>74</v>
      </c>
      <c r="B3" t="s">
        <v>78</v>
      </c>
      <c r="C3" t="s">
        <v>76</v>
      </c>
      <c r="F3" t="str">
        <f>Summary!G17</f>
        <v>Online Top 3 Sources</v>
      </c>
      <c r="G3" t="str">
        <f>Summary!H17</f>
        <v># of CLIPS</v>
      </c>
      <c r="H3" t="str">
        <f>Summary!I17</f>
        <v>TOTAL AVE</v>
      </c>
    </row>
    <row r="4" spans="1:8" x14ac:dyDescent="0.2">
      <c r="A4" s="35" t="s">
        <v>531</v>
      </c>
      <c r="B4" s="36">
        <v>1</v>
      </c>
      <c r="C4" s="75">
        <v>119238</v>
      </c>
      <c r="F4" t="str">
        <f>A5</f>
        <v>Independent Online - Home</v>
      </c>
      <c r="G4">
        <f>B5+GETPIVOTDATA("Count of source_name",$A$3,"source_name","Motoring Staff")</f>
        <v>2</v>
      </c>
      <c r="H4" s="60">
        <f>C5+GETPIVOTDATA("Sum of AVE",$A$3,"source_name","Motoring Staff")</f>
        <v>212772</v>
      </c>
    </row>
    <row r="5" spans="1:8" x14ac:dyDescent="0.2">
      <c r="A5" s="35" t="s">
        <v>753</v>
      </c>
      <c r="B5" s="36">
        <v>1</v>
      </c>
      <c r="C5" s="75">
        <v>106386</v>
      </c>
      <c r="F5" s="35" t="str">
        <f>A8</f>
        <v>Sharenet - Business News</v>
      </c>
      <c r="G5" s="36">
        <f>B8+GETPIVOTDATA("Count of source_name",$A$3,"source_name","Edward Taylor")</f>
        <v>2</v>
      </c>
      <c r="H5" s="75">
        <f>C8+GETPIVOTDATA("Sum of AVE",$A$3,"source_name","Edward Taylor")</f>
        <v>147000</v>
      </c>
    </row>
    <row r="6" spans="1:8" x14ac:dyDescent="0.2">
      <c r="A6" s="35" t="s">
        <v>177</v>
      </c>
      <c r="B6" s="36">
        <v>1</v>
      </c>
      <c r="C6" s="75">
        <v>106386</v>
      </c>
      <c r="F6" t="str">
        <f>A4</f>
        <v>dailypostkenyanews.blogspot.co.za</v>
      </c>
      <c r="G6">
        <f>B4</f>
        <v>1</v>
      </c>
      <c r="H6" s="60">
        <f>C4</f>
        <v>119238</v>
      </c>
    </row>
    <row r="7" spans="1:8" x14ac:dyDescent="0.2">
      <c r="A7" s="35" t="s">
        <v>608</v>
      </c>
      <c r="B7" s="36">
        <v>1</v>
      </c>
      <c r="C7" s="75">
        <v>96000</v>
      </c>
      <c r="F7" t="str">
        <f t="shared" ref="F7:H7" si="0">A6</f>
        <v>Motoring Staff</v>
      </c>
      <c r="G7">
        <f t="shared" si="0"/>
        <v>1</v>
      </c>
      <c r="H7" s="60">
        <f t="shared" si="0"/>
        <v>106386</v>
      </c>
    </row>
    <row r="8" spans="1:8" x14ac:dyDescent="0.2">
      <c r="A8" s="35" t="s">
        <v>126</v>
      </c>
      <c r="B8" s="36">
        <v>1</v>
      </c>
      <c r="C8" s="75">
        <v>73500</v>
      </c>
    </row>
    <row r="9" spans="1:8" x14ac:dyDescent="0.2">
      <c r="A9" s="35" t="s">
        <v>597</v>
      </c>
      <c r="B9" s="36">
        <v>1</v>
      </c>
      <c r="C9" s="75">
        <v>73500</v>
      </c>
    </row>
    <row r="10" spans="1:8" x14ac:dyDescent="0.2">
      <c r="A10" s="35" t="s">
        <v>718</v>
      </c>
      <c r="B10" s="36">
        <v>1</v>
      </c>
      <c r="C10" s="75">
        <v>72744</v>
      </c>
      <c r="F10" t="s">
        <v>69</v>
      </c>
      <c r="G10" t="s">
        <v>60</v>
      </c>
      <c r="H10" t="s">
        <v>61</v>
      </c>
    </row>
    <row r="11" spans="1:8" x14ac:dyDescent="0.2">
      <c r="A11" s="35" t="s">
        <v>821</v>
      </c>
      <c r="B11" s="36">
        <v>1</v>
      </c>
      <c r="C11" s="75">
        <v>67200</v>
      </c>
      <c r="F11" t="s">
        <v>960</v>
      </c>
      <c r="G11">
        <f t="shared" ref="G11:H11" si="1">G4</f>
        <v>2</v>
      </c>
      <c r="H11" s="60">
        <f t="shared" si="1"/>
        <v>212772</v>
      </c>
    </row>
    <row r="12" spans="1:8" x14ac:dyDescent="0.2">
      <c r="A12" s="35" t="s">
        <v>889</v>
      </c>
      <c r="B12" s="36">
        <v>1</v>
      </c>
      <c r="C12" s="75">
        <v>64995</v>
      </c>
      <c r="F12" t="s">
        <v>124</v>
      </c>
      <c r="G12">
        <f t="shared" ref="G12:H12" si="2">G5</f>
        <v>2</v>
      </c>
      <c r="H12" s="60">
        <f t="shared" si="2"/>
        <v>147000</v>
      </c>
    </row>
    <row r="13" spans="1:8" x14ac:dyDescent="0.2">
      <c r="A13" s="35" t="s">
        <v>791</v>
      </c>
      <c r="B13" s="36">
        <v>1</v>
      </c>
      <c r="C13" s="75">
        <v>58548</v>
      </c>
      <c r="F13" t="s">
        <v>531</v>
      </c>
      <c r="G13">
        <v>1</v>
      </c>
      <c r="H13" s="60">
        <v>119238</v>
      </c>
    </row>
    <row r="14" spans="1:8" x14ac:dyDescent="0.2">
      <c r="A14" s="35" t="s">
        <v>125</v>
      </c>
      <c r="B14" s="36">
        <v>1</v>
      </c>
      <c r="C14" s="75">
        <v>45549</v>
      </c>
    </row>
    <row r="15" spans="1:8" x14ac:dyDescent="0.2">
      <c r="A15" s="35" t="s">
        <v>699</v>
      </c>
      <c r="B15" s="36">
        <v>1</v>
      </c>
      <c r="C15" s="75">
        <v>42840</v>
      </c>
    </row>
    <row r="16" spans="1:8" x14ac:dyDescent="0.2">
      <c r="A16" s="35" t="s">
        <v>174</v>
      </c>
      <c r="B16" s="36">
        <v>2</v>
      </c>
      <c r="C16" s="75">
        <v>40710.6</v>
      </c>
    </row>
    <row r="17" spans="1:3" x14ac:dyDescent="0.2">
      <c r="A17" s="35" t="s">
        <v>905</v>
      </c>
      <c r="B17" s="36">
        <v>1</v>
      </c>
      <c r="C17" s="75">
        <v>37590</v>
      </c>
    </row>
    <row r="18" spans="1:3" x14ac:dyDescent="0.2">
      <c r="A18" s="35" t="s">
        <v>552</v>
      </c>
      <c r="B18" s="36">
        <v>1</v>
      </c>
      <c r="C18" s="75">
        <v>37128</v>
      </c>
    </row>
    <row r="19" spans="1:3" x14ac:dyDescent="0.2">
      <c r="A19" s="35" t="s">
        <v>117</v>
      </c>
      <c r="B19" s="36">
        <v>1</v>
      </c>
      <c r="C19" s="75">
        <v>37128</v>
      </c>
    </row>
    <row r="20" spans="1:3" x14ac:dyDescent="0.2">
      <c r="A20" s="35" t="s">
        <v>627</v>
      </c>
      <c r="B20" s="36">
        <v>2</v>
      </c>
      <c r="C20" s="75">
        <v>34272</v>
      </c>
    </row>
    <row r="21" spans="1:3" x14ac:dyDescent="0.2">
      <c r="A21" s="35" t="s">
        <v>131</v>
      </c>
      <c r="B21" s="36">
        <v>1</v>
      </c>
      <c r="C21" s="75">
        <v>31416</v>
      </c>
    </row>
    <row r="22" spans="1:3" x14ac:dyDescent="0.2">
      <c r="A22" s="35" t="s">
        <v>87</v>
      </c>
      <c r="B22" s="36">
        <v>3</v>
      </c>
      <c r="C22" s="75">
        <v>31042.199999999997</v>
      </c>
    </row>
    <row r="23" spans="1:3" x14ac:dyDescent="0.2">
      <c r="A23" s="35" t="s">
        <v>723</v>
      </c>
      <c r="B23" s="36">
        <v>1</v>
      </c>
      <c r="C23" s="75">
        <v>27300</v>
      </c>
    </row>
    <row r="24" spans="1:3" x14ac:dyDescent="0.2">
      <c r="A24" s="35" t="s">
        <v>156</v>
      </c>
      <c r="B24" s="36">
        <v>1</v>
      </c>
      <c r="C24" s="75">
        <v>27132</v>
      </c>
    </row>
    <row r="25" spans="1:3" x14ac:dyDescent="0.2">
      <c r="A25" s="35" t="s">
        <v>763</v>
      </c>
      <c r="B25" s="36">
        <v>1</v>
      </c>
      <c r="C25" s="75">
        <v>27132</v>
      </c>
    </row>
    <row r="26" spans="1:3" x14ac:dyDescent="0.2">
      <c r="A26" s="35" t="s">
        <v>829</v>
      </c>
      <c r="B26" s="36">
        <v>1</v>
      </c>
      <c r="C26" s="75">
        <v>27132</v>
      </c>
    </row>
    <row r="27" spans="1:3" x14ac:dyDescent="0.2">
      <c r="A27" s="35" t="s">
        <v>823</v>
      </c>
      <c r="B27" s="36">
        <v>1</v>
      </c>
      <c r="C27" s="75">
        <v>25200</v>
      </c>
    </row>
    <row r="28" spans="1:3" x14ac:dyDescent="0.2">
      <c r="A28" s="35" t="s">
        <v>921</v>
      </c>
      <c r="B28" s="36">
        <v>1</v>
      </c>
      <c r="C28" s="75">
        <v>25200</v>
      </c>
    </row>
    <row r="29" spans="1:3" x14ac:dyDescent="0.2">
      <c r="A29" s="35" t="s">
        <v>643</v>
      </c>
      <c r="B29" s="36">
        <v>2</v>
      </c>
      <c r="C29" s="75">
        <v>21932.400000000001</v>
      </c>
    </row>
    <row r="30" spans="1:3" x14ac:dyDescent="0.2">
      <c r="A30" s="35" t="s">
        <v>134</v>
      </c>
      <c r="B30" s="36">
        <v>1</v>
      </c>
      <c r="C30" s="75">
        <v>21285.599999999999</v>
      </c>
    </row>
    <row r="31" spans="1:3" x14ac:dyDescent="0.2">
      <c r="A31" s="35" t="s">
        <v>714</v>
      </c>
      <c r="B31" s="36">
        <v>1</v>
      </c>
      <c r="C31" s="75">
        <v>19992</v>
      </c>
    </row>
    <row r="32" spans="1:3" x14ac:dyDescent="0.2">
      <c r="A32" s="35" t="s">
        <v>849</v>
      </c>
      <c r="B32" s="36">
        <v>1</v>
      </c>
      <c r="C32" s="75">
        <v>19992</v>
      </c>
    </row>
    <row r="33" spans="1:3" x14ac:dyDescent="0.2">
      <c r="A33" s="35" t="s">
        <v>768</v>
      </c>
      <c r="B33" s="36">
        <v>1</v>
      </c>
      <c r="C33" s="75">
        <v>17894.099999999999</v>
      </c>
    </row>
    <row r="34" spans="1:3" x14ac:dyDescent="0.2">
      <c r="A34" s="35" t="s">
        <v>89</v>
      </c>
      <c r="B34" s="36">
        <v>1</v>
      </c>
      <c r="C34" s="75">
        <v>15376.2</v>
      </c>
    </row>
    <row r="35" spans="1:3" x14ac:dyDescent="0.2">
      <c r="A35" s="35" t="s">
        <v>613</v>
      </c>
      <c r="B35" s="36">
        <v>1</v>
      </c>
      <c r="C35" s="75">
        <v>15376.2</v>
      </c>
    </row>
    <row r="36" spans="1:3" x14ac:dyDescent="0.2">
      <c r="A36" s="35" t="s">
        <v>740</v>
      </c>
      <c r="B36" s="36">
        <v>1</v>
      </c>
      <c r="C36" s="75">
        <v>13519.8</v>
      </c>
    </row>
    <row r="37" spans="1:3" x14ac:dyDescent="0.2">
      <c r="A37" s="35" t="s">
        <v>637</v>
      </c>
      <c r="B37" s="36">
        <v>1</v>
      </c>
      <c r="C37" s="75">
        <v>13066.199999999999</v>
      </c>
    </row>
    <row r="38" spans="1:3" x14ac:dyDescent="0.2">
      <c r="A38" s="35" t="s">
        <v>875</v>
      </c>
      <c r="B38" s="36">
        <v>1</v>
      </c>
      <c r="C38" s="75">
        <v>12896.1</v>
      </c>
    </row>
    <row r="39" spans="1:3" x14ac:dyDescent="0.2">
      <c r="A39" s="35" t="s">
        <v>580</v>
      </c>
      <c r="B39" s="36">
        <v>1</v>
      </c>
      <c r="C39" s="75">
        <v>12772.199999999999</v>
      </c>
    </row>
    <row r="40" spans="1:3" x14ac:dyDescent="0.2">
      <c r="A40" s="35" t="s">
        <v>154</v>
      </c>
      <c r="B40" s="36">
        <v>1</v>
      </c>
      <c r="C40" s="75">
        <v>12600</v>
      </c>
    </row>
    <row r="41" spans="1:3" x14ac:dyDescent="0.2">
      <c r="A41" s="35" t="s">
        <v>162</v>
      </c>
      <c r="B41" s="36">
        <v>1</v>
      </c>
      <c r="C41" s="75">
        <v>12600</v>
      </c>
    </row>
    <row r="42" spans="1:3" x14ac:dyDescent="0.2">
      <c r="A42" s="35" t="s">
        <v>602</v>
      </c>
      <c r="B42" s="36">
        <v>1</v>
      </c>
      <c r="C42" s="75">
        <v>11370.869999999999</v>
      </c>
    </row>
    <row r="43" spans="1:3" x14ac:dyDescent="0.2">
      <c r="A43" s="35" t="s">
        <v>168</v>
      </c>
      <c r="B43" s="36">
        <v>1</v>
      </c>
      <c r="C43" s="75">
        <v>11113.199999999999</v>
      </c>
    </row>
    <row r="44" spans="1:3" x14ac:dyDescent="0.2">
      <c r="A44" s="35" t="s">
        <v>173</v>
      </c>
      <c r="B44" s="36">
        <v>6</v>
      </c>
      <c r="C44" s="75">
        <v>6510</v>
      </c>
    </row>
    <row r="45" spans="1:3" x14ac:dyDescent="0.2">
      <c r="A45" s="35" t="s">
        <v>181</v>
      </c>
      <c r="B45" s="36">
        <v>1</v>
      </c>
      <c r="C45" s="75">
        <v>6426</v>
      </c>
    </row>
    <row r="46" spans="1:3" x14ac:dyDescent="0.2">
      <c r="A46" s="35" t="s">
        <v>881</v>
      </c>
      <c r="B46" s="36">
        <v>1</v>
      </c>
      <c r="C46" s="75">
        <v>6036.45</v>
      </c>
    </row>
    <row r="47" spans="1:3" x14ac:dyDescent="0.2">
      <c r="A47" s="35" t="s">
        <v>562</v>
      </c>
      <c r="B47" s="36">
        <v>1</v>
      </c>
      <c r="C47" s="75">
        <v>5658.24</v>
      </c>
    </row>
    <row r="48" spans="1:3" x14ac:dyDescent="0.2">
      <c r="A48" s="35" t="s">
        <v>835</v>
      </c>
      <c r="B48" s="36">
        <v>1</v>
      </c>
      <c r="C48" s="75">
        <v>5519.8499999999995</v>
      </c>
    </row>
    <row r="49" spans="1:3" x14ac:dyDescent="0.2">
      <c r="A49" s="35" t="s">
        <v>801</v>
      </c>
      <c r="B49" s="36">
        <v>1</v>
      </c>
      <c r="C49" s="75">
        <v>5250</v>
      </c>
    </row>
    <row r="50" spans="1:3" x14ac:dyDescent="0.2">
      <c r="A50" s="35" t="s">
        <v>841</v>
      </c>
      <c r="B50" s="36">
        <v>1</v>
      </c>
      <c r="C50" s="75">
        <v>3570</v>
      </c>
    </row>
    <row r="51" spans="1:3" x14ac:dyDescent="0.2">
      <c r="A51" s="35" t="s">
        <v>895</v>
      </c>
      <c r="B51" s="36">
        <v>1</v>
      </c>
      <c r="C51" s="75">
        <v>1995</v>
      </c>
    </row>
    <row r="52" spans="1:3" x14ac:dyDescent="0.2">
      <c r="A52" s="35" t="s">
        <v>164</v>
      </c>
      <c r="B52" s="36">
        <v>1</v>
      </c>
      <c r="C52" s="75">
        <v>1428</v>
      </c>
    </row>
    <row r="53" spans="1:3" x14ac:dyDescent="0.2">
      <c r="A53" s="35" t="s">
        <v>885</v>
      </c>
      <c r="B53" s="36">
        <v>1</v>
      </c>
      <c r="C53" s="75">
        <v>1428</v>
      </c>
    </row>
    <row r="54" spans="1:3" x14ac:dyDescent="0.2">
      <c r="A54" s="35" t="s">
        <v>863</v>
      </c>
      <c r="B54" s="36">
        <v>1</v>
      </c>
      <c r="C54" s="75">
        <v>1260</v>
      </c>
    </row>
    <row r="55" spans="1:3" x14ac:dyDescent="0.2">
      <c r="A55" s="35" t="s">
        <v>672</v>
      </c>
      <c r="B55" s="36">
        <v>1</v>
      </c>
      <c r="C55" s="75">
        <v>714</v>
      </c>
    </row>
    <row r="56" spans="1:3" x14ac:dyDescent="0.2">
      <c r="A56" s="35" t="s">
        <v>915</v>
      </c>
      <c r="B56" s="36">
        <v>1</v>
      </c>
      <c r="C56" s="75">
        <v>714</v>
      </c>
    </row>
    <row r="57" spans="1:3" x14ac:dyDescent="0.2">
      <c r="A57" s="35" t="s">
        <v>170</v>
      </c>
      <c r="B57" s="36">
        <v>1</v>
      </c>
      <c r="C57" s="75">
        <v>714</v>
      </c>
    </row>
    <row r="58" spans="1:3" x14ac:dyDescent="0.2">
      <c r="A58" s="35" t="s">
        <v>166</v>
      </c>
      <c r="B58" s="36">
        <v>1</v>
      </c>
      <c r="C58" s="75">
        <v>714</v>
      </c>
    </row>
    <row r="59" spans="1:3" x14ac:dyDescent="0.2">
      <c r="A59" s="35" t="s">
        <v>781</v>
      </c>
      <c r="B59" s="36">
        <v>2</v>
      </c>
      <c r="C59" s="75">
        <v>420</v>
      </c>
    </row>
    <row r="60" spans="1:3" x14ac:dyDescent="0.2">
      <c r="A60" s="35" t="s">
        <v>572</v>
      </c>
      <c r="B60" s="36">
        <v>2</v>
      </c>
      <c r="C60" s="75">
        <v>311.21999999999997</v>
      </c>
    </row>
    <row r="61" spans="1:3" x14ac:dyDescent="0.2">
      <c r="A61" s="35" t="s">
        <v>183</v>
      </c>
      <c r="B61" s="36">
        <v>1</v>
      </c>
      <c r="C61" s="75">
        <v>231</v>
      </c>
    </row>
    <row r="62" spans="1:3" x14ac:dyDescent="0.2">
      <c r="A62" s="35" t="s">
        <v>619</v>
      </c>
      <c r="B62" s="36">
        <v>1</v>
      </c>
      <c r="C62" s="75">
        <v>210</v>
      </c>
    </row>
    <row r="63" spans="1:3" x14ac:dyDescent="0.2">
      <c r="A63" s="35" t="s">
        <v>728</v>
      </c>
      <c r="B63" s="36">
        <v>1</v>
      </c>
      <c r="C63" s="75">
        <v>210</v>
      </c>
    </row>
    <row r="64" spans="1:3" x14ac:dyDescent="0.2">
      <c r="A64" s="35" t="s">
        <v>869</v>
      </c>
      <c r="B64" s="36">
        <v>1</v>
      </c>
      <c r="C64" s="75">
        <v>210</v>
      </c>
    </row>
    <row r="65" spans="1:3" x14ac:dyDescent="0.2">
      <c r="A65" s="35" t="s">
        <v>160</v>
      </c>
      <c r="B65" s="36">
        <v>1</v>
      </c>
      <c r="C65" s="75">
        <v>210</v>
      </c>
    </row>
    <row r="66" spans="1:3" x14ac:dyDescent="0.2">
      <c r="A66" s="35" t="s">
        <v>664</v>
      </c>
      <c r="B66" s="36">
        <v>1</v>
      </c>
      <c r="C66" s="75">
        <v>210</v>
      </c>
    </row>
    <row r="67" spans="1:3" x14ac:dyDescent="0.2">
      <c r="A67" s="35" t="s">
        <v>678</v>
      </c>
      <c r="B67" s="36">
        <v>1</v>
      </c>
      <c r="C67" s="75">
        <v>210</v>
      </c>
    </row>
    <row r="68" spans="1:3" x14ac:dyDescent="0.2">
      <c r="A68" s="35" t="s">
        <v>585</v>
      </c>
      <c r="B68" s="36">
        <v>1</v>
      </c>
      <c r="C68" s="75">
        <v>210</v>
      </c>
    </row>
    <row r="69" spans="1:3" x14ac:dyDescent="0.2">
      <c r="A69" s="35" t="s">
        <v>683</v>
      </c>
      <c r="B69" s="36">
        <v>1</v>
      </c>
      <c r="C69" s="75">
        <v>210</v>
      </c>
    </row>
    <row r="70" spans="1:3" x14ac:dyDescent="0.2">
      <c r="A70" s="35" t="s">
        <v>590</v>
      </c>
      <c r="B70" s="36">
        <v>1</v>
      </c>
      <c r="C70" s="75">
        <v>210</v>
      </c>
    </row>
    <row r="71" spans="1:3" x14ac:dyDescent="0.2">
      <c r="A71" s="35" t="s">
        <v>568</v>
      </c>
      <c r="B71" s="36">
        <v>1</v>
      </c>
      <c r="C71" s="75">
        <v>210</v>
      </c>
    </row>
    <row r="72" spans="1:3" x14ac:dyDescent="0.2">
      <c r="A72" s="35" t="s">
        <v>733</v>
      </c>
      <c r="B72" s="36">
        <v>1</v>
      </c>
      <c r="C72" s="75">
        <v>210</v>
      </c>
    </row>
    <row r="73" spans="1:3" x14ac:dyDescent="0.2">
      <c r="A73" s="35" t="s">
        <v>774</v>
      </c>
      <c r="B73" s="36">
        <v>1</v>
      </c>
      <c r="C73" s="75">
        <v>210</v>
      </c>
    </row>
    <row r="74" spans="1:3" x14ac:dyDescent="0.2">
      <c r="A74" s="35" t="s">
        <v>656</v>
      </c>
      <c r="B74" s="36">
        <v>1</v>
      </c>
      <c r="C74" s="75">
        <v>210</v>
      </c>
    </row>
    <row r="75" spans="1:3" x14ac:dyDescent="0.2">
      <c r="A75" s="35" t="s">
        <v>178</v>
      </c>
      <c r="B75" s="36">
        <v>1</v>
      </c>
      <c r="C75" s="75">
        <v>210</v>
      </c>
    </row>
    <row r="76" spans="1:3" x14ac:dyDescent="0.2">
      <c r="A76" s="35" t="s">
        <v>693</v>
      </c>
      <c r="B76" s="36">
        <v>1</v>
      </c>
      <c r="C76" s="75">
        <v>210</v>
      </c>
    </row>
    <row r="77" spans="1:3" x14ac:dyDescent="0.2">
      <c r="A77" s="35" t="s">
        <v>660</v>
      </c>
      <c r="B77" s="36">
        <v>1</v>
      </c>
      <c r="C77" s="75">
        <v>210</v>
      </c>
    </row>
    <row r="78" spans="1:3" x14ac:dyDescent="0.2">
      <c r="A78" s="35" t="s">
        <v>180</v>
      </c>
      <c r="B78" s="36">
        <v>1</v>
      </c>
      <c r="C78" s="75">
        <v>210</v>
      </c>
    </row>
    <row r="79" spans="1:3" x14ac:dyDescent="0.2">
      <c r="A79" s="35" t="s">
        <v>650</v>
      </c>
      <c r="B79" s="36">
        <v>1</v>
      </c>
      <c r="C79" s="75">
        <v>210</v>
      </c>
    </row>
    <row r="80" spans="1:3" x14ac:dyDescent="0.2">
      <c r="A80" s="35" t="s">
        <v>75</v>
      </c>
      <c r="B80" s="36">
        <v>88</v>
      </c>
      <c r="C80" s="75">
        <v>1619735.4300000002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A2" sqref="A2"/>
    </sheetView>
  </sheetViews>
  <sheetFormatPr defaultRowHeight="12.75" x14ac:dyDescent="0.2"/>
  <cols>
    <col min="3" max="3" width="11.5703125" bestFit="1" customWidth="1"/>
    <col min="10" max="10" width="15.140625" customWidth="1"/>
    <col min="11" max="11" width="16.7109375" bestFit="1" customWidth="1"/>
    <col min="18" max="18" width="10.42578125" customWidth="1"/>
    <col min="19" max="19" width="14" bestFit="1" customWidth="1"/>
  </cols>
  <sheetData>
    <row r="1" spans="1:19" s="56" customFormat="1" ht="15.75" thickBot="1" x14ac:dyDescent="0.3">
      <c r="A1" s="45" t="s">
        <v>83</v>
      </c>
      <c r="B1" s="2" t="s">
        <v>38</v>
      </c>
      <c r="C1" s="3" t="s">
        <v>39</v>
      </c>
      <c r="D1" s="2" t="s">
        <v>40</v>
      </c>
      <c r="E1" s="2" t="s">
        <v>41</v>
      </c>
      <c r="F1" s="2" t="s">
        <v>42</v>
      </c>
      <c r="G1" s="2" t="s">
        <v>24</v>
      </c>
      <c r="H1" s="2" t="s">
        <v>43</v>
      </c>
      <c r="I1" s="2" t="s">
        <v>44</v>
      </c>
      <c r="J1" s="4" t="s">
        <v>45</v>
      </c>
      <c r="K1" s="4" t="s">
        <v>46</v>
      </c>
      <c r="L1" s="5" t="s">
        <v>47</v>
      </c>
      <c r="M1" s="2" t="s">
        <v>48</v>
      </c>
      <c r="N1" s="2" t="s">
        <v>49</v>
      </c>
      <c r="O1" s="2" t="s">
        <v>25</v>
      </c>
      <c r="P1" s="6" t="s">
        <v>50</v>
      </c>
      <c r="Q1" s="46" t="s">
        <v>28</v>
      </c>
      <c r="R1" s="46" t="s">
        <v>51</v>
      </c>
      <c r="S1" s="7" t="s">
        <v>52</v>
      </c>
    </row>
    <row r="2" spans="1:19" ht="15" x14ac:dyDescent="0.25">
      <c r="A2" s="82" t="s">
        <v>66</v>
      </c>
      <c r="B2" s="68" t="s">
        <v>86</v>
      </c>
      <c r="C2" s="69">
        <v>43195</v>
      </c>
      <c r="D2" s="70">
        <v>0.33531249999999996</v>
      </c>
      <c r="E2" s="70">
        <v>0.338900462962963</v>
      </c>
      <c r="F2" s="83">
        <v>3.5879629629629629E-3</v>
      </c>
      <c r="G2" s="68" t="s">
        <v>113</v>
      </c>
      <c r="H2" s="68" t="s">
        <v>136</v>
      </c>
      <c r="I2" s="68" t="s">
        <v>186</v>
      </c>
      <c r="J2" s="84">
        <v>3000</v>
      </c>
      <c r="K2" s="84">
        <v>31000</v>
      </c>
      <c r="L2" s="68">
        <v>2760</v>
      </c>
      <c r="M2" s="68" t="s">
        <v>187</v>
      </c>
      <c r="N2" s="68" t="s">
        <v>137</v>
      </c>
      <c r="O2" s="68" t="s">
        <v>138</v>
      </c>
      <c r="P2" s="68" t="s">
        <v>188</v>
      </c>
      <c r="Q2" s="68" t="s">
        <v>139</v>
      </c>
      <c r="R2" s="68" t="s">
        <v>930</v>
      </c>
      <c r="S2" s="69">
        <v>43196</v>
      </c>
    </row>
    <row r="3" spans="1:19" ht="15" x14ac:dyDescent="0.25">
      <c r="A3" s="82" t="s">
        <v>66</v>
      </c>
      <c r="B3" s="68" t="s">
        <v>86</v>
      </c>
      <c r="C3" s="69">
        <v>43195</v>
      </c>
      <c r="D3" s="70">
        <v>0.33981481481481479</v>
      </c>
      <c r="E3" s="70">
        <v>0.34503472222222226</v>
      </c>
      <c r="F3" s="70">
        <v>5.2199074074074066E-3</v>
      </c>
      <c r="G3" s="68" t="s">
        <v>113</v>
      </c>
      <c r="H3" s="68" t="s">
        <v>136</v>
      </c>
      <c r="I3" s="68" t="s">
        <v>929</v>
      </c>
      <c r="J3" s="84">
        <v>3000</v>
      </c>
      <c r="K3" s="84">
        <v>45100</v>
      </c>
      <c r="L3" s="68">
        <v>2760</v>
      </c>
      <c r="M3" s="68" t="s">
        <v>187</v>
      </c>
      <c r="N3" s="68" t="s">
        <v>137</v>
      </c>
      <c r="O3" s="68" t="s">
        <v>138</v>
      </c>
      <c r="P3" s="68" t="s">
        <v>188</v>
      </c>
      <c r="Q3" s="68" t="s">
        <v>139</v>
      </c>
      <c r="R3" s="68" t="s">
        <v>931</v>
      </c>
      <c r="S3" s="69">
        <v>43196</v>
      </c>
    </row>
    <row r="4" spans="1:19" ht="15" x14ac:dyDescent="0.25">
      <c r="A4" s="82" t="s">
        <v>66</v>
      </c>
      <c r="B4" s="68" t="s">
        <v>86</v>
      </c>
      <c r="C4" s="69">
        <v>43197</v>
      </c>
      <c r="D4" s="70">
        <v>0.44296296296296295</v>
      </c>
      <c r="E4" s="70">
        <v>0.4463657407407407</v>
      </c>
      <c r="F4" s="70">
        <v>3.4027777777777784E-3</v>
      </c>
      <c r="G4" s="68" t="s">
        <v>21</v>
      </c>
      <c r="H4" s="68" t="s">
        <v>932</v>
      </c>
      <c r="I4" s="68" t="s">
        <v>933</v>
      </c>
      <c r="J4" s="85">
        <v>4500</v>
      </c>
      <c r="K4" s="71">
        <v>44100</v>
      </c>
      <c r="L4" s="86">
        <v>2760</v>
      </c>
      <c r="M4" s="68" t="s">
        <v>187</v>
      </c>
      <c r="N4" s="68" t="s">
        <v>927</v>
      </c>
      <c r="O4" s="68" t="s">
        <v>928</v>
      </c>
      <c r="P4" s="68" t="s">
        <v>112</v>
      </c>
      <c r="Q4" s="68" t="s">
        <v>105</v>
      </c>
      <c r="R4" s="68" t="s">
        <v>934</v>
      </c>
      <c r="S4" s="69">
        <v>43201</v>
      </c>
    </row>
    <row r="5" spans="1:19" ht="15" x14ac:dyDescent="0.25">
      <c r="A5" s="82" t="s">
        <v>66</v>
      </c>
      <c r="B5" s="68" t="s">
        <v>86</v>
      </c>
      <c r="C5" s="69">
        <v>43197</v>
      </c>
      <c r="D5" s="70">
        <v>0.44824074074074072</v>
      </c>
      <c r="E5" s="70">
        <v>0.45530092592592591</v>
      </c>
      <c r="F5" s="70">
        <v>7.0601851851851841E-3</v>
      </c>
      <c r="G5" s="68" t="s">
        <v>21</v>
      </c>
      <c r="H5" s="68" t="s">
        <v>935</v>
      </c>
      <c r="I5" s="68" t="s">
        <v>936</v>
      </c>
      <c r="J5" s="85">
        <v>4500</v>
      </c>
      <c r="K5" s="71">
        <v>91500</v>
      </c>
      <c r="L5" s="86">
        <v>2760</v>
      </c>
      <c r="M5" s="68" t="s">
        <v>187</v>
      </c>
      <c r="N5" s="68" t="s">
        <v>937</v>
      </c>
      <c r="O5" s="68" t="s">
        <v>928</v>
      </c>
      <c r="P5" s="68" t="s">
        <v>112</v>
      </c>
      <c r="Q5" s="68" t="s">
        <v>105</v>
      </c>
      <c r="R5" s="68" t="s">
        <v>938</v>
      </c>
      <c r="S5" s="69">
        <v>43201</v>
      </c>
    </row>
    <row r="6" spans="1:19" ht="15" x14ac:dyDescent="0.25">
      <c r="A6" s="82" t="s">
        <v>66</v>
      </c>
      <c r="B6" s="68" t="s">
        <v>86</v>
      </c>
      <c r="C6" s="69">
        <v>43197</v>
      </c>
      <c r="D6" s="70">
        <v>0.45951388888888894</v>
      </c>
      <c r="E6" s="70">
        <v>0.4601041666666667</v>
      </c>
      <c r="F6" s="70">
        <v>5.9027777777777778E-4</v>
      </c>
      <c r="G6" s="68" t="s">
        <v>21</v>
      </c>
      <c r="H6" s="68" t="s">
        <v>939</v>
      </c>
      <c r="I6" s="68" t="s">
        <v>940</v>
      </c>
      <c r="J6" s="85">
        <v>4500</v>
      </c>
      <c r="K6" s="71">
        <v>7650</v>
      </c>
      <c r="L6" s="86">
        <v>2760</v>
      </c>
      <c r="M6" s="68" t="s">
        <v>941</v>
      </c>
      <c r="N6" s="68" t="s">
        <v>942</v>
      </c>
      <c r="O6" s="68" t="s">
        <v>928</v>
      </c>
      <c r="P6" s="68" t="s">
        <v>112</v>
      </c>
      <c r="Q6" s="68" t="s">
        <v>109</v>
      </c>
      <c r="R6" s="68" t="s">
        <v>943</v>
      </c>
      <c r="S6" s="69">
        <v>43201</v>
      </c>
    </row>
    <row r="7" spans="1:19" ht="15" x14ac:dyDescent="0.25">
      <c r="A7" s="82" t="s">
        <v>66</v>
      </c>
      <c r="B7" s="68" t="s">
        <v>86</v>
      </c>
      <c r="C7" s="69">
        <v>43197</v>
      </c>
      <c r="D7" s="70">
        <v>0.46270833333333333</v>
      </c>
      <c r="E7" s="70">
        <v>0.4647337962962963</v>
      </c>
      <c r="F7" s="70">
        <v>2.0254629629629629E-3</v>
      </c>
      <c r="G7" s="68" t="s">
        <v>21</v>
      </c>
      <c r="H7" s="68" t="s">
        <v>944</v>
      </c>
      <c r="I7" s="68" t="s">
        <v>945</v>
      </c>
      <c r="J7" s="85">
        <v>4500</v>
      </c>
      <c r="K7" s="71">
        <v>26250</v>
      </c>
      <c r="L7" s="86">
        <v>2760</v>
      </c>
      <c r="M7" s="68" t="s">
        <v>941</v>
      </c>
      <c r="N7" s="68" t="s">
        <v>927</v>
      </c>
      <c r="O7" s="68" t="s">
        <v>928</v>
      </c>
      <c r="P7" s="68" t="s">
        <v>112</v>
      </c>
      <c r="Q7" s="68" t="s">
        <v>105</v>
      </c>
      <c r="R7" s="68" t="s">
        <v>946</v>
      </c>
      <c r="S7" s="69">
        <v>43201</v>
      </c>
    </row>
    <row r="8" spans="1:19" ht="15" x14ac:dyDescent="0.25">
      <c r="A8" s="82" t="s">
        <v>66</v>
      </c>
      <c r="B8" s="68" t="s">
        <v>86</v>
      </c>
      <c r="C8" s="69">
        <v>43197</v>
      </c>
      <c r="D8" s="70">
        <v>0.46973379629629625</v>
      </c>
      <c r="E8" s="70">
        <v>0.47265046296296293</v>
      </c>
      <c r="F8" s="70">
        <v>2.9166666666666668E-3</v>
      </c>
      <c r="G8" s="68" t="s">
        <v>21</v>
      </c>
      <c r="H8" s="68" t="s">
        <v>947</v>
      </c>
      <c r="I8" s="68" t="s">
        <v>948</v>
      </c>
      <c r="J8" s="85">
        <v>4500</v>
      </c>
      <c r="K8" s="71">
        <v>37800</v>
      </c>
      <c r="L8" s="86">
        <v>2760</v>
      </c>
      <c r="M8" s="68" t="s">
        <v>941</v>
      </c>
      <c r="N8" s="68" t="s">
        <v>927</v>
      </c>
      <c r="O8" s="68" t="s">
        <v>928</v>
      </c>
      <c r="P8" s="68" t="s">
        <v>112</v>
      </c>
      <c r="Q8" s="68" t="s">
        <v>109</v>
      </c>
      <c r="R8" s="68" t="s">
        <v>949</v>
      </c>
      <c r="S8" s="69">
        <v>43201</v>
      </c>
    </row>
    <row r="9" spans="1:19" ht="15" x14ac:dyDescent="0.25">
      <c r="A9" s="82" t="s">
        <v>66</v>
      </c>
      <c r="B9" s="68" t="s">
        <v>86</v>
      </c>
      <c r="C9" s="69">
        <v>43197</v>
      </c>
      <c r="D9" s="70">
        <v>0.47949074074074072</v>
      </c>
      <c r="E9" s="70">
        <v>0.48238425925925926</v>
      </c>
      <c r="F9" s="70">
        <v>2.8935185185185188E-3</v>
      </c>
      <c r="G9" s="68" t="s">
        <v>21</v>
      </c>
      <c r="H9" s="68" t="s">
        <v>950</v>
      </c>
      <c r="I9" s="68" t="s">
        <v>951</v>
      </c>
      <c r="J9" s="85">
        <v>4500</v>
      </c>
      <c r="K9" s="71">
        <v>37500</v>
      </c>
      <c r="L9" s="86">
        <v>2760</v>
      </c>
      <c r="M9" s="68" t="s">
        <v>952</v>
      </c>
      <c r="N9" s="68" t="s">
        <v>937</v>
      </c>
      <c r="O9" s="68" t="s">
        <v>928</v>
      </c>
      <c r="P9" s="68" t="s">
        <v>112</v>
      </c>
      <c r="Q9" s="68" t="s">
        <v>105</v>
      </c>
      <c r="R9" s="68" t="s">
        <v>953</v>
      </c>
      <c r="S9" s="69">
        <v>43201</v>
      </c>
    </row>
    <row r="10" spans="1:19" ht="15" x14ac:dyDescent="0.25">
      <c r="A10" s="82" t="s">
        <v>66</v>
      </c>
      <c r="B10" s="64" t="s">
        <v>923</v>
      </c>
      <c r="C10" s="69">
        <v>43194</v>
      </c>
      <c r="D10" s="70">
        <v>0.62935185185185183</v>
      </c>
      <c r="E10" s="65">
        <v>0.63574074074074072</v>
      </c>
      <c r="F10" s="70">
        <v>6.3888888888888884E-3</v>
      </c>
      <c r="G10" s="64" t="s">
        <v>21</v>
      </c>
      <c r="H10" s="64" t="s">
        <v>924</v>
      </c>
      <c r="I10" s="68" t="s">
        <v>925</v>
      </c>
      <c r="J10" s="66">
        <v>1100</v>
      </c>
      <c r="K10" s="71">
        <v>20240</v>
      </c>
      <c r="L10" s="67">
        <v>41764</v>
      </c>
      <c r="M10" s="64" t="s">
        <v>926</v>
      </c>
      <c r="N10" s="64" t="s">
        <v>927</v>
      </c>
      <c r="O10" s="64" t="s">
        <v>185</v>
      </c>
      <c r="P10" s="64" t="s">
        <v>112</v>
      </c>
      <c r="Q10" s="64" t="s">
        <v>105</v>
      </c>
      <c r="R10" s="64" t="s">
        <v>954</v>
      </c>
      <c r="S10" s="69">
        <v>43201</v>
      </c>
    </row>
    <row r="11" spans="1:19" ht="15" x14ac:dyDescent="0.25">
      <c r="A11" s="82" t="s">
        <v>66</v>
      </c>
      <c r="B11" s="64" t="s">
        <v>955</v>
      </c>
      <c r="C11" s="69">
        <v>43199</v>
      </c>
      <c r="D11" s="70">
        <v>0.23606481481481481</v>
      </c>
      <c r="E11" s="65">
        <v>0.23651620370370369</v>
      </c>
      <c r="F11" s="70">
        <v>4.5138888888888892E-4</v>
      </c>
      <c r="G11" s="64" t="s">
        <v>21</v>
      </c>
      <c r="H11" s="68"/>
      <c r="I11" s="68" t="s">
        <v>956</v>
      </c>
      <c r="J11" s="85">
        <v>1000</v>
      </c>
      <c r="K11" s="71">
        <v>1300</v>
      </c>
      <c r="L11" s="68">
        <v>4411</v>
      </c>
      <c r="M11" s="64" t="s">
        <v>957</v>
      </c>
      <c r="N11" s="64" t="s">
        <v>958</v>
      </c>
      <c r="O11" s="64" t="s">
        <v>928</v>
      </c>
      <c r="P11" s="64" t="s">
        <v>112</v>
      </c>
      <c r="Q11" s="64" t="s">
        <v>105</v>
      </c>
      <c r="R11" s="64" t="s">
        <v>959</v>
      </c>
      <c r="S11" s="69">
        <v>43201</v>
      </c>
    </row>
    <row r="12" spans="1:19" ht="15" x14ac:dyDescent="0.25">
      <c r="A12" s="64"/>
      <c r="B12" s="64"/>
      <c r="C12" s="69"/>
      <c r="D12" s="70"/>
      <c r="E12" s="65"/>
      <c r="F12" s="70"/>
      <c r="G12" s="64"/>
      <c r="H12" s="68"/>
      <c r="I12" s="68"/>
      <c r="J12" s="89">
        <f>COUNTA(J2:J11)</f>
        <v>10</v>
      </c>
      <c r="K12" s="87">
        <f>SUM(K2:K11)</f>
        <v>342440</v>
      </c>
      <c r="L12" s="88"/>
      <c r="M12" s="64"/>
      <c r="N12" s="64"/>
      <c r="O12" s="64"/>
      <c r="P12" s="64"/>
      <c r="Q12" s="64"/>
      <c r="R12" s="64"/>
      <c r="S12" s="6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2" sqref="D32"/>
    </sheetView>
  </sheetViews>
  <sheetFormatPr defaultRowHeight="12.75" x14ac:dyDescent="0.2"/>
  <cols>
    <col min="1" max="1" width="13.85546875" bestFit="1" customWidth="1"/>
    <col min="2" max="2" width="15.7109375" bestFit="1" customWidth="1"/>
    <col min="3" max="3" width="17" bestFit="1" customWidth="1"/>
    <col min="5" max="5" width="16" bestFit="1" customWidth="1"/>
    <col min="6" max="6" width="9.85546875" bestFit="1" customWidth="1"/>
    <col min="7" max="7" width="13.28515625" bestFit="1" customWidth="1"/>
    <col min="9" max="9" width="16" bestFit="1" customWidth="1"/>
    <col min="10" max="10" width="9.85546875" bestFit="1" customWidth="1"/>
    <col min="11" max="11" width="12.140625" bestFit="1" customWidth="1"/>
  </cols>
  <sheetData>
    <row r="1" spans="1:11" x14ac:dyDescent="0.2">
      <c r="A1" s="34" t="s">
        <v>83</v>
      </c>
      <c r="B1" t="s">
        <v>66</v>
      </c>
    </row>
    <row r="3" spans="1:11" x14ac:dyDescent="0.2">
      <c r="A3" s="34" t="s">
        <v>74</v>
      </c>
      <c r="B3" t="s">
        <v>79</v>
      </c>
      <c r="C3" t="s">
        <v>80</v>
      </c>
      <c r="E3" t="s">
        <v>63</v>
      </c>
      <c r="F3" t="s">
        <v>60</v>
      </c>
      <c r="G3" t="s">
        <v>61</v>
      </c>
      <c r="I3" t="s">
        <v>70</v>
      </c>
      <c r="J3" t="s">
        <v>60</v>
      </c>
      <c r="K3" t="s">
        <v>61</v>
      </c>
    </row>
    <row r="4" spans="1:11" x14ac:dyDescent="0.2">
      <c r="A4" s="35" t="s">
        <v>86</v>
      </c>
      <c r="B4" s="36">
        <v>8</v>
      </c>
      <c r="C4" s="75">
        <v>320900</v>
      </c>
      <c r="E4" t="str">
        <f t="shared" ref="E4:G6" si="0">A4</f>
        <v>Ignition</v>
      </c>
      <c r="F4">
        <f t="shared" si="0"/>
        <v>8</v>
      </c>
      <c r="G4" s="60">
        <f t="shared" si="0"/>
        <v>320900</v>
      </c>
      <c r="I4" t="str">
        <f>A4</f>
        <v>Ignition</v>
      </c>
      <c r="J4">
        <f t="shared" ref="J4:K4" si="1">B4</f>
        <v>8</v>
      </c>
      <c r="K4" s="60">
        <f t="shared" si="1"/>
        <v>320900</v>
      </c>
    </row>
    <row r="5" spans="1:11" x14ac:dyDescent="0.2">
      <c r="A5" s="35" t="s">
        <v>923</v>
      </c>
      <c r="B5" s="36">
        <v>1</v>
      </c>
      <c r="C5" s="75">
        <v>20240</v>
      </c>
      <c r="E5" t="str">
        <f t="shared" si="0"/>
        <v>Kyknet</v>
      </c>
      <c r="F5">
        <f t="shared" si="0"/>
        <v>1</v>
      </c>
      <c r="G5">
        <f t="shared" si="0"/>
        <v>20240</v>
      </c>
      <c r="K5" s="60"/>
    </row>
    <row r="6" spans="1:11" x14ac:dyDescent="0.2">
      <c r="A6" s="35" t="s">
        <v>955</v>
      </c>
      <c r="B6" s="36">
        <v>1</v>
      </c>
      <c r="C6" s="75">
        <v>1300</v>
      </c>
      <c r="E6" t="str">
        <f t="shared" si="0"/>
        <v>Skynews</v>
      </c>
      <c r="F6">
        <f t="shared" si="0"/>
        <v>1</v>
      </c>
      <c r="G6">
        <f t="shared" si="0"/>
        <v>1300</v>
      </c>
    </row>
    <row r="7" spans="1:11" x14ac:dyDescent="0.2">
      <c r="A7" s="35" t="s">
        <v>75</v>
      </c>
      <c r="B7" s="36">
        <v>10</v>
      </c>
      <c r="C7" s="75">
        <v>342440</v>
      </c>
    </row>
    <row r="8" spans="1:11" x14ac:dyDescent="0.2">
      <c r="A8" s="35"/>
      <c r="B8" s="36"/>
      <c r="C8" s="36"/>
    </row>
    <row r="9" spans="1:11" x14ac:dyDescent="0.2">
      <c r="A9" s="34" t="s">
        <v>83</v>
      </c>
      <c r="B9" t="s">
        <v>66</v>
      </c>
    </row>
    <row r="11" spans="1:11" x14ac:dyDescent="0.2">
      <c r="A11" s="34" t="s">
        <v>74</v>
      </c>
      <c r="B11" t="s">
        <v>79</v>
      </c>
      <c r="C11" t="s">
        <v>80</v>
      </c>
    </row>
    <row r="12" spans="1:11" x14ac:dyDescent="0.2">
      <c r="A12" s="35" t="s">
        <v>86</v>
      </c>
      <c r="B12" s="36">
        <v>8</v>
      </c>
      <c r="C12" s="75">
        <v>320900</v>
      </c>
    </row>
    <row r="13" spans="1:11" x14ac:dyDescent="0.2">
      <c r="A13" s="35" t="s">
        <v>923</v>
      </c>
      <c r="B13" s="36">
        <v>1</v>
      </c>
      <c r="C13" s="75">
        <v>20240</v>
      </c>
    </row>
    <row r="14" spans="1:11" x14ac:dyDescent="0.2">
      <c r="A14" s="35" t="s">
        <v>955</v>
      </c>
      <c r="B14" s="36">
        <v>1</v>
      </c>
      <c r="C14" s="75">
        <v>1300</v>
      </c>
    </row>
    <row r="15" spans="1:11" x14ac:dyDescent="0.2">
      <c r="A15" s="35" t="s">
        <v>75</v>
      </c>
      <c r="B15" s="36">
        <v>10</v>
      </c>
      <c r="C15" s="75">
        <v>342440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1"/>
  <sheetViews>
    <sheetView zoomScaleNormal="100" workbookViewId="0">
      <selection activeCell="A2" sqref="A2"/>
    </sheetView>
  </sheetViews>
  <sheetFormatPr defaultRowHeight="12.75" x14ac:dyDescent="0.2"/>
  <cols>
    <col min="1" max="1" width="26.140625" customWidth="1"/>
    <col min="4" max="4" width="14" customWidth="1"/>
    <col min="16" max="16" width="11.28515625" bestFit="1" customWidth="1"/>
    <col min="18" max="18" width="12.42578125" style="48" customWidth="1"/>
  </cols>
  <sheetData>
    <row r="1" spans="1:20" s="47" customFormat="1" x14ac:dyDescent="0.2">
      <c r="A1" s="47" t="s">
        <v>2</v>
      </c>
      <c r="B1" s="47" t="s">
        <v>3</v>
      </c>
      <c r="C1" s="47" t="s">
        <v>4</v>
      </c>
      <c r="D1" s="47" t="s">
        <v>5</v>
      </c>
      <c r="E1" s="47" t="s">
        <v>6</v>
      </c>
      <c r="F1" s="47" t="s">
        <v>7</v>
      </c>
      <c r="G1" s="47" t="s">
        <v>8</v>
      </c>
      <c r="H1" s="47" t="s">
        <v>9</v>
      </c>
      <c r="I1" s="47" t="s">
        <v>10</v>
      </c>
      <c r="J1" s="47" t="s">
        <v>11</v>
      </c>
      <c r="K1" s="47" t="s">
        <v>12</v>
      </c>
      <c r="L1" s="47" t="s">
        <v>13</v>
      </c>
      <c r="M1" s="47" t="s">
        <v>14</v>
      </c>
      <c r="N1" s="47" t="s">
        <v>15</v>
      </c>
      <c r="O1" s="47" t="s">
        <v>16</v>
      </c>
      <c r="P1" s="47" t="s">
        <v>17</v>
      </c>
      <c r="Q1" s="47" t="s">
        <v>18</v>
      </c>
      <c r="R1" s="50" t="s">
        <v>20</v>
      </c>
      <c r="S1" s="47" t="s">
        <v>19</v>
      </c>
      <c r="T1" s="47" t="s">
        <v>84</v>
      </c>
    </row>
    <row r="2" spans="1:20" s="44" customFormat="1" x14ac:dyDescent="0.2">
      <c r="C2" s="52"/>
      <c r="H2" s="51"/>
      <c r="M2" s="51"/>
      <c r="N2" s="51"/>
      <c r="O2" s="51"/>
      <c r="P2" s="51"/>
      <c r="Q2" s="51"/>
      <c r="R2" s="48"/>
      <c r="S2" s="51"/>
    </row>
    <row r="3" spans="1:20" s="44" customFormat="1" x14ac:dyDescent="0.2">
      <c r="H3" s="51"/>
      <c r="M3" s="51"/>
      <c r="N3" s="51"/>
      <c r="O3" s="51"/>
      <c r="P3" s="51"/>
      <c r="Q3" s="51"/>
      <c r="R3" s="48"/>
      <c r="S3" s="51"/>
    </row>
    <row r="4" spans="1:20" s="44" customFormat="1" x14ac:dyDescent="0.2">
      <c r="C4" s="52"/>
      <c r="H4" s="51"/>
      <c r="M4" s="51"/>
      <c r="N4" s="51"/>
      <c r="O4" s="51"/>
      <c r="P4" s="55"/>
      <c r="Q4" s="51"/>
      <c r="R4" s="48"/>
      <c r="S4" s="51"/>
    </row>
    <row r="5" spans="1:20" s="44" customFormat="1" x14ac:dyDescent="0.2">
      <c r="C5" s="52"/>
      <c r="H5" s="51"/>
      <c r="M5" s="51"/>
      <c r="N5" s="51"/>
      <c r="O5" s="51"/>
      <c r="P5" s="51"/>
      <c r="Q5" s="51"/>
      <c r="R5" s="48"/>
      <c r="S5" s="51"/>
    </row>
    <row r="6" spans="1:20" s="44" customFormat="1" x14ac:dyDescent="0.2">
      <c r="H6" s="51"/>
      <c r="M6" s="51"/>
      <c r="N6" s="51"/>
      <c r="O6" s="51"/>
      <c r="P6" s="51"/>
      <c r="Q6" s="51"/>
      <c r="R6" s="48"/>
      <c r="S6" s="51"/>
    </row>
    <row r="7" spans="1:20" s="44" customFormat="1" x14ac:dyDescent="0.2">
      <c r="H7" s="51"/>
      <c r="M7" s="51"/>
      <c r="N7" s="51"/>
      <c r="O7" s="51"/>
      <c r="P7" s="51"/>
      <c r="Q7" s="51"/>
      <c r="R7" s="48"/>
      <c r="S7" s="51"/>
    </row>
    <row r="8" spans="1:20" s="44" customFormat="1" x14ac:dyDescent="0.2">
      <c r="H8" s="51"/>
      <c r="M8" s="51"/>
      <c r="N8" s="51"/>
      <c r="O8" s="51"/>
      <c r="P8" s="51"/>
      <c r="Q8" s="51"/>
      <c r="R8" s="48"/>
      <c r="S8" s="51"/>
    </row>
    <row r="9" spans="1:20" s="44" customFormat="1" x14ac:dyDescent="0.2">
      <c r="H9" s="51"/>
      <c r="M9" s="51"/>
      <c r="N9" s="51"/>
      <c r="O9" s="51"/>
      <c r="P9" s="51"/>
      <c r="Q9" s="51"/>
      <c r="R9" s="48"/>
      <c r="S9" s="51"/>
    </row>
    <row r="10" spans="1:20" s="44" customFormat="1" x14ac:dyDescent="0.2">
      <c r="H10" s="51"/>
      <c r="M10" s="51"/>
      <c r="N10" s="51"/>
      <c r="O10" s="51"/>
      <c r="P10" s="51"/>
      <c r="Q10" s="51"/>
      <c r="R10" s="48"/>
      <c r="S10" s="51"/>
    </row>
    <row r="11" spans="1:20" s="44" customFormat="1" x14ac:dyDescent="0.2">
      <c r="H11" s="51"/>
      <c r="M11" s="51"/>
      <c r="N11" s="51"/>
      <c r="O11" s="51"/>
      <c r="P11" s="51"/>
      <c r="Q11" s="51"/>
      <c r="R11" s="48"/>
      <c r="S11" s="51"/>
    </row>
    <row r="12" spans="1:20" s="44" customFormat="1" x14ac:dyDescent="0.2">
      <c r="H12" s="51"/>
      <c r="M12" s="51"/>
      <c r="N12" s="51"/>
      <c r="O12" s="51"/>
      <c r="P12" s="51"/>
      <c r="Q12" s="51"/>
      <c r="R12" s="48"/>
      <c r="S12" s="51"/>
    </row>
    <row r="13" spans="1:20" s="44" customFormat="1" x14ac:dyDescent="0.2">
      <c r="H13" s="51"/>
      <c r="M13" s="51"/>
      <c r="N13" s="51"/>
      <c r="O13" s="51"/>
      <c r="P13" s="51"/>
      <c r="Q13" s="51"/>
      <c r="R13" s="48"/>
      <c r="S13" s="51"/>
    </row>
    <row r="14" spans="1:20" s="44" customFormat="1" x14ac:dyDescent="0.2">
      <c r="H14" s="51"/>
      <c r="M14" s="51"/>
      <c r="N14" s="51"/>
      <c r="O14" s="51"/>
      <c r="P14" s="51"/>
      <c r="Q14" s="51"/>
      <c r="R14" s="48"/>
      <c r="S14" s="51"/>
    </row>
    <row r="15" spans="1:20" s="44" customFormat="1" x14ac:dyDescent="0.2">
      <c r="H15" s="51"/>
      <c r="M15" s="51"/>
      <c r="N15" s="51"/>
      <c r="O15" s="51"/>
      <c r="P15" s="51"/>
      <c r="Q15" s="51"/>
      <c r="R15" s="48"/>
      <c r="S15" s="51"/>
    </row>
    <row r="16" spans="1:20" s="44" customFormat="1" x14ac:dyDescent="0.2">
      <c r="H16" s="51"/>
      <c r="M16" s="51"/>
      <c r="N16" s="51"/>
      <c r="O16" s="51"/>
      <c r="P16" s="51"/>
      <c r="Q16" s="51"/>
      <c r="R16" s="48"/>
      <c r="S16" s="51"/>
    </row>
    <row r="17" spans="8:19" s="44" customFormat="1" x14ac:dyDescent="0.2">
      <c r="H17" s="51"/>
      <c r="M17" s="51"/>
      <c r="N17" s="51"/>
      <c r="O17" s="51"/>
      <c r="P17" s="51"/>
      <c r="Q17" s="51"/>
      <c r="R17" s="48"/>
      <c r="S17" s="51"/>
    </row>
    <row r="18" spans="8:19" s="44" customFormat="1" x14ac:dyDescent="0.2">
      <c r="H18" s="51"/>
      <c r="M18" s="51"/>
      <c r="N18" s="51"/>
      <c r="O18" s="51"/>
      <c r="P18" s="51"/>
      <c r="Q18" s="51"/>
      <c r="R18" s="48"/>
      <c r="S18" s="51"/>
    </row>
    <row r="19" spans="8:19" s="44" customFormat="1" x14ac:dyDescent="0.2">
      <c r="H19" s="51"/>
      <c r="M19" s="51"/>
      <c r="N19" s="51"/>
      <c r="O19" s="51"/>
      <c r="P19" s="51"/>
      <c r="Q19" s="51"/>
      <c r="R19" s="48"/>
      <c r="S19" s="51"/>
    </row>
    <row r="20" spans="8:19" s="44" customFormat="1" x14ac:dyDescent="0.2">
      <c r="H20" s="51"/>
      <c r="M20" s="51"/>
      <c r="N20" s="51"/>
      <c r="O20" s="51"/>
      <c r="P20" s="51"/>
      <c r="Q20" s="51"/>
      <c r="R20" s="48"/>
      <c r="S20" s="51"/>
    </row>
    <row r="21" spans="8:19" s="44" customFormat="1" x14ac:dyDescent="0.2">
      <c r="H21" s="51"/>
      <c r="M21" s="51"/>
      <c r="N21" s="51"/>
      <c r="O21" s="51"/>
      <c r="P21" s="51"/>
      <c r="Q21" s="51"/>
      <c r="R21" s="48"/>
      <c r="S21" s="51"/>
    </row>
    <row r="22" spans="8:19" s="44" customFormat="1" x14ac:dyDescent="0.2">
      <c r="H22" s="51"/>
      <c r="M22" s="51"/>
      <c r="N22" s="51"/>
      <c r="O22" s="51"/>
      <c r="P22" s="51"/>
      <c r="Q22" s="51"/>
      <c r="R22" s="48"/>
      <c r="S22" s="51"/>
    </row>
    <row r="23" spans="8:19" s="44" customFormat="1" x14ac:dyDescent="0.2">
      <c r="H23" s="51"/>
      <c r="M23" s="51"/>
      <c r="N23" s="51"/>
      <c r="O23" s="51"/>
      <c r="P23" s="51"/>
      <c r="Q23" s="51"/>
      <c r="R23" s="48"/>
      <c r="S23" s="51"/>
    </row>
    <row r="24" spans="8:19" s="44" customFormat="1" x14ac:dyDescent="0.2">
      <c r="H24" s="51"/>
      <c r="M24" s="51"/>
      <c r="N24" s="51"/>
      <c r="O24" s="51"/>
      <c r="P24" s="51"/>
      <c r="Q24" s="51"/>
      <c r="R24" s="48"/>
      <c r="S24" s="51"/>
    </row>
    <row r="25" spans="8:19" s="44" customFormat="1" x14ac:dyDescent="0.2">
      <c r="H25" s="51"/>
      <c r="M25" s="51"/>
      <c r="N25" s="51"/>
      <c r="O25" s="51"/>
      <c r="P25" s="51"/>
      <c r="Q25" s="51"/>
      <c r="R25" s="48"/>
      <c r="S25" s="51"/>
    </row>
    <row r="26" spans="8:19" s="44" customFormat="1" x14ac:dyDescent="0.2">
      <c r="H26" s="51"/>
      <c r="M26" s="51"/>
      <c r="N26" s="51"/>
      <c r="O26" s="51"/>
      <c r="P26" s="51"/>
      <c r="Q26" s="51"/>
      <c r="R26" s="48"/>
      <c r="S26" s="51"/>
    </row>
    <row r="27" spans="8:19" s="44" customFormat="1" x14ac:dyDescent="0.2">
      <c r="H27" s="51"/>
      <c r="M27" s="51"/>
      <c r="N27" s="51"/>
      <c r="O27" s="51"/>
      <c r="P27" s="51"/>
      <c r="Q27" s="51"/>
      <c r="R27" s="48"/>
      <c r="S27" s="51"/>
    </row>
    <row r="28" spans="8:19" s="44" customFormat="1" x14ac:dyDescent="0.2">
      <c r="H28" s="51"/>
      <c r="M28" s="51"/>
      <c r="N28" s="51"/>
      <c r="O28" s="51"/>
      <c r="P28" s="51"/>
      <c r="Q28" s="51"/>
      <c r="R28" s="48"/>
      <c r="S28" s="51"/>
    </row>
    <row r="29" spans="8:19" s="44" customFormat="1" x14ac:dyDescent="0.2">
      <c r="H29" s="51"/>
      <c r="M29" s="51"/>
      <c r="N29" s="51"/>
      <c r="O29" s="51"/>
      <c r="P29" s="51"/>
      <c r="Q29" s="51"/>
      <c r="R29" s="48"/>
      <c r="S29" s="51"/>
    </row>
    <row r="30" spans="8:19" s="44" customFormat="1" x14ac:dyDescent="0.2">
      <c r="H30" s="51"/>
      <c r="M30" s="51"/>
      <c r="N30" s="51"/>
      <c r="O30" s="51"/>
      <c r="P30" s="51"/>
      <c r="Q30" s="51"/>
      <c r="R30" s="48"/>
      <c r="S30" s="51"/>
    </row>
    <row r="31" spans="8:19" s="44" customFormat="1" x14ac:dyDescent="0.2">
      <c r="H31" s="51"/>
      <c r="M31" s="51"/>
      <c r="N31" s="51"/>
      <c r="O31" s="51"/>
      <c r="P31" s="51"/>
      <c r="Q31" s="51"/>
      <c r="R31" s="48"/>
      <c r="S31" s="51"/>
    </row>
    <row r="32" spans="8:19" s="44" customFormat="1" x14ac:dyDescent="0.2">
      <c r="H32" s="51"/>
      <c r="M32" s="51"/>
      <c r="N32" s="51"/>
      <c r="O32" s="51"/>
      <c r="P32" s="51"/>
      <c r="Q32" s="51"/>
      <c r="R32" s="48"/>
      <c r="S32" s="51"/>
    </row>
    <row r="33" spans="8:19" s="44" customFormat="1" x14ac:dyDescent="0.2">
      <c r="H33" s="51"/>
      <c r="M33" s="51"/>
      <c r="N33" s="51"/>
      <c r="O33" s="51"/>
      <c r="P33" s="51"/>
      <c r="Q33" s="51"/>
      <c r="R33" s="48"/>
      <c r="S33" s="51"/>
    </row>
    <row r="34" spans="8:19" s="44" customFormat="1" x14ac:dyDescent="0.2">
      <c r="H34" s="51"/>
      <c r="M34" s="51"/>
      <c r="N34" s="51"/>
      <c r="O34" s="51"/>
      <c r="P34" s="51"/>
      <c r="Q34" s="51"/>
      <c r="R34" s="48"/>
      <c r="S34" s="51"/>
    </row>
    <row r="35" spans="8:19" s="44" customFormat="1" x14ac:dyDescent="0.2">
      <c r="H35" s="51"/>
      <c r="M35" s="51"/>
      <c r="N35" s="51"/>
      <c r="O35" s="51"/>
      <c r="P35" s="51"/>
      <c r="Q35" s="51"/>
      <c r="R35" s="48"/>
      <c r="S35" s="51"/>
    </row>
    <row r="36" spans="8:19" s="44" customFormat="1" x14ac:dyDescent="0.2">
      <c r="H36" s="51"/>
      <c r="M36" s="51"/>
      <c r="N36" s="51"/>
      <c r="O36" s="51"/>
      <c r="P36" s="51"/>
      <c r="Q36" s="51"/>
      <c r="R36" s="48"/>
      <c r="S36" s="51"/>
    </row>
    <row r="37" spans="8:19" s="44" customFormat="1" x14ac:dyDescent="0.2">
      <c r="H37" s="51"/>
      <c r="M37" s="51"/>
      <c r="N37" s="51"/>
      <c r="O37" s="51"/>
      <c r="P37" s="51"/>
      <c r="Q37" s="51"/>
      <c r="R37" s="48"/>
      <c r="S37" s="51"/>
    </row>
    <row r="38" spans="8:19" s="44" customFormat="1" x14ac:dyDescent="0.2">
      <c r="H38" s="51"/>
      <c r="M38" s="51"/>
      <c r="N38" s="51"/>
      <c r="O38" s="51"/>
      <c r="P38" s="51"/>
      <c r="Q38" s="51"/>
      <c r="R38" s="48"/>
      <c r="S38" s="51"/>
    </row>
    <row r="39" spans="8:19" s="44" customFormat="1" x14ac:dyDescent="0.2">
      <c r="H39" s="51"/>
      <c r="M39" s="51"/>
      <c r="N39" s="51"/>
      <c r="O39" s="51"/>
      <c r="P39" s="51"/>
      <c r="Q39" s="51"/>
      <c r="R39" s="48"/>
      <c r="S39" s="51"/>
    </row>
    <row r="40" spans="8:19" s="44" customFormat="1" x14ac:dyDescent="0.2">
      <c r="H40" s="51"/>
      <c r="M40" s="51"/>
      <c r="N40" s="51"/>
      <c r="O40" s="51"/>
      <c r="P40" s="51"/>
      <c r="Q40" s="51"/>
      <c r="R40" s="48"/>
      <c r="S40" s="51"/>
    </row>
    <row r="41" spans="8:19" s="44" customFormat="1" x14ac:dyDescent="0.2">
      <c r="H41" s="51"/>
      <c r="M41" s="51"/>
      <c r="N41" s="51"/>
      <c r="O41" s="51"/>
      <c r="P41" s="51"/>
      <c r="Q41" s="51"/>
      <c r="R41" s="48"/>
      <c r="S41" s="51"/>
    </row>
    <row r="42" spans="8:19" s="44" customFormat="1" x14ac:dyDescent="0.2">
      <c r="H42" s="51"/>
      <c r="M42" s="51"/>
      <c r="N42" s="51"/>
      <c r="O42" s="51"/>
      <c r="P42" s="51"/>
      <c r="Q42" s="51"/>
      <c r="R42" s="48"/>
      <c r="S42" s="51"/>
    </row>
    <row r="43" spans="8:19" s="44" customFormat="1" x14ac:dyDescent="0.2">
      <c r="H43" s="51"/>
      <c r="M43" s="51"/>
      <c r="N43" s="51"/>
      <c r="O43" s="51"/>
      <c r="P43" s="51"/>
      <c r="Q43" s="51"/>
      <c r="R43" s="48"/>
      <c r="S43" s="51"/>
    </row>
    <row r="44" spans="8:19" s="44" customFormat="1" x14ac:dyDescent="0.2">
      <c r="H44" s="51"/>
      <c r="M44" s="51"/>
      <c r="N44" s="51"/>
      <c r="O44" s="51"/>
      <c r="P44" s="51"/>
      <c r="Q44" s="51"/>
      <c r="R44" s="48"/>
      <c r="S44" s="51"/>
    </row>
    <row r="45" spans="8:19" s="44" customFormat="1" x14ac:dyDescent="0.2">
      <c r="H45" s="51"/>
      <c r="M45" s="51"/>
      <c r="N45" s="51"/>
      <c r="O45" s="51"/>
      <c r="P45" s="51"/>
      <c r="Q45" s="51"/>
      <c r="R45" s="48"/>
      <c r="S45" s="51"/>
    </row>
    <row r="46" spans="8:19" s="44" customFormat="1" x14ac:dyDescent="0.2">
      <c r="H46" s="51"/>
      <c r="M46" s="51"/>
      <c r="N46" s="51"/>
      <c r="O46" s="51"/>
      <c r="P46" s="51"/>
      <c r="Q46" s="51"/>
      <c r="R46" s="48"/>
      <c r="S46" s="51"/>
    </row>
    <row r="47" spans="8:19" s="44" customFormat="1" x14ac:dyDescent="0.2">
      <c r="H47" s="51"/>
      <c r="M47" s="51"/>
      <c r="N47" s="51"/>
      <c r="O47" s="51"/>
      <c r="P47" s="51"/>
      <c r="Q47" s="51"/>
      <c r="R47" s="48"/>
      <c r="S47" s="51"/>
    </row>
    <row r="48" spans="8:19" s="44" customFormat="1" x14ac:dyDescent="0.2">
      <c r="H48" s="51"/>
      <c r="M48" s="51"/>
      <c r="N48" s="51"/>
      <c r="O48" s="51"/>
      <c r="P48" s="51"/>
      <c r="Q48" s="51"/>
      <c r="R48" s="48"/>
      <c r="S48" s="51"/>
    </row>
    <row r="49" spans="8:19" s="44" customFormat="1" x14ac:dyDescent="0.2">
      <c r="H49" s="51"/>
      <c r="M49" s="51"/>
      <c r="N49" s="51"/>
      <c r="O49" s="51"/>
      <c r="P49" s="51"/>
      <c r="Q49" s="51"/>
      <c r="R49" s="48"/>
      <c r="S49" s="51"/>
    </row>
    <row r="50" spans="8:19" s="44" customFormat="1" x14ac:dyDescent="0.2">
      <c r="H50" s="51"/>
      <c r="M50" s="51"/>
      <c r="N50" s="51"/>
      <c r="O50" s="51"/>
      <c r="P50" s="51"/>
      <c r="Q50" s="51"/>
      <c r="R50" s="48"/>
      <c r="S50" s="51"/>
    </row>
    <row r="51" spans="8:19" s="44" customFormat="1" x14ac:dyDescent="0.2">
      <c r="H51" s="51"/>
      <c r="M51" s="51"/>
      <c r="N51" s="51"/>
      <c r="O51" s="51"/>
      <c r="P51" s="51"/>
      <c r="Q51" s="51"/>
      <c r="R51" s="48"/>
      <c r="S51" s="51"/>
    </row>
    <row r="52" spans="8:19" s="44" customFormat="1" x14ac:dyDescent="0.2">
      <c r="H52" s="51"/>
      <c r="M52" s="51"/>
      <c r="N52" s="51"/>
      <c r="O52" s="51"/>
      <c r="P52" s="51"/>
      <c r="Q52" s="51"/>
      <c r="R52" s="48"/>
      <c r="S52" s="51"/>
    </row>
    <row r="53" spans="8:19" s="44" customFormat="1" x14ac:dyDescent="0.2">
      <c r="H53" s="51"/>
      <c r="M53" s="51"/>
      <c r="N53" s="51"/>
      <c r="O53" s="51"/>
      <c r="P53" s="51"/>
      <c r="Q53" s="51"/>
      <c r="R53" s="48"/>
      <c r="S53" s="51"/>
    </row>
    <row r="54" spans="8:19" s="44" customFormat="1" x14ac:dyDescent="0.2">
      <c r="H54" s="51"/>
      <c r="M54" s="51"/>
      <c r="N54" s="51"/>
      <c r="O54" s="51"/>
      <c r="P54" s="51"/>
      <c r="Q54" s="51"/>
      <c r="R54" s="48"/>
      <c r="S54" s="51"/>
    </row>
    <row r="55" spans="8:19" s="44" customFormat="1" x14ac:dyDescent="0.2">
      <c r="H55" s="51"/>
      <c r="M55" s="51"/>
      <c r="N55" s="51"/>
      <c r="O55" s="51"/>
      <c r="P55" s="51"/>
      <c r="Q55" s="51"/>
      <c r="R55" s="48"/>
      <c r="S55" s="51"/>
    </row>
    <row r="56" spans="8:19" s="44" customFormat="1" x14ac:dyDescent="0.2">
      <c r="H56" s="51"/>
      <c r="M56" s="51"/>
      <c r="N56" s="51"/>
      <c r="O56" s="51"/>
      <c r="P56" s="51"/>
      <c r="Q56" s="51"/>
      <c r="R56" s="48"/>
      <c r="S56" s="51"/>
    </row>
    <row r="57" spans="8:19" s="44" customFormat="1" x14ac:dyDescent="0.2">
      <c r="H57" s="51"/>
      <c r="M57" s="51"/>
      <c r="N57" s="51"/>
      <c r="O57" s="51"/>
      <c r="P57" s="51"/>
      <c r="Q57" s="51"/>
      <c r="R57" s="48"/>
      <c r="S57" s="51"/>
    </row>
    <row r="58" spans="8:19" s="44" customFormat="1" x14ac:dyDescent="0.2">
      <c r="H58" s="51"/>
      <c r="M58" s="51"/>
      <c r="N58" s="51"/>
      <c r="O58" s="51"/>
      <c r="P58" s="51"/>
      <c r="Q58" s="51"/>
      <c r="R58" s="48"/>
      <c r="S58" s="51"/>
    </row>
    <row r="59" spans="8:19" s="44" customFormat="1" x14ac:dyDescent="0.2">
      <c r="H59" s="51"/>
      <c r="M59" s="51"/>
      <c r="N59" s="51"/>
      <c r="O59" s="51"/>
      <c r="P59" s="51"/>
      <c r="Q59" s="51"/>
      <c r="R59" s="48"/>
      <c r="S59" s="51"/>
    </row>
    <row r="60" spans="8:19" s="44" customFormat="1" x14ac:dyDescent="0.2">
      <c r="H60" s="51"/>
      <c r="M60" s="51"/>
      <c r="N60" s="51"/>
      <c r="O60" s="51"/>
      <c r="P60" s="51"/>
      <c r="Q60" s="51"/>
      <c r="R60" s="48"/>
      <c r="S60" s="51"/>
    </row>
    <row r="61" spans="8:19" s="44" customFormat="1" x14ac:dyDescent="0.2">
      <c r="H61" s="51"/>
      <c r="M61" s="51"/>
      <c r="N61" s="51"/>
      <c r="O61" s="51"/>
      <c r="P61" s="51"/>
      <c r="Q61" s="51"/>
      <c r="R61" s="48"/>
      <c r="S61" s="51"/>
    </row>
    <row r="62" spans="8:19" s="44" customFormat="1" x14ac:dyDescent="0.2">
      <c r="H62" s="51"/>
      <c r="M62" s="51"/>
      <c r="N62" s="51"/>
      <c r="O62" s="51"/>
      <c r="P62" s="51"/>
      <c r="Q62" s="51"/>
      <c r="R62" s="48"/>
      <c r="S62" s="51"/>
    </row>
    <row r="63" spans="8:19" s="44" customFormat="1" x14ac:dyDescent="0.2">
      <c r="H63" s="51"/>
      <c r="M63" s="51"/>
      <c r="N63" s="51"/>
      <c r="O63" s="51"/>
      <c r="P63" s="51"/>
      <c r="Q63" s="51"/>
      <c r="R63" s="48"/>
      <c r="S63" s="51"/>
    </row>
    <row r="64" spans="8:19" s="44" customFormat="1" x14ac:dyDescent="0.2">
      <c r="H64" s="51"/>
      <c r="M64" s="51"/>
      <c r="N64" s="51"/>
      <c r="O64" s="51"/>
      <c r="P64" s="51"/>
      <c r="Q64" s="51"/>
      <c r="R64" s="48"/>
      <c r="S64" s="51"/>
    </row>
    <row r="65" spans="8:19" s="44" customFormat="1" x14ac:dyDescent="0.2">
      <c r="H65" s="51"/>
      <c r="M65" s="51"/>
      <c r="N65" s="51"/>
      <c r="O65" s="51"/>
      <c r="P65" s="51"/>
      <c r="Q65" s="51"/>
      <c r="R65" s="48"/>
      <c r="S65" s="51"/>
    </row>
    <row r="66" spans="8:19" s="44" customFormat="1" x14ac:dyDescent="0.2">
      <c r="H66" s="51"/>
      <c r="M66" s="51"/>
      <c r="N66" s="51"/>
      <c r="O66" s="51"/>
      <c r="P66" s="51"/>
      <c r="Q66" s="51"/>
      <c r="R66" s="48"/>
      <c r="S66" s="51"/>
    </row>
    <row r="67" spans="8:19" s="44" customFormat="1" x14ac:dyDescent="0.2">
      <c r="H67" s="51"/>
      <c r="M67" s="51"/>
      <c r="N67" s="51"/>
      <c r="O67" s="51"/>
      <c r="P67" s="51"/>
      <c r="Q67" s="51"/>
      <c r="R67" s="48"/>
      <c r="S67" s="51"/>
    </row>
    <row r="68" spans="8:19" s="44" customFormat="1" x14ac:dyDescent="0.2">
      <c r="H68" s="51"/>
      <c r="M68" s="51"/>
      <c r="N68" s="51"/>
      <c r="O68" s="51"/>
      <c r="P68" s="51"/>
      <c r="Q68" s="51"/>
      <c r="R68" s="48"/>
      <c r="S68" s="51"/>
    </row>
    <row r="69" spans="8:19" s="44" customFormat="1" x14ac:dyDescent="0.2">
      <c r="H69" s="51"/>
      <c r="M69" s="51"/>
      <c r="N69" s="51"/>
      <c r="O69" s="51"/>
      <c r="P69" s="51"/>
      <c r="Q69" s="51"/>
      <c r="R69" s="48"/>
      <c r="S69" s="51"/>
    </row>
    <row r="70" spans="8:19" s="44" customFormat="1" x14ac:dyDescent="0.2">
      <c r="H70" s="51"/>
      <c r="M70" s="51"/>
      <c r="N70" s="51"/>
      <c r="O70" s="51"/>
      <c r="P70" s="51"/>
      <c r="Q70" s="51"/>
      <c r="R70" s="48"/>
      <c r="S70" s="51"/>
    </row>
    <row r="71" spans="8:19" s="44" customFormat="1" x14ac:dyDescent="0.2">
      <c r="H71" s="51"/>
      <c r="M71" s="51"/>
      <c r="N71" s="51"/>
      <c r="O71" s="51"/>
      <c r="P71" s="51"/>
      <c r="Q71" s="51"/>
      <c r="R71" s="48"/>
      <c r="S71" s="51"/>
    </row>
    <row r="72" spans="8:19" s="44" customFormat="1" x14ac:dyDescent="0.2">
      <c r="H72" s="51"/>
      <c r="M72" s="51"/>
      <c r="N72" s="51"/>
      <c r="O72" s="51"/>
      <c r="P72" s="51"/>
      <c r="Q72" s="51"/>
      <c r="R72" s="48"/>
      <c r="S72" s="51"/>
    </row>
    <row r="73" spans="8:19" s="44" customFormat="1" x14ac:dyDescent="0.2">
      <c r="H73" s="51"/>
      <c r="M73" s="51"/>
      <c r="N73" s="51"/>
      <c r="O73" s="51"/>
      <c r="P73" s="51"/>
      <c r="Q73" s="51"/>
      <c r="R73" s="48"/>
      <c r="S73" s="51"/>
    </row>
    <row r="74" spans="8:19" s="44" customFormat="1" x14ac:dyDescent="0.2">
      <c r="H74" s="51"/>
      <c r="M74" s="51"/>
      <c r="N74" s="51"/>
      <c r="O74" s="51"/>
      <c r="P74" s="51"/>
      <c r="Q74" s="51"/>
      <c r="R74" s="48"/>
      <c r="S74" s="51"/>
    </row>
    <row r="75" spans="8:19" s="44" customFormat="1" x14ac:dyDescent="0.2">
      <c r="H75" s="51"/>
      <c r="M75" s="51"/>
      <c r="N75" s="51"/>
      <c r="O75" s="51"/>
      <c r="P75" s="51"/>
      <c r="Q75" s="51"/>
      <c r="R75" s="48"/>
      <c r="S75" s="51"/>
    </row>
    <row r="76" spans="8:19" s="44" customFormat="1" x14ac:dyDescent="0.2">
      <c r="H76" s="51"/>
      <c r="M76" s="51"/>
      <c r="N76" s="51"/>
      <c r="O76" s="51"/>
      <c r="P76" s="51"/>
      <c r="Q76" s="51"/>
      <c r="R76" s="48"/>
      <c r="S76" s="51"/>
    </row>
    <row r="77" spans="8:19" s="44" customFormat="1" x14ac:dyDescent="0.2">
      <c r="H77" s="51"/>
      <c r="M77" s="51"/>
      <c r="N77" s="51"/>
      <c r="O77" s="51"/>
      <c r="P77" s="51"/>
      <c r="Q77" s="51"/>
      <c r="R77" s="48"/>
      <c r="S77" s="51"/>
    </row>
    <row r="78" spans="8:19" s="44" customFormat="1" x14ac:dyDescent="0.2">
      <c r="H78" s="51"/>
      <c r="M78" s="51"/>
      <c r="N78" s="51"/>
      <c r="O78" s="51"/>
      <c r="P78" s="51"/>
      <c r="Q78" s="51"/>
      <c r="R78" s="48"/>
      <c r="S78" s="51"/>
    </row>
    <row r="79" spans="8:19" s="44" customFormat="1" x14ac:dyDescent="0.2">
      <c r="H79" s="51"/>
      <c r="M79" s="51"/>
      <c r="N79" s="51"/>
      <c r="O79" s="51"/>
      <c r="P79" s="51"/>
      <c r="Q79" s="51"/>
      <c r="R79" s="48"/>
      <c r="S79" s="51"/>
    </row>
    <row r="80" spans="8:19" s="44" customFormat="1" x14ac:dyDescent="0.2">
      <c r="H80" s="51"/>
      <c r="M80" s="51"/>
      <c r="N80" s="51"/>
      <c r="O80" s="51"/>
      <c r="P80" s="51"/>
      <c r="Q80" s="51"/>
      <c r="R80" s="48"/>
      <c r="S80" s="51"/>
    </row>
    <row r="81" spans="8:19" s="44" customFormat="1" x14ac:dyDescent="0.2">
      <c r="H81" s="51"/>
      <c r="M81" s="51"/>
      <c r="N81" s="51"/>
      <c r="O81" s="51"/>
      <c r="P81" s="51"/>
      <c r="Q81" s="51"/>
      <c r="R81" s="48"/>
      <c r="S81" s="51"/>
    </row>
    <row r="82" spans="8:19" s="44" customFormat="1" x14ac:dyDescent="0.2">
      <c r="H82" s="51"/>
      <c r="M82" s="51"/>
      <c r="N82" s="51"/>
      <c r="O82" s="51"/>
      <c r="P82" s="51"/>
      <c r="Q82" s="51"/>
      <c r="R82" s="48"/>
      <c r="S82" s="51"/>
    </row>
    <row r="83" spans="8:19" s="44" customFormat="1" x14ac:dyDescent="0.2">
      <c r="H83" s="51"/>
      <c r="M83" s="51"/>
      <c r="N83" s="51"/>
      <c r="O83" s="51"/>
      <c r="P83" s="51"/>
      <c r="Q83" s="51"/>
      <c r="R83" s="48"/>
      <c r="S83" s="51"/>
    </row>
    <row r="84" spans="8:19" s="44" customFormat="1" x14ac:dyDescent="0.2">
      <c r="H84" s="51"/>
      <c r="M84" s="51"/>
      <c r="N84" s="51"/>
      <c r="O84" s="51"/>
      <c r="P84" s="51"/>
      <c r="Q84" s="51"/>
      <c r="R84" s="48"/>
      <c r="S84" s="51"/>
    </row>
    <row r="85" spans="8:19" s="44" customFormat="1" x14ac:dyDescent="0.2">
      <c r="H85" s="51"/>
      <c r="M85" s="51"/>
      <c r="N85" s="51"/>
      <c r="O85" s="51"/>
      <c r="P85" s="51"/>
      <c r="Q85" s="51"/>
      <c r="R85" s="48"/>
      <c r="S85" s="51"/>
    </row>
    <row r="86" spans="8:19" s="44" customFormat="1" x14ac:dyDescent="0.2">
      <c r="H86" s="51"/>
      <c r="M86" s="51"/>
      <c r="N86" s="51"/>
      <c r="O86" s="51"/>
      <c r="P86" s="51"/>
      <c r="Q86" s="51"/>
      <c r="R86" s="48"/>
      <c r="S86" s="51"/>
    </row>
    <row r="87" spans="8:19" s="44" customFormat="1" x14ac:dyDescent="0.2">
      <c r="H87" s="51"/>
      <c r="M87" s="51"/>
      <c r="N87" s="51"/>
      <c r="O87" s="51"/>
      <c r="P87" s="51"/>
      <c r="Q87" s="51"/>
      <c r="R87" s="48"/>
      <c r="S87" s="51"/>
    </row>
    <row r="88" spans="8:19" s="44" customFormat="1" x14ac:dyDescent="0.2">
      <c r="H88" s="51"/>
      <c r="M88" s="51"/>
      <c r="N88" s="51"/>
      <c r="O88" s="51"/>
      <c r="P88" s="51"/>
      <c r="Q88" s="51"/>
      <c r="R88" s="48"/>
      <c r="S88" s="51"/>
    </row>
    <row r="89" spans="8:19" s="44" customFormat="1" x14ac:dyDescent="0.2">
      <c r="H89" s="51"/>
      <c r="M89" s="51"/>
      <c r="N89" s="51"/>
      <c r="O89" s="51"/>
      <c r="P89" s="51"/>
      <c r="Q89" s="51"/>
      <c r="R89" s="48"/>
      <c r="S89" s="51"/>
    </row>
    <row r="90" spans="8:19" s="44" customFormat="1" x14ac:dyDescent="0.2">
      <c r="H90" s="51"/>
      <c r="M90" s="51"/>
      <c r="N90" s="51"/>
      <c r="O90" s="51"/>
      <c r="P90" s="51"/>
      <c r="Q90" s="51"/>
      <c r="R90" s="48"/>
      <c r="S90" s="51"/>
    </row>
    <row r="91" spans="8:19" s="44" customFormat="1" x14ac:dyDescent="0.2">
      <c r="H91" s="51"/>
      <c r="M91" s="51"/>
      <c r="N91" s="51"/>
      <c r="O91" s="51"/>
      <c r="P91" s="51"/>
      <c r="Q91" s="51"/>
      <c r="R91" s="48"/>
      <c r="S91" s="51"/>
    </row>
    <row r="92" spans="8:19" s="44" customFormat="1" x14ac:dyDescent="0.2">
      <c r="H92" s="51"/>
      <c r="M92" s="51"/>
      <c r="N92" s="51"/>
      <c r="O92" s="51"/>
      <c r="P92" s="51"/>
      <c r="Q92" s="51"/>
      <c r="R92" s="48"/>
      <c r="S92" s="51"/>
    </row>
    <row r="93" spans="8:19" s="44" customFormat="1" x14ac:dyDescent="0.2">
      <c r="H93" s="51"/>
      <c r="M93" s="51"/>
      <c r="N93" s="51"/>
      <c r="O93" s="51"/>
      <c r="P93" s="51"/>
      <c r="Q93" s="51"/>
      <c r="R93" s="48"/>
      <c r="S93" s="51"/>
    </row>
    <row r="94" spans="8:19" s="44" customFormat="1" x14ac:dyDescent="0.2">
      <c r="H94" s="51"/>
      <c r="M94" s="51"/>
      <c r="N94" s="51"/>
      <c r="O94" s="51"/>
      <c r="P94" s="51"/>
      <c r="Q94" s="51"/>
      <c r="R94" s="48"/>
      <c r="S94" s="51"/>
    </row>
    <row r="95" spans="8:19" s="44" customFormat="1" x14ac:dyDescent="0.2">
      <c r="H95" s="51"/>
      <c r="M95" s="51"/>
      <c r="N95" s="51"/>
      <c r="O95" s="51"/>
      <c r="P95" s="51"/>
      <c r="Q95" s="51"/>
      <c r="R95" s="48"/>
      <c r="S95" s="51"/>
    </row>
    <row r="96" spans="8:19" s="44" customFormat="1" x14ac:dyDescent="0.2">
      <c r="H96" s="51"/>
      <c r="M96" s="51"/>
      <c r="N96" s="51"/>
      <c r="O96" s="51"/>
      <c r="P96" s="51"/>
      <c r="Q96" s="51"/>
      <c r="R96" s="48"/>
      <c r="S96" s="51"/>
    </row>
    <row r="97" spans="8:19" s="44" customFormat="1" x14ac:dyDescent="0.2">
      <c r="H97" s="51"/>
      <c r="M97" s="51"/>
      <c r="N97" s="51"/>
      <c r="O97" s="51"/>
      <c r="P97" s="51"/>
      <c r="Q97" s="51"/>
      <c r="R97" s="48"/>
      <c r="S97" s="51"/>
    </row>
    <row r="98" spans="8:19" s="44" customFormat="1" x14ac:dyDescent="0.2">
      <c r="H98" s="51"/>
      <c r="M98" s="51"/>
      <c r="N98" s="51"/>
      <c r="O98" s="51"/>
      <c r="P98" s="51"/>
      <c r="Q98" s="51"/>
      <c r="R98" s="48"/>
      <c r="S98" s="51"/>
    </row>
    <row r="99" spans="8:19" s="44" customFormat="1" x14ac:dyDescent="0.2">
      <c r="H99" s="51"/>
      <c r="M99" s="51"/>
      <c r="N99" s="51"/>
      <c r="O99" s="51"/>
      <c r="P99" s="51"/>
      <c r="Q99" s="51"/>
      <c r="R99" s="48"/>
      <c r="S99" s="51"/>
    </row>
    <row r="100" spans="8:19" s="44" customFormat="1" x14ac:dyDescent="0.2">
      <c r="H100" s="51"/>
      <c r="M100" s="51"/>
      <c r="N100" s="51"/>
      <c r="O100" s="51"/>
      <c r="P100" s="51"/>
      <c r="Q100" s="51"/>
      <c r="R100" s="48"/>
      <c r="S100" s="51"/>
    </row>
    <row r="101" spans="8:19" s="44" customFormat="1" x14ac:dyDescent="0.2">
      <c r="H101" s="51"/>
      <c r="M101" s="51"/>
      <c r="N101" s="51"/>
      <c r="O101" s="51"/>
      <c r="P101" s="51"/>
      <c r="Q101" s="51"/>
      <c r="R101" s="48"/>
      <c r="S101" s="51"/>
    </row>
    <row r="102" spans="8:19" s="44" customFormat="1" x14ac:dyDescent="0.2">
      <c r="H102" s="51"/>
      <c r="M102" s="51"/>
      <c r="N102" s="51"/>
      <c r="O102" s="51"/>
      <c r="P102" s="51"/>
      <c r="Q102" s="51"/>
      <c r="R102" s="48"/>
      <c r="S102" s="51"/>
    </row>
    <row r="103" spans="8:19" s="44" customFormat="1" x14ac:dyDescent="0.2">
      <c r="H103" s="51"/>
      <c r="M103" s="51"/>
      <c r="N103" s="51"/>
      <c r="O103" s="51"/>
      <c r="P103" s="51"/>
      <c r="Q103" s="51"/>
      <c r="R103" s="48"/>
      <c r="S103" s="51"/>
    </row>
    <row r="104" spans="8:19" s="44" customFormat="1" x14ac:dyDescent="0.2">
      <c r="H104" s="51"/>
      <c r="M104" s="51"/>
      <c r="N104" s="51"/>
      <c r="O104" s="51"/>
      <c r="P104" s="51"/>
      <c r="Q104" s="51"/>
      <c r="R104" s="48"/>
      <c r="S104" s="51"/>
    </row>
    <row r="105" spans="8:19" s="44" customFormat="1" x14ac:dyDescent="0.2">
      <c r="H105" s="51"/>
      <c r="M105" s="51"/>
      <c r="N105" s="51"/>
      <c r="O105" s="51"/>
      <c r="P105" s="51"/>
      <c r="Q105" s="51"/>
      <c r="R105" s="48"/>
      <c r="S105" s="51"/>
    </row>
    <row r="106" spans="8:19" s="44" customFormat="1" x14ac:dyDescent="0.2">
      <c r="H106" s="51"/>
      <c r="M106" s="51"/>
      <c r="N106" s="51"/>
      <c r="O106" s="51"/>
      <c r="P106" s="51"/>
      <c r="Q106" s="51"/>
      <c r="R106" s="48"/>
      <c r="S106" s="51"/>
    </row>
    <row r="107" spans="8:19" s="44" customFormat="1" x14ac:dyDescent="0.2">
      <c r="H107" s="51"/>
      <c r="M107" s="51"/>
      <c r="N107" s="51"/>
      <c r="O107" s="51"/>
      <c r="P107" s="51"/>
      <c r="Q107" s="51"/>
      <c r="R107" s="48"/>
      <c r="S107" s="51"/>
    </row>
    <row r="108" spans="8:19" s="44" customFormat="1" x14ac:dyDescent="0.2">
      <c r="H108" s="51"/>
      <c r="M108" s="51"/>
      <c r="N108" s="51"/>
      <c r="O108" s="51"/>
      <c r="P108" s="51"/>
      <c r="Q108" s="51"/>
      <c r="R108" s="48"/>
      <c r="S108" s="51"/>
    </row>
    <row r="109" spans="8:19" s="44" customFormat="1" x14ac:dyDescent="0.2">
      <c r="H109" s="51"/>
      <c r="M109" s="51"/>
      <c r="N109" s="51"/>
      <c r="O109" s="51"/>
      <c r="P109" s="51"/>
      <c r="Q109" s="51"/>
      <c r="R109" s="48"/>
      <c r="S109" s="51"/>
    </row>
    <row r="110" spans="8:19" s="44" customFormat="1" x14ac:dyDescent="0.2">
      <c r="H110" s="51"/>
      <c r="M110" s="51"/>
      <c r="N110" s="51"/>
      <c r="O110" s="51"/>
      <c r="P110" s="51"/>
      <c r="Q110" s="51"/>
      <c r="R110" s="48"/>
      <c r="S110" s="51"/>
    </row>
    <row r="111" spans="8:19" s="44" customFormat="1" x14ac:dyDescent="0.2">
      <c r="H111" s="51"/>
      <c r="M111" s="51"/>
      <c r="N111" s="51"/>
      <c r="O111" s="51"/>
      <c r="P111" s="51"/>
      <c r="Q111" s="51"/>
      <c r="R111" s="48"/>
      <c r="S111" s="51"/>
    </row>
    <row r="112" spans="8:19" s="44" customFormat="1" x14ac:dyDescent="0.2">
      <c r="H112" s="51"/>
      <c r="M112" s="51"/>
      <c r="N112" s="51"/>
      <c r="O112" s="51"/>
      <c r="P112" s="51"/>
      <c r="Q112" s="51"/>
      <c r="R112" s="48"/>
      <c r="S112" s="51"/>
    </row>
    <row r="113" spans="8:19" s="44" customFormat="1" x14ac:dyDescent="0.2">
      <c r="H113" s="51"/>
      <c r="M113" s="51"/>
      <c r="N113" s="51"/>
      <c r="O113" s="51"/>
      <c r="P113" s="51"/>
      <c r="Q113" s="51"/>
      <c r="R113" s="48"/>
      <c r="S113" s="51"/>
    </row>
    <row r="114" spans="8:19" s="44" customFormat="1" x14ac:dyDescent="0.2">
      <c r="H114" s="51"/>
      <c r="M114" s="51"/>
      <c r="N114" s="51"/>
      <c r="O114" s="51"/>
      <c r="P114" s="51"/>
      <c r="Q114" s="51"/>
      <c r="R114" s="48"/>
      <c r="S114" s="51"/>
    </row>
    <row r="115" spans="8:19" s="44" customFormat="1" x14ac:dyDescent="0.2">
      <c r="H115" s="51"/>
      <c r="M115" s="51"/>
      <c r="N115" s="51"/>
      <c r="O115" s="51"/>
      <c r="P115" s="51"/>
      <c r="Q115" s="51"/>
      <c r="R115" s="48"/>
      <c r="S115" s="51"/>
    </row>
    <row r="116" spans="8:19" s="44" customFormat="1" x14ac:dyDescent="0.2">
      <c r="H116" s="51"/>
      <c r="M116" s="51"/>
      <c r="N116" s="51"/>
      <c r="O116" s="51"/>
      <c r="P116" s="51"/>
      <c r="Q116" s="51"/>
      <c r="R116" s="48"/>
      <c r="S116" s="51"/>
    </row>
    <row r="117" spans="8:19" s="44" customFormat="1" x14ac:dyDescent="0.2">
      <c r="H117" s="51"/>
      <c r="M117" s="51"/>
      <c r="N117" s="51"/>
      <c r="O117" s="51"/>
      <c r="P117" s="51"/>
      <c r="Q117" s="51"/>
      <c r="R117" s="48"/>
      <c r="S117" s="51"/>
    </row>
    <row r="118" spans="8:19" s="44" customFormat="1" x14ac:dyDescent="0.2">
      <c r="H118" s="51"/>
      <c r="M118" s="51"/>
      <c r="N118" s="51"/>
      <c r="O118" s="51"/>
      <c r="P118" s="51"/>
      <c r="Q118" s="51"/>
      <c r="R118" s="48"/>
      <c r="S118" s="51"/>
    </row>
    <row r="119" spans="8:19" s="44" customFormat="1" x14ac:dyDescent="0.2">
      <c r="H119" s="51"/>
      <c r="M119" s="51"/>
      <c r="N119" s="51"/>
      <c r="O119" s="51"/>
      <c r="P119" s="51"/>
      <c r="Q119" s="51"/>
      <c r="R119" s="48"/>
      <c r="S119" s="51"/>
    </row>
    <row r="120" spans="8:19" s="44" customFormat="1" x14ac:dyDescent="0.2">
      <c r="H120" s="51"/>
      <c r="M120" s="51"/>
      <c r="N120" s="51"/>
      <c r="O120" s="51"/>
      <c r="P120" s="51"/>
      <c r="Q120" s="51"/>
      <c r="R120" s="48"/>
      <c r="S120" s="51"/>
    </row>
    <row r="121" spans="8:19" s="44" customFormat="1" x14ac:dyDescent="0.2">
      <c r="H121" s="51"/>
      <c r="M121" s="51"/>
      <c r="N121" s="51"/>
      <c r="O121" s="51"/>
      <c r="P121" s="51"/>
      <c r="Q121" s="51"/>
      <c r="R121" s="48"/>
      <c r="S121" s="51"/>
    </row>
    <row r="122" spans="8:19" s="44" customFormat="1" x14ac:dyDescent="0.2">
      <c r="H122" s="51"/>
      <c r="M122" s="51"/>
      <c r="N122" s="51"/>
      <c r="O122" s="51"/>
      <c r="P122" s="51"/>
      <c r="Q122" s="51"/>
      <c r="R122" s="48"/>
      <c r="S122" s="51"/>
    </row>
    <row r="123" spans="8:19" s="44" customFormat="1" x14ac:dyDescent="0.2">
      <c r="H123" s="51"/>
      <c r="M123" s="51"/>
      <c r="N123" s="51"/>
      <c r="O123" s="51"/>
      <c r="P123" s="51"/>
      <c r="Q123" s="51"/>
      <c r="R123" s="48"/>
      <c r="S123" s="51"/>
    </row>
    <row r="124" spans="8:19" s="44" customFormat="1" x14ac:dyDescent="0.2">
      <c r="H124" s="51"/>
      <c r="M124" s="51"/>
      <c r="N124" s="51"/>
      <c r="O124" s="51"/>
      <c r="P124" s="51"/>
      <c r="Q124" s="51"/>
      <c r="R124" s="48"/>
      <c r="S124" s="51"/>
    </row>
    <row r="125" spans="8:19" s="44" customFormat="1" x14ac:dyDescent="0.2">
      <c r="H125" s="51"/>
      <c r="M125" s="51"/>
      <c r="N125" s="51"/>
      <c r="O125" s="51"/>
      <c r="P125" s="51"/>
      <c r="Q125" s="51"/>
      <c r="R125" s="48"/>
      <c r="S125" s="51"/>
    </row>
    <row r="126" spans="8:19" s="44" customFormat="1" x14ac:dyDescent="0.2">
      <c r="H126" s="51"/>
      <c r="M126" s="51"/>
      <c r="N126" s="51"/>
      <c r="O126" s="51"/>
      <c r="P126" s="51"/>
      <c r="Q126" s="51"/>
      <c r="R126" s="48"/>
      <c r="S126" s="51"/>
    </row>
    <row r="127" spans="8:19" s="44" customFormat="1" x14ac:dyDescent="0.2">
      <c r="H127" s="51"/>
      <c r="M127" s="51"/>
      <c r="N127" s="51"/>
      <c r="O127" s="51"/>
      <c r="P127" s="51"/>
      <c r="Q127" s="51"/>
      <c r="R127" s="48"/>
      <c r="S127" s="51"/>
    </row>
    <row r="128" spans="8:19" s="44" customFormat="1" x14ac:dyDescent="0.2">
      <c r="H128" s="51"/>
      <c r="M128" s="51"/>
      <c r="N128" s="51"/>
      <c r="O128" s="51"/>
      <c r="P128" s="51"/>
      <c r="Q128" s="51"/>
      <c r="R128" s="48"/>
      <c r="S128" s="51"/>
    </row>
    <row r="129" spans="8:19" s="44" customFormat="1" x14ac:dyDescent="0.2">
      <c r="H129" s="51"/>
      <c r="M129" s="51"/>
      <c r="N129" s="51"/>
      <c r="O129" s="51"/>
      <c r="P129" s="51"/>
      <c r="Q129" s="51"/>
      <c r="R129" s="48"/>
      <c r="S129" s="51"/>
    </row>
    <row r="130" spans="8:19" s="44" customFormat="1" x14ac:dyDescent="0.2">
      <c r="H130" s="51"/>
      <c r="M130" s="51"/>
      <c r="N130" s="51"/>
      <c r="O130" s="51"/>
      <c r="P130" s="51"/>
      <c r="Q130" s="51"/>
      <c r="R130" s="48"/>
      <c r="S130" s="51"/>
    </row>
    <row r="131" spans="8:19" s="44" customFormat="1" x14ac:dyDescent="0.2">
      <c r="H131" s="51"/>
      <c r="M131" s="51"/>
      <c r="N131" s="51"/>
      <c r="O131" s="51"/>
      <c r="P131" s="51"/>
      <c r="Q131" s="51"/>
      <c r="R131" s="48"/>
      <c r="S131" s="51"/>
    </row>
    <row r="132" spans="8:19" s="44" customFormat="1" x14ac:dyDescent="0.2">
      <c r="H132" s="51"/>
      <c r="M132" s="51"/>
      <c r="N132" s="51"/>
      <c r="O132" s="51"/>
      <c r="P132" s="51"/>
      <c r="Q132" s="51"/>
      <c r="R132" s="48"/>
      <c r="S132" s="51"/>
    </row>
    <row r="133" spans="8:19" s="44" customFormat="1" x14ac:dyDescent="0.2">
      <c r="H133" s="51"/>
      <c r="M133" s="51"/>
      <c r="N133" s="51"/>
      <c r="O133" s="51"/>
      <c r="P133" s="51"/>
      <c r="Q133" s="51"/>
      <c r="R133" s="48"/>
      <c r="S133" s="51"/>
    </row>
    <row r="134" spans="8:19" s="44" customFormat="1" x14ac:dyDescent="0.2">
      <c r="H134" s="51"/>
      <c r="M134" s="51"/>
      <c r="N134" s="51"/>
      <c r="O134" s="51"/>
      <c r="P134" s="51"/>
      <c r="Q134" s="51"/>
      <c r="R134" s="48"/>
      <c r="S134" s="51"/>
    </row>
    <row r="135" spans="8:19" s="44" customFormat="1" x14ac:dyDescent="0.2">
      <c r="H135" s="51"/>
      <c r="M135" s="51"/>
      <c r="N135" s="51"/>
      <c r="O135" s="51"/>
      <c r="P135" s="51"/>
      <c r="Q135" s="51"/>
      <c r="R135" s="48"/>
      <c r="S135" s="51"/>
    </row>
    <row r="136" spans="8:19" s="44" customFormat="1" x14ac:dyDescent="0.2">
      <c r="H136" s="51"/>
      <c r="M136" s="51"/>
      <c r="N136" s="51"/>
      <c r="O136" s="51"/>
      <c r="P136" s="51"/>
      <c r="Q136" s="51"/>
      <c r="R136" s="48"/>
      <c r="S136" s="51"/>
    </row>
    <row r="137" spans="8:19" s="44" customFormat="1" x14ac:dyDescent="0.2">
      <c r="H137" s="51"/>
      <c r="M137" s="51"/>
      <c r="N137" s="51"/>
      <c r="O137" s="51"/>
      <c r="P137" s="51"/>
      <c r="Q137" s="51"/>
      <c r="R137" s="48"/>
      <c r="S137" s="51"/>
    </row>
    <row r="138" spans="8:19" s="44" customFormat="1" x14ac:dyDescent="0.2">
      <c r="H138" s="51"/>
      <c r="M138" s="51"/>
      <c r="N138" s="51"/>
      <c r="O138" s="51"/>
      <c r="P138" s="51"/>
      <c r="Q138" s="51"/>
      <c r="R138" s="48"/>
      <c r="S138" s="51"/>
    </row>
    <row r="139" spans="8:19" s="44" customFormat="1" x14ac:dyDescent="0.2">
      <c r="H139" s="51"/>
      <c r="M139" s="51"/>
      <c r="N139" s="51"/>
      <c r="O139" s="51"/>
      <c r="P139" s="51"/>
      <c r="Q139" s="51"/>
      <c r="R139" s="48"/>
      <c r="S139" s="51"/>
    </row>
    <row r="140" spans="8:19" s="44" customFormat="1" x14ac:dyDescent="0.2">
      <c r="H140" s="51"/>
      <c r="M140" s="51"/>
      <c r="N140" s="51"/>
      <c r="O140" s="51"/>
      <c r="P140" s="51"/>
      <c r="Q140" s="51"/>
      <c r="R140" s="48"/>
      <c r="S140" s="51"/>
    </row>
    <row r="141" spans="8:19" s="44" customFormat="1" x14ac:dyDescent="0.2">
      <c r="H141" s="51"/>
      <c r="M141" s="51"/>
      <c r="N141" s="51"/>
      <c r="O141" s="51"/>
      <c r="P141" s="51"/>
      <c r="Q141" s="51"/>
      <c r="R141" s="48"/>
      <c r="S141" s="51"/>
    </row>
    <row r="142" spans="8:19" s="44" customFormat="1" x14ac:dyDescent="0.2">
      <c r="H142" s="51"/>
      <c r="M142" s="51"/>
      <c r="N142" s="51"/>
      <c r="O142" s="51"/>
      <c r="P142" s="51"/>
      <c r="Q142" s="51"/>
      <c r="R142" s="48"/>
      <c r="S142" s="51"/>
    </row>
    <row r="143" spans="8:19" s="44" customFormat="1" x14ac:dyDescent="0.2">
      <c r="H143" s="51"/>
      <c r="M143" s="51"/>
      <c r="N143" s="51"/>
      <c r="O143" s="51"/>
      <c r="P143" s="51"/>
      <c r="Q143" s="51"/>
      <c r="R143" s="48"/>
      <c r="S143" s="51"/>
    </row>
    <row r="144" spans="8:19" s="44" customFormat="1" x14ac:dyDescent="0.2">
      <c r="H144" s="51"/>
      <c r="M144" s="51"/>
      <c r="N144" s="51"/>
      <c r="O144" s="51"/>
      <c r="P144" s="51"/>
      <c r="Q144" s="51"/>
      <c r="R144" s="48"/>
      <c r="S144" s="51"/>
    </row>
    <row r="145" spans="8:19" s="44" customFormat="1" x14ac:dyDescent="0.2">
      <c r="H145" s="51"/>
      <c r="M145" s="51"/>
      <c r="N145" s="51"/>
      <c r="O145" s="51"/>
      <c r="P145" s="51"/>
      <c r="Q145" s="51"/>
      <c r="R145" s="48"/>
      <c r="S145" s="51"/>
    </row>
    <row r="146" spans="8:19" s="44" customFormat="1" x14ac:dyDescent="0.2">
      <c r="H146" s="51"/>
      <c r="M146" s="51"/>
      <c r="N146" s="51"/>
      <c r="O146" s="51"/>
      <c r="P146" s="51"/>
      <c r="Q146" s="51"/>
      <c r="R146" s="48"/>
      <c r="S146" s="51"/>
    </row>
    <row r="147" spans="8:19" s="44" customFormat="1" x14ac:dyDescent="0.2">
      <c r="H147" s="51"/>
      <c r="M147" s="51"/>
      <c r="N147" s="51"/>
      <c r="O147" s="51"/>
      <c r="P147" s="51"/>
      <c r="Q147" s="51"/>
      <c r="R147" s="48"/>
      <c r="S147" s="51"/>
    </row>
    <row r="148" spans="8:19" s="44" customFormat="1" x14ac:dyDescent="0.2">
      <c r="H148" s="51"/>
      <c r="M148" s="51"/>
      <c r="N148" s="51"/>
      <c r="O148" s="51"/>
      <c r="P148" s="51"/>
      <c r="Q148" s="51"/>
      <c r="R148" s="48"/>
      <c r="S148" s="51"/>
    </row>
    <row r="149" spans="8:19" s="44" customFormat="1" x14ac:dyDescent="0.2">
      <c r="H149" s="51"/>
      <c r="M149" s="51"/>
      <c r="N149" s="51"/>
      <c r="O149" s="51"/>
      <c r="P149" s="51"/>
      <c r="Q149" s="51"/>
      <c r="R149" s="48"/>
      <c r="S149" s="51"/>
    </row>
    <row r="150" spans="8:19" s="44" customFormat="1" x14ac:dyDescent="0.2">
      <c r="H150" s="51"/>
      <c r="M150" s="51"/>
      <c r="N150" s="51"/>
      <c r="O150" s="51"/>
      <c r="P150" s="51"/>
      <c r="Q150" s="51"/>
      <c r="R150" s="48"/>
      <c r="S150" s="51"/>
    </row>
    <row r="151" spans="8:19" s="44" customFormat="1" x14ac:dyDescent="0.2">
      <c r="H151" s="51"/>
      <c r="M151" s="51"/>
      <c r="N151" s="51"/>
      <c r="O151" s="51"/>
      <c r="P151" s="51"/>
      <c r="Q151" s="51"/>
      <c r="R151" s="48"/>
      <c r="S151" s="51"/>
    </row>
    <row r="152" spans="8:19" s="44" customFormat="1" x14ac:dyDescent="0.2">
      <c r="H152" s="51"/>
      <c r="M152" s="51"/>
      <c r="N152" s="51"/>
      <c r="O152" s="51"/>
      <c r="P152" s="51"/>
      <c r="Q152" s="51"/>
      <c r="R152" s="48"/>
      <c r="S152" s="51"/>
    </row>
    <row r="153" spans="8:19" s="44" customFormat="1" x14ac:dyDescent="0.2">
      <c r="H153" s="51"/>
      <c r="M153" s="51"/>
      <c r="N153" s="51"/>
      <c r="O153" s="51"/>
      <c r="P153" s="51"/>
      <c r="Q153" s="51"/>
      <c r="R153" s="48"/>
      <c r="S153" s="51"/>
    </row>
    <row r="154" spans="8:19" s="44" customFormat="1" x14ac:dyDescent="0.2">
      <c r="H154" s="51"/>
      <c r="M154" s="51"/>
      <c r="N154" s="51"/>
      <c r="O154" s="51"/>
      <c r="P154" s="51"/>
      <c r="Q154" s="51"/>
      <c r="R154" s="48"/>
      <c r="S154" s="51"/>
    </row>
    <row r="155" spans="8:19" s="44" customFormat="1" x14ac:dyDescent="0.2">
      <c r="H155" s="51"/>
      <c r="M155" s="51"/>
      <c r="N155" s="51"/>
      <c r="O155" s="51"/>
      <c r="P155" s="51"/>
      <c r="Q155" s="51"/>
      <c r="R155" s="48"/>
      <c r="S155" s="51"/>
    </row>
    <row r="156" spans="8:19" s="44" customFormat="1" x14ac:dyDescent="0.2">
      <c r="H156" s="51"/>
      <c r="M156" s="51"/>
      <c r="N156" s="51"/>
      <c r="O156" s="51"/>
      <c r="P156" s="51"/>
      <c r="Q156" s="51"/>
      <c r="R156" s="48"/>
      <c r="S156" s="51"/>
    </row>
    <row r="157" spans="8:19" s="44" customFormat="1" x14ac:dyDescent="0.2">
      <c r="H157" s="51"/>
      <c r="M157" s="51"/>
      <c r="N157" s="51"/>
      <c r="O157" s="51"/>
      <c r="P157" s="51"/>
      <c r="Q157" s="51"/>
      <c r="R157" s="48"/>
      <c r="S157" s="51"/>
    </row>
    <row r="158" spans="8:19" s="44" customFormat="1" x14ac:dyDescent="0.2">
      <c r="H158" s="51"/>
      <c r="M158" s="51"/>
      <c r="N158" s="51"/>
      <c r="O158" s="51"/>
      <c r="P158" s="51"/>
      <c r="Q158" s="51"/>
      <c r="R158" s="48"/>
      <c r="S158" s="51"/>
    </row>
    <row r="159" spans="8:19" s="44" customFormat="1" x14ac:dyDescent="0.2">
      <c r="H159" s="51"/>
      <c r="M159" s="51"/>
      <c r="N159" s="51"/>
      <c r="O159" s="51"/>
      <c r="P159" s="51"/>
      <c r="Q159" s="51"/>
      <c r="R159" s="48"/>
      <c r="S159" s="51"/>
    </row>
    <row r="160" spans="8:19" s="44" customFormat="1" x14ac:dyDescent="0.2">
      <c r="H160" s="51"/>
      <c r="M160" s="51"/>
      <c r="N160" s="51"/>
      <c r="O160" s="51"/>
      <c r="P160" s="51"/>
      <c r="Q160" s="51"/>
      <c r="R160" s="48"/>
      <c r="S160" s="51"/>
    </row>
    <row r="161" spans="8:19" s="44" customFormat="1" x14ac:dyDescent="0.2">
      <c r="H161" s="51"/>
      <c r="M161" s="51"/>
      <c r="N161" s="51"/>
      <c r="O161" s="51"/>
      <c r="P161" s="51"/>
      <c r="Q161" s="51"/>
      <c r="R161" s="48"/>
      <c r="S161" s="51"/>
    </row>
    <row r="162" spans="8:19" s="44" customFormat="1" x14ac:dyDescent="0.2">
      <c r="H162" s="51"/>
      <c r="M162" s="51"/>
      <c r="N162" s="51"/>
      <c r="O162" s="51"/>
      <c r="P162" s="51"/>
      <c r="Q162" s="51"/>
      <c r="R162" s="48"/>
      <c r="S162" s="51"/>
    </row>
    <row r="163" spans="8:19" s="44" customFormat="1" x14ac:dyDescent="0.2">
      <c r="H163" s="51"/>
      <c r="M163" s="51"/>
      <c r="N163" s="51"/>
      <c r="O163" s="51"/>
      <c r="P163" s="51"/>
      <c r="Q163" s="51"/>
      <c r="R163" s="48"/>
      <c r="S163" s="51"/>
    </row>
    <row r="164" spans="8:19" s="44" customFormat="1" x14ac:dyDescent="0.2">
      <c r="H164" s="51"/>
      <c r="M164" s="51"/>
      <c r="N164" s="51"/>
      <c r="O164" s="51"/>
      <c r="P164" s="51"/>
      <c r="Q164" s="51"/>
      <c r="R164" s="48"/>
      <c r="S164" s="51"/>
    </row>
    <row r="165" spans="8:19" s="44" customFormat="1" x14ac:dyDescent="0.2">
      <c r="H165" s="51"/>
      <c r="M165" s="51"/>
      <c r="N165" s="51"/>
      <c r="O165" s="51"/>
      <c r="P165" s="51"/>
      <c r="Q165" s="51"/>
      <c r="R165" s="48"/>
      <c r="S165" s="51"/>
    </row>
    <row r="166" spans="8:19" s="44" customFormat="1" x14ac:dyDescent="0.2">
      <c r="H166" s="51"/>
      <c r="M166" s="51"/>
      <c r="N166" s="51"/>
      <c r="O166" s="51"/>
      <c r="P166" s="51"/>
      <c r="Q166" s="51"/>
      <c r="R166" s="48"/>
      <c r="S166" s="51"/>
    </row>
    <row r="167" spans="8:19" s="44" customFormat="1" x14ac:dyDescent="0.2">
      <c r="H167" s="51"/>
      <c r="M167" s="51"/>
      <c r="N167" s="51"/>
      <c r="O167" s="51"/>
      <c r="P167" s="51"/>
      <c r="Q167" s="51"/>
      <c r="R167" s="48"/>
      <c r="S167" s="51"/>
    </row>
    <row r="168" spans="8:19" s="44" customFormat="1" x14ac:dyDescent="0.2">
      <c r="H168" s="51"/>
      <c r="M168" s="51"/>
      <c r="N168" s="51"/>
      <c r="O168" s="51"/>
      <c r="P168" s="51"/>
      <c r="Q168" s="51"/>
      <c r="R168" s="48"/>
      <c r="S168" s="51"/>
    </row>
    <row r="169" spans="8:19" s="44" customFormat="1" x14ac:dyDescent="0.2">
      <c r="H169" s="51"/>
      <c r="M169" s="51"/>
      <c r="N169" s="51"/>
      <c r="O169" s="51"/>
      <c r="P169" s="51"/>
      <c r="Q169" s="51"/>
      <c r="R169" s="48"/>
      <c r="S169" s="51"/>
    </row>
    <row r="170" spans="8:19" s="44" customFormat="1" x14ac:dyDescent="0.2">
      <c r="H170" s="51"/>
      <c r="M170" s="51"/>
      <c r="N170" s="51"/>
      <c r="O170" s="51"/>
      <c r="P170" s="51"/>
      <c r="Q170" s="51"/>
      <c r="R170" s="48"/>
      <c r="S170" s="51"/>
    </row>
    <row r="171" spans="8:19" s="44" customFormat="1" x14ac:dyDescent="0.2">
      <c r="H171" s="51"/>
      <c r="M171" s="51"/>
      <c r="N171" s="51"/>
      <c r="O171" s="51"/>
      <c r="P171" s="51"/>
      <c r="Q171" s="51"/>
      <c r="R171" s="48"/>
      <c r="S171" s="51"/>
    </row>
    <row r="172" spans="8:19" s="44" customFormat="1" x14ac:dyDescent="0.2">
      <c r="H172" s="51"/>
      <c r="M172" s="51"/>
      <c r="N172" s="51"/>
      <c r="O172" s="51"/>
      <c r="P172" s="51"/>
      <c r="Q172" s="51"/>
      <c r="R172" s="48"/>
      <c r="S172" s="51"/>
    </row>
    <row r="173" spans="8:19" s="44" customFormat="1" x14ac:dyDescent="0.2">
      <c r="H173" s="51"/>
      <c r="M173" s="51"/>
      <c r="N173" s="51"/>
      <c r="O173" s="51"/>
      <c r="P173" s="51"/>
      <c r="Q173" s="51"/>
      <c r="R173" s="48"/>
      <c r="S173" s="51"/>
    </row>
    <row r="174" spans="8:19" s="44" customFormat="1" x14ac:dyDescent="0.2">
      <c r="H174" s="51"/>
      <c r="M174" s="51"/>
      <c r="N174" s="51"/>
      <c r="O174" s="51"/>
      <c r="P174" s="51"/>
      <c r="Q174" s="51"/>
      <c r="R174" s="48"/>
      <c r="S174" s="51"/>
    </row>
    <row r="175" spans="8:19" s="44" customFormat="1" x14ac:dyDescent="0.2">
      <c r="H175" s="51"/>
      <c r="M175" s="51"/>
      <c r="N175" s="51"/>
      <c r="O175" s="51"/>
      <c r="P175" s="51"/>
      <c r="Q175" s="51"/>
      <c r="R175" s="48"/>
      <c r="S175" s="51"/>
    </row>
    <row r="176" spans="8:19" s="44" customFormat="1" x14ac:dyDescent="0.2">
      <c r="H176" s="51"/>
      <c r="M176" s="51"/>
      <c r="N176" s="51"/>
      <c r="O176" s="51"/>
      <c r="P176" s="51"/>
      <c r="Q176" s="51"/>
      <c r="R176" s="48"/>
      <c r="S176" s="51"/>
    </row>
    <row r="177" spans="8:19" s="44" customFormat="1" x14ac:dyDescent="0.2">
      <c r="H177" s="51"/>
      <c r="M177" s="51"/>
      <c r="N177" s="51"/>
      <c r="O177" s="51"/>
      <c r="P177" s="51"/>
      <c r="Q177" s="51"/>
      <c r="R177" s="48"/>
      <c r="S177" s="51"/>
    </row>
    <row r="178" spans="8:19" s="44" customFormat="1" x14ac:dyDescent="0.2">
      <c r="H178" s="51"/>
      <c r="M178" s="51"/>
      <c r="N178" s="51"/>
      <c r="O178" s="51"/>
      <c r="P178" s="51"/>
      <c r="Q178" s="51"/>
      <c r="R178" s="48"/>
      <c r="S178" s="51"/>
    </row>
    <row r="179" spans="8:19" s="44" customFormat="1" x14ac:dyDescent="0.2">
      <c r="H179" s="51"/>
      <c r="M179" s="51"/>
      <c r="N179" s="51"/>
      <c r="O179" s="51"/>
      <c r="P179" s="51"/>
      <c r="Q179" s="51"/>
      <c r="R179" s="48"/>
      <c r="S179" s="51"/>
    </row>
    <row r="180" spans="8:19" s="44" customFormat="1" x14ac:dyDescent="0.2">
      <c r="H180" s="51"/>
      <c r="M180" s="51"/>
      <c r="N180" s="51"/>
      <c r="O180" s="51"/>
      <c r="P180" s="51"/>
      <c r="Q180" s="51"/>
      <c r="R180" s="48"/>
      <c r="S180" s="51"/>
    </row>
    <row r="181" spans="8:19" s="44" customFormat="1" x14ac:dyDescent="0.2">
      <c r="H181" s="51"/>
      <c r="M181" s="51"/>
      <c r="N181" s="51"/>
      <c r="O181" s="51"/>
      <c r="P181" s="51"/>
      <c r="Q181" s="51"/>
      <c r="R181" s="48"/>
      <c r="S181" s="51"/>
    </row>
    <row r="182" spans="8:19" s="44" customFormat="1" x14ac:dyDescent="0.2">
      <c r="H182" s="51"/>
      <c r="M182" s="51"/>
      <c r="N182" s="51"/>
      <c r="O182" s="51"/>
      <c r="P182" s="51"/>
      <c r="Q182" s="51"/>
      <c r="R182" s="48"/>
      <c r="S182" s="51"/>
    </row>
    <row r="183" spans="8:19" s="44" customFormat="1" x14ac:dyDescent="0.2">
      <c r="H183" s="51"/>
      <c r="M183" s="51"/>
      <c r="N183" s="51"/>
      <c r="O183" s="51"/>
      <c r="P183" s="51"/>
      <c r="Q183" s="51"/>
      <c r="R183" s="48"/>
      <c r="S183" s="51"/>
    </row>
    <row r="184" spans="8:19" s="44" customFormat="1" x14ac:dyDescent="0.2">
      <c r="H184" s="51"/>
      <c r="M184" s="51"/>
      <c r="N184" s="51"/>
      <c r="O184" s="51"/>
      <c r="P184" s="51"/>
      <c r="Q184" s="51"/>
      <c r="R184" s="48"/>
      <c r="S184" s="51"/>
    </row>
    <row r="185" spans="8:19" s="44" customFormat="1" x14ac:dyDescent="0.2">
      <c r="H185" s="51"/>
      <c r="M185" s="51"/>
      <c r="N185" s="51"/>
      <c r="O185" s="51"/>
      <c r="P185" s="51"/>
      <c r="Q185" s="51"/>
      <c r="R185" s="48"/>
      <c r="S185" s="51"/>
    </row>
    <row r="186" spans="8:19" s="44" customFormat="1" x14ac:dyDescent="0.2">
      <c r="H186" s="51"/>
      <c r="M186" s="51"/>
      <c r="N186" s="51"/>
      <c r="O186" s="51"/>
      <c r="P186" s="51"/>
      <c r="Q186" s="51"/>
      <c r="R186" s="48"/>
      <c r="S186" s="51"/>
    </row>
    <row r="187" spans="8:19" s="44" customFormat="1" x14ac:dyDescent="0.2">
      <c r="H187" s="51"/>
      <c r="M187" s="51"/>
      <c r="N187" s="51"/>
      <c r="O187" s="51"/>
      <c r="P187" s="51"/>
      <c r="Q187" s="51"/>
      <c r="R187" s="48"/>
      <c r="S187" s="51"/>
    </row>
    <row r="188" spans="8:19" s="44" customFormat="1" x14ac:dyDescent="0.2">
      <c r="H188" s="51"/>
      <c r="M188" s="51"/>
      <c r="N188" s="51"/>
      <c r="O188" s="51"/>
      <c r="P188" s="51"/>
      <c r="Q188" s="51"/>
      <c r="R188" s="48"/>
      <c r="S188" s="51"/>
    </row>
    <row r="189" spans="8:19" s="44" customFormat="1" x14ac:dyDescent="0.2">
      <c r="H189" s="51"/>
      <c r="M189" s="51"/>
      <c r="N189" s="51"/>
      <c r="O189" s="51"/>
      <c r="P189" s="51"/>
      <c r="Q189" s="51"/>
      <c r="R189" s="48"/>
      <c r="S189" s="51"/>
    </row>
    <row r="190" spans="8:19" s="44" customFormat="1" x14ac:dyDescent="0.2">
      <c r="H190" s="51"/>
      <c r="M190" s="51"/>
      <c r="N190" s="51"/>
      <c r="O190" s="51"/>
      <c r="P190" s="51"/>
      <c r="Q190" s="51"/>
      <c r="R190" s="48"/>
      <c r="S190" s="51"/>
    </row>
    <row r="191" spans="8:19" s="44" customFormat="1" x14ac:dyDescent="0.2">
      <c r="H191" s="51"/>
      <c r="M191" s="51"/>
      <c r="N191" s="51"/>
      <c r="O191" s="51"/>
      <c r="P191" s="51"/>
      <c r="Q191" s="51"/>
      <c r="R191" s="48"/>
      <c r="S191" s="51"/>
    </row>
    <row r="192" spans="8:19" s="44" customFormat="1" x14ac:dyDescent="0.2">
      <c r="H192" s="51"/>
      <c r="M192" s="51"/>
      <c r="N192" s="51"/>
      <c r="O192" s="51"/>
      <c r="P192" s="51"/>
      <c r="Q192" s="51"/>
      <c r="R192" s="48"/>
      <c r="S192" s="51"/>
    </row>
    <row r="193" spans="8:19" s="44" customFormat="1" x14ac:dyDescent="0.2">
      <c r="H193" s="51"/>
      <c r="M193" s="51"/>
      <c r="N193" s="51"/>
      <c r="O193" s="51"/>
      <c r="P193" s="51"/>
      <c r="Q193" s="51"/>
      <c r="R193" s="48"/>
      <c r="S193" s="51"/>
    </row>
    <row r="194" spans="8:19" s="44" customFormat="1" x14ac:dyDescent="0.2">
      <c r="H194" s="51"/>
      <c r="M194" s="51"/>
      <c r="N194" s="51"/>
      <c r="O194" s="51"/>
      <c r="P194" s="51"/>
      <c r="Q194" s="51"/>
      <c r="R194" s="48"/>
      <c r="S194" s="51"/>
    </row>
    <row r="195" spans="8:19" s="44" customFormat="1" x14ac:dyDescent="0.2">
      <c r="H195" s="51"/>
      <c r="M195" s="51"/>
      <c r="N195" s="51"/>
      <c r="O195" s="51"/>
      <c r="P195" s="51"/>
      <c r="Q195" s="51"/>
      <c r="R195" s="48"/>
      <c r="S195" s="51"/>
    </row>
    <row r="196" spans="8:19" s="44" customFormat="1" x14ac:dyDescent="0.2">
      <c r="H196" s="51"/>
      <c r="M196" s="51"/>
      <c r="N196" s="51"/>
      <c r="O196" s="51"/>
      <c r="P196" s="51"/>
      <c r="Q196" s="51"/>
      <c r="R196" s="48"/>
      <c r="S196" s="51"/>
    </row>
    <row r="197" spans="8:19" s="44" customFormat="1" x14ac:dyDescent="0.2">
      <c r="H197" s="51"/>
      <c r="M197" s="51"/>
      <c r="N197" s="51"/>
      <c r="O197" s="51"/>
      <c r="P197" s="51"/>
      <c r="Q197" s="51"/>
      <c r="R197" s="48"/>
      <c r="S197" s="51"/>
    </row>
    <row r="198" spans="8:19" s="44" customFormat="1" x14ac:dyDescent="0.2">
      <c r="H198" s="51"/>
      <c r="M198" s="51"/>
      <c r="N198" s="51"/>
      <c r="O198" s="51"/>
      <c r="P198" s="51"/>
      <c r="Q198" s="51"/>
      <c r="R198" s="48"/>
      <c r="S198" s="51"/>
    </row>
    <row r="199" spans="8:19" s="44" customFormat="1" x14ac:dyDescent="0.2">
      <c r="H199" s="51"/>
      <c r="M199" s="51"/>
      <c r="N199" s="51"/>
      <c r="O199" s="51"/>
      <c r="P199" s="51"/>
      <c r="Q199" s="51"/>
      <c r="R199" s="48"/>
      <c r="S199" s="51"/>
    </row>
    <row r="200" spans="8:19" s="44" customFormat="1" x14ac:dyDescent="0.2">
      <c r="H200" s="51"/>
      <c r="M200" s="51"/>
      <c r="N200" s="51"/>
      <c r="O200" s="51"/>
      <c r="P200" s="51"/>
      <c r="Q200" s="51"/>
      <c r="R200" s="48"/>
      <c r="S200" s="51"/>
    </row>
    <row r="201" spans="8:19" s="44" customFormat="1" x14ac:dyDescent="0.2">
      <c r="H201" s="51"/>
      <c r="M201" s="51"/>
      <c r="N201" s="51"/>
      <c r="O201" s="51"/>
      <c r="P201" s="51"/>
      <c r="Q201" s="51"/>
      <c r="R201" s="48"/>
      <c r="S201" s="51"/>
    </row>
    <row r="202" spans="8:19" s="44" customFormat="1" x14ac:dyDescent="0.2">
      <c r="H202" s="51"/>
      <c r="M202" s="51"/>
      <c r="N202" s="51"/>
      <c r="O202" s="51"/>
      <c r="P202" s="51"/>
      <c r="Q202" s="51"/>
      <c r="R202" s="48"/>
      <c r="S202" s="51"/>
    </row>
    <row r="203" spans="8:19" s="44" customFormat="1" x14ac:dyDescent="0.2">
      <c r="H203" s="51"/>
      <c r="M203" s="51"/>
      <c r="N203" s="51"/>
      <c r="O203" s="51"/>
      <c r="P203" s="51"/>
      <c r="Q203" s="51"/>
      <c r="R203" s="48"/>
      <c r="S203" s="51"/>
    </row>
    <row r="204" spans="8:19" s="44" customFormat="1" x14ac:dyDescent="0.2">
      <c r="H204" s="51"/>
      <c r="M204" s="51"/>
      <c r="N204" s="51"/>
      <c r="O204" s="51"/>
      <c r="P204" s="51"/>
      <c r="Q204" s="51"/>
      <c r="R204" s="48"/>
      <c r="S204" s="51"/>
    </row>
    <row r="205" spans="8:19" s="44" customFormat="1" x14ac:dyDescent="0.2">
      <c r="H205" s="51"/>
      <c r="M205" s="51"/>
      <c r="N205" s="51"/>
      <c r="O205" s="51"/>
      <c r="P205" s="51"/>
      <c r="Q205" s="51"/>
      <c r="R205" s="48"/>
      <c r="S205" s="51"/>
    </row>
    <row r="206" spans="8:19" s="44" customFormat="1" x14ac:dyDescent="0.2">
      <c r="H206" s="51"/>
      <c r="M206" s="51"/>
      <c r="N206" s="51"/>
      <c r="O206" s="51"/>
      <c r="P206" s="51"/>
      <c r="Q206" s="51"/>
      <c r="R206" s="48"/>
      <c r="S206" s="51"/>
    </row>
    <row r="207" spans="8:19" s="44" customFormat="1" x14ac:dyDescent="0.2">
      <c r="H207" s="51"/>
      <c r="M207" s="51"/>
      <c r="N207" s="51"/>
      <c r="O207" s="51"/>
      <c r="P207" s="51"/>
      <c r="Q207" s="51"/>
      <c r="R207" s="48"/>
      <c r="S207" s="51"/>
    </row>
    <row r="208" spans="8:19" s="44" customFormat="1" x14ac:dyDescent="0.2">
      <c r="H208" s="51"/>
      <c r="M208" s="51"/>
      <c r="N208" s="51"/>
      <c r="O208" s="51"/>
      <c r="P208" s="51"/>
      <c r="Q208" s="51"/>
      <c r="R208" s="48"/>
      <c r="S208" s="51"/>
    </row>
    <row r="209" spans="8:19" s="44" customFormat="1" x14ac:dyDescent="0.2">
      <c r="H209" s="51"/>
      <c r="M209" s="51"/>
      <c r="N209" s="51"/>
      <c r="O209" s="51"/>
      <c r="P209" s="51"/>
      <c r="Q209" s="51"/>
      <c r="R209" s="48"/>
      <c r="S209" s="51"/>
    </row>
    <row r="210" spans="8:19" s="44" customFormat="1" x14ac:dyDescent="0.2">
      <c r="H210" s="51"/>
      <c r="M210" s="51"/>
      <c r="N210" s="51"/>
      <c r="O210" s="51"/>
      <c r="P210" s="51"/>
      <c r="Q210" s="51"/>
      <c r="R210" s="48"/>
      <c r="S210" s="51"/>
    </row>
    <row r="211" spans="8:19" s="44" customFormat="1" x14ac:dyDescent="0.2">
      <c r="H211" s="51"/>
      <c r="M211" s="51"/>
      <c r="N211" s="51"/>
      <c r="O211" s="51"/>
      <c r="P211" s="51"/>
      <c r="Q211" s="51"/>
      <c r="R211" s="48"/>
      <c r="S211" s="51"/>
    </row>
    <row r="212" spans="8:19" s="44" customFormat="1" x14ac:dyDescent="0.2">
      <c r="H212" s="51"/>
      <c r="M212" s="51"/>
      <c r="N212" s="51"/>
      <c r="O212" s="51"/>
      <c r="P212" s="51"/>
      <c r="Q212" s="51"/>
      <c r="R212" s="48"/>
      <c r="S212" s="51"/>
    </row>
    <row r="213" spans="8:19" s="44" customFormat="1" x14ac:dyDescent="0.2">
      <c r="H213" s="51"/>
      <c r="M213" s="51"/>
      <c r="N213" s="51"/>
      <c r="O213" s="51"/>
      <c r="P213" s="51"/>
      <c r="Q213" s="51"/>
      <c r="R213" s="48"/>
      <c r="S213" s="51"/>
    </row>
    <row r="214" spans="8:19" s="44" customFormat="1" x14ac:dyDescent="0.2">
      <c r="H214" s="51"/>
      <c r="M214" s="51"/>
      <c r="N214" s="51"/>
      <c r="O214" s="51"/>
      <c r="P214" s="51"/>
      <c r="Q214" s="51"/>
      <c r="R214" s="48"/>
      <c r="S214" s="51"/>
    </row>
    <row r="215" spans="8:19" s="44" customFormat="1" x14ac:dyDescent="0.2">
      <c r="H215" s="51"/>
      <c r="M215" s="51"/>
      <c r="N215" s="51"/>
      <c r="O215" s="51"/>
      <c r="P215" s="51"/>
      <c r="Q215" s="51"/>
      <c r="R215" s="48"/>
      <c r="S215" s="51"/>
    </row>
    <row r="216" spans="8:19" s="44" customFormat="1" x14ac:dyDescent="0.2">
      <c r="H216" s="51"/>
      <c r="M216" s="51"/>
      <c r="N216" s="51"/>
      <c r="O216" s="51"/>
      <c r="P216" s="51"/>
      <c r="Q216" s="51"/>
      <c r="R216" s="48"/>
      <c r="S216" s="51"/>
    </row>
    <row r="217" spans="8:19" s="44" customFormat="1" x14ac:dyDescent="0.2">
      <c r="H217" s="51"/>
      <c r="M217" s="51"/>
      <c r="N217" s="51"/>
      <c r="O217" s="51"/>
      <c r="P217" s="51"/>
      <c r="Q217" s="51"/>
      <c r="R217" s="48"/>
      <c r="S217" s="51"/>
    </row>
    <row r="218" spans="8:19" s="44" customFormat="1" x14ac:dyDescent="0.2">
      <c r="H218" s="51"/>
      <c r="M218" s="51"/>
      <c r="N218" s="51"/>
      <c r="O218" s="51"/>
      <c r="P218" s="51"/>
      <c r="Q218" s="51"/>
      <c r="R218" s="48"/>
      <c r="S218" s="51"/>
    </row>
    <row r="219" spans="8:19" s="44" customFormat="1" x14ac:dyDescent="0.2">
      <c r="H219" s="51"/>
      <c r="M219" s="51"/>
      <c r="N219" s="51"/>
      <c r="O219" s="51"/>
      <c r="P219" s="51"/>
      <c r="Q219" s="51"/>
      <c r="R219" s="48"/>
      <c r="S219" s="51"/>
    </row>
    <row r="220" spans="8:19" s="44" customFormat="1" x14ac:dyDescent="0.2">
      <c r="H220" s="51"/>
      <c r="M220" s="51"/>
      <c r="N220" s="51"/>
      <c r="O220" s="51"/>
      <c r="P220" s="51"/>
      <c r="Q220" s="51"/>
      <c r="R220" s="48"/>
      <c r="S220" s="51"/>
    </row>
    <row r="221" spans="8:19" s="44" customFormat="1" x14ac:dyDescent="0.2">
      <c r="H221" s="51"/>
      <c r="M221" s="51"/>
      <c r="N221" s="51"/>
      <c r="O221" s="51"/>
      <c r="P221" s="51"/>
      <c r="Q221" s="51"/>
      <c r="R221" s="48"/>
      <c r="S221" s="51"/>
    </row>
    <row r="222" spans="8:19" s="44" customFormat="1" x14ac:dyDescent="0.2">
      <c r="H222" s="51"/>
      <c r="M222" s="51"/>
      <c r="N222" s="51"/>
      <c r="O222" s="51"/>
      <c r="P222" s="51"/>
      <c r="Q222" s="51"/>
      <c r="R222" s="48"/>
      <c r="S222" s="51"/>
    </row>
    <row r="223" spans="8:19" s="44" customFormat="1" x14ac:dyDescent="0.2">
      <c r="H223" s="51"/>
      <c r="M223" s="51"/>
      <c r="N223" s="51"/>
      <c r="O223" s="51"/>
      <c r="P223" s="51"/>
      <c r="Q223" s="51"/>
      <c r="R223" s="48"/>
      <c r="S223" s="51"/>
    </row>
    <row r="224" spans="8:19" s="44" customFormat="1" x14ac:dyDescent="0.2">
      <c r="H224" s="51"/>
      <c r="M224" s="51"/>
      <c r="N224" s="51"/>
      <c r="O224" s="51"/>
      <c r="P224" s="51"/>
      <c r="Q224" s="51"/>
      <c r="R224" s="48"/>
      <c r="S224" s="51"/>
    </row>
    <row r="225" spans="8:19" s="44" customFormat="1" x14ac:dyDescent="0.2">
      <c r="H225" s="51"/>
      <c r="M225" s="51"/>
      <c r="N225" s="51"/>
      <c r="O225" s="51"/>
      <c r="P225" s="51"/>
      <c r="Q225" s="51"/>
      <c r="R225" s="48"/>
      <c r="S225" s="51"/>
    </row>
    <row r="226" spans="8:19" s="44" customFormat="1" x14ac:dyDescent="0.2">
      <c r="H226" s="51"/>
      <c r="M226" s="51"/>
      <c r="N226" s="51"/>
      <c r="O226" s="51"/>
      <c r="P226" s="51"/>
      <c r="Q226" s="51"/>
      <c r="R226" s="48"/>
      <c r="S226" s="51"/>
    </row>
    <row r="227" spans="8:19" s="44" customFormat="1" x14ac:dyDescent="0.2">
      <c r="H227" s="51"/>
      <c r="M227" s="51"/>
      <c r="N227" s="51"/>
      <c r="O227" s="51"/>
      <c r="P227" s="51"/>
      <c r="Q227" s="51"/>
      <c r="R227" s="48"/>
      <c r="S227" s="51"/>
    </row>
    <row r="228" spans="8:19" s="44" customFormat="1" x14ac:dyDescent="0.2">
      <c r="H228" s="51"/>
      <c r="M228" s="51"/>
      <c r="N228" s="51"/>
      <c r="O228" s="51"/>
      <c r="P228" s="51"/>
      <c r="Q228" s="51"/>
      <c r="R228" s="48"/>
      <c r="S228" s="51"/>
    </row>
    <row r="229" spans="8:19" s="44" customFormat="1" x14ac:dyDescent="0.2">
      <c r="H229" s="51"/>
      <c r="M229" s="51"/>
      <c r="N229" s="51"/>
      <c r="O229" s="51"/>
      <c r="P229" s="51"/>
      <c r="Q229" s="51"/>
      <c r="R229" s="48"/>
      <c r="S229" s="51"/>
    </row>
    <row r="230" spans="8:19" s="44" customFormat="1" x14ac:dyDescent="0.2">
      <c r="H230" s="51"/>
      <c r="M230" s="51"/>
      <c r="N230" s="51"/>
      <c r="O230" s="51"/>
      <c r="P230" s="51"/>
      <c r="Q230" s="51"/>
      <c r="R230" s="48"/>
      <c r="S230" s="51"/>
    </row>
    <row r="231" spans="8:19" s="44" customFormat="1" x14ac:dyDescent="0.2">
      <c r="H231" s="51"/>
      <c r="M231" s="51"/>
      <c r="N231" s="51"/>
      <c r="O231" s="51"/>
      <c r="P231" s="51"/>
      <c r="Q231" s="51"/>
      <c r="R231" s="48"/>
      <c r="S231" s="51"/>
    </row>
    <row r="232" spans="8:19" s="44" customFormat="1" x14ac:dyDescent="0.2">
      <c r="H232" s="51"/>
      <c r="M232" s="51"/>
      <c r="N232" s="51"/>
      <c r="O232" s="51"/>
      <c r="P232" s="51"/>
      <c r="Q232" s="51"/>
      <c r="R232" s="48"/>
      <c r="S232" s="51"/>
    </row>
    <row r="233" spans="8:19" s="44" customFormat="1" x14ac:dyDescent="0.2">
      <c r="H233" s="51"/>
      <c r="M233" s="51"/>
      <c r="N233" s="51"/>
      <c r="O233" s="51"/>
      <c r="P233" s="51"/>
      <c r="Q233" s="51"/>
      <c r="R233" s="48"/>
      <c r="S233" s="51"/>
    </row>
    <row r="234" spans="8:19" s="44" customFormat="1" x14ac:dyDescent="0.2">
      <c r="H234" s="51"/>
      <c r="M234" s="51"/>
      <c r="N234" s="51"/>
      <c r="O234" s="51"/>
      <c r="P234" s="51"/>
      <c r="Q234" s="51"/>
      <c r="R234" s="48"/>
      <c r="S234" s="51"/>
    </row>
    <row r="235" spans="8:19" s="44" customFormat="1" x14ac:dyDescent="0.2">
      <c r="H235" s="51"/>
      <c r="M235" s="51"/>
      <c r="N235" s="51"/>
      <c r="O235" s="51"/>
      <c r="P235" s="51"/>
      <c r="Q235" s="51"/>
      <c r="R235" s="48"/>
      <c r="S235" s="51"/>
    </row>
    <row r="236" spans="8:19" s="44" customFormat="1" x14ac:dyDescent="0.2">
      <c r="H236" s="51"/>
      <c r="M236" s="51"/>
      <c r="N236" s="51"/>
      <c r="O236" s="51"/>
      <c r="P236" s="51"/>
      <c r="Q236" s="51"/>
      <c r="R236" s="48"/>
      <c r="S236" s="51"/>
    </row>
    <row r="237" spans="8:19" s="44" customFormat="1" x14ac:dyDescent="0.2">
      <c r="H237" s="51"/>
      <c r="M237" s="51"/>
      <c r="N237" s="51"/>
      <c r="O237" s="51"/>
      <c r="P237" s="51"/>
      <c r="Q237" s="51"/>
      <c r="R237" s="48"/>
      <c r="S237" s="51"/>
    </row>
    <row r="238" spans="8:19" s="44" customFormat="1" x14ac:dyDescent="0.2">
      <c r="H238" s="51"/>
      <c r="M238" s="51"/>
      <c r="N238" s="51"/>
      <c r="O238" s="51"/>
      <c r="P238" s="51"/>
      <c r="Q238" s="51"/>
      <c r="R238" s="48"/>
      <c r="S238" s="51"/>
    </row>
    <row r="239" spans="8:19" s="44" customFormat="1" x14ac:dyDescent="0.2">
      <c r="H239" s="51"/>
      <c r="M239" s="51"/>
      <c r="N239" s="51"/>
      <c r="O239" s="51"/>
      <c r="P239" s="51"/>
      <c r="Q239" s="51"/>
      <c r="R239" s="48"/>
      <c r="S239" s="51"/>
    </row>
    <row r="240" spans="8:19" s="44" customFormat="1" x14ac:dyDescent="0.2">
      <c r="H240" s="51"/>
      <c r="M240" s="51"/>
      <c r="N240" s="51"/>
      <c r="O240" s="51"/>
      <c r="P240" s="51"/>
      <c r="Q240" s="51"/>
      <c r="R240" s="48"/>
      <c r="S240" s="51"/>
    </row>
    <row r="241" spans="8:19" s="44" customFormat="1" x14ac:dyDescent="0.2">
      <c r="H241" s="51"/>
      <c r="M241" s="51"/>
      <c r="N241" s="51"/>
      <c r="O241" s="51"/>
      <c r="P241" s="51"/>
      <c r="Q241" s="51"/>
      <c r="R241" s="48"/>
      <c r="S241" s="51"/>
    </row>
    <row r="242" spans="8:19" s="44" customFormat="1" x14ac:dyDescent="0.2">
      <c r="H242" s="51"/>
      <c r="M242" s="51"/>
      <c r="N242" s="51"/>
      <c r="O242" s="51"/>
      <c r="P242" s="51"/>
      <c r="Q242" s="51"/>
      <c r="R242" s="48"/>
      <c r="S242" s="51"/>
    </row>
    <row r="243" spans="8:19" s="44" customFormat="1" x14ac:dyDescent="0.2">
      <c r="H243" s="51"/>
      <c r="M243" s="51"/>
      <c r="N243" s="51"/>
      <c r="O243" s="51"/>
      <c r="P243" s="51"/>
      <c r="Q243" s="51"/>
      <c r="R243" s="48"/>
      <c r="S243" s="51"/>
    </row>
    <row r="244" spans="8:19" s="44" customFormat="1" x14ac:dyDescent="0.2">
      <c r="H244" s="51"/>
      <c r="M244" s="51"/>
      <c r="N244" s="51"/>
      <c r="O244" s="51"/>
      <c r="P244" s="51"/>
      <c r="Q244" s="51"/>
      <c r="R244" s="48"/>
      <c r="S244" s="51"/>
    </row>
    <row r="245" spans="8:19" s="44" customFormat="1" x14ac:dyDescent="0.2">
      <c r="H245" s="51"/>
      <c r="M245" s="51"/>
      <c r="N245" s="51"/>
      <c r="O245" s="51"/>
      <c r="P245" s="51"/>
      <c r="Q245" s="51"/>
      <c r="R245" s="48"/>
      <c r="S245" s="51"/>
    </row>
    <row r="246" spans="8:19" s="44" customFormat="1" x14ac:dyDescent="0.2">
      <c r="H246" s="51"/>
      <c r="M246" s="51"/>
      <c r="N246" s="51"/>
      <c r="O246" s="51"/>
      <c r="P246" s="51"/>
      <c r="Q246" s="51"/>
      <c r="R246" s="48"/>
      <c r="S246" s="51"/>
    </row>
    <row r="247" spans="8:19" s="44" customFormat="1" x14ac:dyDescent="0.2">
      <c r="H247" s="51"/>
      <c r="M247" s="51"/>
      <c r="N247" s="51"/>
      <c r="O247" s="51"/>
      <c r="P247" s="51"/>
      <c r="Q247" s="51"/>
      <c r="R247" s="48"/>
      <c r="S247" s="51"/>
    </row>
    <row r="248" spans="8:19" s="44" customFormat="1" x14ac:dyDescent="0.2">
      <c r="H248" s="51"/>
      <c r="M248" s="51"/>
      <c r="N248" s="51"/>
      <c r="O248" s="51"/>
      <c r="P248" s="51"/>
      <c r="Q248" s="51"/>
      <c r="R248" s="48"/>
      <c r="S248" s="51"/>
    </row>
    <row r="249" spans="8:19" s="44" customFormat="1" x14ac:dyDescent="0.2">
      <c r="H249" s="51"/>
      <c r="M249" s="51"/>
      <c r="N249" s="51"/>
      <c r="O249" s="51"/>
      <c r="P249" s="51"/>
      <c r="Q249" s="51"/>
      <c r="R249" s="48"/>
      <c r="S249" s="51"/>
    </row>
    <row r="250" spans="8:19" s="44" customFormat="1" x14ac:dyDescent="0.2">
      <c r="H250" s="51"/>
      <c r="M250" s="51"/>
      <c r="N250" s="51"/>
      <c r="O250" s="51"/>
      <c r="P250" s="51"/>
      <c r="Q250" s="51"/>
      <c r="R250" s="48"/>
      <c r="S250" s="51"/>
    </row>
    <row r="251" spans="8:19" s="44" customFormat="1" x14ac:dyDescent="0.2">
      <c r="H251" s="51"/>
      <c r="M251" s="51"/>
      <c r="N251" s="51"/>
      <c r="O251" s="51"/>
      <c r="P251" s="51"/>
      <c r="Q251" s="51"/>
      <c r="R251" s="48"/>
      <c r="S251" s="51"/>
    </row>
    <row r="252" spans="8:19" s="44" customFormat="1" x14ac:dyDescent="0.2">
      <c r="H252" s="51"/>
      <c r="M252" s="51"/>
      <c r="N252" s="51"/>
      <c r="O252" s="51"/>
      <c r="P252" s="51"/>
      <c r="Q252" s="51"/>
      <c r="R252" s="48"/>
      <c r="S252" s="51"/>
    </row>
    <row r="253" spans="8:19" s="44" customFormat="1" x14ac:dyDescent="0.2">
      <c r="H253" s="51"/>
      <c r="M253" s="51"/>
      <c r="N253" s="51"/>
      <c r="O253" s="51"/>
      <c r="P253" s="51"/>
      <c r="Q253" s="51"/>
      <c r="R253" s="48"/>
      <c r="S253" s="51"/>
    </row>
    <row r="254" spans="8:19" s="44" customFormat="1" x14ac:dyDescent="0.2">
      <c r="H254" s="51"/>
      <c r="M254" s="51"/>
      <c r="N254" s="51"/>
      <c r="O254" s="51"/>
      <c r="P254" s="51"/>
      <c r="Q254" s="51"/>
      <c r="R254" s="48"/>
      <c r="S254" s="51"/>
    </row>
    <row r="255" spans="8:19" s="44" customFormat="1" x14ac:dyDescent="0.2">
      <c r="H255" s="51"/>
      <c r="M255" s="51"/>
      <c r="N255" s="51"/>
      <c r="O255" s="51"/>
      <c r="P255" s="51"/>
      <c r="Q255" s="51"/>
      <c r="R255" s="48"/>
      <c r="S255" s="51"/>
    </row>
    <row r="256" spans="8:19" s="44" customFormat="1" x14ac:dyDescent="0.2">
      <c r="H256" s="51"/>
      <c r="M256" s="51"/>
      <c r="N256" s="51"/>
      <c r="O256" s="51"/>
      <c r="P256" s="51"/>
      <c r="Q256" s="51"/>
      <c r="R256" s="48"/>
      <c r="S256" s="51"/>
    </row>
    <row r="257" spans="8:19" s="44" customFormat="1" x14ac:dyDescent="0.2">
      <c r="H257" s="51"/>
      <c r="M257" s="51"/>
      <c r="N257" s="51"/>
      <c r="O257" s="51"/>
      <c r="P257" s="51"/>
      <c r="Q257" s="51"/>
      <c r="R257" s="48"/>
      <c r="S257" s="51"/>
    </row>
    <row r="258" spans="8:19" s="44" customFormat="1" x14ac:dyDescent="0.2">
      <c r="H258" s="51"/>
      <c r="M258" s="51"/>
      <c r="N258" s="51"/>
      <c r="O258" s="51"/>
      <c r="P258" s="51"/>
      <c r="Q258" s="51"/>
      <c r="R258" s="48"/>
      <c r="S258" s="51"/>
    </row>
    <row r="259" spans="8:19" s="44" customFormat="1" x14ac:dyDescent="0.2">
      <c r="H259" s="51"/>
      <c r="M259" s="51"/>
      <c r="N259" s="51"/>
      <c r="O259" s="51"/>
      <c r="P259" s="51"/>
      <c r="Q259" s="51"/>
      <c r="R259" s="48"/>
      <c r="S259" s="51"/>
    </row>
    <row r="260" spans="8:19" s="44" customFormat="1" x14ac:dyDescent="0.2">
      <c r="H260" s="51"/>
      <c r="M260" s="51"/>
      <c r="N260" s="51"/>
      <c r="O260" s="51"/>
      <c r="P260" s="51"/>
      <c r="Q260" s="51"/>
      <c r="R260" s="48"/>
      <c r="S260" s="51"/>
    </row>
    <row r="261" spans="8:19" s="44" customFormat="1" x14ac:dyDescent="0.2">
      <c r="H261" s="51"/>
      <c r="M261" s="51"/>
      <c r="N261" s="51"/>
      <c r="O261" s="51"/>
      <c r="P261" s="51"/>
      <c r="Q261" s="51"/>
      <c r="R261" s="48"/>
      <c r="S261" s="51"/>
    </row>
    <row r="262" spans="8:19" s="44" customFormat="1" x14ac:dyDescent="0.2">
      <c r="H262" s="51"/>
      <c r="M262" s="51"/>
      <c r="N262" s="51"/>
      <c r="O262" s="51"/>
      <c r="P262" s="51"/>
      <c r="Q262" s="51"/>
      <c r="R262" s="48"/>
      <c r="S262" s="51"/>
    </row>
    <row r="263" spans="8:19" s="44" customFormat="1" x14ac:dyDescent="0.2">
      <c r="H263" s="51"/>
      <c r="M263" s="51"/>
      <c r="N263" s="51"/>
      <c r="O263" s="51"/>
      <c r="P263" s="51"/>
      <c r="Q263" s="51"/>
      <c r="R263" s="48"/>
      <c r="S263" s="51"/>
    </row>
    <row r="264" spans="8:19" s="44" customFormat="1" x14ac:dyDescent="0.2">
      <c r="H264" s="51"/>
      <c r="M264" s="51"/>
      <c r="N264" s="51"/>
      <c r="O264" s="51"/>
      <c r="P264" s="51"/>
      <c r="Q264" s="51"/>
      <c r="R264" s="48"/>
      <c r="S264" s="51"/>
    </row>
    <row r="265" spans="8:19" s="44" customFormat="1" x14ac:dyDescent="0.2">
      <c r="H265" s="51"/>
      <c r="M265" s="51"/>
      <c r="N265" s="51"/>
      <c r="O265" s="51"/>
      <c r="P265" s="51"/>
      <c r="Q265" s="51"/>
      <c r="R265" s="48"/>
      <c r="S265" s="51"/>
    </row>
    <row r="266" spans="8:19" s="44" customFormat="1" x14ac:dyDescent="0.2">
      <c r="H266" s="51"/>
      <c r="M266" s="51"/>
      <c r="N266" s="51"/>
      <c r="O266" s="51"/>
      <c r="P266" s="51"/>
      <c r="Q266" s="51"/>
      <c r="R266" s="48"/>
      <c r="S266" s="51"/>
    </row>
    <row r="267" spans="8:19" s="44" customFormat="1" x14ac:dyDescent="0.2">
      <c r="H267" s="51"/>
      <c r="M267" s="51"/>
      <c r="N267" s="51"/>
      <c r="O267" s="51"/>
      <c r="P267" s="51"/>
      <c r="Q267" s="51"/>
      <c r="R267" s="48"/>
      <c r="S267" s="51"/>
    </row>
    <row r="268" spans="8:19" s="44" customFormat="1" x14ac:dyDescent="0.2">
      <c r="H268" s="51"/>
      <c r="M268" s="51"/>
      <c r="N268" s="51"/>
      <c r="O268" s="51"/>
      <c r="P268" s="51"/>
      <c r="Q268" s="51"/>
      <c r="R268" s="48"/>
      <c r="S268" s="51"/>
    </row>
    <row r="269" spans="8:19" s="44" customFormat="1" x14ac:dyDescent="0.2">
      <c r="H269" s="51"/>
      <c r="M269" s="51"/>
      <c r="N269" s="51"/>
      <c r="O269" s="51"/>
      <c r="P269" s="51"/>
      <c r="Q269" s="51"/>
      <c r="R269" s="48"/>
      <c r="S269" s="51"/>
    </row>
    <row r="270" spans="8:19" s="44" customFormat="1" x14ac:dyDescent="0.2">
      <c r="H270" s="51"/>
      <c r="M270" s="51"/>
      <c r="N270" s="51"/>
      <c r="O270" s="51"/>
      <c r="P270" s="51"/>
      <c r="Q270" s="51"/>
      <c r="R270" s="48"/>
      <c r="S270" s="51"/>
    </row>
    <row r="271" spans="8:19" s="44" customFormat="1" x14ac:dyDescent="0.2">
      <c r="H271" s="51"/>
      <c r="M271" s="51"/>
      <c r="N271" s="51"/>
      <c r="O271" s="51"/>
      <c r="P271" s="51"/>
      <c r="Q271" s="51"/>
      <c r="R271" s="48"/>
      <c r="S271" s="51"/>
    </row>
    <row r="272" spans="8:19" s="44" customFormat="1" x14ac:dyDescent="0.2">
      <c r="H272" s="51"/>
      <c r="M272" s="51"/>
      <c r="N272" s="51"/>
      <c r="O272" s="51"/>
      <c r="P272" s="51"/>
      <c r="Q272" s="51"/>
      <c r="R272" s="48"/>
      <c r="S272" s="51"/>
    </row>
    <row r="273" spans="8:19" s="44" customFormat="1" x14ac:dyDescent="0.2">
      <c r="H273" s="51"/>
      <c r="M273" s="51"/>
      <c r="N273" s="51"/>
      <c r="O273" s="51"/>
      <c r="P273" s="51"/>
      <c r="Q273" s="51"/>
      <c r="R273" s="48"/>
      <c r="S273" s="51"/>
    </row>
    <row r="274" spans="8:19" s="44" customFormat="1" x14ac:dyDescent="0.2">
      <c r="H274" s="51"/>
      <c r="M274" s="51"/>
      <c r="N274" s="51"/>
      <c r="O274" s="51"/>
      <c r="P274" s="51"/>
      <c r="Q274" s="51"/>
      <c r="R274" s="48"/>
      <c r="S274" s="51"/>
    </row>
    <row r="275" spans="8:19" s="44" customFormat="1" x14ac:dyDescent="0.2">
      <c r="H275" s="51"/>
      <c r="M275" s="51"/>
      <c r="N275" s="51"/>
      <c r="O275" s="51"/>
      <c r="P275" s="51"/>
      <c r="Q275" s="51"/>
      <c r="R275" s="48"/>
      <c r="S275" s="51"/>
    </row>
    <row r="276" spans="8:19" s="44" customFormat="1" x14ac:dyDescent="0.2">
      <c r="H276" s="51"/>
      <c r="M276" s="51"/>
      <c r="N276" s="51"/>
      <c r="O276" s="51"/>
      <c r="P276" s="51"/>
      <c r="Q276" s="51"/>
      <c r="R276" s="48"/>
      <c r="S276" s="51"/>
    </row>
    <row r="277" spans="8:19" s="44" customFormat="1" x14ac:dyDescent="0.2">
      <c r="H277" s="51"/>
      <c r="M277" s="51"/>
      <c r="N277" s="51"/>
      <c r="O277" s="51"/>
      <c r="P277" s="51"/>
      <c r="Q277" s="51"/>
      <c r="R277" s="48"/>
      <c r="S277" s="51"/>
    </row>
    <row r="278" spans="8:19" s="44" customFormat="1" x14ac:dyDescent="0.2">
      <c r="H278" s="51"/>
      <c r="M278" s="51"/>
      <c r="N278" s="51"/>
      <c r="O278" s="51"/>
      <c r="P278" s="51"/>
      <c r="Q278" s="51"/>
      <c r="R278" s="48"/>
      <c r="S278" s="51"/>
    </row>
    <row r="279" spans="8:19" s="44" customFormat="1" x14ac:dyDescent="0.2">
      <c r="H279" s="51"/>
      <c r="M279" s="51"/>
      <c r="N279" s="51"/>
      <c r="O279" s="51"/>
      <c r="P279" s="51"/>
      <c r="Q279" s="51"/>
      <c r="R279" s="48"/>
      <c r="S279" s="51"/>
    </row>
    <row r="280" spans="8:19" s="44" customFormat="1" x14ac:dyDescent="0.2">
      <c r="H280" s="51"/>
      <c r="M280" s="51"/>
      <c r="N280" s="51"/>
      <c r="O280" s="51"/>
      <c r="P280" s="51"/>
      <c r="Q280" s="51"/>
      <c r="R280" s="48"/>
      <c r="S280" s="51"/>
    </row>
    <row r="281" spans="8:19" s="44" customFormat="1" x14ac:dyDescent="0.2">
      <c r="H281" s="51"/>
      <c r="M281" s="51"/>
      <c r="N281" s="51"/>
      <c r="O281" s="51"/>
      <c r="P281" s="51"/>
      <c r="Q281" s="51"/>
      <c r="R281" s="48"/>
      <c r="S281" s="51"/>
    </row>
    <row r="282" spans="8:19" s="44" customFormat="1" x14ac:dyDescent="0.2">
      <c r="H282" s="51"/>
      <c r="M282" s="51"/>
      <c r="N282" s="51"/>
      <c r="O282" s="51"/>
      <c r="P282" s="51"/>
      <c r="Q282" s="51"/>
      <c r="R282" s="48"/>
      <c r="S282" s="51"/>
    </row>
    <row r="283" spans="8:19" s="44" customFormat="1" x14ac:dyDescent="0.2">
      <c r="H283" s="51"/>
      <c r="M283" s="51"/>
      <c r="N283" s="51"/>
      <c r="O283" s="51"/>
      <c r="P283" s="51"/>
      <c r="Q283" s="51"/>
      <c r="R283" s="48"/>
      <c r="S283" s="51"/>
    </row>
    <row r="284" spans="8:19" s="44" customFormat="1" x14ac:dyDescent="0.2">
      <c r="H284" s="51"/>
      <c r="M284" s="51"/>
      <c r="N284" s="51"/>
      <c r="O284" s="51"/>
      <c r="P284" s="51"/>
      <c r="Q284" s="51"/>
      <c r="R284" s="48"/>
      <c r="S284" s="51"/>
    </row>
    <row r="285" spans="8:19" s="44" customFormat="1" x14ac:dyDescent="0.2">
      <c r="H285" s="51"/>
      <c r="M285" s="51"/>
      <c r="N285" s="51"/>
      <c r="O285" s="51"/>
      <c r="P285" s="51"/>
      <c r="Q285" s="51"/>
      <c r="R285" s="48"/>
      <c r="S285" s="51"/>
    </row>
    <row r="286" spans="8:19" s="44" customFormat="1" x14ac:dyDescent="0.2">
      <c r="H286" s="51"/>
      <c r="M286" s="51"/>
      <c r="N286" s="51"/>
      <c r="O286" s="51"/>
      <c r="P286" s="51"/>
      <c r="Q286" s="51"/>
      <c r="R286" s="48"/>
      <c r="S286" s="51"/>
    </row>
    <row r="287" spans="8:19" s="44" customFormat="1" x14ac:dyDescent="0.2">
      <c r="H287" s="51"/>
      <c r="M287" s="51"/>
      <c r="N287" s="51"/>
      <c r="O287" s="51"/>
      <c r="P287" s="51"/>
      <c r="Q287" s="51"/>
      <c r="R287" s="48"/>
      <c r="S287" s="51"/>
    </row>
    <row r="288" spans="8:19" s="44" customFormat="1" x14ac:dyDescent="0.2">
      <c r="H288" s="51"/>
      <c r="M288" s="51"/>
      <c r="N288" s="51"/>
      <c r="O288" s="51"/>
      <c r="P288" s="51"/>
      <c r="Q288" s="51"/>
      <c r="R288" s="48"/>
      <c r="S288" s="51"/>
    </row>
    <row r="289" spans="8:19" s="44" customFormat="1" x14ac:dyDescent="0.2">
      <c r="H289" s="51"/>
      <c r="M289" s="51"/>
      <c r="N289" s="51"/>
      <c r="O289" s="51"/>
      <c r="P289" s="51"/>
      <c r="Q289" s="51"/>
      <c r="R289" s="48"/>
      <c r="S289" s="51"/>
    </row>
    <row r="290" spans="8:19" s="44" customFormat="1" x14ac:dyDescent="0.2">
      <c r="H290" s="51"/>
      <c r="M290" s="51"/>
      <c r="N290" s="51"/>
      <c r="O290" s="51"/>
      <c r="P290" s="51"/>
      <c r="Q290" s="51"/>
      <c r="R290" s="48"/>
      <c r="S290" s="51"/>
    </row>
    <row r="291" spans="8:19" s="44" customFormat="1" x14ac:dyDescent="0.2">
      <c r="H291" s="51"/>
      <c r="M291" s="51"/>
      <c r="N291" s="51"/>
      <c r="O291" s="51"/>
      <c r="P291" s="51"/>
      <c r="Q291" s="51"/>
      <c r="R291" s="48"/>
      <c r="S291" s="51"/>
    </row>
    <row r="292" spans="8:19" s="44" customFormat="1" x14ac:dyDescent="0.2">
      <c r="H292" s="51"/>
      <c r="M292" s="51"/>
      <c r="N292" s="51"/>
      <c r="O292" s="51"/>
      <c r="P292" s="51"/>
      <c r="Q292" s="51"/>
      <c r="R292" s="48"/>
      <c r="S292" s="51"/>
    </row>
    <row r="293" spans="8:19" s="44" customFormat="1" x14ac:dyDescent="0.2">
      <c r="H293" s="51"/>
      <c r="M293" s="51"/>
      <c r="N293" s="51"/>
      <c r="O293" s="51"/>
      <c r="P293" s="51"/>
      <c r="Q293" s="51"/>
      <c r="R293" s="48"/>
      <c r="S293" s="51"/>
    </row>
    <row r="294" spans="8:19" s="44" customFormat="1" x14ac:dyDescent="0.2">
      <c r="H294" s="51"/>
      <c r="M294" s="51"/>
      <c r="N294" s="51"/>
      <c r="O294" s="51"/>
      <c r="P294" s="51"/>
      <c r="Q294" s="51"/>
      <c r="R294" s="48"/>
      <c r="S294" s="51"/>
    </row>
    <row r="295" spans="8:19" s="44" customFormat="1" x14ac:dyDescent="0.2">
      <c r="H295" s="51"/>
      <c r="M295" s="51"/>
      <c r="N295" s="51"/>
      <c r="O295" s="51"/>
      <c r="P295" s="51"/>
      <c r="Q295" s="51"/>
      <c r="R295" s="48"/>
      <c r="S295" s="51"/>
    </row>
    <row r="296" spans="8:19" s="44" customFormat="1" x14ac:dyDescent="0.2">
      <c r="H296" s="51"/>
      <c r="M296" s="51"/>
      <c r="N296" s="51"/>
      <c r="O296" s="51"/>
      <c r="P296" s="51"/>
      <c r="Q296" s="51"/>
      <c r="R296" s="48"/>
      <c r="S296" s="51"/>
    </row>
    <row r="297" spans="8:19" s="44" customFormat="1" x14ac:dyDescent="0.2">
      <c r="H297" s="51"/>
      <c r="M297" s="51"/>
      <c r="N297" s="51"/>
      <c r="O297" s="51"/>
      <c r="P297" s="51"/>
      <c r="Q297" s="51"/>
      <c r="R297" s="48"/>
      <c r="S297" s="51"/>
    </row>
    <row r="298" spans="8:19" s="44" customFormat="1" x14ac:dyDescent="0.2">
      <c r="H298" s="51"/>
      <c r="M298" s="51"/>
      <c r="N298" s="51"/>
      <c r="O298" s="51"/>
      <c r="P298" s="51"/>
      <c r="Q298" s="51"/>
      <c r="R298" s="48"/>
      <c r="S298" s="51"/>
    </row>
    <row r="299" spans="8:19" s="44" customFormat="1" x14ac:dyDescent="0.2">
      <c r="H299" s="51"/>
      <c r="M299" s="51"/>
      <c r="N299" s="51"/>
      <c r="O299" s="51"/>
      <c r="P299" s="51"/>
      <c r="Q299" s="51"/>
      <c r="R299" s="48"/>
      <c r="S299" s="51"/>
    </row>
    <row r="300" spans="8:19" s="44" customFormat="1" x14ac:dyDescent="0.2">
      <c r="H300" s="51"/>
      <c r="M300" s="51"/>
      <c r="N300" s="51"/>
      <c r="O300" s="51"/>
      <c r="P300" s="51"/>
      <c r="Q300" s="51"/>
      <c r="R300" s="48"/>
      <c r="S300" s="51"/>
    </row>
    <row r="301" spans="8:19" s="44" customFormat="1" x14ac:dyDescent="0.2">
      <c r="H301" s="51"/>
      <c r="M301" s="51"/>
      <c r="N301" s="51"/>
      <c r="O301" s="51"/>
      <c r="P301" s="51"/>
      <c r="Q301" s="51"/>
      <c r="R301" s="48"/>
      <c r="S301" s="51"/>
    </row>
    <row r="302" spans="8:19" s="44" customFormat="1" x14ac:dyDescent="0.2">
      <c r="H302" s="51"/>
      <c r="M302" s="51"/>
      <c r="N302" s="51"/>
      <c r="O302" s="51"/>
      <c r="P302" s="51"/>
      <c r="Q302" s="51"/>
      <c r="R302" s="48"/>
      <c r="S302" s="51"/>
    </row>
    <row r="303" spans="8:19" s="44" customFormat="1" x14ac:dyDescent="0.2">
      <c r="H303" s="51"/>
      <c r="M303" s="51"/>
      <c r="N303" s="51"/>
      <c r="O303" s="51"/>
      <c r="P303" s="51"/>
      <c r="Q303" s="51"/>
      <c r="R303" s="48"/>
      <c r="S303" s="51"/>
    </row>
    <row r="304" spans="8:19" s="44" customFormat="1" x14ac:dyDescent="0.2">
      <c r="H304" s="51"/>
      <c r="M304" s="51"/>
      <c r="N304" s="51"/>
      <c r="O304" s="51"/>
      <c r="P304" s="51"/>
      <c r="Q304" s="51"/>
      <c r="R304" s="48"/>
      <c r="S304" s="51"/>
    </row>
    <row r="305" spans="8:19" s="44" customFormat="1" x14ac:dyDescent="0.2">
      <c r="H305" s="51"/>
      <c r="M305" s="51"/>
      <c r="N305" s="51"/>
      <c r="O305" s="51"/>
      <c r="P305" s="51"/>
      <c r="Q305" s="51"/>
      <c r="R305" s="48"/>
      <c r="S305" s="51"/>
    </row>
    <row r="306" spans="8:19" s="44" customFormat="1" x14ac:dyDescent="0.2">
      <c r="H306" s="51"/>
      <c r="M306" s="51"/>
      <c r="N306" s="51"/>
      <c r="O306" s="51"/>
      <c r="P306" s="51"/>
      <c r="Q306" s="51"/>
      <c r="R306" s="48"/>
      <c r="S306" s="51"/>
    </row>
    <row r="307" spans="8:19" s="44" customFormat="1" x14ac:dyDescent="0.2">
      <c r="H307" s="51"/>
      <c r="M307" s="51"/>
      <c r="N307" s="51"/>
      <c r="O307" s="51"/>
      <c r="P307" s="51"/>
      <c r="Q307" s="51"/>
      <c r="R307" s="48"/>
      <c r="S307" s="51"/>
    </row>
    <row r="308" spans="8:19" s="44" customFormat="1" x14ac:dyDescent="0.2">
      <c r="H308" s="51"/>
      <c r="M308" s="51"/>
      <c r="N308" s="51"/>
      <c r="O308" s="51"/>
      <c r="P308" s="51"/>
      <c r="Q308" s="51"/>
      <c r="R308" s="48"/>
      <c r="S308" s="51"/>
    </row>
    <row r="309" spans="8:19" s="44" customFormat="1" x14ac:dyDescent="0.2">
      <c r="H309" s="51"/>
      <c r="M309" s="51"/>
      <c r="N309" s="51"/>
      <c r="O309" s="51"/>
      <c r="P309" s="51"/>
      <c r="Q309" s="51"/>
      <c r="R309" s="48"/>
      <c r="S309" s="51"/>
    </row>
    <row r="310" spans="8:19" s="44" customFormat="1" x14ac:dyDescent="0.2">
      <c r="H310" s="51"/>
      <c r="M310" s="51"/>
      <c r="N310" s="51"/>
      <c r="O310" s="51"/>
      <c r="P310" s="51"/>
      <c r="Q310" s="51"/>
      <c r="R310" s="48"/>
      <c r="S310" s="51"/>
    </row>
    <row r="311" spans="8:19" s="44" customFormat="1" x14ac:dyDescent="0.2">
      <c r="H311" s="51"/>
      <c r="M311" s="51"/>
      <c r="N311" s="51"/>
      <c r="O311" s="51"/>
      <c r="P311" s="51"/>
      <c r="Q311" s="51"/>
      <c r="R311" s="48"/>
      <c r="S311" s="51"/>
    </row>
    <row r="312" spans="8:19" s="44" customFormat="1" x14ac:dyDescent="0.2">
      <c r="H312" s="51"/>
      <c r="M312" s="51"/>
      <c r="N312" s="51"/>
      <c r="O312" s="51"/>
      <c r="P312" s="51"/>
      <c r="Q312" s="51"/>
      <c r="R312" s="48"/>
      <c r="S312" s="51"/>
    </row>
    <row r="313" spans="8:19" s="44" customFormat="1" x14ac:dyDescent="0.2">
      <c r="H313" s="51"/>
      <c r="M313" s="51"/>
      <c r="N313" s="51"/>
      <c r="O313" s="51"/>
      <c r="P313" s="51"/>
      <c r="Q313" s="51"/>
      <c r="R313" s="48"/>
      <c r="S313" s="51"/>
    </row>
    <row r="314" spans="8:19" s="44" customFormat="1" x14ac:dyDescent="0.2">
      <c r="H314" s="51"/>
      <c r="M314" s="51"/>
      <c r="N314" s="51"/>
      <c r="O314" s="51"/>
      <c r="P314" s="51"/>
      <c r="Q314" s="51"/>
      <c r="R314" s="48"/>
      <c r="S314" s="51"/>
    </row>
    <row r="315" spans="8:19" s="44" customFormat="1" x14ac:dyDescent="0.2">
      <c r="H315" s="51"/>
      <c r="M315" s="51"/>
      <c r="N315" s="51"/>
      <c r="O315" s="51"/>
      <c r="P315" s="51"/>
      <c r="Q315" s="51"/>
      <c r="R315" s="48"/>
      <c r="S315" s="51"/>
    </row>
    <row r="316" spans="8:19" s="44" customFormat="1" x14ac:dyDescent="0.2">
      <c r="H316" s="51"/>
      <c r="M316" s="51"/>
      <c r="N316" s="51"/>
      <c r="O316" s="51"/>
      <c r="P316" s="51"/>
      <c r="Q316" s="51"/>
      <c r="R316" s="48"/>
      <c r="S316" s="51"/>
    </row>
    <row r="317" spans="8:19" s="44" customFormat="1" x14ac:dyDescent="0.2">
      <c r="H317" s="51"/>
      <c r="M317" s="51"/>
      <c r="N317" s="51"/>
      <c r="O317" s="51"/>
      <c r="P317" s="51"/>
      <c r="Q317" s="51"/>
      <c r="R317" s="48"/>
      <c r="S317" s="51"/>
    </row>
    <row r="318" spans="8:19" s="44" customFormat="1" x14ac:dyDescent="0.2">
      <c r="H318" s="51"/>
      <c r="M318" s="51"/>
      <c r="N318" s="51"/>
      <c r="O318" s="51"/>
      <c r="P318" s="51"/>
      <c r="Q318" s="51"/>
      <c r="R318" s="48"/>
      <c r="S318" s="51"/>
    </row>
    <row r="319" spans="8:19" s="44" customFormat="1" x14ac:dyDescent="0.2">
      <c r="H319" s="51"/>
      <c r="M319" s="51"/>
      <c r="N319" s="51"/>
      <c r="O319" s="51"/>
      <c r="P319" s="51"/>
      <c r="Q319" s="51"/>
      <c r="R319" s="48"/>
      <c r="S319" s="51"/>
    </row>
    <row r="320" spans="8:19" s="44" customFormat="1" x14ac:dyDescent="0.2">
      <c r="H320" s="51"/>
      <c r="M320" s="51"/>
      <c r="N320" s="51"/>
      <c r="O320" s="51"/>
      <c r="P320" s="51"/>
      <c r="Q320" s="51"/>
      <c r="R320" s="48"/>
      <c r="S320" s="51"/>
    </row>
    <row r="321" spans="8:19" s="44" customFormat="1" x14ac:dyDescent="0.2">
      <c r="H321" s="51"/>
      <c r="M321" s="51"/>
      <c r="N321" s="51"/>
      <c r="O321" s="51"/>
      <c r="P321" s="51"/>
      <c r="Q321" s="51"/>
      <c r="R321" s="48"/>
      <c r="S321" s="51"/>
    </row>
    <row r="322" spans="8:19" s="44" customFormat="1" x14ac:dyDescent="0.2">
      <c r="H322" s="51"/>
      <c r="M322" s="51"/>
      <c r="N322" s="51"/>
      <c r="O322" s="51"/>
      <c r="P322" s="51"/>
      <c r="Q322" s="51"/>
      <c r="R322" s="48"/>
      <c r="S322" s="51"/>
    </row>
    <row r="323" spans="8:19" s="44" customFormat="1" x14ac:dyDescent="0.2">
      <c r="H323" s="51"/>
      <c r="M323" s="51"/>
      <c r="N323" s="51"/>
      <c r="O323" s="51"/>
      <c r="P323" s="51"/>
      <c r="Q323" s="51"/>
      <c r="R323" s="48"/>
      <c r="S323" s="51"/>
    </row>
    <row r="324" spans="8:19" s="44" customFormat="1" x14ac:dyDescent="0.2">
      <c r="H324" s="51"/>
      <c r="M324" s="51"/>
      <c r="N324" s="51"/>
      <c r="O324" s="51"/>
      <c r="P324" s="51"/>
      <c r="Q324" s="51"/>
      <c r="R324" s="48"/>
      <c r="S324" s="51"/>
    </row>
    <row r="325" spans="8:19" s="44" customFormat="1" x14ac:dyDescent="0.2">
      <c r="H325" s="51"/>
      <c r="M325" s="51"/>
      <c r="N325" s="51"/>
      <c r="O325" s="51"/>
      <c r="P325" s="51"/>
      <c r="Q325" s="51"/>
      <c r="R325" s="48"/>
      <c r="S325" s="51"/>
    </row>
    <row r="326" spans="8:19" s="44" customFormat="1" x14ac:dyDescent="0.2">
      <c r="H326" s="51"/>
      <c r="M326" s="51"/>
      <c r="N326" s="51"/>
      <c r="O326" s="51"/>
      <c r="P326" s="51"/>
      <c r="Q326" s="51"/>
      <c r="R326" s="48"/>
      <c r="S326" s="51"/>
    </row>
    <row r="327" spans="8:19" s="44" customFormat="1" x14ac:dyDescent="0.2">
      <c r="H327" s="51"/>
      <c r="M327" s="51"/>
      <c r="N327" s="51"/>
      <c r="O327" s="51"/>
      <c r="P327" s="51"/>
      <c r="Q327" s="51"/>
      <c r="R327" s="48"/>
      <c r="S327" s="51"/>
    </row>
    <row r="328" spans="8:19" s="44" customFormat="1" x14ac:dyDescent="0.2">
      <c r="H328" s="51"/>
      <c r="M328" s="51"/>
      <c r="N328" s="51"/>
      <c r="O328" s="51"/>
      <c r="P328" s="51"/>
      <c r="Q328" s="51"/>
      <c r="R328" s="48"/>
      <c r="S328" s="51"/>
    </row>
    <row r="329" spans="8:19" s="44" customFormat="1" x14ac:dyDescent="0.2">
      <c r="H329" s="51"/>
      <c r="M329" s="51"/>
      <c r="N329" s="51"/>
      <c r="O329" s="51"/>
      <c r="P329" s="51"/>
      <c r="Q329" s="51"/>
      <c r="R329" s="48"/>
      <c r="S329" s="51"/>
    </row>
    <row r="330" spans="8:19" s="44" customFormat="1" x14ac:dyDescent="0.2">
      <c r="H330" s="51"/>
      <c r="M330" s="51"/>
      <c r="N330" s="51"/>
      <c r="O330" s="51"/>
      <c r="P330" s="51"/>
      <c r="Q330" s="51"/>
      <c r="R330" s="48"/>
      <c r="S330" s="51"/>
    </row>
    <row r="331" spans="8:19" s="44" customFormat="1" x14ac:dyDescent="0.2">
      <c r="H331" s="51"/>
      <c r="M331" s="51"/>
      <c r="N331" s="51"/>
      <c r="O331" s="51"/>
      <c r="P331" s="51"/>
      <c r="Q331" s="51"/>
      <c r="R331" s="48"/>
      <c r="S331" s="51"/>
    </row>
    <row r="332" spans="8:19" s="44" customFormat="1" x14ac:dyDescent="0.2">
      <c r="H332" s="51"/>
      <c r="M332" s="51"/>
      <c r="N332" s="51"/>
      <c r="O332" s="51"/>
      <c r="P332" s="51"/>
      <c r="Q332" s="51"/>
      <c r="R332" s="48"/>
      <c r="S332" s="51"/>
    </row>
    <row r="333" spans="8:19" s="44" customFormat="1" x14ac:dyDescent="0.2">
      <c r="H333" s="51"/>
      <c r="M333" s="51"/>
      <c r="N333" s="51"/>
      <c r="O333" s="51"/>
      <c r="P333" s="51"/>
      <c r="Q333" s="51"/>
      <c r="R333" s="48"/>
      <c r="S333" s="51"/>
    </row>
    <row r="334" spans="8:19" s="44" customFormat="1" x14ac:dyDescent="0.2">
      <c r="H334" s="51"/>
      <c r="M334" s="51"/>
      <c r="N334" s="51"/>
      <c r="O334" s="51"/>
      <c r="P334" s="51"/>
      <c r="Q334" s="51"/>
      <c r="R334" s="48"/>
      <c r="S334" s="51"/>
    </row>
    <row r="335" spans="8:19" s="44" customFormat="1" x14ac:dyDescent="0.2">
      <c r="H335" s="51"/>
      <c r="M335" s="51"/>
      <c r="N335" s="51"/>
      <c r="O335" s="51"/>
      <c r="P335" s="51"/>
      <c r="Q335" s="51"/>
      <c r="R335" s="48"/>
      <c r="S335" s="51"/>
    </row>
    <row r="336" spans="8:19" s="44" customFormat="1" x14ac:dyDescent="0.2">
      <c r="H336" s="51"/>
      <c r="M336" s="51"/>
      <c r="N336" s="51"/>
      <c r="O336" s="51"/>
      <c r="P336" s="51"/>
      <c r="Q336" s="51"/>
      <c r="R336" s="48"/>
      <c r="S336" s="51"/>
    </row>
    <row r="337" spans="8:19" s="44" customFormat="1" x14ac:dyDescent="0.2">
      <c r="H337" s="51"/>
      <c r="M337" s="51"/>
      <c r="N337" s="51"/>
      <c r="O337" s="51"/>
      <c r="P337" s="51"/>
      <c r="Q337" s="51"/>
      <c r="R337" s="48"/>
      <c r="S337" s="51"/>
    </row>
    <row r="338" spans="8:19" s="44" customFormat="1" x14ac:dyDescent="0.2">
      <c r="H338" s="51"/>
      <c r="M338" s="51"/>
      <c r="N338" s="51"/>
      <c r="O338" s="51"/>
      <c r="P338" s="51"/>
      <c r="Q338" s="51"/>
      <c r="R338" s="48"/>
      <c r="S338" s="51"/>
    </row>
    <row r="339" spans="8:19" s="44" customFormat="1" x14ac:dyDescent="0.2">
      <c r="H339" s="51"/>
      <c r="M339" s="51"/>
      <c r="N339" s="51"/>
      <c r="O339" s="51"/>
      <c r="P339" s="51"/>
      <c r="Q339" s="51"/>
      <c r="R339" s="48"/>
      <c r="S339" s="51"/>
    </row>
    <row r="340" spans="8:19" s="44" customFormat="1" x14ac:dyDescent="0.2">
      <c r="H340" s="51"/>
      <c r="M340" s="51"/>
      <c r="N340" s="51"/>
      <c r="O340" s="51"/>
      <c r="P340" s="51"/>
      <c r="Q340" s="51"/>
      <c r="R340" s="48"/>
      <c r="S340" s="51"/>
    </row>
    <row r="341" spans="8:19" s="44" customFormat="1" x14ac:dyDescent="0.2">
      <c r="H341" s="51"/>
      <c r="M341" s="51"/>
      <c r="N341" s="51"/>
      <c r="O341" s="51"/>
      <c r="P341" s="51"/>
      <c r="Q341" s="51"/>
      <c r="R341" s="48"/>
      <c r="S341" s="51"/>
    </row>
    <row r="342" spans="8:19" s="44" customFormat="1" x14ac:dyDescent="0.2">
      <c r="H342" s="51"/>
      <c r="M342" s="51"/>
      <c r="N342" s="51"/>
      <c r="O342" s="51"/>
      <c r="P342" s="51"/>
      <c r="Q342" s="51"/>
      <c r="R342" s="48"/>
      <c r="S342" s="51"/>
    </row>
    <row r="343" spans="8:19" s="44" customFormat="1" x14ac:dyDescent="0.2">
      <c r="H343" s="51"/>
      <c r="M343" s="51"/>
      <c r="N343" s="51"/>
      <c r="O343" s="51"/>
      <c r="P343" s="51"/>
      <c r="Q343" s="51"/>
      <c r="R343" s="48"/>
      <c r="S343" s="51"/>
    </row>
    <row r="344" spans="8:19" s="44" customFormat="1" x14ac:dyDescent="0.2">
      <c r="H344" s="51"/>
      <c r="M344" s="51"/>
      <c r="N344" s="51"/>
      <c r="O344" s="51"/>
      <c r="P344" s="51"/>
      <c r="Q344" s="51"/>
      <c r="R344" s="48"/>
      <c r="S344" s="51"/>
    </row>
    <row r="345" spans="8:19" s="44" customFormat="1" x14ac:dyDescent="0.2">
      <c r="H345" s="51"/>
      <c r="M345" s="51"/>
      <c r="N345" s="51"/>
      <c r="O345" s="51"/>
      <c r="P345" s="51"/>
      <c r="Q345" s="51"/>
      <c r="R345" s="48"/>
      <c r="S345" s="51"/>
    </row>
    <row r="346" spans="8:19" s="44" customFormat="1" x14ac:dyDescent="0.2">
      <c r="H346" s="51"/>
      <c r="M346" s="51"/>
      <c r="N346" s="51"/>
      <c r="O346" s="51"/>
      <c r="P346" s="51"/>
      <c r="Q346" s="51"/>
      <c r="R346" s="48"/>
      <c r="S346" s="51"/>
    </row>
    <row r="347" spans="8:19" s="44" customFormat="1" x14ac:dyDescent="0.2">
      <c r="H347" s="51"/>
      <c r="M347" s="51"/>
      <c r="N347" s="51"/>
      <c r="O347" s="51"/>
      <c r="P347" s="51"/>
      <c r="Q347" s="51"/>
      <c r="R347" s="48"/>
      <c r="S347" s="51"/>
    </row>
    <row r="348" spans="8:19" s="44" customFormat="1" x14ac:dyDescent="0.2">
      <c r="H348" s="51"/>
      <c r="M348" s="51"/>
      <c r="N348" s="51"/>
      <c r="O348" s="51"/>
      <c r="P348" s="51"/>
      <c r="Q348" s="51"/>
      <c r="R348" s="48"/>
      <c r="S348" s="51"/>
    </row>
    <row r="349" spans="8:19" s="44" customFormat="1" x14ac:dyDescent="0.2">
      <c r="H349" s="51"/>
      <c r="M349" s="51"/>
      <c r="N349" s="51"/>
      <c r="O349" s="51"/>
      <c r="P349" s="51"/>
      <c r="Q349" s="51"/>
      <c r="R349" s="48"/>
      <c r="S349" s="51"/>
    </row>
    <row r="350" spans="8:19" s="44" customFormat="1" x14ac:dyDescent="0.2">
      <c r="H350" s="51"/>
      <c r="M350" s="51"/>
      <c r="N350" s="51"/>
      <c r="O350" s="51"/>
      <c r="P350" s="51"/>
      <c r="Q350" s="51"/>
      <c r="R350" s="48"/>
      <c r="S350" s="51"/>
    </row>
    <row r="351" spans="8:19" s="44" customFormat="1" x14ac:dyDescent="0.2">
      <c r="H351" s="51"/>
      <c r="M351" s="51"/>
      <c r="N351" s="51"/>
      <c r="O351" s="51"/>
      <c r="P351" s="51"/>
      <c r="Q351" s="51"/>
      <c r="R351" s="48"/>
      <c r="S351" s="51"/>
    </row>
    <row r="352" spans="8:19" s="44" customFormat="1" x14ac:dyDescent="0.2">
      <c r="H352" s="51"/>
      <c r="M352" s="51"/>
      <c r="N352" s="51"/>
      <c r="O352" s="51"/>
      <c r="P352" s="51"/>
      <c r="Q352" s="51"/>
      <c r="R352" s="48"/>
      <c r="S352" s="51"/>
    </row>
    <row r="353" spans="8:19" s="44" customFormat="1" x14ac:dyDescent="0.2">
      <c r="H353" s="51"/>
      <c r="M353" s="51"/>
      <c r="N353" s="51"/>
      <c r="O353" s="51"/>
      <c r="P353" s="51"/>
      <c r="Q353" s="51"/>
      <c r="R353" s="48"/>
      <c r="S353" s="51"/>
    </row>
    <row r="354" spans="8:19" s="44" customFormat="1" x14ac:dyDescent="0.2">
      <c r="H354" s="51"/>
      <c r="M354" s="51"/>
      <c r="N354" s="51"/>
      <c r="O354" s="51"/>
      <c r="P354" s="51"/>
      <c r="Q354" s="51"/>
      <c r="R354" s="48"/>
      <c r="S354" s="51"/>
    </row>
    <row r="355" spans="8:19" s="44" customFormat="1" x14ac:dyDescent="0.2">
      <c r="H355" s="51"/>
      <c r="M355" s="51"/>
      <c r="N355" s="51"/>
      <c r="O355" s="51"/>
      <c r="P355" s="51"/>
      <c r="Q355" s="51"/>
      <c r="R355" s="48"/>
      <c r="S355" s="51"/>
    </row>
    <row r="356" spans="8:19" s="44" customFormat="1" x14ac:dyDescent="0.2">
      <c r="H356" s="51"/>
      <c r="M356" s="51"/>
      <c r="N356" s="51"/>
      <c r="O356" s="51"/>
      <c r="P356" s="51"/>
      <c r="Q356" s="51"/>
      <c r="R356" s="48"/>
      <c r="S356" s="51"/>
    </row>
    <row r="357" spans="8:19" s="44" customFormat="1" x14ac:dyDescent="0.2">
      <c r="H357" s="51"/>
      <c r="M357" s="51"/>
      <c r="N357" s="51"/>
      <c r="O357" s="51"/>
      <c r="P357" s="51"/>
      <c r="Q357" s="51"/>
      <c r="R357" s="48"/>
      <c r="S357" s="51"/>
    </row>
    <row r="358" spans="8:19" s="44" customFormat="1" x14ac:dyDescent="0.2">
      <c r="H358" s="51"/>
      <c r="M358" s="51"/>
      <c r="N358" s="51"/>
      <c r="O358" s="51"/>
      <c r="P358" s="51"/>
      <c r="Q358" s="51"/>
      <c r="R358" s="48"/>
      <c r="S358" s="51"/>
    </row>
    <row r="359" spans="8:19" s="44" customFormat="1" x14ac:dyDescent="0.2">
      <c r="H359" s="51"/>
      <c r="M359" s="51"/>
      <c r="N359" s="51"/>
      <c r="O359" s="51"/>
      <c r="P359" s="51"/>
      <c r="Q359" s="51"/>
      <c r="R359" s="48"/>
      <c r="S359" s="51"/>
    </row>
    <row r="360" spans="8:19" s="44" customFormat="1" x14ac:dyDescent="0.2">
      <c r="H360" s="51"/>
      <c r="M360" s="51"/>
      <c r="N360" s="51"/>
      <c r="O360" s="51"/>
      <c r="P360" s="51"/>
      <c r="Q360" s="51"/>
      <c r="R360" s="48"/>
      <c r="S360" s="51"/>
    </row>
    <row r="361" spans="8:19" s="44" customFormat="1" x14ac:dyDescent="0.2">
      <c r="H361" s="51"/>
      <c r="M361" s="51"/>
      <c r="N361" s="51"/>
      <c r="O361" s="51"/>
      <c r="P361" s="51"/>
      <c r="Q361" s="51"/>
      <c r="R361" s="48"/>
      <c r="S361" s="51"/>
    </row>
    <row r="362" spans="8:19" s="44" customFormat="1" x14ac:dyDescent="0.2">
      <c r="H362" s="51"/>
      <c r="M362" s="51"/>
      <c r="N362" s="51"/>
      <c r="O362" s="51"/>
      <c r="P362" s="51"/>
      <c r="Q362" s="51"/>
      <c r="R362" s="48"/>
      <c r="S362" s="51"/>
    </row>
    <row r="363" spans="8:19" s="44" customFormat="1" x14ac:dyDescent="0.2">
      <c r="H363" s="51"/>
      <c r="M363" s="51"/>
      <c r="N363" s="51"/>
      <c r="O363" s="51"/>
      <c r="P363" s="51"/>
      <c r="Q363" s="51"/>
      <c r="R363" s="48"/>
      <c r="S363" s="51"/>
    </row>
    <row r="364" spans="8:19" s="44" customFormat="1" x14ac:dyDescent="0.2">
      <c r="H364" s="51"/>
      <c r="M364" s="51"/>
      <c r="N364" s="51"/>
      <c r="O364" s="51"/>
      <c r="P364" s="51"/>
      <c r="Q364" s="51"/>
      <c r="R364" s="48"/>
      <c r="S364" s="51"/>
    </row>
    <row r="365" spans="8:19" s="44" customFormat="1" x14ac:dyDescent="0.2">
      <c r="H365" s="51"/>
      <c r="M365" s="51"/>
      <c r="N365" s="51"/>
      <c r="O365" s="51"/>
      <c r="P365" s="51"/>
      <c r="Q365" s="51"/>
      <c r="R365" s="48"/>
      <c r="S365" s="51"/>
    </row>
    <row r="366" spans="8:19" s="44" customFormat="1" x14ac:dyDescent="0.2">
      <c r="H366" s="51"/>
      <c r="M366" s="51"/>
      <c r="N366" s="51"/>
      <c r="O366" s="51"/>
      <c r="P366" s="51"/>
      <c r="Q366" s="51"/>
      <c r="R366" s="48"/>
      <c r="S366" s="51"/>
    </row>
    <row r="367" spans="8:19" s="44" customFormat="1" x14ac:dyDescent="0.2">
      <c r="H367" s="51"/>
      <c r="M367" s="51"/>
      <c r="N367" s="51"/>
      <c r="O367" s="51"/>
      <c r="P367" s="51"/>
      <c r="Q367" s="51"/>
      <c r="R367" s="48"/>
      <c r="S367" s="51"/>
    </row>
    <row r="368" spans="8:19" s="44" customFormat="1" x14ac:dyDescent="0.2">
      <c r="H368" s="51"/>
      <c r="M368" s="51"/>
      <c r="N368" s="51"/>
      <c r="O368" s="51"/>
      <c r="P368" s="51"/>
      <c r="Q368" s="51"/>
      <c r="R368" s="48"/>
      <c r="S368" s="51"/>
    </row>
    <row r="369" spans="8:19" s="44" customFormat="1" x14ac:dyDescent="0.2">
      <c r="H369" s="51"/>
      <c r="M369" s="51"/>
      <c r="N369" s="51"/>
      <c r="O369" s="51"/>
      <c r="P369" s="51"/>
      <c r="Q369" s="51"/>
      <c r="R369" s="48"/>
      <c r="S369" s="51"/>
    </row>
    <row r="370" spans="8:19" s="44" customFormat="1" x14ac:dyDescent="0.2">
      <c r="H370" s="51"/>
      <c r="M370" s="51"/>
      <c r="N370" s="51"/>
      <c r="O370" s="51"/>
      <c r="P370" s="51"/>
      <c r="Q370" s="51"/>
      <c r="R370" s="48"/>
      <c r="S370" s="51"/>
    </row>
    <row r="371" spans="8:19" s="44" customFormat="1" x14ac:dyDescent="0.2">
      <c r="H371" s="51"/>
      <c r="M371" s="51"/>
      <c r="N371" s="51"/>
      <c r="O371" s="51"/>
      <c r="P371" s="51"/>
      <c r="Q371" s="51"/>
      <c r="R371" s="48"/>
      <c r="S371" s="51"/>
    </row>
    <row r="372" spans="8:19" s="44" customFormat="1" x14ac:dyDescent="0.2">
      <c r="H372" s="51"/>
      <c r="M372" s="51"/>
      <c r="N372" s="51"/>
      <c r="O372" s="51"/>
      <c r="P372" s="51"/>
      <c r="Q372" s="51"/>
      <c r="R372" s="48"/>
      <c r="S372" s="51"/>
    </row>
    <row r="373" spans="8:19" s="44" customFormat="1" x14ac:dyDescent="0.2">
      <c r="H373" s="51"/>
      <c r="M373" s="51"/>
      <c r="N373" s="51"/>
      <c r="O373" s="51"/>
      <c r="P373" s="51"/>
      <c r="Q373" s="51"/>
      <c r="R373" s="48"/>
      <c r="S373" s="51"/>
    </row>
    <row r="374" spans="8:19" s="44" customFormat="1" x14ac:dyDescent="0.2">
      <c r="H374" s="51"/>
      <c r="M374" s="51"/>
      <c r="N374" s="51"/>
      <c r="O374" s="51"/>
      <c r="P374" s="51"/>
      <c r="Q374" s="51"/>
      <c r="R374" s="48"/>
      <c r="S374" s="51"/>
    </row>
    <row r="375" spans="8:19" s="44" customFormat="1" x14ac:dyDescent="0.2">
      <c r="H375" s="51"/>
      <c r="M375" s="51"/>
      <c r="N375" s="51"/>
      <c r="O375" s="51"/>
      <c r="P375" s="51"/>
      <c r="Q375" s="51"/>
      <c r="R375" s="48"/>
      <c r="S375" s="51"/>
    </row>
    <row r="376" spans="8:19" s="44" customFormat="1" x14ac:dyDescent="0.2">
      <c r="H376" s="51"/>
      <c r="M376" s="51"/>
      <c r="N376" s="51"/>
      <c r="O376" s="51"/>
      <c r="P376" s="51"/>
      <c r="Q376" s="51"/>
      <c r="R376" s="48"/>
      <c r="S376" s="51"/>
    </row>
    <row r="377" spans="8:19" s="44" customFormat="1" x14ac:dyDescent="0.2">
      <c r="H377" s="51"/>
      <c r="M377" s="51"/>
      <c r="N377" s="51"/>
      <c r="O377" s="51"/>
      <c r="P377" s="51"/>
      <c r="Q377" s="51"/>
      <c r="R377" s="48"/>
      <c r="S377" s="51"/>
    </row>
    <row r="378" spans="8:19" s="44" customFormat="1" x14ac:dyDescent="0.2">
      <c r="H378" s="51"/>
      <c r="M378" s="51"/>
      <c r="N378" s="51"/>
      <c r="O378" s="51"/>
      <c r="P378" s="51"/>
      <c r="Q378" s="51"/>
      <c r="R378" s="48"/>
      <c r="S378" s="51"/>
    </row>
    <row r="379" spans="8:19" s="44" customFormat="1" x14ac:dyDescent="0.2">
      <c r="H379" s="51"/>
      <c r="M379" s="51"/>
      <c r="N379" s="51"/>
      <c r="O379" s="51"/>
      <c r="P379" s="51"/>
      <c r="Q379" s="51"/>
      <c r="R379" s="48"/>
      <c r="S379" s="51"/>
    </row>
    <row r="380" spans="8:19" s="44" customFormat="1" x14ac:dyDescent="0.2">
      <c r="H380" s="51"/>
      <c r="M380" s="51"/>
      <c r="N380" s="51"/>
      <c r="O380" s="51"/>
      <c r="P380" s="51"/>
      <c r="Q380" s="51"/>
      <c r="R380" s="48"/>
      <c r="S380" s="51"/>
    </row>
    <row r="381" spans="8:19" s="44" customFormat="1" x14ac:dyDescent="0.2">
      <c r="H381" s="51"/>
      <c r="M381" s="51"/>
      <c r="N381" s="51"/>
      <c r="O381" s="51"/>
      <c r="P381" s="51"/>
      <c r="Q381" s="51"/>
      <c r="R381" s="48"/>
      <c r="S381" s="51"/>
    </row>
    <row r="382" spans="8:19" s="44" customFormat="1" x14ac:dyDescent="0.2">
      <c r="H382" s="51"/>
      <c r="M382" s="51"/>
      <c r="N382" s="51"/>
      <c r="O382" s="51"/>
      <c r="P382" s="51"/>
      <c r="Q382" s="51"/>
      <c r="R382" s="48"/>
      <c r="S382" s="51"/>
    </row>
    <row r="383" spans="8:19" s="44" customFormat="1" x14ac:dyDescent="0.2">
      <c r="H383" s="51"/>
      <c r="M383" s="51"/>
      <c r="N383" s="51"/>
      <c r="O383" s="51"/>
      <c r="P383" s="51"/>
      <c r="Q383" s="51"/>
      <c r="R383" s="48"/>
      <c r="S383" s="51"/>
    </row>
    <row r="384" spans="8:19" s="44" customFormat="1" x14ac:dyDescent="0.2">
      <c r="H384" s="51"/>
      <c r="M384" s="51"/>
      <c r="N384" s="51"/>
      <c r="O384" s="51"/>
      <c r="P384" s="51"/>
      <c r="Q384" s="51"/>
      <c r="R384" s="48"/>
      <c r="S384" s="51"/>
    </row>
    <row r="385" spans="8:19" s="44" customFormat="1" x14ac:dyDescent="0.2">
      <c r="H385" s="51"/>
      <c r="M385" s="51"/>
      <c r="N385" s="51"/>
      <c r="O385" s="51"/>
      <c r="P385" s="51"/>
      <c r="Q385" s="51"/>
      <c r="R385" s="48"/>
      <c r="S385" s="51"/>
    </row>
    <row r="386" spans="8:19" s="44" customFormat="1" x14ac:dyDescent="0.2">
      <c r="H386" s="51"/>
      <c r="M386" s="51"/>
      <c r="N386" s="51"/>
      <c r="O386" s="51"/>
      <c r="P386" s="51"/>
      <c r="Q386" s="51"/>
      <c r="R386" s="48"/>
      <c r="S386" s="51"/>
    </row>
    <row r="387" spans="8:19" s="44" customFormat="1" x14ac:dyDescent="0.2">
      <c r="H387" s="51"/>
      <c r="M387" s="51"/>
      <c r="N387" s="51"/>
      <c r="O387" s="51"/>
      <c r="P387" s="51"/>
      <c r="Q387" s="51"/>
      <c r="R387" s="48"/>
      <c r="S387" s="51"/>
    </row>
    <row r="388" spans="8:19" s="44" customFormat="1" x14ac:dyDescent="0.2">
      <c r="H388" s="51"/>
      <c r="M388" s="51"/>
      <c r="N388" s="51"/>
      <c r="O388" s="51"/>
      <c r="P388" s="51"/>
      <c r="Q388" s="51"/>
      <c r="R388" s="48"/>
      <c r="S388" s="51"/>
    </row>
    <row r="389" spans="8:19" s="44" customFormat="1" x14ac:dyDescent="0.2">
      <c r="H389" s="51"/>
      <c r="M389" s="51"/>
      <c r="N389" s="51"/>
      <c r="O389" s="51"/>
      <c r="P389" s="51"/>
      <c r="Q389" s="51"/>
      <c r="R389" s="48"/>
      <c r="S389" s="51"/>
    </row>
    <row r="390" spans="8:19" s="44" customFormat="1" x14ac:dyDescent="0.2">
      <c r="H390" s="51"/>
      <c r="M390" s="51"/>
      <c r="N390" s="51"/>
      <c r="O390" s="51"/>
      <c r="P390" s="51"/>
      <c r="Q390" s="51"/>
      <c r="R390" s="48"/>
      <c r="S390" s="51"/>
    </row>
    <row r="391" spans="8:19" s="44" customFormat="1" x14ac:dyDescent="0.2">
      <c r="H391" s="51"/>
      <c r="M391" s="51"/>
      <c r="N391" s="51"/>
      <c r="O391" s="51"/>
      <c r="P391" s="51"/>
      <c r="Q391" s="51"/>
      <c r="R391" s="48"/>
      <c r="S391" s="51"/>
    </row>
    <row r="392" spans="8:19" s="44" customFormat="1" x14ac:dyDescent="0.2">
      <c r="H392" s="51"/>
      <c r="M392" s="51"/>
      <c r="N392" s="51"/>
      <c r="O392" s="51"/>
      <c r="P392" s="51"/>
      <c r="Q392" s="51"/>
      <c r="R392" s="48"/>
      <c r="S392" s="51"/>
    </row>
    <row r="393" spans="8:19" s="44" customFormat="1" x14ac:dyDescent="0.2">
      <c r="H393" s="51"/>
      <c r="M393" s="51"/>
      <c r="N393" s="51"/>
      <c r="O393" s="51"/>
      <c r="P393" s="51"/>
      <c r="Q393" s="51"/>
      <c r="R393" s="48"/>
      <c r="S393" s="51"/>
    </row>
    <row r="394" spans="8:19" s="44" customFormat="1" x14ac:dyDescent="0.2">
      <c r="H394" s="51"/>
      <c r="M394" s="51"/>
      <c r="N394" s="51"/>
      <c r="O394" s="51"/>
      <c r="P394" s="51"/>
      <c r="Q394" s="51"/>
      <c r="R394" s="48"/>
      <c r="S394" s="51"/>
    </row>
    <row r="395" spans="8:19" s="44" customFormat="1" x14ac:dyDescent="0.2">
      <c r="H395" s="51"/>
      <c r="M395" s="51"/>
      <c r="N395" s="51"/>
      <c r="O395" s="51"/>
      <c r="P395" s="51"/>
      <c r="Q395" s="51"/>
      <c r="R395" s="48"/>
      <c r="S395" s="51"/>
    </row>
    <row r="396" spans="8:19" s="44" customFormat="1" x14ac:dyDescent="0.2">
      <c r="H396" s="51"/>
      <c r="M396" s="51"/>
      <c r="N396" s="51"/>
      <c r="O396" s="51"/>
      <c r="P396" s="51"/>
      <c r="Q396" s="51"/>
      <c r="R396" s="48"/>
      <c r="S396" s="51"/>
    </row>
    <row r="397" spans="8:19" s="44" customFormat="1" x14ac:dyDescent="0.2">
      <c r="H397" s="51"/>
      <c r="M397" s="51"/>
      <c r="N397" s="51"/>
      <c r="O397" s="51"/>
      <c r="P397" s="51"/>
      <c r="Q397" s="51"/>
      <c r="R397" s="48"/>
      <c r="S397" s="51"/>
    </row>
    <row r="398" spans="8:19" s="44" customFormat="1" x14ac:dyDescent="0.2">
      <c r="H398" s="51"/>
      <c r="M398" s="51"/>
      <c r="N398" s="51"/>
      <c r="O398" s="51"/>
      <c r="P398" s="51"/>
      <c r="Q398" s="51"/>
      <c r="R398" s="48"/>
      <c r="S398" s="51"/>
    </row>
    <row r="399" spans="8:19" s="44" customFormat="1" x14ac:dyDescent="0.2">
      <c r="H399" s="51"/>
      <c r="M399" s="51"/>
      <c r="N399" s="51"/>
      <c r="O399" s="51"/>
      <c r="P399" s="51"/>
      <c r="Q399" s="51"/>
      <c r="R399" s="48"/>
      <c r="S399" s="51"/>
    </row>
    <row r="400" spans="8:19" s="44" customFormat="1" x14ac:dyDescent="0.2">
      <c r="H400" s="51"/>
      <c r="M400" s="51"/>
      <c r="N400" s="51"/>
      <c r="O400" s="51"/>
      <c r="P400" s="51"/>
      <c r="Q400" s="51"/>
      <c r="R400" s="48"/>
      <c r="S400" s="51"/>
    </row>
    <row r="401" spans="8:19" s="44" customFormat="1" x14ac:dyDescent="0.2">
      <c r="H401" s="51"/>
      <c r="M401" s="51"/>
      <c r="N401" s="51"/>
      <c r="O401" s="51"/>
      <c r="P401" s="51"/>
      <c r="Q401" s="51"/>
      <c r="R401" s="48"/>
      <c r="S401" s="51"/>
    </row>
    <row r="402" spans="8:19" s="44" customFormat="1" x14ac:dyDescent="0.2">
      <c r="H402" s="51"/>
      <c r="M402" s="51"/>
      <c r="N402" s="51"/>
      <c r="O402" s="51"/>
      <c r="P402" s="51"/>
      <c r="Q402" s="51"/>
      <c r="R402" s="48"/>
      <c r="S402" s="51"/>
    </row>
    <row r="403" spans="8:19" s="44" customFormat="1" x14ac:dyDescent="0.2">
      <c r="H403" s="51"/>
      <c r="M403" s="51"/>
      <c r="N403" s="51"/>
      <c r="O403" s="51"/>
      <c r="P403" s="51"/>
      <c r="Q403" s="51"/>
      <c r="R403" s="48"/>
      <c r="S403" s="51"/>
    </row>
    <row r="404" spans="8:19" s="44" customFormat="1" x14ac:dyDescent="0.2">
      <c r="H404" s="51"/>
      <c r="M404" s="51"/>
      <c r="N404" s="51"/>
      <c r="O404" s="51"/>
      <c r="P404" s="51"/>
      <c r="Q404" s="51"/>
      <c r="R404" s="48"/>
      <c r="S404" s="51"/>
    </row>
    <row r="405" spans="8:19" s="44" customFormat="1" x14ac:dyDescent="0.2">
      <c r="H405" s="51"/>
      <c r="M405" s="51"/>
      <c r="N405" s="51"/>
      <c r="O405" s="51"/>
      <c r="P405" s="51"/>
      <c r="Q405" s="51"/>
      <c r="R405" s="48"/>
      <c r="S405" s="51"/>
    </row>
    <row r="406" spans="8:19" s="44" customFormat="1" x14ac:dyDescent="0.2">
      <c r="H406" s="51"/>
      <c r="M406" s="51"/>
      <c r="N406" s="51"/>
      <c r="O406" s="51"/>
      <c r="P406" s="51"/>
      <c r="Q406" s="51"/>
      <c r="R406" s="48"/>
      <c r="S406" s="51"/>
    </row>
    <row r="407" spans="8:19" s="44" customFormat="1" x14ac:dyDescent="0.2">
      <c r="H407" s="51"/>
      <c r="M407" s="51"/>
      <c r="N407" s="51"/>
      <c r="O407" s="51"/>
      <c r="P407" s="51"/>
      <c r="Q407" s="51"/>
      <c r="R407" s="48"/>
      <c r="S407" s="51"/>
    </row>
    <row r="408" spans="8:19" s="44" customFormat="1" x14ac:dyDescent="0.2">
      <c r="H408" s="51"/>
      <c r="M408" s="51"/>
      <c r="N408" s="51"/>
      <c r="O408" s="51"/>
      <c r="P408" s="51"/>
      <c r="Q408" s="51"/>
      <c r="R408" s="48"/>
      <c r="S408" s="51"/>
    </row>
    <row r="409" spans="8:19" s="44" customFormat="1" x14ac:dyDescent="0.2">
      <c r="H409" s="51"/>
      <c r="M409" s="51"/>
      <c r="N409" s="51"/>
      <c r="O409" s="51"/>
      <c r="P409" s="51"/>
      <c r="Q409" s="51"/>
      <c r="R409" s="48"/>
      <c r="S409" s="51"/>
    </row>
    <row r="410" spans="8:19" s="44" customFormat="1" x14ac:dyDescent="0.2">
      <c r="H410" s="51"/>
      <c r="M410" s="51"/>
      <c r="N410" s="51"/>
      <c r="O410" s="51"/>
      <c r="P410" s="51"/>
      <c r="Q410" s="51"/>
      <c r="R410" s="48"/>
      <c r="S410" s="51"/>
    </row>
    <row r="411" spans="8:19" s="44" customFormat="1" x14ac:dyDescent="0.2">
      <c r="H411" s="51"/>
      <c r="M411" s="51"/>
      <c r="N411" s="51"/>
      <c r="O411" s="51"/>
      <c r="P411" s="51"/>
      <c r="Q411" s="51"/>
      <c r="R411" s="48"/>
      <c r="S411" s="51"/>
    </row>
    <row r="412" spans="8:19" s="44" customFormat="1" x14ac:dyDescent="0.2">
      <c r="H412" s="51"/>
      <c r="M412" s="51"/>
      <c r="N412" s="51"/>
      <c r="O412" s="51"/>
      <c r="P412" s="51"/>
      <c r="Q412" s="51"/>
      <c r="R412" s="48"/>
      <c r="S412" s="51"/>
    </row>
    <row r="413" spans="8:19" s="44" customFormat="1" x14ac:dyDescent="0.2">
      <c r="H413" s="51"/>
      <c r="M413" s="51"/>
      <c r="N413" s="51"/>
      <c r="O413" s="51"/>
      <c r="P413" s="51"/>
      <c r="Q413" s="51"/>
      <c r="R413" s="48"/>
      <c r="S413" s="51"/>
    </row>
    <row r="414" spans="8:19" s="44" customFormat="1" x14ac:dyDescent="0.2">
      <c r="H414" s="51"/>
      <c r="M414" s="51"/>
      <c r="N414" s="51"/>
      <c r="O414" s="51"/>
      <c r="P414" s="51"/>
      <c r="Q414" s="51"/>
      <c r="R414" s="48"/>
      <c r="S414" s="51"/>
    </row>
    <row r="415" spans="8:19" s="44" customFormat="1" x14ac:dyDescent="0.2">
      <c r="H415" s="51"/>
      <c r="M415" s="51"/>
      <c r="N415" s="51"/>
      <c r="O415" s="51"/>
      <c r="P415" s="51"/>
      <c r="Q415" s="51"/>
      <c r="R415" s="48"/>
      <c r="S415" s="51"/>
    </row>
    <row r="416" spans="8:19" s="44" customFormat="1" x14ac:dyDescent="0.2">
      <c r="H416" s="51"/>
      <c r="M416" s="51"/>
      <c r="N416" s="51"/>
      <c r="O416" s="51"/>
      <c r="P416" s="51"/>
      <c r="Q416" s="51"/>
      <c r="R416" s="48"/>
      <c r="S416" s="51"/>
    </row>
    <row r="417" spans="8:19" s="44" customFormat="1" x14ac:dyDescent="0.2">
      <c r="H417" s="51"/>
      <c r="M417" s="51"/>
      <c r="N417" s="51"/>
      <c r="O417" s="51"/>
      <c r="P417" s="51"/>
      <c r="Q417" s="51"/>
      <c r="R417" s="48"/>
      <c r="S417" s="51"/>
    </row>
    <row r="418" spans="8:19" s="44" customFormat="1" x14ac:dyDescent="0.2">
      <c r="H418" s="51"/>
      <c r="M418" s="51"/>
      <c r="N418" s="51"/>
      <c r="O418" s="51"/>
      <c r="P418" s="51"/>
      <c r="Q418" s="51"/>
      <c r="R418" s="48"/>
      <c r="S418" s="51"/>
    </row>
    <row r="419" spans="8:19" s="44" customFormat="1" x14ac:dyDescent="0.2">
      <c r="H419" s="51"/>
      <c r="M419" s="51"/>
      <c r="N419" s="51"/>
      <c r="O419" s="51"/>
      <c r="P419" s="51"/>
      <c r="Q419" s="51"/>
      <c r="R419" s="48"/>
      <c r="S419" s="51"/>
    </row>
    <row r="420" spans="8:19" s="44" customFormat="1" x14ac:dyDescent="0.2">
      <c r="H420" s="51"/>
      <c r="M420" s="51"/>
      <c r="N420" s="51"/>
      <c r="O420" s="51"/>
      <c r="P420" s="51"/>
      <c r="Q420" s="51"/>
      <c r="R420" s="48"/>
      <c r="S420" s="51"/>
    </row>
    <row r="421" spans="8:19" s="44" customFormat="1" x14ac:dyDescent="0.2">
      <c r="H421" s="51"/>
      <c r="M421" s="51"/>
      <c r="N421" s="51"/>
      <c r="O421" s="51"/>
      <c r="P421" s="51"/>
      <c r="Q421" s="51"/>
      <c r="R421" s="48"/>
      <c r="S421" s="51"/>
    </row>
    <row r="422" spans="8:19" s="44" customFormat="1" x14ac:dyDescent="0.2">
      <c r="H422" s="51"/>
      <c r="M422" s="51"/>
      <c r="N422" s="51"/>
      <c r="O422" s="51"/>
      <c r="P422" s="51"/>
      <c r="Q422" s="51"/>
      <c r="R422" s="48"/>
      <c r="S422" s="51"/>
    </row>
    <row r="423" spans="8:19" s="44" customFormat="1" x14ac:dyDescent="0.2">
      <c r="H423" s="51"/>
      <c r="M423" s="51"/>
      <c r="N423" s="51"/>
      <c r="O423" s="51"/>
      <c r="P423" s="51"/>
      <c r="Q423" s="51"/>
      <c r="R423" s="48"/>
      <c r="S423" s="51"/>
    </row>
    <row r="424" spans="8:19" s="44" customFormat="1" x14ac:dyDescent="0.2">
      <c r="H424" s="51"/>
      <c r="M424" s="51"/>
      <c r="N424" s="51"/>
      <c r="O424" s="51"/>
      <c r="P424" s="51"/>
      <c r="Q424" s="51"/>
      <c r="R424" s="48"/>
      <c r="S424" s="51"/>
    </row>
    <row r="425" spans="8:19" s="44" customFormat="1" x14ac:dyDescent="0.2">
      <c r="H425" s="51"/>
      <c r="M425" s="51"/>
      <c r="N425" s="51"/>
      <c r="O425" s="51"/>
      <c r="P425" s="51"/>
      <c r="Q425" s="51"/>
      <c r="R425" s="48"/>
      <c r="S425" s="51"/>
    </row>
    <row r="426" spans="8:19" s="44" customFormat="1" x14ac:dyDescent="0.2">
      <c r="H426" s="51"/>
      <c r="M426" s="51"/>
      <c r="N426" s="51"/>
      <c r="O426" s="51"/>
      <c r="P426" s="51"/>
      <c r="Q426" s="51"/>
      <c r="R426" s="48"/>
      <c r="S426" s="51"/>
    </row>
    <row r="427" spans="8:19" s="44" customFormat="1" x14ac:dyDescent="0.2">
      <c r="H427" s="51"/>
      <c r="M427" s="51"/>
      <c r="N427" s="51"/>
      <c r="O427" s="51"/>
      <c r="P427" s="51"/>
      <c r="Q427" s="51"/>
      <c r="R427" s="48"/>
      <c r="S427" s="51"/>
    </row>
    <row r="428" spans="8:19" s="44" customFormat="1" x14ac:dyDescent="0.2">
      <c r="H428" s="51"/>
      <c r="M428" s="51"/>
      <c r="N428" s="51"/>
      <c r="O428" s="51"/>
      <c r="P428" s="51"/>
      <c r="Q428" s="51"/>
      <c r="R428" s="48"/>
      <c r="S428" s="51"/>
    </row>
    <row r="429" spans="8:19" s="44" customFormat="1" x14ac:dyDescent="0.2">
      <c r="H429" s="51"/>
      <c r="M429" s="51"/>
      <c r="N429" s="51"/>
      <c r="O429" s="51"/>
      <c r="P429" s="51"/>
      <c r="Q429" s="51"/>
      <c r="R429" s="48"/>
      <c r="S429" s="51"/>
    </row>
    <row r="430" spans="8:19" s="44" customFormat="1" x14ac:dyDescent="0.2">
      <c r="H430" s="51"/>
      <c r="M430" s="51"/>
      <c r="N430" s="51"/>
      <c r="O430" s="51"/>
      <c r="P430" s="51"/>
      <c r="Q430" s="51"/>
      <c r="R430" s="48"/>
      <c r="S430" s="51"/>
    </row>
    <row r="431" spans="8:19" s="44" customFormat="1" x14ac:dyDescent="0.2">
      <c r="H431" s="51"/>
      <c r="M431" s="51"/>
      <c r="N431" s="51"/>
      <c r="O431" s="51"/>
      <c r="P431" s="51"/>
      <c r="Q431" s="51"/>
      <c r="R431" s="48"/>
      <c r="S431" s="51"/>
    </row>
    <row r="432" spans="8:19" s="44" customFormat="1" x14ac:dyDescent="0.2">
      <c r="H432" s="51"/>
      <c r="M432" s="51"/>
      <c r="N432" s="51"/>
      <c r="O432" s="51"/>
      <c r="P432" s="51"/>
      <c r="Q432" s="51"/>
      <c r="R432" s="48"/>
      <c r="S432" s="51"/>
    </row>
    <row r="433" spans="8:19" s="44" customFormat="1" x14ac:dyDescent="0.2">
      <c r="H433" s="51"/>
      <c r="M433" s="51"/>
      <c r="N433" s="51"/>
      <c r="O433" s="51"/>
      <c r="P433" s="51"/>
      <c r="Q433" s="51"/>
      <c r="R433" s="48"/>
      <c r="S433" s="51"/>
    </row>
    <row r="434" spans="8:19" s="44" customFormat="1" x14ac:dyDescent="0.2">
      <c r="H434" s="51"/>
      <c r="M434" s="51"/>
      <c r="N434" s="51"/>
      <c r="O434" s="51"/>
      <c r="P434" s="51"/>
      <c r="Q434" s="51"/>
      <c r="R434" s="48"/>
      <c r="S434" s="51"/>
    </row>
    <row r="435" spans="8:19" s="44" customFormat="1" x14ac:dyDescent="0.2">
      <c r="H435" s="51"/>
      <c r="M435" s="51"/>
      <c r="N435" s="51"/>
      <c r="O435" s="51"/>
      <c r="P435" s="51"/>
      <c r="Q435" s="51"/>
      <c r="R435" s="48"/>
      <c r="S435" s="51"/>
    </row>
    <row r="436" spans="8:19" s="44" customFormat="1" x14ac:dyDescent="0.2">
      <c r="H436" s="51"/>
      <c r="M436" s="51"/>
      <c r="N436" s="51"/>
      <c r="O436" s="51"/>
      <c r="P436" s="51"/>
      <c r="Q436" s="51"/>
      <c r="R436" s="48"/>
      <c r="S436" s="51"/>
    </row>
    <row r="437" spans="8:19" s="44" customFormat="1" x14ac:dyDescent="0.2">
      <c r="H437" s="51"/>
      <c r="M437" s="51"/>
      <c r="N437" s="51"/>
      <c r="O437" s="51"/>
      <c r="P437" s="51"/>
      <c r="Q437" s="51"/>
      <c r="R437" s="48"/>
      <c r="S437" s="51"/>
    </row>
    <row r="438" spans="8:19" s="44" customFormat="1" x14ac:dyDescent="0.2">
      <c r="H438" s="51"/>
      <c r="M438" s="51"/>
      <c r="N438" s="51"/>
      <c r="O438" s="51"/>
      <c r="P438" s="51"/>
      <c r="Q438" s="51"/>
      <c r="R438" s="48"/>
      <c r="S438" s="51"/>
    </row>
    <row r="439" spans="8:19" s="44" customFormat="1" x14ac:dyDescent="0.2">
      <c r="H439" s="51"/>
      <c r="M439" s="51"/>
      <c r="N439" s="51"/>
      <c r="O439" s="51"/>
      <c r="P439" s="51"/>
      <c r="Q439" s="51"/>
      <c r="R439" s="48"/>
      <c r="S439" s="51"/>
    </row>
    <row r="440" spans="8:19" s="44" customFormat="1" x14ac:dyDescent="0.2">
      <c r="H440" s="51"/>
      <c r="M440" s="51"/>
      <c r="N440" s="51"/>
      <c r="O440" s="51"/>
      <c r="P440" s="51"/>
      <c r="Q440" s="51"/>
      <c r="R440" s="48"/>
      <c r="S440" s="51"/>
    </row>
    <row r="441" spans="8:19" s="44" customFormat="1" x14ac:dyDescent="0.2">
      <c r="H441" s="51"/>
      <c r="M441" s="51"/>
      <c r="N441" s="51"/>
      <c r="O441" s="51"/>
      <c r="P441" s="51"/>
      <c r="Q441" s="51"/>
      <c r="R441" s="48"/>
      <c r="S441" s="51"/>
    </row>
    <row r="442" spans="8:19" s="44" customFormat="1" x14ac:dyDescent="0.2">
      <c r="H442" s="51"/>
      <c r="M442" s="51"/>
      <c r="N442" s="51"/>
      <c r="O442" s="51"/>
      <c r="P442" s="51"/>
      <c r="Q442" s="51"/>
      <c r="R442" s="48"/>
      <c r="S442" s="51"/>
    </row>
    <row r="443" spans="8:19" s="44" customFormat="1" x14ac:dyDescent="0.2">
      <c r="H443" s="51"/>
      <c r="M443" s="51"/>
      <c r="N443" s="51"/>
      <c r="O443" s="51"/>
      <c r="P443" s="51"/>
      <c r="Q443" s="51"/>
      <c r="R443" s="48"/>
      <c r="S443" s="51"/>
    </row>
    <row r="444" spans="8:19" s="44" customFormat="1" x14ac:dyDescent="0.2">
      <c r="H444" s="51"/>
      <c r="M444" s="51"/>
      <c r="N444" s="51"/>
      <c r="O444" s="51"/>
      <c r="P444" s="51"/>
      <c r="Q444" s="51"/>
      <c r="R444" s="48"/>
      <c r="S444" s="51"/>
    </row>
    <row r="445" spans="8:19" s="44" customFormat="1" x14ac:dyDescent="0.2">
      <c r="H445" s="51"/>
      <c r="M445" s="51"/>
      <c r="N445" s="51"/>
      <c r="O445" s="51"/>
      <c r="P445" s="51"/>
      <c r="Q445" s="51"/>
      <c r="R445" s="48"/>
      <c r="S445" s="51"/>
    </row>
    <row r="446" spans="8:19" s="44" customFormat="1" x14ac:dyDescent="0.2">
      <c r="H446" s="51"/>
      <c r="M446" s="51"/>
      <c r="N446" s="51"/>
      <c r="O446" s="51"/>
      <c r="P446" s="51"/>
      <c r="Q446" s="51"/>
      <c r="R446" s="48"/>
      <c r="S446" s="51"/>
    </row>
    <row r="447" spans="8:19" s="44" customFormat="1" x14ac:dyDescent="0.2">
      <c r="H447" s="51"/>
      <c r="M447" s="51"/>
      <c r="N447" s="51"/>
      <c r="O447" s="51"/>
      <c r="P447" s="51"/>
      <c r="Q447" s="51"/>
      <c r="R447" s="48"/>
      <c r="S447" s="51"/>
    </row>
    <row r="448" spans="8:19" s="44" customFormat="1" x14ac:dyDescent="0.2">
      <c r="H448" s="51"/>
      <c r="M448" s="51"/>
      <c r="N448" s="51"/>
      <c r="O448" s="51"/>
      <c r="P448" s="51"/>
      <c r="Q448" s="51"/>
      <c r="R448" s="48"/>
      <c r="S448" s="51"/>
    </row>
    <row r="449" spans="8:19" s="44" customFormat="1" x14ac:dyDescent="0.2">
      <c r="H449" s="51"/>
      <c r="M449" s="51"/>
      <c r="N449" s="51"/>
      <c r="O449" s="51"/>
      <c r="P449" s="51"/>
      <c r="Q449" s="51"/>
      <c r="R449" s="48"/>
      <c r="S449" s="51"/>
    </row>
    <row r="450" spans="8:19" s="44" customFormat="1" x14ac:dyDescent="0.2">
      <c r="H450" s="51"/>
      <c r="M450" s="51"/>
      <c r="N450" s="51"/>
      <c r="O450" s="51"/>
      <c r="P450" s="51"/>
      <c r="Q450" s="51"/>
      <c r="R450" s="48"/>
      <c r="S450" s="51"/>
    </row>
    <row r="451" spans="8:19" s="44" customFormat="1" x14ac:dyDescent="0.2">
      <c r="H451" s="51"/>
      <c r="M451" s="51"/>
      <c r="N451" s="51"/>
      <c r="O451" s="51"/>
      <c r="P451" s="51"/>
      <c r="Q451" s="51"/>
      <c r="R451" s="48"/>
      <c r="S451" s="51"/>
    </row>
    <row r="452" spans="8:19" s="44" customFormat="1" x14ac:dyDescent="0.2">
      <c r="H452" s="51"/>
      <c r="M452" s="51"/>
      <c r="N452" s="51"/>
      <c r="O452" s="51"/>
      <c r="P452" s="51"/>
      <c r="Q452" s="51"/>
      <c r="R452" s="48"/>
      <c r="S452" s="51"/>
    </row>
    <row r="453" spans="8:19" s="44" customFormat="1" x14ac:dyDescent="0.2">
      <c r="H453" s="51"/>
      <c r="M453" s="51"/>
      <c r="N453" s="51"/>
      <c r="O453" s="51"/>
      <c r="P453" s="51"/>
      <c r="Q453" s="51"/>
      <c r="R453" s="48"/>
      <c r="S453" s="51"/>
    </row>
    <row r="454" spans="8:19" s="44" customFormat="1" x14ac:dyDescent="0.2">
      <c r="H454" s="51"/>
      <c r="M454" s="51"/>
      <c r="N454" s="51"/>
      <c r="O454" s="51"/>
      <c r="P454" s="51"/>
      <c r="Q454" s="51"/>
      <c r="R454" s="48"/>
      <c r="S454" s="51"/>
    </row>
    <row r="455" spans="8:19" s="44" customFormat="1" x14ac:dyDescent="0.2">
      <c r="H455" s="51"/>
      <c r="M455" s="51"/>
      <c r="N455" s="51"/>
      <c r="O455" s="51"/>
      <c r="P455" s="51"/>
      <c r="Q455" s="51"/>
      <c r="R455" s="48"/>
      <c r="S455" s="51"/>
    </row>
    <row r="456" spans="8:19" s="44" customFormat="1" x14ac:dyDescent="0.2">
      <c r="H456" s="51"/>
      <c r="M456" s="51"/>
      <c r="N456" s="51"/>
      <c r="O456" s="51"/>
      <c r="P456" s="51"/>
      <c r="Q456" s="51"/>
      <c r="R456" s="48"/>
      <c r="S456" s="51"/>
    </row>
    <row r="457" spans="8:19" s="44" customFormat="1" x14ac:dyDescent="0.2">
      <c r="H457" s="51"/>
      <c r="M457" s="51"/>
      <c r="N457" s="51"/>
      <c r="O457" s="51"/>
      <c r="P457" s="51"/>
      <c r="Q457" s="51"/>
      <c r="R457" s="48"/>
      <c r="S457" s="51"/>
    </row>
    <row r="458" spans="8:19" s="44" customFormat="1" x14ac:dyDescent="0.2">
      <c r="H458" s="51"/>
      <c r="M458" s="51"/>
      <c r="N458" s="51"/>
      <c r="O458" s="51"/>
      <c r="P458" s="51"/>
      <c r="Q458" s="51"/>
      <c r="R458" s="48"/>
      <c r="S458" s="51"/>
    </row>
    <row r="459" spans="8:19" s="44" customFormat="1" x14ac:dyDescent="0.2">
      <c r="H459" s="51"/>
      <c r="M459" s="51"/>
      <c r="N459" s="51"/>
      <c r="O459" s="51"/>
      <c r="P459" s="51"/>
      <c r="Q459" s="51"/>
      <c r="R459" s="48"/>
      <c r="S459" s="51"/>
    </row>
    <row r="460" spans="8:19" s="44" customFormat="1" x14ac:dyDescent="0.2">
      <c r="H460" s="51"/>
      <c r="M460" s="51"/>
      <c r="N460" s="51"/>
      <c r="O460" s="51"/>
      <c r="P460" s="51"/>
      <c r="Q460" s="51"/>
      <c r="R460" s="48"/>
      <c r="S460" s="51"/>
    </row>
    <row r="461" spans="8:19" s="44" customFormat="1" x14ac:dyDescent="0.2">
      <c r="H461" s="51"/>
      <c r="M461" s="51"/>
      <c r="N461" s="51"/>
      <c r="O461" s="51"/>
      <c r="P461" s="51"/>
      <c r="Q461" s="51"/>
      <c r="R461" s="48"/>
      <c r="S461" s="51"/>
    </row>
    <row r="462" spans="8:19" s="44" customFormat="1" x14ac:dyDescent="0.2">
      <c r="H462" s="51"/>
      <c r="M462" s="51"/>
      <c r="N462" s="51"/>
      <c r="O462" s="51"/>
      <c r="P462" s="51"/>
      <c r="Q462" s="51"/>
      <c r="R462" s="48"/>
      <c r="S462" s="51"/>
    </row>
    <row r="463" spans="8:19" s="44" customFormat="1" x14ac:dyDescent="0.2">
      <c r="H463" s="51"/>
      <c r="M463" s="51"/>
      <c r="N463" s="51"/>
      <c r="O463" s="51"/>
      <c r="P463" s="51"/>
      <c r="Q463" s="51"/>
      <c r="R463" s="48"/>
      <c r="S463" s="51"/>
    </row>
    <row r="464" spans="8:19" s="44" customFormat="1" x14ac:dyDescent="0.2">
      <c r="H464" s="51"/>
      <c r="M464" s="51"/>
      <c r="N464" s="51"/>
      <c r="O464" s="51"/>
      <c r="P464" s="51"/>
      <c r="Q464" s="51"/>
      <c r="R464" s="48"/>
      <c r="S464" s="51"/>
    </row>
    <row r="465" spans="8:19" s="44" customFormat="1" x14ac:dyDescent="0.2">
      <c r="H465" s="51"/>
      <c r="M465" s="51"/>
      <c r="N465" s="51"/>
      <c r="O465" s="51"/>
      <c r="P465" s="51"/>
      <c r="Q465" s="51"/>
      <c r="R465" s="48"/>
      <c r="S465" s="51"/>
    </row>
    <row r="466" spans="8:19" s="44" customFormat="1" x14ac:dyDescent="0.2">
      <c r="H466" s="51"/>
      <c r="M466" s="51"/>
      <c r="N466" s="51"/>
      <c r="O466" s="51"/>
      <c r="P466" s="51"/>
      <c r="Q466" s="51"/>
      <c r="R466" s="48"/>
      <c r="S466" s="51"/>
    </row>
    <row r="467" spans="8:19" s="44" customFormat="1" x14ac:dyDescent="0.2">
      <c r="H467" s="51"/>
      <c r="M467" s="51"/>
      <c r="N467" s="51"/>
      <c r="O467" s="51"/>
      <c r="P467" s="51"/>
      <c r="Q467" s="51"/>
      <c r="R467" s="48"/>
      <c r="S467" s="51"/>
    </row>
    <row r="468" spans="8:19" s="44" customFormat="1" x14ac:dyDescent="0.2">
      <c r="H468" s="51"/>
      <c r="M468" s="51"/>
      <c r="N468" s="51"/>
      <c r="O468" s="51"/>
      <c r="P468" s="51"/>
      <c r="Q468" s="51"/>
      <c r="R468" s="48"/>
      <c r="S468" s="51"/>
    </row>
    <row r="469" spans="8:19" s="44" customFormat="1" x14ac:dyDescent="0.2">
      <c r="H469" s="51"/>
      <c r="M469" s="51"/>
      <c r="N469" s="51"/>
      <c r="O469" s="51"/>
      <c r="P469" s="51"/>
      <c r="Q469" s="51"/>
      <c r="R469" s="48"/>
      <c r="S469" s="51"/>
    </row>
    <row r="470" spans="8:19" s="44" customFormat="1" x14ac:dyDescent="0.2">
      <c r="H470" s="51"/>
      <c r="M470" s="51"/>
      <c r="N470" s="51"/>
      <c r="O470" s="51"/>
      <c r="P470" s="51"/>
      <c r="Q470" s="51"/>
      <c r="R470" s="48"/>
      <c r="S470" s="51"/>
    </row>
    <row r="471" spans="8:19" s="44" customFormat="1" x14ac:dyDescent="0.2">
      <c r="H471" s="51"/>
      <c r="M471" s="51"/>
      <c r="N471" s="51"/>
      <c r="O471" s="51"/>
      <c r="P471" s="51"/>
      <c r="Q471" s="51"/>
      <c r="R471" s="48"/>
      <c r="S471" s="51"/>
    </row>
  </sheetData>
  <pageMargins left="0.5" right="0.5" top="1" bottom="1" header="0.5" footer="0.5"/>
  <pageSetup paperSize="9" orientation="portrait" useFirstPageNumber="1" horizontalDpi="4294967293" verticalDpi="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Print</vt:lpstr>
      <vt:lpstr>Print Pivot</vt:lpstr>
      <vt:lpstr>Online</vt:lpstr>
      <vt:lpstr>Online Pivot</vt:lpstr>
      <vt:lpstr>Broadcast</vt:lpstr>
      <vt:lpstr>Broadcast Pivot</vt:lpstr>
      <vt:lpstr>SSA Twitter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Mention</dc:creator>
  <cp:lastModifiedBy>Emily Charalambides</cp:lastModifiedBy>
  <cp:revision>0</cp:revision>
  <dcterms:created xsi:type="dcterms:W3CDTF">2018-02-08T05:37:14Z</dcterms:created>
  <dcterms:modified xsi:type="dcterms:W3CDTF">2018-04-12T12:14:06Z</dcterms:modified>
</cp:coreProperties>
</file>