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30.CAMPUS.009\Desktop\"/>
    </mc:Choice>
  </mc:AlternateContent>
  <xr:revisionPtr revIDLastSave="0" documentId="13_ncr:1_{AEAF9031-E870-4F13-AF1D-9234C5EAAD6E}" xr6:coauthVersionLast="47" xr6:coauthVersionMax="47" xr10:uidLastSave="{00000000-0000-0000-0000-000000000000}"/>
  <bookViews>
    <workbookView xWindow="-120" yWindow="-120" windowWidth="29040" windowHeight="15840" activeTab="1" xr2:uid="{CF2DA41A-BCE5-49EA-A60B-D2B3A4B8D69B}"/>
  </bookViews>
  <sheets>
    <sheet name="Temperatury" sheetId="1" r:id="rId1"/>
    <sheet name="Statystyka" sheetId="2" r:id="rId2"/>
    <sheet name="Średnie kwartalne" sheetId="3" r:id="rId3"/>
  </sheets>
  <definedNames>
    <definedName name="Amplituda">Temperatury!$F$2:$F$49</definedName>
    <definedName name="Mies">Temperatury!$A$2:$A$49</definedName>
    <definedName name="NTyg">Temperatury!$C$2:$C$49</definedName>
    <definedName name="TDzień">Temperatury!$D$2:$D$49</definedName>
    <definedName name="TNoc">Temperatury!$E$2:$E$49</definedName>
    <definedName name="Tyg">Temperatury!$B$2:$B$49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2" l="1"/>
  <c r="B17" i="2"/>
  <c r="B16" i="2"/>
  <c r="B15" i="2"/>
  <c r="C3" i="3"/>
  <c r="C4" i="3"/>
  <c r="C5" i="3"/>
  <c r="C2" i="3"/>
  <c r="B3" i="3"/>
  <c r="B4" i="3"/>
  <c r="B5" i="3"/>
  <c r="B2" i="3"/>
  <c r="B11" i="2"/>
  <c r="B10" i="2"/>
  <c r="B8" i="2"/>
  <c r="B7" i="2"/>
  <c r="B6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F4" i="1"/>
  <c r="F5" i="1"/>
  <c r="F6" i="1"/>
  <c r="F7" i="1"/>
  <c r="F2" i="1"/>
  <c r="B4" i="2"/>
  <c r="B3" i="2"/>
  <c r="B2" i="2"/>
</calcChain>
</file>

<file path=xl/sharedStrings.xml><?xml version="1.0" encoding="utf-8"?>
<sst xmlns="http://schemas.openxmlformats.org/spreadsheetml/2006/main" count="33" uniqueCount="33">
  <si>
    <t>Miesiąc</t>
  </si>
  <si>
    <t>Tydzień</t>
  </si>
  <si>
    <t>NrTyg</t>
  </si>
  <si>
    <t>TempDzien</t>
  </si>
  <si>
    <t>TempNoc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</si>
  <si>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</si>
  <si>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</si>
  <si>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</si>
  <si>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</si>
  <si>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</si>
  <si>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</si>
  <si>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</si>
  <si>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</si>
  <si>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</si>
  <si>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</si>
  <si>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</si>
  <si>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</si>
  <si>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Roczna średnia temperatura dzienna</t>
  </si>
  <si>
    <t>Roczna średnia temperatura nocna</t>
  </si>
  <si>
    <t>Średnia wszystkich temperatur</t>
  </si>
  <si>
    <t>Amplituda</t>
  </si>
  <si>
    <t>Największa amplituda dobowa</t>
  </si>
  <si>
    <t>Najmniejsza amplituda dobowa</t>
  </si>
  <si>
    <t>Amplituda roczna</t>
  </si>
  <si>
    <t>Ilość mroźnych tygodni w ciągu roku</t>
  </si>
  <si>
    <t>Ilość upalnych tygodni w ciągu roku</t>
  </si>
  <si>
    <t>Numer kwartału</t>
  </si>
  <si>
    <t>Średnia temp. dzienna kwartalna</t>
  </si>
  <si>
    <t>Średnia temp. nocna kwartalna</t>
  </si>
  <si>
    <t>Najwyższa temperatura w całym roku</t>
  </si>
  <si>
    <t>Temp 'C</t>
  </si>
  <si>
    <t>Nr. Tygodnia z najwyższą temperaturą</t>
  </si>
  <si>
    <t>Nr. Miesiąca w którym wystąpiła max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</si>
</sst>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2" borderId="1" xfId="0" applyFill="1" applyBorder="1"/>
    <xf numFmtId="165" fontId="0" fillId="0" borderId="2" xfId="0" applyNumberFormat="1" applyBorder="1"/>
    <xf numFmtId="0" fontId="0" fillId="2" borderId="3" xfId="0" applyFill="1" applyBorder="1"/>
    <xf numFmtId="165" fontId="0" fillId="0" borderId="4" xfId="0" applyNumberFormat="1" applyBorder="1"/>
    <xf numFmtId="0" fontId="0" fillId="2" borderId="5" xfId="0" applyFill="1" applyBorder="1"/>
    <xf numFmtId="165" fontId="0" fillId="0" borderId="6" xfId="0" applyNumberForma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Temperatury!$D$1</c:f>
              <c:strCache>
                <c:ptCount val="1"/>
                <c:pt idx="0">
                  <c:v>TempDzien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Temperatury!$D$2:$D$49</c:f>
              <c:numCache>
                <c:formatCode>0_ ;[Red]\-0\ </c:formatCode>
                <c:ptCount val="48"/>
                <c:pt idx="0">
                  <c:v>7</c:v>
                </c:pt>
                <c:pt idx="1">
                  <c:v>-1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14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10</c:v>
                </c:pt>
                <c:pt idx="12">
                  <c:v>17</c:v>
                </c:pt>
                <c:pt idx="13">
                  <c:v>20</c:v>
                </c:pt>
                <c:pt idx="14">
                  <c:v>7</c:v>
                </c:pt>
                <c:pt idx="15">
                  <c:v>16</c:v>
                </c:pt>
                <c:pt idx="16">
                  <c:v>18</c:v>
                </c:pt>
                <c:pt idx="17">
                  <c:v>22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21</c:v>
                </c:pt>
                <c:pt idx="22">
                  <c:v>30</c:v>
                </c:pt>
                <c:pt idx="23">
                  <c:v>32</c:v>
                </c:pt>
                <c:pt idx="24">
                  <c:v>30</c:v>
                </c:pt>
                <c:pt idx="25">
                  <c:v>27</c:v>
                </c:pt>
                <c:pt idx="26">
                  <c:v>29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28</c:v>
                </c:pt>
                <c:pt idx="31">
                  <c:v>31</c:v>
                </c:pt>
                <c:pt idx="32">
                  <c:v>27</c:v>
                </c:pt>
                <c:pt idx="33">
                  <c:v>19</c:v>
                </c:pt>
                <c:pt idx="34">
                  <c:v>20</c:v>
                </c:pt>
                <c:pt idx="35">
                  <c:v>22</c:v>
                </c:pt>
                <c:pt idx="36">
                  <c:v>15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11</c:v>
                </c:pt>
                <c:pt idx="41">
                  <c:v>5</c:v>
                </c:pt>
                <c:pt idx="42">
                  <c:v>1</c:v>
                </c:pt>
                <c:pt idx="43">
                  <c:v>4</c:v>
                </c:pt>
                <c:pt idx="44">
                  <c:v>11</c:v>
                </c:pt>
                <c:pt idx="45">
                  <c:v>5</c:v>
                </c:pt>
                <c:pt idx="46">
                  <c:v>0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C9-9C86-63FB44C43067}"/>
            </c:ext>
          </c:extLst>
        </c:ser>
        <c:ser>
          <c:idx val="1"/>
          <c:order val="1"/>
          <c:tx>
            <c:strRef>
              <c:f>Temperatury!$E$1</c:f>
              <c:strCache>
                <c:ptCount val="1"/>
                <c:pt idx="0">
                  <c:v>TempNoc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Temperatury!$E$2:$E$49</c:f>
              <c:numCache>
                <c:formatCode>0_ ;[Red]\-0\ </c:formatCode>
                <c:ptCount val="48"/>
                <c:pt idx="0">
                  <c:v>0</c:v>
                </c:pt>
                <c:pt idx="1">
                  <c:v>-9</c:v>
                </c:pt>
                <c:pt idx="2">
                  <c:v>-2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11</c:v>
                </c:pt>
                <c:pt idx="13">
                  <c:v>9</c:v>
                </c:pt>
                <c:pt idx="14">
                  <c:v>2</c:v>
                </c:pt>
                <c:pt idx="15">
                  <c:v>5</c:v>
                </c:pt>
                <c:pt idx="16">
                  <c:v>14</c:v>
                </c:pt>
                <c:pt idx="17">
                  <c:v>6</c:v>
                </c:pt>
                <c:pt idx="18">
                  <c:v>11</c:v>
                </c:pt>
                <c:pt idx="19">
                  <c:v>14</c:v>
                </c:pt>
                <c:pt idx="20">
                  <c:v>16</c:v>
                </c:pt>
                <c:pt idx="21">
                  <c:v>9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15</c:v>
                </c:pt>
                <c:pt idx="28">
                  <c:v>15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15</c:v>
                </c:pt>
                <c:pt idx="33">
                  <c:v>11</c:v>
                </c:pt>
                <c:pt idx="34">
                  <c:v>9</c:v>
                </c:pt>
                <c:pt idx="35">
                  <c:v>11</c:v>
                </c:pt>
                <c:pt idx="36">
                  <c:v>10</c:v>
                </c:pt>
                <c:pt idx="37">
                  <c:v>4</c:v>
                </c:pt>
                <c:pt idx="38">
                  <c:v>3</c:v>
                </c:pt>
                <c:pt idx="39">
                  <c:v>12</c:v>
                </c:pt>
                <c:pt idx="40">
                  <c:v>2</c:v>
                </c:pt>
                <c:pt idx="41">
                  <c:v>-1</c:v>
                </c:pt>
                <c:pt idx="42">
                  <c:v>0</c:v>
                </c:pt>
                <c:pt idx="43">
                  <c:v>-1</c:v>
                </c:pt>
                <c:pt idx="44">
                  <c:v>4</c:v>
                </c:pt>
                <c:pt idx="45">
                  <c:v>1</c:v>
                </c:pt>
                <c:pt idx="46">
                  <c:v>-2</c:v>
                </c:pt>
                <c:pt idx="47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9-44C9-9C86-63FB44C4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217919"/>
        <c:axId val="258267679"/>
      </c:lineChart>
      <c:catAx>
        <c:axId val="21002179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8267679"/>
        <c:crosses val="autoZero"/>
        <c:auto val="1"/>
        <c:lblAlgn val="ctr"/>
        <c:lblOffset val="100"/>
        <c:noMultiLvlLbl val="0"/>
      </c:catAx>
      <c:valAx>
        <c:axId val="2582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21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1</xdr:row>
      <xdr:rowOff>180974</xdr:rowOff>
    </xdr:from>
    <xdr:to>
      <xdr:col>15</xdr:col>
      <xdr:colOff>590549</xdr:colOff>
      <xdr:row>25</xdr:row>
      <xdr:rowOff>28574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C5218B7-1761-4FE2-A677-5D37A46C5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C535-B467-4339-9CCD-56864DFF253B}">
  <dimension ref="A1:F49"/>
  <sheetViews>
    <sheetView topLeftCell="A15" workbookViewId="0">
      <selection activeCell="N23" sqref="N23"/>
    </sheetView>
  </sheetViews>
  <sheetFormatPr defaultRowHeight="15" x14ac:dyDescent="0.25"/>
  <cols>
    <col min="4" max="4" width="11.28515625" customWidth="1"/>
    <col min="5" max="5" width="9.5703125" customWidth="1"/>
    <col min="6" max="6" width="10.28515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</row>
    <row r="2" spans="1:6" x14ac:dyDescent="0.25">
      <c r="A2" t="s">
        <v>5</v>
      </c>
      <c r="B2">
        <v>1</v>
      </c>
      <c r="C2">
        <v>1</v>
      </c>
      <c r="D2" s="1">
        <v>7</v>
      </c>
      <c r="E2" s="1">
        <v>0</v>
      </c>
      <c r="F2" s="1">
        <f>D2-E2</f>
        <v>7</v>
      </c>
    </row>
    <row r="3" spans="1:6" x14ac:dyDescent="0.25">
      <c r="B3">
        <v>2</v>
      </c>
      <c r="C3">
        <v>2</v>
      </c>
      <c r="D3" s="1">
        <v>-1</v>
      </c>
      <c r="E3" s="1">
        <v>-9</v>
      </c>
      <c r="F3" s="1">
        <f t="shared" ref="F3:F49" si="0">D3-E3</f>
        <v>8</v>
      </c>
    </row>
    <row r="4" spans="1:6" x14ac:dyDescent="0.25">
      <c r="B4">
        <v>3</v>
      </c>
      <c r="C4">
        <v>3</v>
      </c>
      <c r="D4" s="1">
        <v>4</v>
      </c>
      <c r="E4" s="1">
        <v>-2</v>
      </c>
      <c r="F4" s="1">
        <f t="shared" si="0"/>
        <v>6</v>
      </c>
    </row>
    <row r="5" spans="1:6" x14ac:dyDescent="0.25">
      <c r="B5">
        <v>4</v>
      </c>
      <c r="C5">
        <v>4</v>
      </c>
      <c r="D5" s="1">
        <v>8</v>
      </c>
      <c r="E5" s="1">
        <v>1</v>
      </c>
      <c r="F5" s="1">
        <f t="shared" si="0"/>
        <v>7</v>
      </c>
    </row>
    <row r="6" spans="1:6" x14ac:dyDescent="0.25">
      <c r="A6" t="s">
        <v>6</v>
      </c>
      <c r="B6">
        <v>1</v>
      </c>
      <c r="C6">
        <v>5</v>
      </c>
      <c r="D6" s="1">
        <v>7</v>
      </c>
      <c r="E6" s="1">
        <v>0</v>
      </c>
      <c r="F6" s="1">
        <f t="shared" si="0"/>
        <v>7</v>
      </c>
    </row>
    <row r="7" spans="1:6" x14ac:dyDescent="0.25">
      <c r="B7">
        <v>2</v>
      </c>
      <c r="C7">
        <v>6</v>
      </c>
      <c r="D7" s="1">
        <v>10</v>
      </c>
      <c r="E7" s="1">
        <v>2</v>
      </c>
      <c r="F7" s="1">
        <f t="shared" si="0"/>
        <v>8</v>
      </c>
    </row>
    <row r="8" spans="1:6" x14ac:dyDescent="0.25">
      <c r="B8">
        <v>3</v>
      </c>
      <c r="C8">
        <v>7</v>
      </c>
      <c r="D8" s="1">
        <v>10</v>
      </c>
      <c r="E8" s="1">
        <v>3</v>
      </c>
      <c r="F8" s="1">
        <f t="shared" si="0"/>
        <v>7</v>
      </c>
    </row>
    <row r="9" spans="1:6" x14ac:dyDescent="0.25">
      <c r="B9">
        <v>4</v>
      </c>
      <c r="C9">
        <v>8</v>
      </c>
      <c r="D9" s="1">
        <v>14</v>
      </c>
      <c r="E9" s="1">
        <v>7</v>
      </c>
      <c r="F9" s="1">
        <f t="shared" si="0"/>
        <v>7</v>
      </c>
    </row>
    <row r="10" spans="1:6" x14ac:dyDescent="0.25">
      <c r="A10" t="s">
        <v>7</v>
      </c>
      <c r="B10">
        <v>1</v>
      </c>
      <c r="C10">
        <v>9</v>
      </c>
      <c r="D10" s="1">
        <v>4</v>
      </c>
      <c r="E10" s="1">
        <v>1</v>
      </c>
      <c r="F10" s="1">
        <f t="shared" si="0"/>
        <v>3</v>
      </c>
    </row>
    <row r="11" spans="1:6" x14ac:dyDescent="0.25">
      <c r="B11">
        <v>2</v>
      </c>
      <c r="C11">
        <v>10</v>
      </c>
      <c r="D11" s="1">
        <v>8</v>
      </c>
      <c r="E11" s="1">
        <v>2</v>
      </c>
      <c r="F11" s="1">
        <f t="shared" si="0"/>
        <v>6</v>
      </c>
    </row>
    <row r="12" spans="1:6" x14ac:dyDescent="0.25">
      <c r="B12">
        <v>3</v>
      </c>
      <c r="C12">
        <v>11</v>
      </c>
      <c r="D12" s="1">
        <v>14</v>
      </c>
      <c r="E12" s="1">
        <v>0</v>
      </c>
      <c r="F12" s="1">
        <f t="shared" si="0"/>
        <v>14</v>
      </c>
    </row>
    <row r="13" spans="1:6" x14ac:dyDescent="0.25">
      <c r="B13">
        <v>4</v>
      </c>
      <c r="C13">
        <v>12</v>
      </c>
      <c r="D13" s="1">
        <v>10</v>
      </c>
      <c r="E13" s="1">
        <v>5</v>
      </c>
      <c r="F13" s="1">
        <f t="shared" si="0"/>
        <v>5</v>
      </c>
    </row>
    <row r="14" spans="1:6" x14ac:dyDescent="0.25">
      <c r="A14" t="s">
        <v>8</v>
      </c>
      <c r="B14">
        <v>1</v>
      </c>
      <c r="C14">
        <v>13</v>
      </c>
      <c r="D14" s="1">
        <v>17</v>
      </c>
      <c r="E14" s="1">
        <v>11</v>
      </c>
      <c r="F14" s="1">
        <f t="shared" si="0"/>
        <v>6</v>
      </c>
    </row>
    <row r="15" spans="1:6" x14ac:dyDescent="0.25">
      <c r="B15">
        <v>2</v>
      </c>
      <c r="C15">
        <v>14</v>
      </c>
      <c r="D15" s="1">
        <v>20</v>
      </c>
      <c r="E15" s="1">
        <v>9</v>
      </c>
      <c r="F15" s="1">
        <f t="shared" si="0"/>
        <v>11</v>
      </c>
    </row>
    <row r="16" spans="1:6" x14ac:dyDescent="0.25">
      <c r="B16">
        <v>3</v>
      </c>
      <c r="C16">
        <v>15</v>
      </c>
      <c r="D16" s="1">
        <v>7</v>
      </c>
      <c r="E16" s="1">
        <v>2</v>
      </c>
      <c r="F16" s="1">
        <f t="shared" si="0"/>
        <v>5</v>
      </c>
    </row>
    <row r="17" spans="1:6" x14ac:dyDescent="0.25">
      <c r="B17">
        <v>4</v>
      </c>
      <c r="C17">
        <v>16</v>
      </c>
      <c r="D17" s="1">
        <v>16</v>
      </c>
      <c r="E17" s="1">
        <v>5</v>
      </c>
      <c r="F17" s="1">
        <f t="shared" si="0"/>
        <v>11</v>
      </c>
    </row>
    <row r="18" spans="1:6" x14ac:dyDescent="0.25">
      <c r="A18" t="s">
        <v>9</v>
      </c>
      <c r="B18">
        <v>1</v>
      </c>
      <c r="C18">
        <v>17</v>
      </c>
      <c r="D18" s="1">
        <v>18</v>
      </c>
      <c r="E18" s="1">
        <v>14</v>
      </c>
      <c r="F18" s="1">
        <f t="shared" si="0"/>
        <v>4</v>
      </c>
    </row>
    <row r="19" spans="1:6" x14ac:dyDescent="0.25">
      <c r="B19">
        <v>2</v>
      </c>
      <c r="C19">
        <v>18</v>
      </c>
      <c r="D19" s="1">
        <v>22</v>
      </c>
      <c r="E19" s="1">
        <v>6</v>
      </c>
      <c r="F19" s="1">
        <f t="shared" si="0"/>
        <v>16</v>
      </c>
    </row>
    <row r="20" spans="1:6" x14ac:dyDescent="0.25">
      <c r="B20">
        <v>3</v>
      </c>
      <c r="C20">
        <v>19</v>
      </c>
      <c r="D20" s="1">
        <v>25</v>
      </c>
      <c r="E20" s="1">
        <v>11</v>
      </c>
      <c r="F20" s="1">
        <f t="shared" si="0"/>
        <v>14</v>
      </c>
    </row>
    <row r="21" spans="1:6" x14ac:dyDescent="0.25">
      <c r="B21">
        <v>4</v>
      </c>
      <c r="C21">
        <v>20</v>
      </c>
      <c r="D21" s="1">
        <v>25</v>
      </c>
      <c r="E21" s="1">
        <v>14</v>
      </c>
      <c r="F21" s="1">
        <f t="shared" si="0"/>
        <v>11</v>
      </c>
    </row>
    <row r="22" spans="1:6" x14ac:dyDescent="0.25">
      <c r="A22" t="s">
        <v>10</v>
      </c>
      <c r="B22">
        <v>1</v>
      </c>
      <c r="C22">
        <v>21</v>
      </c>
      <c r="D22" s="1">
        <v>25</v>
      </c>
      <c r="E22" s="1">
        <v>16</v>
      </c>
      <c r="F22" s="1">
        <f t="shared" si="0"/>
        <v>9</v>
      </c>
    </row>
    <row r="23" spans="1:6" x14ac:dyDescent="0.25">
      <c r="B23">
        <v>2</v>
      </c>
      <c r="C23">
        <v>22</v>
      </c>
      <c r="D23" s="1">
        <v>21</v>
      </c>
      <c r="E23" s="1">
        <v>9</v>
      </c>
      <c r="F23" s="1">
        <f t="shared" si="0"/>
        <v>12</v>
      </c>
    </row>
    <row r="24" spans="1:6" x14ac:dyDescent="0.25">
      <c r="B24">
        <v>3</v>
      </c>
      <c r="C24">
        <v>23</v>
      </c>
      <c r="D24" s="1">
        <v>30</v>
      </c>
      <c r="E24" s="1">
        <v>19</v>
      </c>
      <c r="F24" s="1">
        <f t="shared" si="0"/>
        <v>11</v>
      </c>
    </row>
    <row r="25" spans="1:6" x14ac:dyDescent="0.25">
      <c r="B25">
        <v>4</v>
      </c>
      <c r="C25">
        <v>24</v>
      </c>
      <c r="D25" s="1">
        <v>32</v>
      </c>
      <c r="E25" s="1">
        <v>19</v>
      </c>
      <c r="F25" s="1">
        <f t="shared" si="0"/>
        <v>13</v>
      </c>
    </row>
    <row r="26" spans="1:6" x14ac:dyDescent="0.25">
      <c r="A26" t="s">
        <v>11</v>
      </c>
      <c r="B26">
        <v>1</v>
      </c>
      <c r="C26">
        <v>25</v>
      </c>
      <c r="D26" s="1">
        <v>30</v>
      </c>
      <c r="E26" s="1">
        <v>18</v>
      </c>
      <c r="F26" s="1">
        <f t="shared" si="0"/>
        <v>12</v>
      </c>
    </row>
    <row r="27" spans="1:6" x14ac:dyDescent="0.25">
      <c r="B27">
        <v>2</v>
      </c>
      <c r="C27">
        <v>26</v>
      </c>
      <c r="D27" s="1">
        <v>27</v>
      </c>
      <c r="E27" s="1">
        <v>19</v>
      </c>
      <c r="F27" s="1">
        <f t="shared" si="0"/>
        <v>8</v>
      </c>
    </row>
    <row r="28" spans="1:6" x14ac:dyDescent="0.25">
      <c r="B28">
        <v>3</v>
      </c>
      <c r="C28">
        <v>27</v>
      </c>
      <c r="D28" s="1">
        <v>29</v>
      </c>
      <c r="E28" s="1">
        <v>20</v>
      </c>
      <c r="F28" s="1">
        <f t="shared" si="0"/>
        <v>9</v>
      </c>
    </row>
    <row r="29" spans="1:6" x14ac:dyDescent="0.25">
      <c r="B29">
        <v>4</v>
      </c>
      <c r="C29">
        <v>28</v>
      </c>
      <c r="D29" s="1">
        <v>26</v>
      </c>
      <c r="E29" s="1">
        <v>15</v>
      </c>
      <c r="F29" s="1">
        <f t="shared" si="0"/>
        <v>11</v>
      </c>
    </row>
    <row r="30" spans="1:6" x14ac:dyDescent="0.25">
      <c r="A30" t="s">
        <v>12</v>
      </c>
      <c r="B30">
        <v>1</v>
      </c>
      <c r="C30">
        <v>29</v>
      </c>
      <c r="D30" s="1">
        <v>28</v>
      </c>
      <c r="E30" s="1">
        <v>15</v>
      </c>
      <c r="F30" s="1">
        <f t="shared" si="0"/>
        <v>13</v>
      </c>
    </row>
    <row r="31" spans="1:6" x14ac:dyDescent="0.25">
      <c r="B31">
        <v>2</v>
      </c>
      <c r="C31">
        <v>30</v>
      </c>
      <c r="D31" s="1">
        <v>30</v>
      </c>
      <c r="E31" s="1">
        <v>13</v>
      </c>
      <c r="F31" s="1">
        <f t="shared" si="0"/>
        <v>17</v>
      </c>
    </row>
    <row r="32" spans="1:6" x14ac:dyDescent="0.25">
      <c r="B32">
        <v>3</v>
      </c>
      <c r="C32">
        <v>31</v>
      </c>
      <c r="D32" s="1">
        <v>28</v>
      </c>
      <c r="E32" s="1">
        <v>14</v>
      </c>
      <c r="F32" s="1">
        <f t="shared" si="0"/>
        <v>14</v>
      </c>
    </row>
    <row r="33" spans="1:6" x14ac:dyDescent="0.25">
      <c r="B33">
        <v>4</v>
      </c>
      <c r="C33">
        <v>32</v>
      </c>
      <c r="D33" s="1">
        <v>31</v>
      </c>
      <c r="E33" s="1">
        <v>17</v>
      </c>
      <c r="F33" s="1">
        <f t="shared" si="0"/>
        <v>14</v>
      </c>
    </row>
    <row r="34" spans="1:6" x14ac:dyDescent="0.25">
      <c r="A34" t="s">
        <v>13</v>
      </c>
      <c r="B34">
        <v>1</v>
      </c>
      <c r="C34">
        <v>33</v>
      </c>
      <c r="D34" s="1">
        <v>27</v>
      </c>
      <c r="E34" s="1">
        <v>15</v>
      </c>
      <c r="F34" s="1">
        <f t="shared" si="0"/>
        <v>12</v>
      </c>
    </row>
    <row r="35" spans="1:6" x14ac:dyDescent="0.25">
      <c r="B35">
        <v>2</v>
      </c>
      <c r="C35">
        <v>34</v>
      </c>
      <c r="D35" s="1">
        <v>19</v>
      </c>
      <c r="E35" s="1">
        <v>11</v>
      </c>
      <c r="F35" s="1">
        <f t="shared" si="0"/>
        <v>8</v>
      </c>
    </row>
    <row r="36" spans="1:6" x14ac:dyDescent="0.25">
      <c r="B36">
        <v>3</v>
      </c>
      <c r="C36">
        <v>35</v>
      </c>
      <c r="D36" s="1">
        <v>20</v>
      </c>
      <c r="E36" s="1">
        <v>9</v>
      </c>
      <c r="F36" s="1">
        <f t="shared" si="0"/>
        <v>11</v>
      </c>
    </row>
    <row r="37" spans="1:6" x14ac:dyDescent="0.25">
      <c r="B37">
        <v>4</v>
      </c>
      <c r="C37">
        <v>36</v>
      </c>
      <c r="D37" s="1">
        <v>22</v>
      </c>
      <c r="E37" s="1">
        <v>11</v>
      </c>
      <c r="F37" s="1">
        <f t="shared" si="0"/>
        <v>11</v>
      </c>
    </row>
    <row r="38" spans="1:6" x14ac:dyDescent="0.25">
      <c r="A38" t="s">
        <v>14</v>
      </c>
      <c r="B38">
        <v>1</v>
      </c>
      <c r="C38">
        <v>37</v>
      </c>
      <c r="D38" s="1">
        <v>15</v>
      </c>
      <c r="E38" s="1">
        <v>10</v>
      </c>
      <c r="F38" s="1">
        <f t="shared" si="0"/>
        <v>5</v>
      </c>
    </row>
    <row r="39" spans="1:6" x14ac:dyDescent="0.25">
      <c r="B39">
        <v>2</v>
      </c>
      <c r="C39">
        <v>38</v>
      </c>
      <c r="D39" s="1">
        <v>16</v>
      </c>
      <c r="E39" s="1">
        <v>4</v>
      </c>
      <c r="F39" s="1">
        <f t="shared" si="0"/>
        <v>12</v>
      </c>
    </row>
    <row r="40" spans="1:6" x14ac:dyDescent="0.25">
      <c r="B40">
        <v>3</v>
      </c>
      <c r="C40">
        <v>39</v>
      </c>
      <c r="D40" s="1">
        <v>19</v>
      </c>
      <c r="E40" s="1">
        <v>3</v>
      </c>
      <c r="F40" s="1">
        <f t="shared" si="0"/>
        <v>16</v>
      </c>
    </row>
    <row r="41" spans="1:6" x14ac:dyDescent="0.25">
      <c r="B41">
        <v>4</v>
      </c>
      <c r="C41">
        <v>40</v>
      </c>
      <c r="D41" s="1">
        <v>20</v>
      </c>
      <c r="E41" s="1">
        <v>12</v>
      </c>
      <c r="F41" s="1">
        <f t="shared" si="0"/>
        <v>8</v>
      </c>
    </row>
    <row r="42" spans="1:6" x14ac:dyDescent="0.25">
      <c r="A42" t="s">
        <v>15</v>
      </c>
      <c r="B42">
        <v>1</v>
      </c>
      <c r="C42">
        <v>41</v>
      </c>
      <c r="D42" s="1">
        <v>11</v>
      </c>
      <c r="E42" s="1">
        <v>2</v>
      </c>
      <c r="F42" s="1">
        <f t="shared" si="0"/>
        <v>9</v>
      </c>
    </row>
    <row r="43" spans="1:6" x14ac:dyDescent="0.25">
      <c r="B43">
        <v>2</v>
      </c>
      <c r="C43">
        <v>42</v>
      </c>
      <c r="D43" s="1">
        <v>5</v>
      </c>
      <c r="E43" s="1">
        <v>-1</v>
      </c>
      <c r="F43" s="1">
        <f t="shared" si="0"/>
        <v>6</v>
      </c>
    </row>
    <row r="44" spans="1:6" x14ac:dyDescent="0.25">
      <c r="B44">
        <v>3</v>
      </c>
      <c r="C44">
        <v>43</v>
      </c>
      <c r="D44" s="1">
        <v>1</v>
      </c>
      <c r="E44" s="1">
        <v>0</v>
      </c>
      <c r="F44" s="1">
        <f t="shared" si="0"/>
        <v>1</v>
      </c>
    </row>
    <row r="45" spans="1:6" x14ac:dyDescent="0.25">
      <c r="B45">
        <v>4</v>
      </c>
      <c r="C45">
        <v>44</v>
      </c>
      <c r="D45" s="1">
        <v>4</v>
      </c>
      <c r="E45" s="1">
        <v>-1</v>
      </c>
      <c r="F45" s="1">
        <f t="shared" si="0"/>
        <v>5</v>
      </c>
    </row>
    <row r="46" spans="1:6" x14ac:dyDescent="0.25">
      <c r="A46" t="s">
        <v>16</v>
      </c>
      <c r="B46">
        <v>1</v>
      </c>
      <c r="C46">
        <v>45</v>
      </c>
      <c r="D46" s="1">
        <v>11</v>
      </c>
      <c r="E46" s="1">
        <v>4</v>
      </c>
      <c r="F46" s="1">
        <f t="shared" si="0"/>
        <v>7</v>
      </c>
    </row>
    <row r="47" spans="1:6" x14ac:dyDescent="0.25">
      <c r="B47">
        <v>2</v>
      </c>
      <c r="C47">
        <v>46</v>
      </c>
      <c r="D47" s="1">
        <v>5</v>
      </c>
      <c r="E47" s="1">
        <v>1</v>
      </c>
      <c r="F47" s="1">
        <f t="shared" si="0"/>
        <v>4</v>
      </c>
    </row>
    <row r="48" spans="1:6" x14ac:dyDescent="0.25">
      <c r="B48">
        <v>3</v>
      </c>
      <c r="C48">
        <v>47</v>
      </c>
      <c r="D48" s="1">
        <v>0</v>
      </c>
      <c r="E48" s="1">
        <v>-2</v>
      </c>
      <c r="F48" s="1">
        <f t="shared" si="0"/>
        <v>2</v>
      </c>
    </row>
    <row r="49" spans="2:6" x14ac:dyDescent="0.25">
      <c r="B49">
        <v>4</v>
      </c>
      <c r="C49">
        <v>48</v>
      </c>
      <c r="D49" s="1">
        <v>3</v>
      </c>
      <c r="E49" s="1">
        <v>-5</v>
      </c>
      <c r="F49" s="1">
        <f t="shared" si="0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F53E-0928-4508-AA50-00B5C7021D3C}">
  <dimension ref="A1:B18"/>
  <sheetViews>
    <sheetView tabSelected="1" workbookViewId="0">
      <selection activeCell="Q24" sqref="Q24"/>
    </sheetView>
  </sheetViews>
  <sheetFormatPr defaultRowHeight="15" x14ac:dyDescent="0.25"/>
  <cols>
    <col min="1" max="1" width="38.42578125" customWidth="1"/>
    <col min="2" max="2" width="9.85546875" customWidth="1"/>
    <col min="3" max="3" width="11.42578125" customWidth="1"/>
    <col min="4" max="4" width="11.140625" customWidth="1"/>
  </cols>
  <sheetData>
    <row r="1" spans="1:2" ht="15.75" thickBot="1" x14ac:dyDescent="0.3"/>
    <row r="2" spans="1:2" x14ac:dyDescent="0.25">
      <c r="A2" s="3" t="s">
        <v>17</v>
      </c>
      <c r="B2" s="4">
        <f>AVERAGE(TDzień)</f>
        <v>16.25</v>
      </c>
    </row>
    <row r="3" spans="1:2" x14ac:dyDescent="0.25">
      <c r="A3" s="5" t="s">
        <v>18</v>
      </c>
      <c r="B3" s="6">
        <f>AVERAGE(TNoc)</f>
        <v>7.270833333333333</v>
      </c>
    </row>
    <row r="4" spans="1:2" ht="15.75" thickBot="1" x14ac:dyDescent="0.3">
      <c r="A4" s="7" t="s">
        <v>19</v>
      </c>
      <c r="B4" s="8">
        <f>AVERAGE(TNoc, TDzień)</f>
        <v>11.760416666666666</v>
      </c>
    </row>
    <row r="5" spans="1:2" ht="15.75" thickBot="1" x14ac:dyDescent="0.3"/>
    <row r="6" spans="1:2" x14ac:dyDescent="0.25">
      <c r="A6" s="3" t="s">
        <v>21</v>
      </c>
      <c r="B6" s="9">
        <f>MAX(Amplituda)</f>
        <v>17</v>
      </c>
    </row>
    <row r="7" spans="1:2" x14ac:dyDescent="0.25">
      <c r="A7" s="5" t="s">
        <v>22</v>
      </c>
      <c r="B7" s="10">
        <f>MIN(Amplituda)</f>
        <v>1</v>
      </c>
    </row>
    <row r="8" spans="1:2" ht="15.75" thickBot="1" x14ac:dyDescent="0.3">
      <c r="A8" s="7" t="s">
        <v>23</v>
      </c>
      <c r="B8" s="11">
        <f>B6-B7</f>
        <v>16</v>
      </c>
    </row>
    <row r="9" spans="1:2" ht="15.75" thickBot="1" x14ac:dyDescent="0.3"/>
    <row r="10" spans="1:2" x14ac:dyDescent="0.25">
      <c r="A10" s="3" t="s">
        <v>24</v>
      </c>
      <c r="B10" s="9">
        <f>COUNTIF(TDzień,"&lt;-5")</f>
        <v>0</v>
      </c>
    </row>
    <row r="11" spans="1:2" ht="15.75" thickBot="1" x14ac:dyDescent="0.3">
      <c r="A11" s="7" t="s">
        <v>25</v>
      </c>
      <c r="B11" s="11">
        <f>COUNTIF(TDzień,"&gt;30")</f>
        <v>2</v>
      </c>
    </row>
    <row r="13" spans="1:2" ht="15.75" thickBot="1" x14ac:dyDescent="0.3"/>
    <row r="14" spans="1:2" x14ac:dyDescent="0.25">
      <c r="A14" s="3"/>
      <c r="B14" s="12" t="s">
        <v>30</v>
      </c>
    </row>
    <row r="15" spans="1:2" x14ac:dyDescent="0.25">
      <c r="A15" s="5" t="s">
        <v>29</v>
      </c>
      <c r="B15" s="10">
        <f>MAX(TDzień)</f>
        <v>32</v>
      </c>
    </row>
    <row r="16" spans="1:2" x14ac:dyDescent="0.25">
      <c r="A16" s="5" t="s">
        <v>31</v>
      </c>
      <c r="B16" s="10">
        <f>MATCH(B15,TDzień,0)</f>
        <v>24</v>
      </c>
    </row>
    <row r="17" spans="1:2" ht="15.75" thickBot="1" x14ac:dyDescent="0.3">
      <c r="A17" s="7" t="s">
        <v>32</v>
      </c>
      <c r="B17" s="11">
        <f>INT(B16/4)</f>
        <v>6</v>
      </c>
    </row>
    <row r="18" spans="1:2" x14ac:dyDescent="0.25">
      <c r="A18" t="str">
        <f>"Najwyższa temperatura: " &amp; B15 &amp; " stopni, miesiąc "&amp; B17 &amp; ", "&amp; B16 &amp; "  tydzień"</f>
        <v>Najwyższa temperatura: 32 stopni, miesiąc 6, 24  tydzień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206F-6DC7-493A-8A0E-55A3687CD6DF}">
  <dimension ref="A1:C5"/>
  <sheetViews>
    <sheetView workbookViewId="0">
      <selection activeCell="C8" sqref="C8"/>
    </sheetView>
  </sheetViews>
  <sheetFormatPr defaultRowHeight="15" x14ac:dyDescent="0.25"/>
  <cols>
    <col min="1" max="1" width="16.140625" customWidth="1"/>
    <col min="2" max="2" width="30.42578125" customWidth="1"/>
    <col min="3" max="3" width="28.42578125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1</v>
      </c>
      <c r="B2">
        <f>AVERAGE(INDEX(TDzień,1+($A2-1)*12):INDEX(TDzień,$A2*12))</f>
        <v>7.916666666666667</v>
      </c>
      <c r="C2">
        <f>AVERAGE(INDEX(TNoc,1+($A2-1)*12):INDEX(TNoc,$A2*12))</f>
        <v>0.83333333333333337</v>
      </c>
    </row>
    <row r="3" spans="1:3" x14ac:dyDescent="0.25">
      <c r="A3">
        <v>2</v>
      </c>
      <c r="B3">
        <f>AVERAGE(INDEX(TDzień,1+($A3-1)*12):INDEX(TDzień,$A3*12))</f>
        <v>21.5</v>
      </c>
      <c r="C3">
        <f>AVERAGE(INDEX(TNoc,1+($A3-1)*12):INDEX(TNoc,$A3*12))</f>
        <v>11.25</v>
      </c>
    </row>
    <row r="4" spans="1:3" x14ac:dyDescent="0.25">
      <c r="A4">
        <v>3</v>
      </c>
      <c r="B4">
        <f>AVERAGE(INDEX(TDzień,1+($A4-1)*12):INDEX(TDzień,$A4*12))</f>
        <v>26.416666666666668</v>
      </c>
      <c r="C4">
        <f>AVERAGE(INDEX(TNoc,1+($A4-1)*12):INDEX(TNoc,$A4*12))</f>
        <v>14.75</v>
      </c>
    </row>
    <row r="5" spans="1:3" x14ac:dyDescent="0.25">
      <c r="A5">
        <v>4</v>
      </c>
      <c r="B5">
        <f>AVERAGE(INDEX(TDzień,1+($A5-1)*12):INDEX(TDzień,$A5*12))</f>
        <v>9.1666666666666661</v>
      </c>
      <c r="C5">
        <f>AVERAGE(INDEX(TNoc,1+($A5-1)*12):INDEX(TNoc,$A5*12))</f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6</vt:i4>
      </vt:variant>
    </vt:vector>
  </HeadingPairs>
  <TitlesOfParts>
    <vt:vector size="9" baseType="lpstr">
      <vt:lpstr>Temperatury</vt:lpstr>
      <vt:lpstr>Statystyka</vt:lpstr>
      <vt:lpstr>Średnie kwartalne</vt:lpstr>
      <vt:lpstr>Amplituda</vt:lpstr>
      <vt:lpstr>Mies</vt:lpstr>
      <vt:lpstr>NTyg</vt:lpstr>
      <vt:lpstr>TDzień</vt:lpstr>
      <vt:lpstr>TNoc</vt:lpstr>
      <vt:lpstr>Tyg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s-A121-30</cp:lastModifiedBy>
  <dcterms:created xsi:type="dcterms:W3CDTF">2024-11-27T14:06:01Z</dcterms:created>
  <dcterms:modified xsi:type="dcterms:W3CDTF">2024-11-27T15:30:14Z</dcterms:modified>
</cp:coreProperties>
</file>