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4915" windowHeight="138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35" i="1"/>
  <c r="B133"/>
  <c r="B126"/>
  <c r="B118"/>
  <c r="C105"/>
  <c r="D105"/>
  <c r="C106"/>
  <c r="D106"/>
  <c r="C107"/>
  <c r="D107"/>
  <c r="C108"/>
  <c r="D108"/>
  <c r="C109"/>
  <c r="D109"/>
  <c r="C110"/>
  <c r="D110"/>
  <c r="C111"/>
  <c r="D111"/>
  <c r="D104"/>
  <c r="C104"/>
</calcChain>
</file>

<file path=xl/sharedStrings.xml><?xml version="1.0" encoding="utf-8"?>
<sst xmlns="http://schemas.openxmlformats.org/spreadsheetml/2006/main" count="83" uniqueCount="42">
  <si>
    <t>Units</t>
  </si>
  <si>
    <t>Hours Required Per Unit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</si>
  <si>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</si>
  <si>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</si>
  <si>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</si>
  <si>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</si>
  <si>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</si>
  <si>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</si>
  <si>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</si>
  <si>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</si>
  <si>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</si>
  <si>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</si>
  <si>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</si>
  <si>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</si>
  <si>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</si>
  <si>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</si>
  <si>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</si>
  <si>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</si>
  <si>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</si>
  <si>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</si>
  <si>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</si>
  <si>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</si>
  <si>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</si>
  <si>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</si>
  <si>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</si>
  <si>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</si>
  <si>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</si>
  <si>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</si>
  <si>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Hours Required Per Unit</t>
  </si>
  <si>
    <t>Residuals</t>
  </si>
  <si>
    <t>a.)</t>
  </si>
  <si>
    <t>b.)</t>
  </si>
  <si>
    <t>d.)</t>
  </si>
  <si>
    <t>e.)</t>
  </si>
  <si>
    <t>f.)</t>
  </si>
  <si>
    <t>Units (ln)</t>
  </si>
  <si>
    <t>Hours Required Per Unit (ln)</t>
  </si>
  <si>
    <t>Predicted Hours Required Per Unit (ln)</t>
  </si>
  <si>
    <t>y=</t>
  </si>
  <si>
    <t>intercept=</t>
  </si>
  <si>
    <t>slope=</t>
  </si>
  <si>
    <t>units 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</si>
</sst>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2" borderId="0" xfId="0" applyFill="1" applyBorder="1" applyAlignment="1"/>
    <xf numFmtId="0" fontId="0" fillId="2" borderId="1" xfId="0" applyFill="1" applyBorder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Sheet1!$B$3</c:f>
              <c:strCache>
                <c:ptCount val="1"/>
                <c:pt idx="0">
                  <c:v>Hours Required Per Unit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65</c:v>
                </c:pt>
                <c:pt idx="5">
                  <c:v>60</c:v>
                </c:pt>
                <c:pt idx="6">
                  <c:v>55</c:v>
                </c:pt>
                <c:pt idx="7">
                  <c:v>50</c:v>
                </c:pt>
              </c:numCache>
            </c:numRef>
          </c:yVal>
        </c:ser>
        <c:axId val="61827712"/>
        <c:axId val="61908480"/>
      </c:scatterChart>
      <c:valAx>
        <c:axId val="6182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</a:t>
                </a:r>
              </a:p>
            </c:rich>
          </c:tx>
          <c:layout/>
        </c:title>
        <c:numFmt formatCode="General" sourceLinked="1"/>
        <c:tickLblPos val="nextTo"/>
        <c:crossAx val="61908480"/>
        <c:crosses val="autoZero"/>
        <c:crossBetween val="midCat"/>
      </c:valAx>
      <c:valAx>
        <c:axId val="619084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61827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Units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Sheet1!$C$53:$C$60</c:f>
              <c:numCache>
                <c:formatCode>General</c:formatCode>
                <c:ptCount val="8"/>
                <c:pt idx="0">
                  <c:v>19.456691119515199</c:v>
                </c:pt>
                <c:pt idx="1">
                  <c:v>9.7576889779924301</c:v>
                </c:pt>
                <c:pt idx="2">
                  <c:v>0.35968469494692101</c:v>
                </c:pt>
                <c:pt idx="3">
                  <c:v>-8.4363238711441255</c:v>
                </c:pt>
                <c:pt idx="4">
                  <c:v>-11.02834100332619</c:v>
                </c:pt>
                <c:pt idx="5">
                  <c:v>-11.212375267690348</c:v>
                </c:pt>
                <c:pt idx="6">
                  <c:v>-6.5804437964186491</c:v>
                </c:pt>
                <c:pt idx="7">
                  <c:v>7.6834191461247556</c:v>
                </c:pt>
              </c:numCache>
            </c:numRef>
          </c:yVal>
        </c:ser>
        <c:axId val="91862912"/>
        <c:axId val="91869184"/>
      </c:scatterChart>
      <c:valAx>
        <c:axId val="9186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</c:title>
        <c:numFmt formatCode="General" sourceLinked="1"/>
        <c:tickLblPos val="nextTo"/>
        <c:crossAx val="91869184"/>
        <c:crosses val="autoZero"/>
        <c:crossBetween val="midCat"/>
      </c:valAx>
      <c:valAx>
        <c:axId val="918691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9186291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Hours Required Per Unit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Hours Required Per Unit</c:v>
          </c:tx>
          <c:spPr>
            <a:ln w="28575">
              <a:noFill/>
            </a:ln>
          </c:spP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65</c:v>
                </c:pt>
                <c:pt idx="5">
                  <c:v>60</c:v>
                </c:pt>
                <c:pt idx="6">
                  <c:v>55</c:v>
                </c:pt>
                <c:pt idx="7">
                  <c:v>50</c:v>
                </c:pt>
              </c:numCache>
            </c:numRef>
          </c:yVal>
        </c:ser>
        <c:ser>
          <c:idx val="1"/>
          <c:order val="1"/>
          <c:tx>
            <c:v>Predicted Hours Required Per Unit</c:v>
          </c:tx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Sheet1!$B$53:$B$60</c:f>
              <c:numCache>
                <c:formatCode>General</c:formatCode>
                <c:ptCount val="8"/>
                <c:pt idx="0">
                  <c:v>80.543308880484801</c:v>
                </c:pt>
                <c:pt idx="1">
                  <c:v>80.24231102200757</c:v>
                </c:pt>
                <c:pt idx="2">
                  <c:v>79.640315305053079</c:v>
                </c:pt>
                <c:pt idx="3">
                  <c:v>78.436323871144126</c:v>
                </c:pt>
                <c:pt idx="4">
                  <c:v>76.02834100332619</c:v>
                </c:pt>
                <c:pt idx="5">
                  <c:v>71.212375267690348</c:v>
                </c:pt>
                <c:pt idx="6">
                  <c:v>61.580443796418649</c:v>
                </c:pt>
                <c:pt idx="7">
                  <c:v>42.316580853875244</c:v>
                </c:pt>
              </c:numCache>
            </c:numRef>
          </c:yVal>
        </c:ser>
        <c:axId val="91703168"/>
        <c:axId val="91729920"/>
      </c:scatterChart>
      <c:valAx>
        <c:axId val="9170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</c:title>
        <c:numFmt formatCode="General" sourceLinked="1"/>
        <c:tickLblPos val="nextTo"/>
        <c:crossAx val="91729920"/>
        <c:crosses val="autoZero"/>
        <c:crossBetween val="midCat"/>
      </c:valAx>
      <c:valAx>
        <c:axId val="917299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Required Per Unit</a:t>
                </a:r>
              </a:p>
            </c:rich>
          </c:tx>
        </c:title>
        <c:numFmt formatCode="General" sourceLinked="1"/>
        <c:tickLblPos val="nextTo"/>
        <c:crossAx val="91703168"/>
        <c:crosses val="autoZero"/>
        <c:crossBetween val="midCat"/>
      </c:valAx>
    </c:plotArea>
    <c:legend>
      <c:legendPos val="r"/>
      <c:legendEntry>
        <c:idx val="3"/>
        <c:delete val="1"/>
      </c:legendEntry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Sheet1!$B$3</c:f>
              <c:strCache>
                <c:ptCount val="1"/>
                <c:pt idx="0">
                  <c:v>Hours Required Per Unit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trendline>
            <c:trendlineType val="log"/>
            <c:dispEq val="1"/>
            <c:trendlineLbl>
              <c:numFmt formatCode="General" sourceLinked="0"/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65</c:v>
                </c:pt>
                <c:pt idx="5">
                  <c:v>60</c:v>
                </c:pt>
                <c:pt idx="6">
                  <c:v>55</c:v>
                </c:pt>
                <c:pt idx="7">
                  <c:v>50</c:v>
                </c:pt>
              </c:numCache>
            </c:numRef>
          </c:yVal>
        </c:ser>
        <c:axId val="93726592"/>
        <c:axId val="93736960"/>
      </c:scatterChart>
      <c:valAx>
        <c:axId val="93726592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</a:t>
                </a:r>
              </a:p>
            </c:rich>
          </c:tx>
        </c:title>
        <c:numFmt formatCode="General" sourceLinked="1"/>
        <c:tickLblPos val="nextTo"/>
        <c:crossAx val="93736960"/>
        <c:crosses val="autoZero"/>
        <c:crossBetween val="midCat"/>
      </c:valAx>
      <c:valAx>
        <c:axId val="93736960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</c:title>
        <c:numFmt formatCode="General" sourceLinked="1"/>
        <c:tickLblPos val="nextTo"/>
        <c:crossAx val="93726592"/>
        <c:crosses val="autoZero"/>
        <c:crossBetween val="midCat"/>
      </c:valAx>
    </c:plotArea>
    <c:legend>
      <c:legendPos val="r"/>
      <c:legendEntry>
        <c:idx val="1"/>
        <c:delete val="1"/>
      </c:legendEntry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Units (ln)  Residual Plot</a:t>
            </a:r>
          </a:p>
        </c:rich>
      </c:tx>
    </c:title>
    <c:plotArea>
      <c:layout>
        <c:manualLayout>
          <c:layoutTarget val="inner"/>
          <c:xMode val="edge"/>
          <c:yMode val="edge"/>
          <c:x val="0.18195914641104649"/>
          <c:y val="0.39668311795953748"/>
          <c:w val="0.79330183727034143"/>
          <c:h val="0.564385337000339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Sheet1!$C$104:$C$111</c:f>
              <c:numCache>
                <c:formatCode>General</c:formatCode>
                <c:ptCount val="8"/>
                <c:pt idx="0">
                  <c:v>0</c:v>
                </c:pt>
                <c:pt idx="1">
                  <c:v>0.69314718055994529</c:v>
                </c:pt>
                <c:pt idx="2">
                  <c:v>1.3862943611198906</c:v>
                </c:pt>
                <c:pt idx="3">
                  <c:v>2.0794415416798357</c:v>
                </c:pt>
                <c:pt idx="4">
                  <c:v>2.7725887222397811</c:v>
                </c:pt>
                <c:pt idx="5">
                  <c:v>3.4657359027997265</c:v>
                </c:pt>
                <c:pt idx="6">
                  <c:v>4.1588830833596715</c:v>
                </c:pt>
                <c:pt idx="7">
                  <c:v>4.8520302639196169</c:v>
                </c:pt>
              </c:numCache>
            </c:numRef>
          </c:xVal>
          <c:yVal>
            <c:numRef>
              <c:f>Sheet1!$H$128:$H$135</c:f>
              <c:numCache>
                <c:formatCode>General</c:formatCode>
                <c:ptCount val="8"/>
                <c:pt idx="0">
                  <c:v>2.0906179889028209E-2</c:v>
                </c:pt>
                <c:pt idx="1">
                  <c:v>1.3778603265935274E-2</c:v>
                </c:pt>
                <c:pt idx="2">
                  <c:v>-5.7714933557146963E-3</c:v>
                </c:pt>
                <c:pt idx="3">
                  <c:v>-4.1069946945501812E-2</c:v>
                </c:pt>
                <c:pt idx="4">
                  <c:v>-1.6944980064490522E-2</c:v>
                </c:pt>
                <c:pt idx="5">
                  <c:v>1.2452512967069396E-3</c:v>
                </c:pt>
                <c:pt idx="6">
                  <c:v>1.2466813341811545E-2</c:v>
                </c:pt>
                <c:pt idx="7">
                  <c:v>1.5389572572220622E-2</c:v>
                </c:pt>
              </c:numCache>
            </c:numRef>
          </c:yVal>
        </c:ser>
        <c:axId val="93769728"/>
        <c:axId val="93771648"/>
      </c:scatterChart>
      <c:valAx>
        <c:axId val="9376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(ln)</a:t>
                </a:r>
              </a:p>
            </c:rich>
          </c:tx>
        </c:title>
        <c:numFmt formatCode="General" sourceLinked="1"/>
        <c:tickLblPos val="nextTo"/>
        <c:crossAx val="93771648"/>
        <c:crosses val="autoZero"/>
        <c:crossBetween val="midCat"/>
      </c:valAx>
      <c:valAx>
        <c:axId val="937716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</c:title>
        <c:numFmt formatCode="General" sourceLinked="1"/>
        <c:tickLblPos val="nextTo"/>
        <c:crossAx val="9376972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Units (ln) Line Fit  Plot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Hours Required Per Unit (ln)</c:v>
          </c:tx>
          <c:spPr>
            <a:ln w="28575">
              <a:noFill/>
            </a:ln>
          </c:spPr>
          <c:xVal>
            <c:numRef>
              <c:f>Sheet1!$C$104:$C$111</c:f>
              <c:numCache>
                <c:formatCode>General</c:formatCode>
                <c:ptCount val="8"/>
                <c:pt idx="0">
                  <c:v>0</c:v>
                </c:pt>
                <c:pt idx="1">
                  <c:v>0.69314718055994529</c:v>
                </c:pt>
                <c:pt idx="2">
                  <c:v>1.3862943611198906</c:v>
                </c:pt>
                <c:pt idx="3">
                  <c:v>2.0794415416798357</c:v>
                </c:pt>
                <c:pt idx="4">
                  <c:v>2.7725887222397811</c:v>
                </c:pt>
                <c:pt idx="5">
                  <c:v>3.4657359027997265</c:v>
                </c:pt>
                <c:pt idx="6">
                  <c:v>4.1588830833596715</c:v>
                </c:pt>
                <c:pt idx="7">
                  <c:v>4.8520302639196169</c:v>
                </c:pt>
              </c:numCache>
            </c:numRef>
          </c:xVal>
          <c:yVal>
            <c:numRef>
              <c:f>Sheet1!$D$104:$D$111</c:f>
              <c:numCache>
                <c:formatCode>General</c:formatCode>
                <c:ptCount val="8"/>
                <c:pt idx="0">
                  <c:v>4.6051701859880918</c:v>
                </c:pt>
                <c:pt idx="1">
                  <c:v>4.499809670330265</c:v>
                </c:pt>
                <c:pt idx="2">
                  <c:v>4.3820266346738812</c:v>
                </c:pt>
                <c:pt idx="3">
                  <c:v>4.2484952420493594</c:v>
                </c:pt>
                <c:pt idx="4">
                  <c:v>4.1743872698956368</c:v>
                </c:pt>
                <c:pt idx="5">
                  <c:v>4.0943445622221004</c:v>
                </c:pt>
                <c:pt idx="6">
                  <c:v>4.0073331852324712</c:v>
                </c:pt>
                <c:pt idx="7">
                  <c:v>3.912023005428146</c:v>
                </c:pt>
              </c:numCache>
            </c:numRef>
          </c:yVal>
        </c:ser>
        <c:ser>
          <c:idx val="1"/>
          <c:order val="1"/>
          <c:tx>
            <c:v>Predicted Hours Required Per Unit (ln)</c:v>
          </c:tx>
          <c:spPr>
            <a:ln w="28575">
              <a:noFill/>
            </a:ln>
          </c:spPr>
          <c:xVal>
            <c:numRef>
              <c:f>Sheet1!$C$104:$C$111</c:f>
              <c:numCache>
                <c:formatCode>General</c:formatCode>
                <c:ptCount val="8"/>
                <c:pt idx="0">
                  <c:v>0</c:v>
                </c:pt>
                <c:pt idx="1">
                  <c:v>0.69314718055994529</c:v>
                </c:pt>
                <c:pt idx="2">
                  <c:v>1.3862943611198906</c:v>
                </c:pt>
                <c:pt idx="3">
                  <c:v>2.0794415416798357</c:v>
                </c:pt>
                <c:pt idx="4">
                  <c:v>2.7725887222397811</c:v>
                </c:pt>
                <c:pt idx="5">
                  <c:v>3.4657359027997265</c:v>
                </c:pt>
                <c:pt idx="6">
                  <c:v>4.1588830833596715</c:v>
                </c:pt>
                <c:pt idx="7">
                  <c:v>4.8520302639196169</c:v>
                </c:pt>
              </c:numCache>
            </c:numRef>
          </c:xVal>
          <c:yVal>
            <c:numRef>
              <c:f>Sheet1!$G$128:$G$135</c:f>
              <c:numCache>
                <c:formatCode>General</c:formatCode>
                <c:ptCount val="8"/>
                <c:pt idx="0">
                  <c:v>4.5842640060990636</c:v>
                </c:pt>
                <c:pt idx="1">
                  <c:v>4.4860310670643297</c:v>
                </c:pt>
                <c:pt idx="2">
                  <c:v>4.3877981280295959</c:v>
                </c:pt>
                <c:pt idx="3">
                  <c:v>4.2895651889948612</c:v>
                </c:pt>
                <c:pt idx="4">
                  <c:v>4.1913322499601273</c:v>
                </c:pt>
                <c:pt idx="5">
                  <c:v>4.0930993109253935</c:v>
                </c:pt>
                <c:pt idx="6">
                  <c:v>3.9948663718906596</c:v>
                </c:pt>
                <c:pt idx="7">
                  <c:v>3.8966334328559253</c:v>
                </c:pt>
              </c:numCache>
            </c:numRef>
          </c:yVal>
        </c:ser>
        <c:axId val="93403392"/>
        <c:axId val="93417856"/>
      </c:scatterChart>
      <c:valAx>
        <c:axId val="9340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(ln)</a:t>
                </a:r>
              </a:p>
            </c:rich>
          </c:tx>
        </c:title>
        <c:numFmt formatCode="General" sourceLinked="1"/>
        <c:tickLblPos val="nextTo"/>
        <c:crossAx val="93417856"/>
        <c:crosses val="autoZero"/>
        <c:crossBetween val="midCat"/>
      </c:valAx>
      <c:valAx>
        <c:axId val="934178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Required Per Unit (ln)</a:t>
                </a:r>
              </a:p>
            </c:rich>
          </c:tx>
        </c:title>
        <c:numFmt formatCode="General" sourceLinked="1"/>
        <c:tickLblPos val="nextTo"/>
        <c:crossAx val="93403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2</xdr:row>
      <xdr:rowOff>0</xdr:rowOff>
    </xdr:from>
    <xdr:to>
      <xdr:col>13</xdr:col>
      <xdr:colOff>123824</xdr:colOff>
      <xdr:row>25</xdr:row>
      <xdr:rowOff>142876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28</xdr:row>
      <xdr:rowOff>19051</xdr:rowOff>
    </xdr:from>
    <xdr:to>
      <xdr:col>12</xdr:col>
      <xdr:colOff>304800</xdr:colOff>
      <xdr:row>38</xdr:row>
      <xdr:rowOff>19051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342899</xdr:colOff>
      <xdr:row>47</xdr:row>
      <xdr:rowOff>95249</xdr:rowOff>
    </xdr:from>
    <xdr:to>
      <xdr:col>12</xdr:col>
      <xdr:colOff>276224</xdr:colOff>
      <xdr:row>67</xdr:row>
      <xdr:rowOff>180974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752475</xdr:colOff>
      <xdr:row>72</xdr:row>
      <xdr:rowOff>28575</xdr:rowOff>
    </xdr:from>
    <xdr:to>
      <xdr:col>11</xdr:col>
      <xdr:colOff>85725</xdr:colOff>
      <xdr:row>99</xdr:row>
      <xdr:rowOff>123826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400050</xdr:colOff>
      <xdr:row>102</xdr:row>
      <xdr:rowOff>85726</xdr:rowOff>
    </xdr:from>
    <xdr:to>
      <xdr:col>15</xdr:col>
      <xdr:colOff>514350</xdr:colOff>
      <xdr:row>109</xdr:row>
      <xdr:rowOff>104776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</xdr:colOff>
      <xdr:row>125</xdr:row>
      <xdr:rowOff>9526</xdr:rowOff>
    </xdr:from>
    <xdr:to>
      <xdr:col>15</xdr:col>
      <xdr:colOff>781050</xdr:colOff>
      <xdr:row>135</xdr:row>
      <xdr:rowOff>57151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H155"/>
  <sheetViews>
    <sheetView tabSelected="1" zoomScaleNormal="100" workbookViewId="0">
      <selection activeCell="A139" sqref="A139:D143"/>
    </sheetView>
  </sheetViews>
  <sheetFormatPr defaultRowHeight="15"/>
  <cols>
    <col min="1" max="4" width="12.42578125" customWidth="1"/>
    <col min="16" max="19" width="11.85546875" customWidth="1"/>
  </cols>
  <sheetData>
    <row r="2" spans="1:34" ht="15.75" thickBot="1">
      <c r="A2" t="s">
        <v>30</v>
      </c>
    </row>
    <row r="3" spans="1:34" s="1" customFormat="1" ht="34.5" customHeight="1" thickBot="1">
      <c r="A3" s="8" t="s">
        <v>0</v>
      </c>
      <c r="B3" s="8" t="s">
        <v>1</v>
      </c>
    </row>
    <row r="4" spans="1:34" ht="15.75" thickBot="1">
      <c r="A4" s="9">
        <v>1</v>
      </c>
      <c r="B4" s="9">
        <v>100</v>
      </c>
      <c r="O4" s="6"/>
      <c r="T4" s="6"/>
      <c r="U4" s="6"/>
      <c r="V4" s="6"/>
      <c r="W4" s="6"/>
      <c r="X4" s="6"/>
      <c r="Y4" s="6"/>
      <c r="Z4" s="6"/>
      <c r="AA4" s="6"/>
      <c r="AB4" s="6"/>
    </row>
    <row r="5" spans="1:34" ht="15.75" thickBot="1">
      <c r="A5" s="9">
        <v>2</v>
      </c>
      <c r="B5" s="9">
        <v>90</v>
      </c>
      <c r="O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5.75" thickBot="1">
      <c r="A6" s="9">
        <v>4</v>
      </c>
      <c r="B6" s="9">
        <v>80</v>
      </c>
      <c r="O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5.75" thickBot="1">
      <c r="A7" s="9">
        <v>8</v>
      </c>
      <c r="B7" s="9">
        <v>70</v>
      </c>
      <c r="O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15.75" thickBot="1">
      <c r="A8" s="9">
        <v>16</v>
      </c>
      <c r="B8" s="9">
        <v>65</v>
      </c>
      <c r="O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15.75" thickBot="1">
      <c r="A9" s="9">
        <v>32</v>
      </c>
      <c r="B9" s="9">
        <v>60</v>
      </c>
      <c r="O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ht="15.75" thickBot="1">
      <c r="A10" s="9">
        <v>64</v>
      </c>
      <c r="B10" s="9">
        <v>55</v>
      </c>
      <c r="O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15.75" thickBot="1">
      <c r="A11" s="9">
        <v>128</v>
      </c>
      <c r="B11" s="9">
        <v>50</v>
      </c>
      <c r="O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>
      <c r="O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>
      <c r="O15" s="6"/>
      <c r="P15" s="7"/>
      <c r="Q15" s="7"/>
      <c r="R15" s="7"/>
      <c r="S15" s="7"/>
      <c r="T15" s="7"/>
      <c r="U15" s="7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>
      <c r="O16" s="6"/>
      <c r="P16" s="2"/>
      <c r="Q16" s="2"/>
      <c r="R16" s="2"/>
      <c r="S16" s="2"/>
      <c r="T16" s="2"/>
      <c r="U16" s="2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>
      <c r="O17" s="6"/>
      <c r="P17" s="2"/>
      <c r="Q17" s="2"/>
      <c r="R17" s="2"/>
      <c r="S17" s="2"/>
      <c r="T17" s="2"/>
      <c r="U17" s="2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>
      <c r="O18" s="6"/>
      <c r="P18" s="2"/>
      <c r="Q18" s="2"/>
      <c r="R18" s="2"/>
      <c r="S18" s="2"/>
      <c r="T18" s="2"/>
      <c r="U18" s="2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>
      <c r="O20" s="6"/>
      <c r="P20" s="7"/>
      <c r="Q20" s="7"/>
      <c r="R20" s="7"/>
      <c r="S20" s="7"/>
      <c r="T20" s="7"/>
      <c r="U20" s="7"/>
      <c r="V20" s="7"/>
      <c r="W20" s="7"/>
      <c r="X20" s="7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>
      <c r="O21" s="6"/>
      <c r="P21" s="2"/>
      <c r="Q21" s="2"/>
      <c r="R21" s="2"/>
      <c r="S21" s="2"/>
      <c r="T21" s="2"/>
      <c r="U21" s="2"/>
      <c r="V21" s="2"/>
      <c r="W21" s="2"/>
      <c r="X21" s="2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>
      <c r="O22" s="6"/>
      <c r="P22" s="2"/>
      <c r="Q22" s="2"/>
      <c r="R22" s="2"/>
      <c r="S22" s="2"/>
      <c r="T22" s="2"/>
      <c r="U22" s="2"/>
      <c r="V22" s="2"/>
      <c r="W22" s="2"/>
      <c r="X22" s="2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>
      <c r="O28" s="6"/>
      <c r="P28" s="7"/>
      <c r="Q28" s="7"/>
      <c r="R28" s="7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>
      <c r="A29" t="s">
        <v>2</v>
      </c>
      <c r="O29" s="6"/>
      <c r="P29" s="2"/>
      <c r="Q29" s="2"/>
      <c r="R29" s="2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ht="15.75" thickBot="1">
      <c r="O30" s="6"/>
      <c r="P30" s="2"/>
      <c r="Q30" s="2"/>
      <c r="R30" s="2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>
      <c r="A31" s="5" t="s">
        <v>3</v>
      </c>
      <c r="B31" s="5"/>
      <c r="J31" s="6"/>
      <c r="O31" s="6"/>
      <c r="P31" s="2"/>
      <c r="Q31" s="2"/>
      <c r="R31" s="2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>
      <c r="A32" s="2" t="s">
        <v>4</v>
      </c>
      <c r="B32" s="2">
        <v>0.76249664041070864</v>
      </c>
      <c r="J32" s="6"/>
      <c r="O32" s="6"/>
      <c r="P32" s="2"/>
      <c r="Q32" s="2"/>
      <c r="R32" s="2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>
      <c r="A33" s="2" t="s">
        <v>5</v>
      </c>
      <c r="B33" s="2">
        <v>0.58140112663761745</v>
      </c>
      <c r="J33" s="6"/>
      <c r="O33" s="6"/>
      <c r="P33" s="2"/>
      <c r="Q33" s="2"/>
      <c r="R33" s="2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>
      <c r="A34" s="2" t="s">
        <v>6</v>
      </c>
      <c r="B34" s="2">
        <v>0.51163464774388701</v>
      </c>
      <c r="J34" s="6"/>
      <c r="O34" s="6"/>
      <c r="P34" s="2"/>
      <c r="Q34" s="2"/>
      <c r="R34" s="2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>
      <c r="A35" s="2" t="s">
        <v>7</v>
      </c>
      <c r="B35" s="2">
        <v>12.211709488656728</v>
      </c>
      <c r="J35" s="6"/>
      <c r="O35" s="6"/>
      <c r="P35" s="2"/>
      <c r="Q35" s="2"/>
      <c r="R35" s="2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5.75" thickBot="1">
      <c r="A36" s="3" t="s">
        <v>8</v>
      </c>
      <c r="B36" s="3">
        <v>8</v>
      </c>
      <c r="J36" s="6"/>
      <c r="O36" s="6"/>
      <c r="P36" s="2"/>
      <c r="Q36" s="2"/>
      <c r="R36" s="2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>
      <c r="J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15.75" thickBot="1">
      <c r="A38" t="s">
        <v>9</v>
      </c>
      <c r="J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34">
      <c r="A39" s="4"/>
      <c r="B39" s="4" t="s">
        <v>14</v>
      </c>
      <c r="C39" s="4" t="s">
        <v>15</v>
      </c>
      <c r="D39" s="4" t="s">
        <v>16</v>
      </c>
      <c r="E39" s="4" t="s">
        <v>17</v>
      </c>
      <c r="F39" s="4" t="s">
        <v>18</v>
      </c>
      <c r="J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34">
      <c r="A40" s="2" t="s">
        <v>10</v>
      </c>
      <c r="B40" s="2">
        <v>1</v>
      </c>
      <c r="C40" s="2">
        <v>1242.7449081879074</v>
      </c>
      <c r="D40" s="2">
        <v>1242.7449081879074</v>
      </c>
      <c r="E40" s="2">
        <v>8.3335311722298382</v>
      </c>
      <c r="F40" s="2">
        <v>2.7810059785002408E-2</v>
      </c>
      <c r="J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34">
      <c r="A41" s="2" t="s">
        <v>11</v>
      </c>
      <c r="B41" s="2">
        <v>6</v>
      </c>
      <c r="C41" s="2">
        <v>894.75509181209259</v>
      </c>
      <c r="D41" s="2">
        <v>149.12584863534877</v>
      </c>
      <c r="E41" s="2"/>
      <c r="F41" s="2"/>
      <c r="J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34" ht="15.75" thickBot="1">
      <c r="A42" s="3" t="s">
        <v>12</v>
      </c>
      <c r="B42" s="3">
        <v>7</v>
      </c>
      <c r="C42" s="3">
        <v>2137.5</v>
      </c>
      <c r="D42" s="3"/>
      <c r="E42" s="3"/>
      <c r="F42" s="3"/>
      <c r="J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34" ht="15.75" thickBot="1">
      <c r="J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34">
      <c r="A44" s="4"/>
      <c r="B44" s="4" t="s">
        <v>19</v>
      </c>
      <c r="C44" s="4" t="s">
        <v>7</v>
      </c>
      <c r="D44" s="4" t="s">
        <v>20</v>
      </c>
      <c r="E44" s="4" t="s">
        <v>21</v>
      </c>
      <c r="F44" s="4" t="s">
        <v>22</v>
      </c>
      <c r="G44" s="4" t="s">
        <v>23</v>
      </c>
      <c r="H44" s="4" t="s">
        <v>24</v>
      </c>
      <c r="I44" s="4" t="s">
        <v>25</v>
      </c>
      <c r="J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34">
      <c r="A45" s="2" t="s">
        <v>13</v>
      </c>
      <c r="B45" s="2">
        <v>80.844306738962047</v>
      </c>
      <c r="C45" s="2">
        <v>5.4485370018316761</v>
      </c>
      <c r="D45" s="2">
        <v>14.837800809975963</v>
      </c>
      <c r="E45" s="2">
        <v>5.8941767326560585E-6</v>
      </c>
      <c r="F45" s="2">
        <v>67.512217003453316</v>
      </c>
      <c r="G45" s="2">
        <v>94.176396474470778</v>
      </c>
      <c r="H45" s="2">
        <v>67.512217003453316</v>
      </c>
      <c r="I45" s="2">
        <v>94.176396474470778</v>
      </c>
      <c r="J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34" ht="15.75" thickBot="1">
      <c r="A46" s="3" t="s">
        <v>0</v>
      </c>
      <c r="B46" s="3">
        <v>-0.30099785847724064</v>
      </c>
      <c r="C46" s="3">
        <v>0.10426747908796702</v>
      </c>
      <c r="D46" s="3">
        <v>-2.8867856124467988</v>
      </c>
      <c r="E46" s="3">
        <v>2.7810059785002408E-2</v>
      </c>
      <c r="F46" s="3">
        <v>-0.55613118825525909</v>
      </c>
      <c r="G46" s="3">
        <v>-4.5864528699222196E-2</v>
      </c>
      <c r="H46" s="3">
        <v>-0.55613118825525909</v>
      </c>
      <c r="I46" s="3">
        <v>-4.5864528699222196E-2</v>
      </c>
      <c r="J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34">
      <c r="J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34">
      <c r="J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>
      <c r="J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>
      <c r="A50" t="s">
        <v>26</v>
      </c>
      <c r="J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5.75" thickBot="1">
      <c r="J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>
      <c r="A52" s="4" t="s">
        <v>27</v>
      </c>
      <c r="B52" s="4" t="s">
        <v>28</v>
      </c>
      <c r="C52" s="4" t="s">
        <v>29</v>
      </c>
      <c r="J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>
      <c r="A53" s="2">
        <v>1</v>
      </c>
      <c r="B53" s="2">
        <v>80.543308880484801</v>
      </c>
      <c r="C53" s="2">
        <v>19.456691119515199</v>
      </c>
      <c r="J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>
      <c r="A54" s="2">
        <v>2</v>
      </c>
      <c r="B54" s="2">
        <v>80.24231102200757</v>
      </c>
      <c r="C54" s="2">
        <v>9.7576889779924301</v>
      </c>
      <c r="J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>
      <c r="A55" s="2">
        <v>3</v>
      </c>
      <c r="B55" s="2">
        <v>79.640315305053079</v>
      </c>
      <c r="C55" s="2">
        <v>0.35968469494692101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>
      <c r="A56" s="2">
        <v>4</v>
      </c>
      <c r="B56" s="2">
        <v>78.436323871144126</v>
      </c>
      <c r="C56" s="2">
        <v>-8.4363238711441255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>
      <c r="A57" s="2">
        <v>5</v>
      </c>
      <c r="B57" s="2">
        <v>76.02834100332619</v>
      </c>
      <c r="C57" s="2">
        <v>-11.02834100332619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>
      <c r="A58" s="2">
        <v>6</v>
      </c>
      <c r="B58" s="2">
        <v>71.212375267690348</v>
      </c>
      <c r="C58" s="2">
        <v>-11.212375267690348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>
      <c r="A59" s="2">
        <v>7</v>
      </c>
      <c r="B59" s="2">
        <v>61.580443796418649</v>
      </c>
      <c r="C59" s="2">
        <v>-6.5804437964186491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5.75" thickBot="1">
      <c r="A60" s="3">
        <v>8</v>
      </c>
      <c r="B60" s="3">
        <v>42.316580853875244</v>
      </c>
      <c r="C60" s="3">
        <v>7.6834191461247556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>
      <c r="A71" t="s">
        <v>31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5:28"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5:28"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5:28"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5:28"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5:28"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5:28"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5:28"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5:28"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5:28"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5:28"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5:28"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5:28"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5:28"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5:28"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5:28"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5:28"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5.75" thickBot="1">
      <c r="A102" t="s">
        <v>32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45.75" thickBot="1">
      <c r="A103" s="8" t="s">
        <v>0</v>
      </c>
      <c r="B103" s="8" t="s">
        <v>1</v>
      </c>
      <c r="C103" s="8" t="s">
        <v>35</v>
      </c>
      <c r="D103" s="8" t="s">
        <v>36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5.75" thickBot="1">
      <c r="A104" s="9">
        <v>1</v>
      </c>
      <c r="B104" s="9">
        <v>100</v>
      </c>
      <c r="C104" s="11">
        <f>LN(A104)</f>
        <v>0</v>
      </c>
      <c r="D104" s="11">
        <f>LN(B104)</f>
        <v>4.6051701859880918</v>
      </c>
      <c r="F104" t="s">
        <v>2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5.75" thickBot="1">
      <c r="A105" s="9">
        <v>2</v>
      </c>
      <c r="B105" s="9">
        <v>90</v>
      </c>
      <c r="C105" s="11">
        <f t="shared" ref="C105:C111" si="0">LN(A105)</f>
        <v>0.69314718055994529</v>
      </c>
      <c r="D105" s="11">
        <f t="shared" ref="D105:D111" si="1">LN(B105)</f>
        <v>4.499809670330265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5.75" thickBot="1">
      <c r="A106" s="9">
        <v>4</v>
      </c>
      <c r="B106" s="9">
        <v>80</v>
      </c>
      <c r="C106" s="11">
        <f t="shared" si="0"/>
        <v>1.3862943611198906</v>
      </c>
      <c r="D106" s="11">
        <f t="shared" si="1"/>
        <v>4.3820266346738812</v>
      </c>
      <c r="F106" s="5" t="s">
        <v>3</v>
      </c>
      <c r="G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5.75" thickBot="1">
      <c r="A107" s="9">
        <v>8</v>
      </c>
      <c r="B107" s="9">
        <v>70</v>
      </c>
      <c r="C107" s="11">
        <f t="shared" si="0"/>
        <v>2.0794415416798357</v>
      </c>
      <c r="D107" s="11">
        <f t="shared" si="1"/>
        <v>4.2484952420493594</v>
      </c>
      <c r="F107" s="2" t="s">
        <v>4</v>
      </c>
      <c r="G107" s="2">
        <v>0.99628529303009727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5.75" thickBot="1">
      <c r="A108" s="9">
        <v>16</v>
      </c>
      <c r="B108" s="9">
        <v>65</v>
      </c>
      <c r="C108" s="11">
        <f t="shared" si="0"/>
        <v>2.7725887222397811</v>
      </c>
      <c r="D108" s="11">
        <f t="shared" si="1"/>
        <v>4.1743872698956368</v>
      </c>
      <c r="F108" s="2" t="s">
        <v>5</v>
      </c>
      <c r="G108" s="2">
        <v>0.9925843851080669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5.75" thickBot="1">
      <c r="A109" s="9">
        <v>32</v>
      </c>
      <c r="B109" s="9">
        <v>60</v>
      </c>
      <c r="C109" s="11">
        <f t="shared" si="0"/>
        <v>3.4657359027997265</v>
      </c>
      <c r="D109" s="11">
        <f t="shared" si="1"/>
        <v>4.0943445622221004</v>
      </c>
      <c r="F109" s="2" t="s">
        <v>6</v>
      </c>
      <c r="G109" s="2">
        <v>0.99134844929274468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5.75" thickBot="1">
      <c r="A110" s="9">
        <v>64</v>
      </c>
      <c r="B110" s="9">
        <v>55</v>
      </c>
      <c r="C110" s="11">
        <f t="shared" si="0"/>
        <v>4.1588830833596715</v>
      </c>
      <c r="D110" s="11">
        <f t="shared" si="1"/>
        <v>4.0073331852324712</v>
      </c>
      <c r="F110" s="2" t="s">
        <v>7</v>
      </c>
      <c r="G110" s="2">
        <v>2.2464462016731489E-2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5.75" thickBot="1">
      <c r="A111" s="9">
        <v>128</v>
      </c>
      <c r="B111" s="9">
        <v>50</v>
      </c>
      <c r="C111" s="11">
        <f t="shared" si="0"/>
        <v>4.8520302639196169</v>
      </c>
      <c r="D111" s="11">
        <f t="shared" si="1"/>
        <v>3.912023005428146</v>
      </c>
      <c r="F111" s="3" t="s">
        <v>8</v>
      </c>
      <c r="G111" s="3">
        <v>8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5.75" thickBot="1">
      <c r="F113" t="s">
        <v>9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>
      <c r="F114" s="4"/>
      <c r="G114" s="4" t="s">
        <v>14</v>
      </c>
      <c r="H114" s="4" t="s">
        <v>15</v>
      </c>
      <c r="I114" s="4" t="s">
        <v>16</v>
      </c>
      <c r="J114" s="4" t="s">
        <v>17</v>
      </c>
      <c r="K114" s="4" t="s">
        <v>18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>
      <c r="A115" s="10" t="s">
        <v>39</v>
      </c>
      <c r="B115">
        <v>4.58</v>
      </c>
      <c r="F115" s="2" t="s">
        <v>10</v>
      </c>
      <c r="G115" s="2">
        <v>1</v>
      </c>
      <c r="H115" s="2">
        <v>0.40528783307887412</v>
      </c>
      <c r="I115" s="2">
        <v>0.40528783307887412</v>
      </c>
      <c r="J115" s="2">
        <v>803.10350489302505</v>
      </c>
      <c r="K115" s="2">
        <v>1.2779178778265273E-7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>
      <c r="A116" s="10" t="s">
        <v>40</v>
      </c>
      <c r="B116">
        <v>-0.14199999999999999</v>
      </c>
      <c r="F116" s="2" t="s">
        <v>11</v>
      </c>
      <c r="G116" s="2">
        <v>6</v>
      </c>
      <c r="H116" s="2">
        <v>3.0279123222070304E-3</v>
      </c>
      <c r="I116" s="2">
        <v>5.0465205370117173E-4</v>
      </c>
      <c r="J116" s="2"/>
      <c r="K116" s="2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5.75" thickBot="1">
      <c r="A117" s="10" t="s">
        <v>41</v>
      </c>
      <c r="B117">
        <v>150</v>
      </c>
      <c r="F117" s="3" t="s">
        <v>12</v>
      </c>
      <c r="G117" s="3">
        <v>7</v>
      </c>
      <c r="H117" s="3">
        <v>0.40831574540108112</v>
      </c>
      <c r="I117" s="3"/>
      <c r="J117" s="3"/>
      <c r="K117" s="3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5.75" thickBot="1">
      <c r="A118" s="10" t="s">
        <v>38</v>
      </c>
      <c r="B118">
        <f>EXP(B115)*POWER(B117, B116)</f>
        <v>47.870037570014219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>
      <c r="F119" s="4"/>
      <c r="G119" s="4" t="s">
        <v>19</v>
      </c>
      <c r="H119" s="4" t="s">
        <v>7</v>
      </c>
      <c r="I119" s="4" t="s">
        <v>20</v>
      </c>
      <c r="J119" s="4" t="s">
        <v>21</v>
      </c>
      <c r="K119" s="4" t="s">
        <v>22</v>
      </c>
      <c r="L119" s="4" t="s">
        <v>23</v>
      </c>
      <c r="M119" s="4" t="s">
        <v>24</v>
      </c>
      <c r="N119" s="4" t="s">
        <v>25</v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>
      <c r="F120" s="2" t="s">
        <v>13</v>
      </c>
      <c r="G120" s="12">
        <v>4.5842640060990636</v>
      </c>
      <c r="H120" s="2">
        <v>1.4500747878718356E-2</v>
      </c>
      <c r="I120" s="2">
        <v>316.13983254112287</v>
      </c>
      <c r="J120" s="2">
        <v>6.7602074279750729E-14</v>
      </c>
      <c r="K120" s="2">
        <v>4.5487819543324939</v>
      </c>
      <c r="L120" s="2">
        <v>4.6197460578656333</v>
      </c>
      <c r="M120" s="2">
        <v>4.5487819543324939</v>
      </c>
      <c r="N120" s="2">
        <v>4.6197460578656333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5.75" thickBot="1">
      <c r="A121" s="14" t="s">
        <v>33</v>
      </c>
      <c r="F121" s="3" t="s">
        <v>35</v>
      </c>
      <c r="G121" s="13">
        <v>-0.14172017399735867</v>
      </c>
      <c r="H121" s="3">
        <v>5.0008740444960394E-3</v>
      </c>
      <c r="I121" s="3">
        <v>-28.339080875939249</v>
      </c>
      <c r="J121" s="3">
        <v>1.2779178778265252E-7</v>
      </c>
      <c r="K121" s="3">
        <v>-0.15395687193935376</v>
      </c>
      <c r="L121" s="3">
        <v>-0.12948347605536359</v>
      </c>
      <c r="M121" s="3">
        <v>-0.15395687193935376</v>
      </c>
      <c r="N121" s="3">
        <v>-0.12948347605536359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>
      <c r="A123" s="10" t="s">
        <v>39</v>
      </c>
      <c r="B123">
        <v>4.58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>
      <c r="A124" s="10" t="s">
        <v>40</v>
      </c>
      <c r="B124">
        <v>-0.14199999999999999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>
      <c r="A125" s="10" t="s">
        <v>41</v>
      </c>
      <c r="B125">
        <v>1000</v>
      </c>
      <c r="F125" t="s">
        <v>26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5.75" thickBot="1">
      <c r="A126" s="10" t="s">
        <v>38</v>
      </c>
      <c r="B126">
        <f>EXP(B123)*POWER(B125, B124)</f>
        <v>36.565265157968632</v>
      </c>
    </row>
    <row r="127" spans="1:28">
      <c r="F127" s="4" t="s">
        <v>27</v>
      </c>
      <c r="G127" s="4" t="s">
        <v>37</v>
      </c>
      <c r="H127" s="4" t="s">
        <v>29</v>
      </c>
    </row>
    <row r="128" spans="1:28">
      <c r="A128" s="10" t="s">
        <v>34</v>
      </c>
      <c r="F128" s="2">
        <v>1</v>
      </c>
      <c r="G128" s="2">
        <v>4.5842640060990636</v>
      </c>
      <c r="H128" s="2">
        <v>2.0906179889028209E-2</v>
      </c>
    </row>
    <row r="129" spans="1:8">
      <c r="F129" s="2">
        <v>2</v>
      </c>
      <c r="G129" s="2">
        <v>4.4860310670643297</v>
      </c>
      <c r="H129" s="2">
        <v>1.3778603265935274E-2</v>
      </c>
    </row>
    <row r="130" spans="1:8">
      <c r="A130" s="10" t="s">
        <v>39</v>
      </c>
      <c r="B130">
        <v>4.58</v>
      </c>
      <c r="F130" s="2">
        <v>3</v>
      </c>
      <c r="G130" s="2">
        <v>4.3877981280295959</v>
      </c>
      <c r="H130" s="2">
        <v>-5.7714933557146963E-3</v>
      </c>
    </row>
    <row r="131" spans="1:8">
      <c r="A131" s="10" t="s">
        <v>40</v>
      </c>
      <c r="B131">
        <v>-0.14199999999999999</v>
      </c>
      <c r="F131" s="2">
        <v>4</v>
      </c>
      <c r="G131" s="2">
        <v>4.2895651889948612</v>
      </c>
      <c r="H131" s="2">
        <v>-4.1069946945501812E-2</v>
      </c>
    </row>
    <row r="132" spans="1:8">
      <c r="A132" s="10" t="s">
        <v>41</v>
      </c>
      <c r="B132">
        <v>300</v>
      </c>
      <c r="F132" s="2">
        <v>5</v>
      </c>
      <c r="G132" s="2">
        <v>4.1913322499601273</v>
      </c>
      <c r="H132" s="2">
        <v>-1.6944980064490522E-2</v>
      </c>
    </row>
    <row r="133" spans="1:8">
      <c r="A133" s="10" t="s">
        <v>38</v>
      </c>
      <c r="B133">
        <f>EXP(B130)*POWER(B132, B131)</f>
        <v>43.3827930331312</v>
      </c>
      <c r="F133" s="2">
        <v>6</v>
      </c>
      <c r="G133" s="2">
        <v>4.0930993109253935</v>
      </c>
      <c r="H133" s="2">
        <v>1.2452512967069396E-3</v>
      </c>
    </row>
    <row r="134" spans="1:8">
      <c r="F134" s="2">
        <v>7</v>
      </c>
      <c r="G134" s="2">
        <v>3.9948663718906596</v>
      </c>
      <c r="H134" s="2">
        <v>1.2466813341811545E-2</v>
      </c>
    </row>
    <row r="135" spans="1:8" ht="15.75" thickBot="1">
      <c r="B135">
        <f>POWER(0.46,1/-0.142)</f>
        <v>237.10725751309232</v>
      </c>
      <c r="F135" s="3">
        <v>8</v>
      </c>
      <c r="G135" s="3">
        <v>3.8966334328559253</v>
      </c>
      <c r="H135" s="3">
        <v>1.5389572572220622E-2</v>
      </c>
    </row>
    <row r="146" spans="1:1">
      <c r="A146" s="10"/>
    </row>
    <row r="147" spans="1:1">
      <c r="A147" s="10"/>
    </row>
    <row r="150" spans="1:1">
      <c r="A150" s="10"/>
    </row>
    <row r="151" spans="1:1">
      <c r="A151" s="10"/>
    </row>
    <row r="152" spans="1:1">
      <c r="A152" s="10"/>
    </row>
    <row r="154" spans="1:1">
      <c r="A154" s="10"/>
    </row>
    <row r="155" spans="1:1">
      <c r="A155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Gregg Gildea</dc:creator>
  <cp:lastModifiedBy>Steve Mazza</cp:lastModifiedBy>
  <dcterms:created xsi:type="dcterms:W3CDTF">2012-05-20T21:14:44Z</dcterms:created>
  <dcterms:modified xsi:type="dcterms:W3CDTF">2012-05-22T12:04:04Z</dcterms:modified>
</cp:coreProperties>
</file>