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5E63813B-C964-0E49-BE48-49BCD8986527}" xr6:coauthVersionLast="46" xr6:coauthVersionMax="46" xr10:uidLastSave="{00000000-0000-0000-0000-000000000000}"/>
  <bookViews>
    <workbookView xWindow="36720" yWindow="1660" windowWidth="23980" windowHeight="17500" activeTab="2" xr2:uid="{91B86367-0610-F24F-88C2-86F9A112A2F5}"/>
  </bookViews>
  <sheets>
    <sheet name="RPDR Effect Estimates" sheetId="1" r:id="rId1"/>
    <sheet name="Bottom Two Effect Estimates" sheetId="2" r:id="rId2"/>
    <sheet name="Delta B Comparisons" sheetId="3" r:id="rId3"/>
    <sheet name="Variable Intera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3" l="1"/>
  <c r="T36" i="3"/>
  <c r="T37" i="3"/>
  <c r="T43" i="3"/>
  <c r="T42" i="3"/>
  <c r="T41" i="3"/>
  <c r="T40" i="3"/>
  <c r="T39" i="3"/>
  <c r="T38" i="3"/>
  <c r="T32" i="3"/>
  <c r="T31" i="3"/>
  <c r="T30" i="3"/>
  <c r="T29" i="3"/>
  <c r="T28" i="3"/>
  <c r="T27" i="3"/>
  <c r="T26" i="3"/>
  <c r="T25" i="3"/>
  <c r="T24" i="3"/>
  <c r="T15" i="3"/>
  <c r="T21" i="3"/>
  <c r="T20" i="3"/>
  <c r="T19" i="3"/>
  <c r="T18" i="3"/>
  <c r="T17" i="3"/>
  <c r="T16" i="3"/>
  <c r="T14" i="3"/>
  <c r="T13" i="3"/>
  <c r="O80" i="3"/>
  <c r="O83" i="3"/>
  <c r="O82" i="3"/>
  <c r="O81" i="3"/>
  <c r="O79" i="3"/>
  <c r="O78" i="3"/>
  <c r="O77" i="3"/>
  <c r="O76" i="3"/>
  <c r="O67" i="3"/>
  <c r="O68" i="3"/>
  <c r="O69" i="3"/>
  <c r="O56" i="3"/>
  <c r="O73" i="3"/>
  <c r="O72" i="3"/>
  <c r="O71" i="3"/>
  <c r="O70" i="3"/>
  <c r="O66" i="3"/>
  <c r="O62" i="3"/>
  <c r="O61" i="3"/>
  <c r="O60" i="3"/>
  <c r="O59" i="3"/>
  <c r="O58" i="3"/>
  <c r="O57" i="3"/>
  <c r="O55" i="3"/>
  <c r="O51" i="3"/>
  <c r="O50" i="3"/>
  <c r="O49" i="3"/>
  <c r="O48" i="3"/>
  <c r="O47" i="3"/>
  <c r="O46" i="3"/>
  <c r="O45" i="3"/>
  <c r="O42" i="3"/>
  <c r="O41" i="3"/>
  <c r="O40" i="3"/>
  <c r="O39" i="3"/>
  <c r="O38" i="3"/>
  <c r="O37" i="3"/>
  <c r="O36" i="3"/>
  <c r="O35" i="3"/>
  <c r="O28" i="3"/>
  <c r="O27" i="3"/>
  <c r="O31" i="3"/>
  <c r="O30" i="3"/>
  <c r="O29" i="3"/>
  <c r="O26" i="3"/>
  <c r="O25" i="3"/>
  <c r="O24" i="3"/>
  <c r="O13" i="3"/>
  <c r="O14" i="3"/>
  <c r="O15" i="3"/>
  <c r="O16" i="3"/>
  <c r="O17" i="3"/>
  <c r="O18" i="3"/>
  <c r="O19" i="3"/>
  <c r="O20" i="3"/>
  <c r="J31" i="3"/>
  <c r="J70" i="3"/>
  <c r="J69" i="3"/>
  <c r="J68" i="3"/>
  <c r="J67" i="3"/>
  <c r="J66" i="3"/>
  <c r="J65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7" i="3"/>
  <c r="J43" i="3"/>
  <c r="J42" i="3"/>
  <c r="J41" i="3"/>
  <c r="J40" i="3"/>
  <c r="J39" i="3"/>
  <c r="J38" i="3"/>
  <c r="J36" i="3"/>
  <c r="J35" i="3"/>
  <c r="J25" i="3"/>
  <c r="J30" i="3"/>
  <c r="J29" i="3"/>
  <c r="J28" i="3"/>
  <c r="J27" i="3"/>
  <c r="J26" i="3"/>
  <c r="J24" i="3"/>
  <c r="J13" i="3"/>
  <c r="J19" i="3"/>
  <c r="J18" i="3"/>
  <c r="J17" i="3"/>
  <c r="J16" i="3"/>
  <c r="J15" i="3"/>
  <c r="J14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<sst xmlns="http://schemas.openxmlformats.org/spreadsheetml/2006/main" count="552" uniqueCount="254">
  <si>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</si>
  <si>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</si>
  <si>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</si>
  <si>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</si>
  <si>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</si>
  <si>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</si>
  <si>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</si>
  <si>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</si>
  <si>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</si>
  <si>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</si>
  <si>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</si>
  <si>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</si>
  <si>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</si>
  <si>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</si>
  <si>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</si>
  <si>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</si>
  <si>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</si>
  <si>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</si>
  <si>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</si>
  <si>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</si>
  <si>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</si>
  <si>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</si>
  <si>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</si>
  <si>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</si>
  <si>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</si>
  <si>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</si>
  <si>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</si>
  <si>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</si>
  <si>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</si>
  <si>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</si>
  <si>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</si>
  <si>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</si>
  <si>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</si>
  <si>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</si>
  <si>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</si>
  <si>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</si>
  <si>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</si>
  <si>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</si>
  <si>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</si>
  <si>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</si>
  <si>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</si>
  <si>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</si>
  <si>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</si>
  <si>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</si>
  <si>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</si>
  <si>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</si>
  <si>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</si>
  <si>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</si>
  <si>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</si>
  <si>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</si>
  <si>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</si>
  <si>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</si>
  <si>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</si>
  <si>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</si>
  <si>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</si>
  <si>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</si>
  <si>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</si>
  <si>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</si>
  <si>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</si>
  <si>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</si>
  <si>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</si>
  <si>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</si>
  <si>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</si>
  <si>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</si>
  <si>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</si>
  <si>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</si>
  <si>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</si>
  <si>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</si>
  <si>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</si>
  <si>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</si>
  <si>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</si>
  <si>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</si>
  <si>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</si>
  <si>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</si>
  <si>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</si>
  <si>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</si>
  <si>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</si>
  <si>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</si>
  <si>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</si>
  <si>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</si>
  <si>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</si>
  <si>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</si>
  <si>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</si>
  <si>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</si>
  <si>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</si>
  <si>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</si>
  <si>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</si>
  <si>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</si>
  <si>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</si>
  <si>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</si>
  <si>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</si>
  <si>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</si>
  <si>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</si>
  <si>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</si>
  <si>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</si>
  <si>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</si>
  <si>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</si>
  <si>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</si>
  <si>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</si>
  <si>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</si>
  <si>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</si>
  <si>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</si>
  <si>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</si>
  <si>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</si>
  <si>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</si>
  <si>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</si>
  <si>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</si>
  <si>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</si>
  <si>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</si>
  <si>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</si>
  <si>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</si>
  <si>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</si>
  <si>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</si>
  <si>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</si>
  <si>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</si>
  <si>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</si>
  <si>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</si>
  <si>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</si>
  <si>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</si>
  <si>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</si>
  <si>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</si>
  <si>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</si>
  <si>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</si>
  <si>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</si>
  <si>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</si>
  <si>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</si>
  <si>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</si>
  <si>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</si>
  <si>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</si>
  <si>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</si>
  <si>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</si>
  <si>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</si>
  <si>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</si>
  <si>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</si>
  <si>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</si>
  <si>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</si>
  <si>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</si>
  <si>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</si>
  <si>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</si>
  <si>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</si>
  <si>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</si>
  <si>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</si>
  <si>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</si>
  <si>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</si>
  <si>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</si>
  <si>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</si>
  <si>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</si>
  <si>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</si>
  <si>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</si>
  <si>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</si>
  <si>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</si>
  <si>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</si>
  <si>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</si>
  <si>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</si>
  <si>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</si>
  <si>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</si>
  <si>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</si>
  <si>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</si>
  <si>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</si>
  <si>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</si>
  <si>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</si>
  <si>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</si>
  <si>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</si>
  <si>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</si>
  <si>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</si>
  <si>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</si>
  <si>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Analysis of Maximum Likelihood Estimates 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</si>
  <si>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</si>
  <si>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</si>
  <si>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</si>
  <si>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</si>
  <si>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</si>
  <si>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</si>
  <si>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</si>
  <si>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</si>
  <si>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</si>
  <si>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</si>
  <si>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</si>
  <si>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</si>
  <si>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</si>
  <si>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</si>
  <si>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</si>
  <si>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</si>
  <si>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</si>
  <si>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</si>
  <si>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</si>
  <si>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</si>
  <si>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</si>
  <si>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</si>
  <si>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</si>
  <si>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</si>
  <si>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</si>
  <si>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</si>
  <si>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</si>
  <si>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</si>
  <si>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</si>
  <si>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</si>
  <si>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</si>
  <si>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</si>
  <si>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</si>
  <si>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</si>
  <si>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</si>
  <si>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</si>
  <si>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</si>
  <si>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 xml:space="preserve">B Estimate Comparisons 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</si>
  <si>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</si>
  <si>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</si>
  <si>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</si>
  <si>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</si>
  <si>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</si>
  <si>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</si>
  <si>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</si>
  <si>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Gender:Outfit_Reveal</t>
  </si>
  <si>
    <t>Gender:Quality_Of_Outfit</t>
  </si>
  <si>
    <t>Gender:Do_They_Know_Words</t>
  </si>
  <si>
    <t>Gender:Sewing</t>
  </si>
  <si>
    <t>Gender:Lip_Sync_Ass</t>
  </si>
  <si>
    <t>Gender:Expressed_Hardship</t>
  </si>
  <si>
    <t>B Estimate Comparisons (excluding Quality of Outfit Variable)</t>
  </si>
  <si>
    <t>Quality_Of_Outfit:Outfit_Reveal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</si>
  <si>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</si>
  <si>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</si>
  <si>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</si>
  <si>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</si>
  <si>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</si>
  <si>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</si>
  <si>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</si>
  <si>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</si>
  <si>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</si>
  <si>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</si>
  <si>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</si>
  <si>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</si>
  <si>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</si>
  <si>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</si>
  <si>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</si>
  <si>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Body Type</t>
  </si>
  <si>
    <t xml:space="preserve">tried </t>
  </si>
  <si>
    <t xml:space="preserve">outfit reveal </t>
  </si>
  <si>
    <t>gender</t>
  </si>
  <si>
    <t>carson</t>
  </si>
  <si>
    <t>eliminated variables</t>
  </si>
  <si>
    <t>race</t>
  </si>
  <si>
    <t>body type</t>
  </si>
  <si>
    <t>ross</t>
  </si>
  <si>
    <t>dancing</t>
  </si>
  <si>
    <t>outfit reveal</t>
  </si>
  <si>
    <t>do they know words</t>
  </si>
  <si>
    <t>sewing</t>
  </si>
  <si>
    <t>singing</t>
  </si>
  <si>
    <t>lip sync ass</t>
  </si>
  <si>
    <t>expressed hardship</t>
  </si>
  <si>
    <t xml:space="preserve">model </t>
  </si>
  <si>
    <t>full model</t>
  </si>
  <si>
    <t>delta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</si>
</sst>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0" borderId="1" xfId="0" applyBorder="1" applyAlignment="1">
      <alignment horizontal="left"/>
    </xf>
    <xf numFmtId="0" fontId="0" fillId="11" borderId="1" xfId="0" applyFill="1" applyBorder="1"/>
    <xf numFmtId="0" fontId="1" fillId="8" borderId="6" xfId="0" applyFont="1" applyFill="1" applyBorder="1"/>
    <xf numFmtId="0" fontId="0" fillId="11" borderId="0" xfId="0" applyFill="1"/>
    <xf numFmtId="0" fontId="6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4"/>
  <sheetViews>
    <sheetView topLeftCell="F1" zoomScaleNormal="100" workbookViewId="0">
      <selection activeCell="K13" sqref="K13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27" t="s">
        <v>165</v>
      </c>
      <c r="B1" s="27"/>
      <c r="C1" s="27"/>
      <c r="D1" s="27"/>
      <c r="E1" s="27"/>
      <c r="H1" s="28" t="s">
        <v>229</v>
      </c>
      <c r="I1" s="29"/>
      <c r="J1" s="29"/>
      <c r="K1" s="30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183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167</v>
      </c>
      <c r="I5" s="6">
        <v>26</v>
      </c>
      <c r="J5" s="16">
        <v>39.835000000000001</v>
      </c>
      <c r="K5" s="7" t="s">
        <v>184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179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185</v>
      </c>
      <c r="I9" s="6">
        <v>3</v>
      </c>
      <c r="J9" s="16">
        <v>14.166</v>
      </c>
      <c r="K9" s="7" t="s">
        <v>186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187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188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195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196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5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5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5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5" spans="1:5">
      <c r="E135" s="4" t="s">
        <v>26</v>
      </c>
    </row>
    <row r="137" spans="1:5" ht="17">
      <c r="A137" s="3"/>
    </row>
    <row r="138" spans="1:5" ht="17">
      <c r="A138" s="3"/>
    </row>
    <row r="139" spans="1:5" ht="17">
      <c r="A139" s="3"/>
    </row>
    <row r="140" spans="1:5" ht="17">
      <c r="A140" s="3"/>
    </row>
    <row r="141" spans="1:5" ht="17">
      <c r="A141" s="3"/>
    </row>
    <row r="144" spans="1:5">
      <c r="A144" t="s">
        <v>142</v>
      </c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D1" zoomScale="110" zoomScaleNormal="110" workbookViewId="0">
      <selection activeCell="H11" sqref="H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31" t="s">
        <v>166</v>
      </c>
      <c r="B1" s="32"/>
      <c r="C1" s="32"/>
      <c r="D1" s="32"/>
      <c r="E1" s="33"/>
      <c r="H1" s="28" t="s">
        <v>229</v>
      </c>
      <c r="I1" s="29"/>
      <c r="J1" s="29"/>
      <c r="K1" s="30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3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197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168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169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8" t="s">
        <v>170</v>
      </c>
      <c r="I7" s="8">
        <v>1</v>
      </c>
      <c r="J7" s="19">
        <v>2.5125000000000002</v>
      </c>
      <c r="K7" s="9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13" t="s">
        <v>171</v>
      </c>
      <c r="I8" s="8">
        <v>1</v>
      </c>
      <c r="J8" s="19">
        <v>20.145</v>
      </c>
      <c r="K8" s="22" t="s">
        <v>189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172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173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174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8" t="s">
        <v>175</v>
      </c>
      <c r="I12" s="8">
        <v>1</v>
      </c>
      <c r="J12" s="19">
        <v>3.0670999999999999</v>
      </c>
      <c r="K12" s="9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8" t="s">
        <v>176</v>
      </c>
      <c r="I13" s="8">
        <v>1</v>
      </c>
      <c r="J13" s="19">
        <v>2.0041000000000002</v>
      </c>
      <c r="K13" s="9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8" t="s">
        <v>177</v>
      </c>
      <c r="I14" s="8">
        <v>1</v>
      </c>
      <c r="J14" s="19">
        <v>7.6304999999999996</v>
      </c>
      <c r="K14" s="9" t="s">
        <v>190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178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8" t="s">
        <v>179</v>
      </c>
      <c r="I16" s="6">
        <v>1</v>
      </c>
      <c r="J16" s="16">
        <v>1.1349</v>
      </c>
      <c r="K16" s="7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13" t="s">
        <v>3</v>
      </c>
      <c r="I17" s="6">
        <v>4</v>
      </c>
      <c r="J17" s="16">
        <v>6.6665000000000001</v>
      </c>
      <c r="K17" s="7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2</v>
      </c>
      <c r="J18" s="16">
        <v>2.9125999999999999</v>
      </c>
      <c r="K18" s="7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185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8" t="s">
        <v>5</v>
      </c>
      <c r="I20" s="6">
        <v>1</v>
      </c>
      <c r="J20" s="16">
        <v>10.54</v>
      </c>
      <c r="K20" s="7" t="s">
        <v>191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8" t="s">
        <v>6</v>
      </c>
      <c r="I21" s="6">
        <v>1</v>
      </c>
      <c r="J21" s="16">
        <v>3.4175</v>
      </c>
      <c r="K21" s="7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8" t="s">
        <v>7</v>
      </c>
      <c r="I22" s="6">
        <v>1</v>
      </c>
      <c r="J22" s="16">
        <v>5.3457999999999997</v>
      </c>
      <c r="K22" s="21" t="s">
        <v>192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8" t="s">
        <v>8</v>
      </c>
      <c r="I23" s="6">
        <v>1</v>
      </c>
      <c r="J23" s="16">
        <v>46.604999999999997</v>
      </c>
      <c r="K23" s="21" t="s">
        <v>193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8" t="s">
        <v>9</v>
      </c>
      <c r="I24" s="6">
        <v>1</v>
      </c>
      <c r="J24" s="16">
        <v>9.3961000000000006</v>
      </c>
      <c r="K24" s="7" t="s">
        <v>194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T83"/>
  <sheetViews>
    <sheetView tabSelected="1" topLeftCell="A53" zoomScaleNormal="100" workbookViewId="0">
      <selection activeCell="Q73" sqref="Q73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4.6640625" customWidth="1"/>
    <col min="8" max="8" width="13.5" customWidth="1"/>
    <col min="12" max="12" width="21.5" customWidth="1"/>
    <col min="15" max="15" width="12.1640625" bestFit="1" customWidth="1"/>
  </cols>
  <sheetData>
    <row r="1" spans="1:20">
      <c r="A1" s="34" t="s">
        <v>204</v>
      </c>
      <c r="B1" s="34"/>
      <c r="C1" s="34"/>
      <c r="D1" s="34"/>
      <c r="G1" s="34" t="s">
        <v>218</v>
      </c>
      <c r="H1" s="34"/>
      <c r="I1" s="34"/>
      <c r="J1" s="34"/>
    </row>
    <row r="2" spans="1:20">
      <c r="A2" s="24" t="s">
        <v>200</v>
      </c>
      <c r="B2" s="24" t="s">
        <v>198</v>
      </c>
      <c r="C2" s="24" t="s">
        <v>199</v>
      </c>
      <c r="D2" s="25" t="s">
        <v>201</v>
      </c>
      <c r="G2" s="24" t="s">
        <v>200</v>
      </c>
      <c r="H2" s="24" t="s">
        <v>198</v>
      </c>
      <c r="I2" s="24" t="s">
        <v>199</v>
      </c>
      <c r="J2" s="25" t="s">
        <v>201</v>
      </c>
    </row>
    <row r="3" spans="1:20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  <c r="L3" t="s">
        <v>240</v>
      </c>
      <c r="Q3" t="s">
        <v>245</v>
      </c>
      <c r="S3" t="s">
        <v>245</v>
      </c>
    </row>
    <row r="4" spans="1:20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  <c r="L4" t="s">
        <v>241</v>
      </c>
      <c r="Q4" t="s">
        <v>244</v>
      </c>
      <c r="S4" t="s">
        <v>238</v>
      </c>
    </row>
    <row r="5" spans="1:20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  <c r="L5" t="s">
        <v>242</v>
      </c>
      <c r="Q5" t="s">
        <v>243</v>
      </c>
      <c r="S5" t="s">
        <v>243</v>
      </c>
    </row>
    <row r="6" spans="1:20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35" t="s">
        <v>22</v>
      </c>
      <c r="H6" s="35">
        <v>-0.39229999999999998</v>
      </c>
      <c r="I6" s="35">
        <v>-0.25318000000000002</v>
      </c>
      <c r="J6" s="38">
        <f>ABS((H6-I6)/I6)</f>
        <v>0.5494904810806539</v>
      </c>
      <c r="L6" t="s">
        <v>238</v>
      </c>
    </row>
    <row r="7" spans="1:20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2">ABS((H7-I7)/I7)</f>
        <v>6.3018196442245711E-2</v>
      </c>
      <c r="L7" t="s">
        <v>243</v>
      </c>
      <c r="Q7" t="s">
        <v>245</v>
      </c>
      <c r="S7" t="s">
        <v>244</v>
      </c>
    </row>
    <row r="8" spans="1:20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2"/>
        <v>4.2997097242380357E-2</v>
      </c>
      <c r="L8" t="s">
        <v>244</v>
      </c>
      <c r="Q8" t="s">
        <v>244</v>
      </c>
      <c r="S8" t="s">
        <v>238</v>
      </c>
    </row>
    <row r="9" spans="1:20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  <c r="G9" s="36"/>
      <c r="H9" s="36"/>
      <c r="I9" s="36"/>
      <c r="J9" s="36"/>
      <c r="L9" t="s">
        <v>245</v>
      </c>
      <c r="Q9" t="s">
        <v>238</v>
      </c>
      <c r="S9" t="s">
        <v>243</v>
      </c>
    </row>
    <row r="12" spans="1:20">
      <c r="A12" s="24" t="s">
        <v>200</v>
      </c>
      <c r="B12" s="24" t="s">
        <v>202</v>
      </c>
      <c r="C12" s="24" t="s">
        <v>199</v>
      </c>
      <c r="D12" s="25" t="s">
        <v>201</v>
      </c>
      <c r="G12" s="24" t="s">
        <v>200</v>
      </c>
      <c r="H12" s="24" t="s">
        <v>202</v>
      </c>
      <c r="I12" s="24" t="s">
        <v>199</v>
      </c>
      <c r="J12" s="25" t="s">
        <v>201</v>
      </c>
      <c r="L12" s="47" t="s">
        <v>236</v>
      </c>
      <c r="M12" s="47" t="s">
        <v>251</v>
      </c>
      <c r="N12" s="47" t="s">
        <v>252</v>
      </c>
      <c r="O12" s="47" t="s">
        <v>253</v>
      </c>
      <c r="Q12" s="47" t="s">
        <v>236</v>
      </c>
      <c r="R12" s="47" t="s">
        <v>251</v>
      </c>
      <c r="S12" s="47" t="s">
        <v>252</v>
      </c>
      <c r="T12" s="47" t="s">
        <v>253</v>
      </c>
    </row>
    <row r="13" spans="1:20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39" t="s">
        <v>17</v>
      </c>
      <c r="H13" s="13">
        <v>-0.70240000000000002</v>
      </c>
      <c r="I13" s="13">
        <v>-0.80013000000000001</v>
      </c>
      <c r="J13" s="6">
        <f>ABS((H13-I13)/I13)</f>
        <v>0.12214265181907938</v>
      </c>
      <c r="L13" s="49" t="s">
        <v>237</v>
      </c>
      <c r="M13">
        <v>-0.76649999999999996</v>
      </c>
      <c r="N13" s="13">
        <v>-0.80013000000000001</v>
      </c>
      <c r="O13">
        <f t="shared" ref="O13:O19" si="3">ABS((M13-N13)/N13)</f>
        <v>4.2030670016122443E-2</v>
      </c>
      <c r="Q13" s="49" t="s">
        <v>237</v>
      </c>
      <c r="R13">
        <v>-0.77049999999999996</v>
      </c>
      <c r="S13" s="13">
        <v>-0.80013000000000001</v>
      </c>
      <c r="T13">
        <f t="shared" ref="T13:T20" si="4">ABS((R13-S13)/S13)</f>
        <v>3.7031482384112635E-2</v>
      </c>
    </row>
    <row r="14" spans="1:20">
      <c r="A14" s="6" t="s">
        <v>131</v>
      </c>
      <c r="B14" s="6">
        <v>-1.2363</v>
      </c>
      <c r="C14" s="6">
        <v>-1.2237</v>
      </c>
      <c r="D14" s="6">
        <f t="shared" ref="D14:D20" si="5">ABS((B14-C14)/C14)</f>
        <v>1.0296641333660166E-2</v>
      </c>
      <c r="G14" s="6" t="s">
        <v>12</v>
      </c>
      <c r="H14" s="6">
        <v>-0.41199999999999998</v>
      </c>
      <c r="I14" s="6">
        <v>-0.35829</v>
      </c>
      <c r="J14" s="6">
        <f>ABS((H14-I14)/I14)</f>
        <v>0.149906500320969</v>
      </c>
      <c r="L14" s="49" t="s">
        <v>238</v>
      </c>
      <c r="M14">
        <v>0.30830000000000002</v>
      </c>
      <c r="N14" s="13">
        <v>0.23050000000000001</v>
      </c>
      <c r="O14" s="48">
        <f t="shared" si="3"/>
        <v>0.33752711496746207</v>
      </c>
      <c r="Q14" s="49" t="s">
        <v>238</v>
      </c>
      <c r="R14">
        <v>0.30420000000000003</v>
      </c>
      <c r="S14" s="13">
        <v>0.23050000000000001</v>
      </c>
      <c r="T14" s="48">
        <f t="shared" si="4"/>
        <v>0.31973969631236449</v>
      </c>
    </row>
    <row r="15" spans="1:20">
      <c r="A15" s="6" t="s">
        <v>11</v>
      </c>
      <c r="B15" s="6">
        <v>-2.5068000000000001</v>
      </c>
      <c r="C15" s="6">
        <v>-2.4157999999999999</v>
      </c>
      <c r="D15" s="6">
        <f t="shared" si="5"/>
        <v>3.7668681182217154E-2</v>
      </c>
      <c r="G15" s="6" t="s">
        <v>11</v>
      </c>
      <c r="H15" s="6">
        <v>-2.2928000000000002</v>
      </c>
      <c r="I15" s="6">
        <v>-2.2200099999999998</v>
      </c>
      <c r="J15" s="6">
        <f t="shared" ref="J15:J16" si="6">ABS((H15-I15)/I15)</f>
        <v>3.278814059396145E-2</v>
      </c>
      <c r="L15" t="s">
        <v>239</v>
      </c>
      <c r="M15">
        <v>-0.39500000000000002</v>
      </c>
      <c r="N15" s="6">
        <v>-0.35829</v>
      </c>
      <c r="O15">
        <f t="shared" si="3"/>
        <v>0.10245890200675437</v>
      </c>
      <c r="Q15" s="49" t="s">
        <v>244</v>
      </c>
      <c r="R15">
        <v>0.20019999999999999</v>
      </c>
      <c r="S15" s="13">
        <v>0.24659</v>
      </c>
      <c r="T15" s="50">
        <f t="shared" si="4"/>
        <v>0.18812603917433804</v>
      </c>
    </row>
    <row r="16" spans="1:20">
      <c r="A16" s="6" t="s">
        <v>134</v>
      </c>
      <c r="B16" s="6">
        <v>0.69769999999999999</v>
      </c>
      <c r="C16" s="6">
        <v>0.63932999999999995</v>
      </c>
      <c r="D16" s="6">
        <f t="shared" si="5"/>
        <v>9.1298703330048706E-2</v>
      </c>
      <c r="G16" s="6" t="s">
        <v>20</v>
      </c>
      <c r="H16" s="6">
        <v>-0.70389999999999997</v>
      </c>
      <c r="I16" s="6">
        <v>-0.73923000000000005</v>
      </c>
      <c r="J16" s="6">
        <f t="shared" si="6"/>
        <v>4.7792973770004035E-2</v>
      </c>
      <c r="L16" t="s">
        <v>246</v>
      </c>
      <c r="M16">
        <v>-2.3134000000000001</v>
      </c>
      <c r="N16" s="6">
        <v>-2.2200099999999998</v>
      </c>
      <c r="O16">
        <f t="shared" si="3"/>
        <v>4.2067378074873679E-2</v>
      </c>
      <c r="Q16" t="s">
        <v>239</v>
      </c>
      <c r="R16">
        <v>-0.41899999999999998</v>
      </c>
      <c r="S16" s="6">
        <v>-0.35829</v>
      </c>
      <c r="T16">
        <f t="shared" si="4"/>
        <v>0.16944374668564566</v>
      </c>
    </row>
    <row r="17" spans="1:20">
      <c r="A17" s="6" t="s">
        <v>20</v>
      </c>
      <c r="B17" s="6">
        <v>-0.3952</v>
      </c>
      <c r="C17" s="6">
        <v>-0.40884999999999999</v>
      </c>
      <c r="D17" s="6">
        <f t="shared" si="5"/>
        <v>3.338632750397455E-2</v>
      </c>
      <c r="G17" s="35" t="s">
        <v>22</v>
      </c>
      <c r="H17" s="37">
        <v>-0.39290000000000003</v>
      </c>
      <c r="I17" s="35">
        <v>-0.25318000000000002</v>
      </c>
      <c r="J17" s="38">
        <f>ABS((H17-I17)/I17)</f>
        <v>0.55186033651947231</v>
      </c>
      <c r="L17" t="s">
        <v>247</v>
      </c>
      <c r="M17">
        <v>-0.68379999999999996</v>
      </c>
      <c r="N17" s="6">
        <v>-0.73923000000000005</v>
      </c>
      <c r="O17">
        <f t="shared" si="3"/>
        <v>7.4983428702839555E-2</v>
      </c>
      <c r="Q17" t="s">
        <v>246</v>
      </c>
      <c r="R17">
        <v>-2.3285999999999998</v>
      </c>
      <c r="S17" s="6">
        <v>-2.2200099999999998</v>
      </c>
      <c r="T17">
        <f t="shared" si="4"/>
        <v>4.8914194080206835E-2</v>
      </c>
    </row>
    <row r="18" spans="1:20">
      <c r="A18" s="6" t="s">
        <v>23</v>
      </c>
      <c r="B18" s="6">
        <v>-1.7975000000000001</v>
      </c>
      <c r="C18" s="6">
        <v>-1.88056</v>
      </c>
      <c r="D18" s="6">
        <f t="shared" si="5"/>
        <v>4.4167694729229545E-2</v>
      </c>
      <c r="G18" s="6" t="s">
        <v>23</v>
      </c>
      <c r="H18" s="6">
        <v>-1.7048000000000001</v>
      </c>
      <c r="I18" s="6">
        <v>-1.8151900000000001</v>
      </c>
      <c r="J18" s="6">
        <f t="shared" ref="J18:J19" si="7">ABS((H18-I18)/I18)</f>
        <v>6.0814570375552962E-2</v>
      </c>
      <c r="L18" t="s">
        <v>248</v>
      </c>
      <c r="M18">
        <v>-0.37059999999999998</v>
      </c>
      <c r="N18" s="35">
        <v>-0.25318000000000002</v>
      </c>
      <c r="O18" s="48">
        <f t="shared" si="3"/>
        <v>0.46378070937672788</v>
      </c>
      <c r="Q18" t="s">
        <v>247</v>
      </c>
      <c r="R18">
        <v>-0.69</v>
      </c>
      <c r="S18" s="6">
        <v>-0.73923000000000005</v>
      </c>
      <c r="T18">
        <f t="shared" si="4"/>
        <v>6.6596323201168928E-2</v>
      </c>
    </row>
    <row r="19" spans="1:20">
      <c r="A19" s="6" t="s">
        <v>24</v>
      </c>
      <c r="B19" s="6">
        <v>-0.4667</v>
      </c>
      <c r="C19" s="6">
        <v>-0.46009</v>
      </c>
      <c r="D19" s="6">
        <f t="shared" si="5"/>
        <v>1.4366754330674443E-2</v>
      </c>
      <c r="G19" s="6" t="s">
        <v>24</v>
      </c>
      <c r="H19" s="6">
        <v>-0.50390000000000001</v>
      </c>
      <c r="I19" s="6">
        <v>-0.55120000000000002</v>
      </c>
      <c r="J19" s="6">
        <f t="shared" si="7"/>
        <v>8.5812772133526866E-2</v>
      </c>
      <c r="L19" t="s">
        <v>249</v>
      </c>
      <c r="M19">
        <v>-1.6984999999999999</v>
      </c>
      <c r="N19" s="6">
        <v>-1.8151900000000001</v>
      </c>
      <c r="O19">
        <f t="shared" si="3"/>
        <v>6.4285281430594143E-2</v>
      </c>
      <c r="Q19" t="s">
        <v>248</v>
      </c>
      <c r="R19">
        <v>-0.34520000000000001</v>
      </c>
      <c r="S19" s="35">
        <v>-0.25318000000000002</v>
      </c>
      <c r="T19" s="48">
        <f t="shared" si="4"/>
        <v>0.36345682913342281</v>
      </c>
    </row>
    <row r="20" spans="1:20">
      <c r="A20" s="26" t="s">
        <v>22</v>
      </c>
      <c r="B20" s="6">
        <v>-0.31540000000000001</v>
      </c>
      <c r="C20" s="6">
        <v>-0.24127999999999999</v>
      </c>
      <c r="D20" s="6">
        <f t="shared" si="5"/>
        <v>0.30719496021220166</v>
      </c>
      <c r="L20" t="s">
        <v>250</v>
      </c>
      <c r="M20">
        <v>-0.5071</v>
      </c>
      <c r="N20" s="6">
        <v>-0.55120000000000002</v>
      </c>
      <c r="O20">
        <f>ABS((M20-N20)/N20)</f>
        <v>8.0007256894049389E-2</v>
      </c>
      <c r="Q20" t="s">
        <v>249</v>
      </c>
      <c r="R20">
        <v>-1.7601</v>
      </c>
      <c r="S20" s="6">
        <v>-1.8151900000000001</v>
      </c>
      <c r="T20">
        <f t="shared" si="4"/>
        <v>3.0349440003525845E-2</v>
      </c>
    </row>
    <row r="21" spans="1:20">
      <c r="A21" s="40"/>
      <c r="B21" s="36"/>
      <c r="C21" s="36"/>
      <c r="D21" s="36"/>
      <c r="Q21" t="s">
        <v>250</v>
      </c>
      <c r="R21">
        <v>-0.53420000000000001</v>
      </c>
      <c r="S21" s="6">
        <v>-0.55120000000000002</v>
      </c>
      <c r="T21">
        <f>ABS((R21-S21)/S21)</f>
        <v>3.0841799709724265E-2</v>
      </c>
    </row>
    <row r="23" spans="1:20">
      <c r="A23" s="24" t="s">
        <v>200</v>
      </c>
      <c r="B23" s="24" t="s">
        <v>203</v>
      </c>
      <c r="C23" s="24" t="s">
        <v>199</v>
      </c>
      <c r="D23" s="25" t="s">
        <v>201</v>
      </c>
      <c r="G23" s="24" t="s">
        <v>200</v>
      </c>
      <c r="H23" s="24" t="s">
        <v>203</v>
      </c>
      <c r="I23" s="24" t="s">
        <v>199</v>
      </c>
      <c r="J23" s="25" t="s">
        <v>201</v>
      </c>
      <c r="L23" s="47" t="s">
        <v>236</v>
      </c>
      <c r="M23" s="47" t="s">
        <v>251</v>
      </c>
      <c r="N23" s="47" t="s">
        <v>252</v>
      </c>
      <c r="O23" s="47" t="s">
        <v>253</v>
      </c>
      <c r="Q23" s="47" t="s">
        <v>236</v>
      </c>
      <c r="R23" s="47" t="s">
        <v>251</v>
      </c>
      <c r="S23" s="47" t="s">
        <v>252</v>
      </c>
      <c r="T23" s="47" t="s">
        <v>253</v>
      </c>
    </row>
    <row r="24" spans="1:20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9" t="s">
        <v>17</v>
      </c>
      <c r="H24" s="13">
        <v>-0.70889999999999997</v>
      </c>
      <c r="I24" s="13">
        <v>-0.80013000000000001</v>
      </c>
      <c r="J24" s="6">
        <f>ABS((H24-I24)/I24)</f>
        <v>0.11401897191706352</v>
      </c>
      <c r="L24" s="49" t="s">
        <v>237</v>
      </c>
      <c r="M24">
        <v>-0.70889999999999997</v>
      </c>
      <c r="N24" s="13">
        <v>-0.80013000000000001</v>
      </c>
      <c r="O24">
        <f t="shared" ref="O24:O30" si="8">ABS((M24-N24)/N24)</f>
        <v>0.11401897191706352</v>
      </c>
      <c r="Q24" s="49" t="s">
        <v>237</v>
      </c>
      <c r="R24">
        <v>-0.78459999999999996</v>
      </c>
      <c r="S24" s="13">
        <v>-0.80013000000000001</v>
      </c>
      <c r="T24">
        <f t="shared" ref="T24:T31" si="9">ABS((R24-S24)/S24)</f>
        <v>1.9409345981278098E-2</v>
      </c>
    </row>
    <row r="25" spans="1:20">
      <c r="A25" s="6" t="s">
        <v>131</v>
      </c>
      <c r="B25" s="6">
        <v>-1.2494000000000001</v>
      </c>
      <c r="C25" s="6">
        <v>-1.2237</v>
      </c>
      <c r="D25" s="6">
        <f t="shared" ref="D25:D32" si="10">ABS((B25-C25)/C25)</f>
        <v>2.1001879545640319E-2</v>
      </c>
      <c r="G25" s="39" t="s">
        <v>6</v>
      </c>
      <c r="H25" s="13">
        <v>0.2019</v>
      </c>
      <c r="I25" s="13">
        <v>0.24659</v>
      </c>
      <c r="J25" s="6">
        <f>ABS((H25-I25)/I25)</f>
        <v>0.18123200454195226</v>
      </c>
      <c r="L25" s="49" t="s">
        <v>244</v>
      </c>
      <c r="M25">
        <v>0.2019</v>
      </c>
      <c r="N25" s="13">
        <v>0.24659</v>
      </c>
      <c r="O25" s="50">
        <f t="shared" si="8"/>
        <v>0.18123200454195226</v>
      </c>
      <c r="Q25" s="49" t="s">
        <v>238</v>
      </c>
      <c r="R25">
        <v>0.2853</v>
      </c>
      <c r="S25" s="13">
        <v>0.23050000000000001</v>
      </c>
      <c r="T25" s="48">
        <f t="shared" si="9"/>
        <v>0.2377440347071583</v>
      </c>
    </row>
    <row r="26" spans="1:20">
      <c r="A26" s="6" t="s">
        <v>11</v>
      </c>
      <c r="B26" s="6">
        <v>-2.5242</v>
      </c>
      <c r="C26" s="6">
        <v>-2.4157999999999999</v>
      </c>
      <c r="D26" s="6">
        <f t="shared" si="10"/>
        <v>4.4871264177498163E-2</v>
      </c>
      <c r="G26" s="6" t="s">
        <v>12</v>
      </c>
      <c r="H26" s="6">
        <v>-0.43569999999999998</v>
      </c>
      <c r="I26" s="6">
        <v>-0.35829</v>
      </c>
      <c r="J26" s="46">
        <f>ABS((H26-I26)/I26)</f>
        <v>0.21605403444137425</v>
      </c>
      <c r="L26" t="s">
        <v>239</v>
      </c>
      <c r="M26">
        <v>-0.43569999999999998</v>
      </c>
      <c r="N26" s="6">
        <v>-0.35829</v>
      </c>
      <c r="O26" s="48">
        <f t="shared" si="8"/>
        <v>0.21605403444137425</v>
      </c>
      <c r="Q26" s="49" t="s">
        <v>243</v>
      </c>
      <c r="R26">
        <v>-0.1608</v>
      </c>
      <c r="S26" s="13">
        <v>-0.25905</v>
      </c>
      <c r="T26" s="48">
        <f t="shared" si="9"/>
        <v>0.37927041111754489</v>
      </c>
    </row>
    <row r="27" spans="1:20">
      <c r="A27" s="6" t="s">
        <v>134</v>
      </c>
      <c r="B27" s="6">
        <v>0.70009999999999994</v>
      </c>
      <c r="C27" s="6">
        <v>0.63932999999999995</v>
      </c>
      <c r="D27" s="6">
        <f t="shared" si="10"/>
        <v>9.5052633225407843E-2</v>
      </c>
      <c r="G27" s="6" t="s">
        <v>11</v>
      </c>
      <c r="H27" s="6">
        <v>-2.3079000000000001</v>
      </c>
      <c r="I27" s="6">
        <v>-2.2200099999999998</v>
      </c>
      <c r="J27" s="6">
        <f t="shared" ref="J27:J28" si="11">ABS((H27-I27)/I27)</f>
        <v>3.9589911757154359E-2</v>
      </c>
      <c r="L27" t="s">
        <v>246</v>
      </c>
      <c r="M27">
        <v>-2.3079000000000001</v>
      </c>
      <c r="N27" s="6">
        <v>-2.2200099999999998</v>
      </c>
      <c r="O27">
        <f>ABS((M27-N27)/N27)</f>
        <v>3.9589911757154359E-2</v>
      </c>
      <c r="Q27" t="s">
        <v>239</v>
      </c>
      <c r="R27">
        <v>-0.35389999999999999</v>
      </c>
      <c r="S27" s="6">
        <v>-0.35829</v>
      </c>
      <c r="T27">
        <f t="shared" si="9"/>
        <v>1.2252644505847232E-2</v>
      </c>
    </row>
    <row r="28" spans="1:20">
      <c r="A28" s="6" t="s">
        <v>20</v>
      </c>
      <c r="B28" s="6">
        <v>-0.3957</v>
      </c>
      <c r="C28" s="6">
        <v>-0.40884999999999999</v>
      </c>
      <c r="D28" s="6">
        <f t="shared" si="10"/>
        <v>3.2163385104561563E-2</v>
      </c>
      <c r="G28" s="6" t="s">
        <v>20</v>
      </c>
      <c r="H28" s="6">
        <v>-0.70899999999999996</v>
      </c>
      <c r="I28" s="6">
        <v>-0.73923000000000005</v>
      </c>
      <c r="J28" s="6">
        <f t="shared" si="11"/>
        <v>4.0893903115403987E-2</v>
      </c>
      <c r="L28" t="s">
        <v>247</v>
      </c>
      <c r="M28">
        <v>-0.70899999999999996</v>
      </c>
      <c r="N28" s="6">
        <v>-0.73923000000000005</v>
      </c>
      <c r="O28">
        <f>ABS((M28-N28)/N28)</f>
        <v>4.0893903115403987E-2</v>
      </c>
      <c r="Q28" t="s">
        <v>246</v>
      </c>
      <c r="R28">
        <v>-2.2522000000000002</v>
      </c>
      <c r="S28" s="6">
        <v>-2.2200099999999998</v>
      </c>
      <c r="T28">
        <f t="shared" si="9"/>
        <v>1.4499934684979071E-2</v>
      </c>
    </row>
    <row r="29" spans="1:20">
      <c r="A29" s="6" t="s">
        <v>23</v>
      </c>
      <c r="B29" s="6">
        <v>-1.8623000000000001</v>
      </c>
      <c r="C29" s="6">
        <v>-1.88056</v>
      </c>
      <c r="D29" s="6">
        <f t="shared" si="10"/>
        <v>9.7098736546560298E-3</v>
      </c>
      <c r="G29" s="35" t="s">
        <v>22</v>
      </c>
      <c r="H29" s="37">
        <v>-0.36720000000000003</v>
      </c>
      <c r="I29" s="35">
        <v>-0.25318000000000002</v>
      </c>
      <c r="J29" s="38">
        <f>ABS((H29-I29)/I29)</f>
        <v>0.45035152855675803</v>
      </c>
      <c r="L29" t="s">
        <v>248</v>
      </c>
      <c r="M29">
        <v>-0.36720000000000003</v>
      </c>
      <c r="N29" s="35">
        <v>-0.25318000000000002</v>
      </c>
      <c r="O29" s="48">
        <f t="shared" si="8"/>
        <v>0.45035152855675803</v>
      </c>
      <c r="Q29" t="s">
        <v>247</v>
      </c>
      <c r="R29">
        <v>-0.70269999999999999</v>
      </c>
      <c r="S29" s="6">
        <v>-0.73923000000000005</v>
      </c>
      <c r="T29">
        <f t="shared" si="9"/>
        <v>4.9416284512262841E-2</v>
      </c>
    </row>
    <row r="30" spans="1:20">
      <c r="A30" s="6" t="s">
        <v>24</v>
      </c>
      <c r="B30" s="6">
        <v>-0.49349999999999999</v>
      </c>
      <c r="C30" s="6">
        <v>-0.46009</v>
      </c>
      <c r="D30" s="6">
        <f t="shared" si="10"/>
        <v>7.2616227259883925E-2</v>
      </c>
      <c r="G30" s="6" t="s">
        <v>23</v>
      </c>
      <c r="H30" s="6">
        <v>-1.7668999999999999</v>
      </c>
      <c r="I30" s="6">
        <v>-1.8151900000000001</v>
      </c>
      <c r="J30" s="6">
        <f t="shared" ref="J30" si="12">ABS((H30-I30)/I30)</f>
        <v>2.6603275690148229E-2</v>
      </c>
      <c r="L30" t="s">
        <v>249</v>
      </c>
      <c r="M30">
        <v>-1.7668999999999999</v>
      </c>
      <c r="N30" s="6">
        <v>-1.8151900000000001</v>
      </c>
      <c r="O30">
        <f t="shared" si="8"/>
        <v>2.6603275690148229E-2</v>
      </c>
      <c r="Q30" t="s">
        <v>248</v>
      </c>
      <c r="R30">
        <v>-0.35399999999999998</v>
      </c>
      <c r="S30" s="35">
        <v>-0.25318000000000002</v>
      </c>
      <c r="T30" s="48">
        <f t="shared" si="9"/>
        <v>0.39821470890275679</v>
      </c>
    </row>
    <row r="31" spans="1:20">
      <c r="A31" s="26" t="s">
        <v>22</v>
      </c>
      <c r="B31" s="6">
        <v>-0.28670000000000001</v>
      </c>
      <c r="C31" s="6">
        <v>-0.24127999999999999</v>
      </c>
      <c r="D31" s="6">
        <f t="shared" si="10"/>
        <v>0.18824602122015921</v>
      </c>
      <c r="G31" s="6" t="s">
        <v>24</v>
      </c>
      <c r="H31" s="6">
        <v>-0.53069999999999995</v>
      </c>
      <c r="I31" s="6">
        <v>-0.55120000000000002</v>
      </c>
      <c r="J31" s="6">
        <f>ABS((H31-I31)/I31)</f>
        <v>3.7191582002902887E-2</v>
      </c>
      <c r="L31" t="s">
        <v>250</v>
      </c>
      <c r="M31">
        <v>-0.53069999999999995</v>
      </c>
      <c r="N31" s="6">
        <v>-0.55120000000000002</v>
      </c>
      <c r="O31">
        <f>ABS((M31-N31)/N31)</f>
        <v>3.7191582002902887E-2</v>
      </c>
      <c r="Q31" t="s">
        <v>249</v>
      </c>
      <c r="R31">
        <v>-1.6884999999999999</v>
      </c>
      <c r="S31" s="6">
        <v>-1.8151900000000001</v>
      </c>
      <c r="T31">
        <f t="shared" si="9"/>
        <v>6.9794346597326001E-2</v>
      </c>
    </row>
    <row r="32" spans="1:20">
      <c r="A32" s="26" t="s">
        <v>21</v>
      </c>
      <c r="B32" s="6">
        <v>0.22040000000000001</v>
      </c>
      <c r="C32" s="6">
        <v>0.22370000000000001</v>
      </c>
      <c r="D32" s="6">
        <f t="shared" si="10"/>
        <v>1.4751899865891807E-2</v>
      </c>
      <c r="Q32" t="s">
        <v>250</v>
      </c>
      <c r="R32">
        <v>-0.50160000000000005</v>
      </c>
      <c r="S32" s="6">
        <v>-0.55120000000000002</v>
      </c>
      <c r="T32">
        <f>ABS((R32-S32)/S32)</f>
        <v>8.9985486211901264E-2</v>
      </c>
    </row>
    <row r="34" spans="7:20">
      <c r="G34" s="24" t="s">
        <v>200</v>
      </c>
      <c r="H34" s="24" t="s">
        <v>231</v>
      </c>
      <c r="I34" s="24" t="s">
        <v>199</v>
      </c>
      <c r="J34" s="25" t="s">
        <v>201</v>
      </c>
      <c r="L34" s="47" t="s">
        <v>236</v>
      </c>
      <c r="M34" s="47" t="s">
        <v>251</v>
      </c>
      <c r="N34" s="47" t="s">
        <v>252</v>
      </c>
      <c r="O34" s="47" t="s">
        <v>253</v>
      </c>
      <c r="Q34" s="47" t="s">
        <v>236</v>
      </c>
      <c r="R34" s="47" t="s">
        <v>251</v>
      </c>
      <c r="S34" s="47" t="s">
        <v>252</v>
      </c>
      <c r="T34" s="47" t="s">
        <v>253</v>
      </c>
    </row>
    <row r="35" spans="7:20">
      <c r="G35" s="39" t="s">
        <v>17</v>
      </c>
      <c r="H35" s="13">
        <v>-0.73839999999999995</v>
      </c>
      <c r="I35" s="13">
        <v>-0.80013000000000001</v>
      </c>
      <c r="J35" s="6">
        <f>ABS((H35-I35)/I35)</f>
        <v>7.7149963130991289E-2</v>
      </c>
      <c r="L35" s="49" t="s">
        <v>237</v>
      </c>
      <c r="M35">
        <v>-0.7268</v>
      </c>
      <c r="N35" s="13">
        <v>-0.80013000000000001</v>
      </c>
      <c r="O35">
        <f t="shared" ref="O35:O37" si="13">ABS((M35-N35)/N35)</f>
        <v>9.1647607263819639E-2</v>
      </c>
      <c r="Q35" s="49" t="s">
        <v>244</v>
      </c>
      <c r="R35">
        <v>0.22509999999999999</v>
      </c>
      <c r="S35" s="13">
        <v>0.24659</v>
      </c>
      <c r="T35">
        <f t="shared" ref="T35:T42" si="14">ABS((R35-S35)/S35)</f>
        <v>8.7148708382335086E-2</v>
      </c>
    </row>
    <row r="36" spans="7:20">
      <c r="G36" s="39" t="s">
        <v>6</v>
      </c>
      <c r="H36" s="13">
        <v>0.23100000000000001</v>
      </c>
      <c r="I36" s="13">
        <v>0.24659</v>
      </c>
      <c r="J36" s="6">
        <f>ABS((H36-I36)/I36)</f>
        <v>6.3222352893466852E-2</v>
      </c>
      <c r="L36" s="49" t="s">
        <v>243</v>
      </c>
      <c r="M36">
        <v>-0.17369999999999999</v>
      </c>
      <c r="N36" s="13">
        <v>-0.25905</v>
      </c>
      <c r="O36" s="48">
        <f t="shared" si="13"/>
        <v>0.32947307469600468</v>
      </c>
      <c r="Q36" s="49" t="s">
        <v>238</v>
      </c>
      <c r="R36">
        <v>0.16500000000000001</v>
      </c>
      <c r="S36" s="13">
        <v>0.23050000000000001</v>
      </c>
      <c r="T36" s="48">
        <f t="shared" si="14"/>
        <v>0.2841648590021692</v>
      </c>
    </row>
    <row r="37" spans="7:20">
      <c r="G37" s="39" t="s">
        <v>175</v>
      </c>
      <c r="H37" s="13">
        <v>-0.20449999999999999</v>
      </c>
      <c r="I37" s="13">
        <v>-0.25905</v>
      </c>
      <c r="J37" s="46">
        <f>ABS((H37-I37)/I37)</f>
        <v>0.21057710866628071</v>
      </c>
      <c r="L37" t="s">
        <v>239</v>
      </c>
      <c r="M37">
        <v>-0.36630000000000001</v>
      </c>
      <c r="N37" s="6">
        <v>-0.35829</v>
      </c>
      <c r="O37" s="50">
        <f t="shared" si="13"/>
        <v>2.2356191911580052E-2</v>
      </c>
      <c r="Q37" s="49" t="s">
        <v>243</v>
      </c>
      <c r="R37">
        <v>-0.17549999999999999</v>
      </c>
      <c r="S37" s="13">
        <v>-0.25905</v>
      </c>
      <c r="T37" s="48">
        <f t="shared" si="14"/>
        <v>0.32252460914881304</v>
      </c>
    </row>
    <row r="38" spans="7:20">
      <c r="G38" s="6" t="s">
        <v>12</v>
      </c>
      <c r="H38" s="6">
        <v>-0.38669999999999999</v>
      </c>
      <c r="I38" s="6">
        <v>-0.35829</v>
      </c>
      <c r="J38" s="8">
        <f>ABS((H38-I38)/I38)</f>
        <v>7.929330988863767E-2</v>
      </c>
      <c r="L38" t="s">
        <v>246</v>
      </c>
      <c r="M38">
        <v>-2.2286000000000001</v>
      </c>
      <c r="N38" s="6">
        <v>-2.2200099999999998</v>
      </c>
      <c r="O38">
        <f>ABS((M38-N38)/N38)</f>
        <v>3.869351939856271E-3</v>
      </c>
      <c r="Q38" t="s">
        <v>239</v>
      </c>
      <c r="R38">
        <v>-0.38030000000000003</v>
      </c>
      <c r="S38" s="6">
        <v>-0.35829</v>
      </c>
      <c r="T38">
        <f t="shared" si="14"/>
        <v>6.1430684640933403E-2</v>
      </c>
    </row>
    <row r="39" spans="7:20">
      <c r="G39" s="6" t="s">
        <v>11</v>
      </c>
      <c r="H39" s="6">
        <v>-2.2353000000000001</v>
      </c>
      <c r="I39" s="6">
        <v>-2.2200099999999998</v>
      </c>
      <c r="J39" s="6">
        <f t="shared" ref="J39:J40" si="15">ABS((H39-I39)/I39)</f>
        <v>6.8873563632597373E-3</v>
      </c>
      <c r="L39" t="s">
        <v>247</v>
      </c>
      <c r="M39">
        <v>-0.72309999999999997</v>
      </c>
      <c r="N39" s="6">
        <v>-0.73923000000000005</v>
      </c>
      <c r="O39">
        <f>ABS((M39-N39)/N39)</f>
        <v>2.1820001893862653E-2</v>
      </c>
      <c r="Q39" t="s">
        <v>246</v>
      </c>
      <c r="R39">
        <v>-2.3028</v>
      </c>
      <c r="S39" s="6">
        <v>-2.2200099999999998</v>
      </c>
      <c r="T39">
        <f t="shared" si="14"/>
        <v>3.729262480799643E-2</v>
      </c>
    </row>
    <row r="40" spans="7:20">
      <c r="G40" s="6" t="s">
        <v>20</v>
      </c>
      <c r="H40" s="6">
        <v>-0.73209999999999997</v>
      </c>
      <c r="I40" s="6">
        <v>-0.73923000000000005</v>
      </c>
      <c r="J40" s="6">
        <f t="shared" si="15"/>
        <v>9.6451713269213642E-3</v>
      </c>
      <c r="L40" t="s">
        <v>248</v>
      </c>
      <c r="M40">
        <v>-0.37280000000000002</v>
      </c>
      <c r="N40" s="35">
        <v>-0.25318000000000002</v>
      </c>
      <c r="O40" s="48">
        <f t="shared" ref="O40:O41" si="16">ABS((M40-N40)/N40)</f>
        <v>0.47247017931906155</v>
      </c>
      <c r="Q40" t="s">
        <v>247</v>
      </c>
      <c r="R40">
        <v>-0.72819999999999996</v>
      </c>
      <c r="S40" s="6">
        <v>-0.73923000000000005</v>
      </c>
      <c r="T40">
        <f t="shared" si="14"/>
        <v>1.4920931239262603E-2</v>
      </c>
    </row>
    <row r="41" spans="7:20">
      <c r="G41" s="35" t="s">
        <v>22</v>
      </c>
      <c r="H41" s="37">
        <v>-0.34029999999999999</v>
      </c>
      <c r="I41" s="35">
        <v>-0.25318000000000002</v>
      </c>
      <c r="J41" s="38">
        <f>ABS((H41-I41)/I41)</f>
        <v>0.34410300971640717</v>
      </c>
      <c r="L41" t="s">
        <v>249</v>
      </c>
      <c r="M41">
        <v>-1.6936</v>
      </c>
      <c r="N41" s="6">
        <v>-1.8151900000000001</v>
      </c>
      <c r="O41">
        <f t="shared" si="16"/>
        <v>6.6984723362292692E-2</v>
      </c>
      <c r="Q41" t="s">
        <v>248</v>
      </c>
      <c r="R41">
        <v>-0.33300000000000002</v>
      </c>
      <c r="S41" s="35">
        <v>-0.25318000000000002</v>
      </c>
      <c r="T41" s="48">
        <f t="shared" si="14"/>
        <v>0.31526976854411881</v>
      </c>
    </row>
    <row r="42" spans="7:20">
      <c r="G42" s="6" t="s">
        <v>23</v>
      </c>
      <c r="H42" s="6">
        <v>-1.7627999999999999</v>
      </c>
      <c r="I42" s="6">
        <v>-1.8151900000000001</v>
      </c>
      <c r="J42" s="6">
        <f t="shared" ref="J42:J43" si="17">ABS((H42-I42)/I42)</f>
        <v>2.8861992408508286E-2</v>
      </c>
      <c r="L42" t="s">
        <v>250</v>
      </c>
      <c r="M42">
        <v>-0.49869999999999998</v>
      </c>
      <c r="N42" s="6">
        <v>-0.55120000000000002</v>
      </c>
      <c r="O42">
        <f>ABS((M42-N42)/N42)</f>
        <v>9.5246734397677876E-2</v>
      </c>
      <c r="Q42" t="s">
        <v>249</v>
      </c>
      <c r="R42">
        <v>-1.7545999999999999</v>
      </c>
      <c r="S42" s="6">
        <v>-1.8151900000000001</v>
      </c>
      <c r="T42">
        <f t="shared" si="14"/>
        <v>3.3379425845228398E-2</v>
      </c>
    </row>
    <row r="43" spans="7:20">
      <c r="G43" s="6" t="s">
        <v>24</v>
      </c>
      <c r="H43" s="6">
        <v>-0.52829999999999999</v>
      </c>
      <c r="I43" s="6">
        <v>-0.55120000000000002</v>
      </c>
      <c r="J43" s="6">
        <f t="shared" si="17"/>
        <v>4.1545718432510939E-2</v>
      </c>
      <c r="Q43" t="s">
        <v>250</v>
      </c>
      <c r="R43">
        <v>-0.55549999999999999</v>
      </c>
      <c r="S43" s="6">
        <v>-0.55120000000000002</v>
      </c>
      <c r="T43">
        <f>ABS((R43-S43)/S43)</f>
        <v>7.801161103047842E-3</v>
      </c>
    </row>
    <row r="44" spans="7:20">
      <c r="L44" s="47" t="s">
        <v>236</v>
      </c>
      <c r="M44" s="47" t="s">
        <v>251</v>
      </c>
      <c r="N44" s="47" t="s">
        <v>252</v>
      </c>
      <c r="O44" s="47" t="s">
        <v>253</v>
      </c>
    </row>
    <row r="45" spans="7:20">
      <c r="L45" s="49" t="s">
        <v>238</v>
      </c>
      <c r="M45">
        <v>0.19220000000000001</v>
      </c>
      <c r="N45" s="13">
        <v>0.23050000000000001</v>
      </c>
      <c r="O45" s="50">
        <f t="shared" ref="O45:O50" si="18">ABS((M45-N45)/N45)</f>
        <v>0.16616052060737527</v>
      </c>
    </row>
    <row r="46" spans="7:20">
      <c r="G46" s="24" t="s">
        <v>200</v>
      </c>
      <c r="H46" s="24" t="s">
        <v>232</v>
      </c>
      <c r="I46" s="24" t="s">
        <v>199</v>
      </c>
      <c r="J46" s="25" t="s">
        <v>201</v>
      </c>
      <c r="L46" t="s">
        <v>239</v>
      </c>
      <c r="M46">
        <v>-0.39689999999999998</v>
      </c>
      <c r="N46" s="6">
        <v>-0.35829</v>
      </c>
      <c r="O46">
        <f t="shared" si="18"/>
        <v>0.10776186887716648</v>
      </c>
    </row>
    <row r="47" spans="7:20">
      <c r="G47" s="39" t="s">
        <v>17</v>
      </c>
      <c r="H47" s="13">
        <v>-0.79220000000000002</v>
      </c>
      <c r="I47" s="13">
        <v>-0.80013000000000001</v>
      </c>
      <c r="J47" s="6">
        <f>ABS((H47-I47)/I47)</f>
        <v>9.9108894804594162E-3</v>
      </c>
      <c r="L47" t="s">
        <v>246</v>
      </c>
      <c r="M47">
        <v>-2.3517999999999999</v>
      </c>
      <c r="N47" s="6">
        <v>-2.2200099999999998</v>
      </c>
      <c r="O47">
        <f t="shared" si="18"/>
        <v>5.9364597456768253E-2</v>
      </c>
    </row>
    <row r="48" spans="7:20">
      <c r="G48" s="39" t="s">
        <v>6</v>
      </c>
      <c r="H48" s="13">
        <v>0.22750000000000001</v>
      </c>
      <c r="I48" s="13">
        <v>0.24659</v>
      </c>
      <c r="J48" s="6">
        <f>ABS((H48-I48)/I48)</f>
        <v>7.7415953607202215E-2</v>
      </c>
      <c r="L48" t="s">
        <v>247</v>
      </c>
      <c r="M48">
        <v>-0.70020000000000004</v>
      </c>
      <c r="N48" s="6">
        <v>-0.73923000000000005</v>
      </c>
      <c r="O48">
        <f t="shared" si="18"/>
        <v>5.2798181891968679E-2</v>
      </c>
    </row>
    <row r="49" spans="7:15">
      <c r="G49" s="39" t="s">
        <v>175</v>
      </c>
      <c r="H49" s="13">
        <v>-0.19139999999999999</v>
      </c>
      <c r="I49" s="13">
        <v>-0.25905</v>
      </c>
      <c r="J49" s="8">
        <f>ABS((H49-I49)/I49)</f>
        <v>0.26114649681528668</v>
      </c>
      <c r="L49" t="s">
        <v>248</v>
      </c>
      <c r="M49">
        <v>-0.37780000000000002</v>
      </c>
      <c r="N49" s="35">
        <v>-0.25318000000000002</v>
      </c>
      <c r="O49" s="48">
        <f t="shared" si="18"/>
        <v>0.49221897464254682</v>
      </c>
    </row>
    <row r="50" spans="7:15">
      <c r="G50" s="39" t="s">
        <v>233</v>
      </c>
      <c r="H50" s="13">
        <v>0.2757</v>
      </c>
      <c r="I50" s="13">
        <v>0.23050000000000001</v>
      </c>
      <c r="J50" s="8">
        <f>ABS((H50-I50)/I50)</f>
        <v>0.19609544468546633</v>
      </c>
      <c r="L50" t="s">
        <v>249</v>
      </c>
      <c r="M50">
        <v>-1.6970000000000001</v>
      </c>
      <c r="N50" s="6">
        <v>-1.8151900000000001</v>
      </c>
      <c r="O50">
        <f t="shared" si="18"/>
        <v>6.5111641205603824E-2</v>
      </c>
    </row>
    <row r="51" spans="7:15">
      <c r="G51" s="6" t="s">
        <v>12</v>
      </c>
      <c r="H51" s="6">
        <v>-0.37459999999999999</v>
      </c>
      <c r="I51" s="6">
        <v>-0.35829</v>
      </c>
      <c r="J51" s="8">
        <f>ABS((H51-I51)/I51)</f>
        <v>4.5521784029696588E-2</v>
      </c>
      <c r="L51" t="s">
        <v>250</v>
      </c>
      <c r="M51">
        <v>-0.53100000000000003</v>
      </c>
      <c r="N51" s="6">
        <v>-0.55120000000000002</v>
      </c>
      <c r="O51">
        <f>ABS((M51-N51)/N51)</f>
        <v>3.6647314949201731E-2</v>
      </c>
    </row>
    <row r="52" spans="7:15">
      <c r="G52" s="6" t="s">
        <v>11</v>
      </c>
      <c r="H52" s="6">
        <v>-2.2584</v>
      </c>
      <c r="I52" s="6">
        <v>-2.2200099999999998</v>
      </c>
      <c r="J52" s="8">
        <f t="shared" ref="J52:J53" si="19">ABS((H52-I52)/I52)</f>
        <v>1.7292714897680708E-2</v>
      </c>
    </row>
    <row r="53" spans="7:15">
      <c r="G53" s="6" t="s">
        <v>20</v>
      </c>
      <c r="H53" s="6">
        <v>-0.71319999999999995</v>
      </c>
      <c r="I53" s="6">
        <v>-0.73923000000000005</v>
      </c>
      <c r="J53" s="8">
        <f t="shared" si="19"/>
        <v>3.521231551749808E-2</v>
      </c>
    </row>
    <row r="54" spans="7:15">
      <c r="G54" s="35" t="s">
        <v>22</v>
      </c>
      <c r="H54" s="37">
        <v>-0.32250000000000001</v>
      </c>
      <c r="I54" s="35">
        <v>-0.25318000000000002</v>
      </c>
      <c r="J54" s="38">
        <f>ABS((H54-I54)/I54)</f>
        <v>0.27379729836479971</v>
      </c>
      <c r="L54" s="47" t="s">
        <v>236</v>
      </c>
      <c r="M54" s="47" t="s">
        <v>251</v>
      </c>
      <c r="N54" s="47" t="s">
        <v>252</v>
      </c>
      <c r="O54" s="47" t="s">
        <v>253</v>
      </c>
    </row>
    <row r="55" spans="7:15">
      <c r="G55" s="6" t="s">
        <v>23</v>
      </c>
      <c r="H55" s="6">
        <v>-1.7566999999999999</v>
      </c>
      <c r="I55" s="6">
        <v>-1.8151900000000001</v>
      </c>
      <c r="J55" s="6">
        <f t="shared" ref="J55:J56" si="20">ABS((H55-I55)/I55)</f>
        <v>3.2222522160214713E-2</v>
      </c>
      <c r="L55" s="49" t="s">
        <v>238</v>
      </c>
      <c r="M55">
        <v>0.16889999999999999</v>
      </c>
      <c r="N55" s="13">
        <v>0.23050000000000001</v>
      </c>
      <c r="O55" s="50">
        <f t="shared" ref="O55:O59" si="21">ABS((M55-N55)/N55)</f>
        <v>0.26724511930585687</v>
      </c>
    </row>
    <row r="56" spans="7:15">
      <c r="G56" s="6" t="s">
        <v>24</v>
      </c>
      <c r="H56" s="6">
        <v>-0.53120000000000001</v>
      </c>
      <c r="I56" s="6">
        <v>-0.55120000000000002</v>
      </c>
      <c r="J56" s="6">
        <f t="shared" si="20"/>
        <v>3.6284470246734431E-2</v>
      </c>
      <c r="L56" s="49" t="s">
        <v>243</v>
      </c>
      <c r="M56">
        <v>-0.14510000000000001</v>
      </c>
      <c r="N56" s="13">
        <v>-0.25905</v>
      </c>
      <c r="O56" s="48">
        <f t="shared" si="21"/>
        <v>0.43987647172360544</v>
      </c>
    </row>
    <row r="57" spans="7:15">
      <c r="L57" t="s">
        <v>239</v>
      </c>
      <c r="M57">
        <v>-0.35870000000000002</v>
      </c>
      <c r="N57" s="6">
        <v>-0.35829</v>
      </c>
      <c r="O57">
        <f t="shared" si="21"/>
        <v>1.1443244299311213E-3</v>
      </c>
    </row>
    <row r="58" spans="7:15">
      <c r="L58" t="s">
        <v>246</v>
      </c>
      <c r="M58">
        <v>-2.2966000000000002</v>
      </c>
      <c r="N58" s="6">
        <v>-2.2200099999999998</v>
      </c>
      <c r="O58">
        <f t="shared" si="21"/>
        <v>3.4499844595294787E-2</v>
      </c>
    </row>
    <row r="59" spans="7:15">
      <c r="G59" s="24" t="s">
        <v>200</v>
      </c>
      <c r="H59" s="24" t="s">
        <v>234</v>
      </c>
      <c r="I59" s="24" t="s">
        <v>199</v>
      </c>
      <c r="J59" s="25" t="s">
        <v>201</v>
      </c>
      <c r="L59" t="s">
        <v>247</v>
      </c>
      <c r="M59">
        <v>-0.7177</v>
      </c>
      <c r="N59" s="6">
        <v>-0.73923000000000005</v>
      </c>
      <c r="O59">
        <f t="shared" si="21"/>
        <v>2.9124900234027362E-2</v>
      </c>
    </row>
    <row r="60" spans="7:15">
      <c r="G60" s="39" t="s">
        <v>17</v>
      </c>
      <c r="H60" s="13"/>
      <c r="I60" s="13">
        <v>-0.80013000000000001</v>
      </c>
      <c r="J60" s="6">
        <f>ABS((H60-I60)/I60)</f>
        <v>1</v>
      </c>
      <c r="L60" t="s">
        <v>248</v>
      </c>
      <c r="M60">
        <v>-0.36280000000000001</v>
      </c>
      <c r="N60" s="35">
        <v>-0.25318000000000002</v>
      </c>
      <c r="O60" s="48">
        <f>ABS((M60-N60)/N60)</f>
        <v>0.43297258867209093</v>
      </c>
    </row>
    <row r="61" spans="7:15">
      <c r="G61" s="39" t="s">
        <v>6</v>
      </c>
      <c r="H61" s="13"/>
      <c r="I61" s="13">
        <v>0.24659</v>
      </c>
      <c r="J61" s="6">
        <f>ABS((H61-I61)/I61)</f>
        <v>1</v>
      </c>
      <c r="L61" t="s">
        <v>249</v>
      </c>
      <c r="M61">
        <v>-1.6861999999999999</v>
      </c>
      <c r="N61" s="6">
        <v>-1.8151900000000001</v>
      </c>
      <c r="O61">
        <f>ABS((M61-N61)/N61)</f>
        <v>7.1061431585674309E-2</v>
      </c>
    </row>
    <row r="62" spans="7:15">
      <c r="G62" s="39" t="s">
        <v>175</v>
      </c>
      <c r="H62" s="13"/>
      <c r="I62" s="13">
        <v>-0.25905</v>
      </c>
      <c r="J62" s="8">
        <f>ABS((H62-I62)/I62)</f>
        <v>1</v>
      </c>
      <c r="L62" t="s">
        <v>250</v>
      </c>
      <c r="M62">
        <v>-0.52659999999999996</v>
      </c>
      <c r="N62" s="6">
        <v>-0.55120000000000002</v>
      </c>
      <c r="O62">
        <f>ABS((M62-N62)/N62)</f>
        <v>4.4629898403483428E-2</v>
      </c>
    </row>
    <row r="63" spans="7:15">
      <c r="G63" s="39" t="s">
        <v>233</v>
      </c>
      <c r="H63" s="13"/>
      <c r="I63" s="13">
        <v>0.23050000000000001</v>
      </c>
      <c r="J63" s="8">
        <f>ABS((H63-I63)/I63)</f>
        <v>1</v>
      </c>
    </row>
    <row r="64" spans="7:15">
      <c r="G64" s="39" t="s">
        <v>235</v>
      </c>
      <c r="H64" s="13"/>
      <c r="I64" s="13"/>
      <c r="J64" s="8"/>
    </row>
    <row r="65" spans="7:15">
      <c r="G65" s="6" t="s">
        <v>12</v>
      </c>
      <c r="H65" s="6"/>
      <c r="I65" s="6">
        <v>-0.35829</v>
      </c>
      <c r="J65" s="8">
        <f>ABS((H65-I65)/I65)</f>
        <v>1</v>
      </c>
      <c r="L65" s="47" t="s">
        <v>236</v>
      </c>
      <c r="M65" s="47" t="s">
        <v>251</v>
      </c>
      <c r="N65" s="47" t="s">
        <v>252</v>
      </c>
      <c r="O65" s="47" t="s">
        <v>253</v>
      </c>
    </row>
    <row r="66" spans="7:15">
      <c r="G66" s="6" t="s">
        <v>11</v>
      </c>
      <c r="H66" s="6"/>
      <c r="I66" s="6">
        <v>-2.2200099999999998</v>
      </c>
      <c r="J66" s="8">
        <f t="shared" ref="J66:J67" si="22">ABS((H66-I66)/I66)</f>
        <v>1</v>
      </c>
      <c r="L66" s="49" t="s">
        <v>238</v>
      </c>
      <c r="M66">
        <v>0.19309999999999999</v>
      </c>
      <c r="N66" s="13">
        <v>0.23050000000000001</v>
      </c>
      <c r="O66" s="50">
        <f t="shared" ref="O66:O69" si="23">ABS((M66-N66)/N66)</f>
        <v>0.16225596529284173</v>
      </c>
    </row>
    <row r="67" spans="7:15">
      <c r="G67" s="6" t="s">
        <v>20</v>
      </c>
      <c r="H67" s="6"/>
      <c r="I67" s="6">
        <v>-0.73923000000000005</v>
      </c>
      <c r="J67" s="8">
        <f t="shared" si="22"/>
        <v>1</v>
      </c>
      <c r="L67" s="49" t="s">
        <v>244</v>
      </c>
      <c r="M67">
        <v>0.19980000000000001</v>
      </c>
      <c r="N67" s="13">
        <v>0.24659</v>
      </c>
      <c r="O67" s="50">
        <f>ABS((M67-N67)/N67)</f>
        <v>0.18974816497019342</v>
      </c>
    </row>
    <row r="68" spans="7:15">
      <c r="G68" s="35" t="s">
        <v>22</v>
      </c>
      <c r="H68" s="37"/>
      <c r="I68" s="35">
        <v>-0.25318000000000002</v>
      </c>
      <c r="J68" s="38">
        <f>ABS((H68-I68)/I68)</f>
        <v>1</v>
      </c>
      <c r="L68" t="s">
        <v>239</v>
      </c>
      <c r="M68">
        <v>-0.42209999999999998</v>
      </c>
      <c r="N68" s="6">
        <v>-0.35829</v>
      </c>
      <c r="O68" s="50">
        <f>ABS((M68-N68)/N68)</f>
        <v>0.17809595579000245</v>
      </c>
    </row>
    <row r="69" spans="7:15">
      <c r="G69" s="6" t="s">
        <v>23</v>
      </c>
      <c r="H69" s="6"/>
      <c r="I69" s="6">
        <v>-1.8151900000000001</v>
      </c>
      <c r="J69" s="6">
        <f t="shared" ref="J69:J70" si="24">ABS((H69-I69)/I69)</f>
        <v>1</v>
      </c>
      <c r="L69" t="s">
        <v>246</v>
      </c>
      <c r="M69">
        <v>-2.367</v>
      </c>
      <c r="N69" s="6">
        <v>-2.2200099999999998</v>
      </c>
      <c r="O69" s="50">
        <f t="shared" si="23"/>
        <v>6.6211413462101604E-2</v>
      </c>
    </row>
    <row r="70" spans="7:15">
      <c r="G70" s="6" t="s">
        <v>24</v>
      </c>
      <c r="H70" s="6"/>
      <c r="I70" s="6">
        <v>-0.55120000000000002</v>
      </c>
      <c r="J70" s="6">
        <f t="shared" si="24"/>
        <v>1</v>
      </c>
      <c r="L70" t="s">
        <v>247</v>
      </c>
      <c r="M70">
        <v>-0.70640000000000003</v>
      </c>
      <c r="N70" s="6">
        <v>-0.73923000000000005</v>
      </c>
      <c r="O70">
        <f t="shared" ref="O70:O72" si="25">ABS((M70-N70)/N70)</f>
        <v>4.4411076390298045E-2</v>
      </c>
    </row>
    <row r="71" spans="7:15">
      <c r="L71" t="s">
        <v>248</v>
      </c>
      <c r="M71">
        <v>-0.35389999999999999</v>
      </c>
      <c r="N71" s="35">
        <v>-0.25318000000000002</v>
      </c>
      <c r="O71" s="48">
        <f t="shared" si="25"/>
        <v>0.39781973299628709</v>
      </c>
    </row>
    <row r="72" spans="7:15">
      <c r="L72" t="s">
        <v>249</v>
      </c>
      <c r="M72">
        <v>-1.7597</v>
      </c>
      <c r="N72" s="6">
        <v>-1.8151900000000001</v>
      </c>
      <c r="O72">
        <f t="shared" si="25"/>
        <v>3.0569802610195096E-2</v>
      </c>
    </row>
    <row r="73" spans="7:15">
      <c r="L73" t="s">
        <v>250</v>
      </c>
      <c r="M73">
        <v>-0.5575</v>
      </c>
      <c r="N73" s="6">
        <v>-0.55120000000000002</v>
      </c>
      <c r="O73">
        <f>ABS((M73-N73)/N73)</f>
        <v>1.1429608127721284E-2</v>
      </c>
    </row>
    <row r="75" spans="7:15">
      <c r="L75" s="47" t="s">
        <v>236</v>
      </c>
      <c r="M75" s="47" t="s">
        <v>251</v>
      </c>
      <c r="N75" s="47" t="s">
        <v>252</v>
      </c>
      <c r="O75" s="47" t="s">
        <v>253</v>
      </c>
    </row>
    <row r="76" spans="7:15">
      <c r="L76" s="49" t="s">
        <v>243</v>
      </c>
      <c r="M76">
        <v>-0.184</v>
      </c>
      <c r="N76" s="13">
        <v>-0.25905</v>
      </c>
      <c r="O76" s="48">
        <f t="shared" ref="O76" si="26">ABS((M76-N76)/N76)</f>
        <v>0.28971241073151904</v>
      </c>
    </row>
    <row r="77" spans="7:15">
      <c r="L77" s="49" t="s">
        <v>244</v>
      </c>
      <c r="M77">
        <v>0.22589999999999999</v>
      </c>
      <c r="N77" s="13">
        <v>0.24659</v>
      </c>
      <c r="O77" s="50">
        <f>ABS((M77-N77)/N77)</f>
        <v>8.3904456790624166E-2</v>
      </c>
    </row>
    <row r="78" spans="7:15">
      <c r="L78" t="s">
        <v>239</v>
      </c>
      <c r="M78">
        <v>-0.38719999999999999</v>
      </c>
      <c r="N78" s="6">
        <v>-0.35829</v>
      </c>
      <c r="O78" s="50">
        <f>ABS((M78-N78)/N78)</f>
        <v>8.068882748611457E-2</v>
      </c>
    </row>
    <row r="79" spans="7:15">
      <c r="L79" t="s">
        <v>246</v>
      </c>
      <c r="M79">
        <v>-2.2867000000000002</v>
      </c>
      <c r="N79" s="6">
        <v>-2.2200099999999998</v>
      </c>
      <c r="O79" s="50">
        <f t="shared" ref="O79:O82" si="27">ABS((M79-N79)/N79)</f>
        <v>3.0040405223400058E-2</v>
      </c>
    </row>
    <row r="80" spans="7:15">
      <c r="L80" t="s">
        <v>247</v>
      </c>
      <c r="M80">
        <v>-0.73929999999999996</v>
      </c>
      <c r="N80" s="6">
        <v>-0.73923000000000005</v>
      </c>
      <c r="O80">
        <f>ABS((M80-N80)/N80)</f>
        <v>9.4693126631634902E-5</v>
      </c>
    </row>
    <row r="81" spans="12:15">
      <c r="L81" t="s">
        <v>248</v>
      </c>
      <c r="M81">
        <v>-0.34420000000000001</v>
      </c>
      <c r="N81" s="35">
        <v>-0.25318000000000002</v>
      </c>
      <c r="O81" s="48">
        <f t="shared" si="27"/>
        <v>0.35950707006872573</v>
      </c>
    </row>
    <row r="82" spans="12:15">
      <c r="L82" t="s">
        <v>249</v>
      </c>
      <c r="M82">
        <v>-1.7575000000000001</v>
      </c>
      <c r="N82" s="6">
        <v>-1.8151900000000001</v>
      </c>
      <c r="O82">
        <f t="shared" si="27"/>
        <v>3.1781796946876092E-2</v>
      </c>
    </row>
    <row r="83" spans="12:15">
      <c r="L83" t="s">
        <v>250</v>
      </c>
      <c r="M83">
        <v>-0.5524</v>
      </c>
      <c r="N83" s="6">
        <v>-0.55120000000000002</v>
      </c>
      <c r="O83">
        <f>ABS((M83-N83)/N83)</f>
        <v>2.1770682148040256E-3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D24"/>
  <sheetViews>
    <sheetView workbookViewId="0">
      <selection activeCell="D18" sqref="D18"/>
    </sheetView>
  </sheetViews>
  <sheetFormatPr baseColWidth="10" defaultRowHeight="16"/>
  <cols>
    <col min="3" max="3" width="14.5" customWidth="1"/>
    <col min="4" max="4" width="11.1640625" bestFit="1" customWidth="1"/>
  </cols>
  <sheetData>
    <row r="1" spans="1:4">
      <c r="A1" s="34" t="s">
        <v>230</v>
      </c>
      <c r="B1" s="34"/>
      <c r="C1" s="34"/>
      <c r="D1" s="34"/>
    </row>
    <row r="2" spans="1:4" ht="18" customHeight="1">
      <c r="A2" s="41" t="s">
        <v>205</v>
      </c>
      <c r="B2" s="41"/>
      <c r="C2" s="41"/>
      <c r="D2" s="42" t="s">
        <v>182</v>
      </c>
    </row>
    <row r="3" spans="1:4">
      <c r="A3" s="43" t="s">
        <v>206</v>
      </c>
      <c r="B3" s="43"/>
      <c r="C3" s="43"/>
      <c r="D3" s="44">
        <v>9.4030000000000006E-5</v>
      </c>
    </row>
    <row r="4" spans="1:4">
      <c r="A4" s="45" t="s">
        <v>207</v>
      </c>
      <c r="B4" s="45"/>
      <c r="C4" s="45"/>
      <c r="D4" s="6">
        <v>0.16550000000000001</v>
      </c>
    </row>
    <row r="5" spans="1:4">
      <c r="A5" s="45" t="s">
        <v>208</v>
      </c>
      <c r="B5" s="45"/>
      <c r="C5" s="45"/>
      <c r="D5" s="6">
        <v>0</v>
      </c>
    </row>
    <row r="6" spans="1:4">
      <c r="A6" s="45" t="s">
        <v>209</v>
      </c>
      <c r="B6" s="45"/>
      <c r="C6" s="45"/>
      <c r="D6" s="6">
        <v>0.75860000000000005</v>
      </c>
    </row>
    <row r="7" spans="1:4">
      <c r="A7" s="45" t="s">
        <v>210</v>
      </c>
      <c r="B7" s="45"/>
      <c r="C7" s="45"/>
      <c r="D7" s="6">
        <v>0.24</v>
      </c>
    </row>
    <row r="8" spans="1:4">
      <c r="A8" s="45" t="s">
        <v>211</v>
      </c>
      <c r="B8" s="45"/>
      <c r="C8" s="45"/>
      <c r="D8" s="6">
        <v>0.94099999999999995</v>
      </c>
    </row>
    <row r="9" spans="1:4">
      <c r="A9" s="45" t="s">
        <v>212</v>
      </c>
      <c r="B9" s="45"/>
      <c r="C9" s="45"/>
      <c r="D9" s="6">
        <v>0.47</v>
      </c>
    </row>
    <row r="10" spans="1:4">
      <c r="A10" s="45" t="s">
        <v>213</v>
      </c>
      <c r="B10" s="45"/>
      <c r="C10" s="45"/>
      <c r="D10" s="6">
        <v>0.29599999999999999</v>
      </c>
    </row>
    <row r="11" spans="1:4">
      <c r="A11" s="45" t="s">
        <v>214</v>
      </c>
      <c r="B11" s="45"/>
      <c r="C11" s="45"/>
      <c r="D11" s="6">
        <v>0</v>
      </c>
    </row>
    <row r="12" spans="1:4">
      <c r="A12" s="45" t="s">
        <v>215</v>
      </c>
      <c r="B12" s="45"/>
      <c r="C12" s="45"/>
      <c r="D12" s="6">
        <v>0.7409</v>
      </c>
    </row>
    <row r="13" spans="1:4">
      <c r="A13" s="45" t="s">
        <v>216</v>
      </c>
      <c r="B13" s="45"/>
      <c r="C13" s="45"/>
      <c r="D13" s="6">
        <v>0.6431</v>
      </c>
    </row>
    <row r="14" spans="1:4">
      <c r="A14" s="45" t="s">
        <v>217</v>
      </c>
      <c r="B14" s="45"/>
      <c r="C14" s="45"/>
      <c r="D14" s="6">
        <v>0.57550000000000001</v>
      </c>
    </row>
    <row r="15" spans="1:4">
      <c r="A15" s="45" t="s">
        <v>219</v>
      </c>
      <c r="B15" s="45"/>
      <c r="C15" s="45"/>
      <c r="D15" s="6">
        <v>0.47</v>
      </c>
    </row>
    <row r="16" spans="1:4">
      <c r="A16" s="45" t="s">
        <v>220</v>
      </c>
      <c r="B16" s="45"/>
      <c r="C16" s="45"/>
      <c r="D16" s="6">
        <v>6.8210000000000007E-2</v>
      </c>
    </row>
    <row r="17" spans="1:4">
      <c r="A17" s="45" t="s">
        <v>221</v>
      </c>
      <c r="B17" s="45"/>
      <c r="C17" s="45"/>
      <c r="D17" s="6">
        <v>0.14149999999999999</v>
      </c>
    </row>
    <row r="18" spans="1:4">
      <c r="A18" s="45" t="s">
        <v>222</v>
      </c>
      <c r="B18" s="45"/>
      <c r="C18" s="45"/>
      <c r="D18" s="6">
        <v>0.16889999999999999</v>
      </c>
    </row>
    <row r="19" spans="1:4">
      <c r="A19" s="45" t="s">
        <v>223</v>
      </c>
      <c r="B19" s="45"/>
      <c r="C19" s="45"/>
      <c r="D19" s="6">
        <v>0.44750000000000001</v>
      </c>
    </row>
    <row r="20" spans="1:4">
      <c r="A20" s="45" t="s">
        <v>224</v>
      </c>
      <c r="B20" s="45"/>
      <c r="C20" s="45"/>
      <c r="D20" s="6">
        <v>0.33410000000000001</v>
      </c>
    </row>
    <row r="21" spans="1:4">
      <c r="A21" s="45" t="s">
        <v>225</v>
      </c>
      <c r="B21" s="45"/>
      <c r="C21" s="45"/>
      <c r="D21" s="6">
        <v>9.9729999999999999E-2</v>
      </c>
    </row>
    <row r="22" spans="1:4">
      <c r="A22" s="45" t="s">
        <v>226</v>
      </c>
      <c r="B22" s="45"/>
      <c r="C22" s="45"/>
      <c r="D22" s="6">
        <v>0.78190000000000004</v>
      </c>
    </row>
    <row r="23" spans="1:4">
      <c r="A23" s="45" t="s">
        <v>227</v>
      </c>
      <c r="B23" s="45"/>
      <c r="C23" s="45"/>
      <c r="D23" s="6">
        <v>0.96430000000000005</v>
      </c>
    </row>
    <row r="24" spans="1:4">
      <c r="A24" s="45" t="s">
        <v>228</v>
      </c>
      <c r="B24" s="45"/>
      <c r="C24" s="45"/>
      <c r="D24" s="6">
        <v>0.85829999999999995</v>
      </c>
    </row>
  </sheetData>
  <mergeCells count="24">
    <mergeCell ref="A1:D1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RPDR Effect Estimates</vt:lpstr>
      <vt:lpstr>Bottom Two Effect Estimates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2021-01-09T22:56:40Z</dcterms:modified>
</cp:coreProperties>
</file>