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PSS\Lecture_03\Exercise\"/>
    </mc:Choice>
  </mc:AlternateContent>
  <bookViews>
    <workbookView xWindow="0" yWindow="0" windowWidth="20400" windowHeight="7620" activeTab="4"/>
  </bookViews>
  <sheets>
    <sheet name="Sheet2" sheetId="2" r:id="rId1"/>
    <sheet name="Sheet3" sheetId="3" r:id="rId2"/>
    <sheet name="Data" sheetId="1" r:id="rId3"/>
    <sheet name="Sheet5" sheetId="5" r:id="rId4"/>
    <sheet name="Sheet4" sheetId="4" r:id="rId5"/>
  </sheets>
  <definedNames>
    <definedName name="_xlnm._FilterDatabase" localSheetId="2" hidden="1">Data!$A$1:$B$54</definedName>
    <definedName name="_xlchart.v1.0" hidden="1">Data!$A$54:$E$54</definedName>
    <definedName name="_xlchart.v1.1" hidden="1">Data!$F$1:$F$53</definedName>
    <definedName name="_xlchart.v1.10" hidden="1">Sheet4!$A$2:$A$31</definedName>
    <definedName name="_xlchart.v1.11" hidden="1">Sheet4!$B$1</definedName>
    <definedName name="_xlchart.v1.12" hidden="1">Sheet4!$B$2:$B$31</definedName>
    <definedName name="_xlchart.v1.2" hidden="1">Data!$F$54</definedName>
    <definedName name="_xlchart.v1.3" hidden="1">Data!$A$25:$A$54</definedName>
    <definedName name="_xlchart.v1.4" hidden="1">Data!$A$2:$A$24</definedName>
    <definedName name="_xlchart.v1.5" hidden="1">Sheet4!$A$1</definedName>
    <definedName name="_xlchart.v1.6" hidden="1">Sheet4!$A$2:$A$31</definedName>
    <definedName name="_xlchart.v1.7" hidden="1">Sheet4!$B$1</definedName>
    <definedName name="_xlchart.v1.8" hidden="1">Sheet4!$B$2:$B$31</definedName>
    <definedName name="_xlchart.v1.9" hidden="1">Sheet4!$A$1</definedName>
    <definedName name="Mean_10">Sheet5!$D$3</definedName>
    <definedName name="Mean_8">Sheet5!$B$3</definedName>
    <definedName name="Score_10">Sheet4!$B$2:$B$1048576</definedName>
    <definedName name="Score_8">Sheet4!$A$2:$A$1048576</definedName>
    <definedName name="sd_10">Sheet5!$D$7</definedName>
    <definedName name="sd_8">Sheet5!$B$7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4" i="1" l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<sst xmlns="http://schemas.openxmlformats.org/spreadsheetml/2006/main" count="98" uniqueCount="22">
  <si>
    <t>Score</t>
  </si>
  <si>
    <t>Exam_time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</si>
  <si>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</si>
  <si>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</si>
  <si>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</si>
  <si>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</si>
  <si>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</si>
  <si>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</si>
  <si>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</si>
  <si>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</si>
  <si>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</si>
  <si>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</si>
  <si>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</si>
  <si>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</si>
  <si>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</si>
  <si>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Level(98.0%)</t>
  </si>
  <si>
    <t>Confidence Level(90.0%)</t>
  </si>
  <si>
    <t>Score_8</t>
  </si>
  <si>
    <t>Score_10</t>
  </si>
  <si>
    <t>LL_2sd</t>
  </si>
  <si>
    <t>UL_2sd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</si>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</sst>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/>
    <cx:plotArea>
      <cx:plotAreaRegion>
        <cx:series layoutId="boxWhisker" uniqueId="{BE273358-21EB-475E-A269-59F52C096719}">
          <cx:tx>
            <cx:txData>
              <cx:f>_xlchart.v1.0</cx:f>
              <cx:v>47 2 49.71522895 108.6847711 -1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boxWhisker" uniqueId="{F1D7892F-2B1F-4EFC-925C-5C1EB8C9A2B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76C4134D-0C8F-4EAD-8F8A-4DE9C010D58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_xlchart.v1.12</cx:f>
      </cx:numDim>
    </cx:data>
  </cx:chartData>
  <cx:chart>
    <cx:title pos="t" align="ctr" overlay="0"/>
    <cx:plotArea>
      <cx:plotAreaRegion>
        <cx:series layoutId="boxWhisker" uniqueId="{73B0D604-D006-4A2E-AC5E-3E0792C3B581}">
          <cx:tx>
            <cx:txData>
              <cx:f>_xlchart.v1.9</cx:f>
              <cx:v>Score_8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E6B55DB-E7BE-4A61-98CF-B994CC147B2C}">
          <cx:tx>
            <cx:txData>
              <cx:f>_xlchart.v1.11</cx:f>
              <cx:v>Score_10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41</xdr:row>
      <xdr:rowOff>152400</xdr:rowOff>
    </xdr:from>
    <xdr:to>
      <xdr:col>13</xdr:col>
      <xdr:colOff>495300</xdr:colOff>
      <xdr:row>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190500</xdr:colOff>
      <xdr:row>13</xdr:row>
      <xdr:rowOff>152400</xdr:rowOff>
    </xdr:from>
    <xdr:to>
      <xdr:col>13</xdr:col>
      <xdr:colOff>495300</xdr:colOff>
      <xdr:row>28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190500</xdr:colOff>
      <xdr:row>37</xdr:row>
      <xdr:rowOff>152400</xdr:rowOff>
    </xdr:from>
    <xdr:to>
      <xdr:col>13</xdr:col>
      <xdr:colOff>495300</xdr:colOff>
      <xdr:row>52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4</xdr:row>
      <xdr:rowOff>152400</xdr:rowOff>
    </xdr:from>
    <xdr:to>
      <xdr:col>14</xdr:col>
      <xdr:colOff>123825</xdr:colOff>
      <xdr:row>19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" sqref="B1"/>
    </sheetView>
  </sheetViews>
  <sheetFormatPr defaultRowHeight="15" x14ac:dyDescent="0.25"/>
  <cols>
    <col min="1" max="1" width="18.85546875" customWidth="1"/>
  </cols>
  <sheetData>
    <row r="1" spans="1:4" x14ac:dyDescent="0.25">
      <c r="A1" s="3" t="s">
        <v>0</v>
      </c>
      <c r="B1" s="3"/>
      <c r="C1" s="3" t="s">
        <v>1</v>
      </c>
      <c r="D1" s="3"/>
    </row>
    <row r="2" spans="1:4" x14ac:dyDescent="0.25">
      <c r="A2" s="1"/>
      <c r="B2" s="1"/>
      <c r="C2" s="1"/>
      <c r="D2" s="1"/>
    </row>
    <row r="3" spans="1:4" x14ac:dyDescent="0.25">
      <c r="A3" s="1" t="s">
        <v>2</v>
      </c>
      <c r="B3" s="1">
        <v>75.547169811320757</v>
      </c>
      <c r="C3" s="1" t="s">
        <v>2</v>
      </c>
      <c r="D3" s="1">
        <v>1.5660377358490567</v>
      </c>
    </row>
    <row r="4" spans="1:4" x14ac:dyDescent="0.25">
      <c r="A4" s="1" t="s">
        <v>3</v>
      </c>
      <c r="B4" s="1">
        <v>2.2586016901777115</v>
      </c>
      <c r="C4" s="1" t="s">
        <v>3</v>
      </c>
      <c r="D4" s="1">
        <v>6.8730104456032393E-2</v>
      </c>
    </row>
    <row r="5" spans="1:4" x14ac:dyDescent="0.25">
      <c r="A5" s="1" t="s">
        <v>4</v>
      </c>
      <c r="B5" s="1">
        <v>77</v>
      </c>
      <c r="C5" s="1" t="s">
        <v>4</v>
      </c>
      <c r="D5" s="1">
        <v>2</v>
      </c>
    </row>
    <row r="6" spans="1:4" x14ac:dyDescent="0.25">
      <c r="A6" s="1" t="s">
        <v>5</v>
      </c>
      <c r="B6" s="1">
        <v>98</v>
      </c>
      <c r="C6" s="1" t="s">
        <v>5</v>
      </c>
      <c r="D6" s="1">
        <v>2</v>
      </c>
    </row>
    <row r="7" spans="1:4" x14ac:dyDescent="0.25">
      <c r="A7" s="1" t="s">
        <v>6</v>
      </c>
      <c r="B7" s="1">
        <v>16.442868500608451</v>
      </c>
      <c r="C7" s="1" t="s">
        <v>6</v>
      </c>
      <c r="D7" s="1">
        <v>0.50036271314164438</v>
      </c>
    </row>
    <row r="8" spans="1:4" x14ac:dyDescent="0.25">
      <c r="A8" s="1" t="s">
        <v>7</v>
      </c>
      <c r="B8" s="1">
        <v>270.36792452830167</v>
      </c>
      <c r="C8" s="1" t="s">
        <v>7</v>
      </c>
      <c r="D8" s="1">
        <v>0.25036284470246745</v>
      </c>
    </row>
    <row r="9" spans="1:4" x14ac:dyDescent="0.25">
      <c r="A9" s="1" t="s">
        <v>8</v>
      </c>
      <c r="B9" s="1">
        <v>-0.74069195848905833</v>
      </c>
      <c r="C9" s="1" t="s">
        <v>8</v>
      </c>
      <c r="D9" s="1">
        <v>-2.0018005115089501</v>
      </c>
    </row>
    <row r="10" spans="1:4" x14ac:dyDescent="0.25">
      <c r="A10" s="1" t="s">
        <v>9</v>
      </c>
      <c r="B10" s="1">
        <v>-0.43765489223345744</v>
      </c>
      <c r="C10" s="1" t="s">
        <v>9</v>
      </c>
      <c r="D10" s="1">
        <v>-0.27431081164900945</v>
      </c>
    </row>
    <row r="11" spans="1:4" x14ac:dyDescent="0.25">
      <c r="A11" s="1" t="s">
        <v>10</v>
      </c>
      <c r="B11" s="1">
        <v>61</v>
      </c>
      <c r="C11" s="1" t="s">
        <v>10</v>
      </c>
      <c r="D11" s="1">
        <v>1</v>
      </c>
    </row>
    <row r="12" spans="1:4" x14ac:dyDescent="0.25">
      <c r="A12" s="1" t="s">
        <v>11</v>
      </c>
      <c r="B12" s="1">
        <v>39</v>
      </c>
      <c r="C12" s="1" t="s">
        <v>11</v>
      </c>
      <c r="D12" s="1">
        <v>1</v>
      </c>
    </row>
    <row r="13" spans="1:4" x14ac:dyDescent="0.25">
      <c r="A13" s="1" t="s">
        <v>12</v>
      </c>
      <c r="B13" s="1">
        <v>100</v>
      </c>
      <c r="C13" s="1" t="s">
        <v>12</v>
      </c>
      <c r="D13" s="1">
        <v>2</v>
      </c>
    </row>
    <row r="14" spans="1:4" x14ac:dyDescent="0.25">
      <c r="A14" s="1" t="s">
        <v>13</v>
      </c>
      <c r="B14" s="1">
        <v>4004</v>
      </c>
      <c r="C14" s="1" t="s">
        <v>13</v>
      </c>
      <c r="D14" s="1">
        <v>83</v>
      </c>
    </row>
    <row r="15" spans="1:4" x14ac:dyDescent="0.25">
      <c r="A15" s="1" t="s">
        <v>14</v>
      </c>
      <c r="B15" s="1">
        <v>53</v>
      </c>
      <c r="C15" s="1" t="s">
        <v>14</v>
      </c>
      <c r="D15" s="1">
        <v>53</v>
      </c>
    </row>
    <row r="16" spans="1:4" ht="15.75" thickBot="1" x14ac:dyDescent="0.3">
      <c r="A16" s="2" t="s">
        <v>15</v>
      </c>
      <c r="B16" s="2">
        <v>5.4211515448438341</v>
      </c>
      <c r="C16" s="2" t="s">
        <v>15</v>
      </c>
      <c r="D16" s="2">
        <v>0.16496769375913353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3" sqref="B3"/>
    </sheetView>
  </sheetViews>
  <sheetFormatPr defaultRowHeight="15" x14ac:dyDescent="0.25"/>
  <cols>
    <col min="2" max="2" width="13.5703125" customWidth="1"/>
  </cols>
  <sheetData>
    <row r="1" spans="1:4" x14ac:dyDescent="0.25">
      <c r="A1" s="3" t="s">
        <v>0</v>
      </c>
      <c r="B1" s="3"/>
      <c r="C1" s="3" t="s">
        <v>1</v>
      </c>
      <c r="D1" s="3"/>
    </row>
    <row r="2" spans="1:4" x14ac:dyDescent="0.25">
      <c r="A2" s="1"/>
      <c r="B2" s="1"/>
      <c r="C2" s="1"/>
      <c r="D2" s="1"/>
    </row>
    <row r="3" spans="1:4" x14ac:dyDescent="0.25">
      <c r="A3" s="1" t="s">
        <v>2</v>
      </c>
      <c r="B3" s="1">
        <v>75.547169811320757</v>
      </c>
      <c r="C3" s="1" t="s">
        <v>2</v>
      </c>
      <c r="D3" s="1">
        <v>1.5660377358490567</v>
      </c>
    </row>
    <row r="4" spans="1:4" x14ac:dyDescent="0.25">
      <c r="A4" s="1" t="s">
        <v>3</v>
      </c>
      <c r="B4" s="1">
        <v>2.2586016901777115</v>
      </c>
      <c r="C4" s="1" t="s">
        <v>3</v>
      </c>
      <c r="D4" s="1">
        <v>6.8730104456032393E-2</v>
      </c>
    </row>
    <row r="5" spans="1:4" x14ac:dyDescent="0.25">
      <c r="A5" s="1" t="s">
        <v>4</v>
      </c>
      <c r="B5" s="1">
        <v>77</v>
      </c>
      <c r="C5" s="1" t="s">
        <v>4</v>
      </c>
      <c r="D5" s="1">
        <v>2</v>
      </c>
    </row>
    <row r="6" spans="1:4" x14ac:dyDescent="0.25">
      <c r="A6" s="1" t="s">
        <v>5</v>
      </c>
      <c r="B6" s="1">
        <v>98</v>
      </c>
      <c r="C6" s="1" t="s">
        <v>5</v>
      </c>
      <c r="D6" s="1">
        <v>2</v>
      </c>
    </row>
    <row r="7" spans="1:4" x14ac:dyDescent="0.25">
      <c r="A7" s="1" t="s">
        <v>6</v>
      </c>
      <c r="B7" s="1">
        <v>16.442868500608451</v>
      </c>
      <c r="C7" s="1" t="s">
        <v>6</v>
      </c>
      <c r="D7" s="1">
        <v>0.50036271314164438</v>
      </c>
    </row>
    <row r="8" spans="1:4" x14ac:dyDescent="0.25">
      <c r="A8" s="1" t="s">
        <v>7</v>
      </c>
      <c r="B8" s="1">
        <v>270.36792452830167</v>
      </c>
      <c r="C8" s="1" t="s">
        <v>7</v>
      </c>
      <c r="D8" s="1">
        <v>0.25036284470246745</v>
      </c>
    </row>
    <row r="9" spans="1:4" x14ac:dyDescent="0.25">
      <c r="A9" s="1" t="s">
        <v>8</v>
      </c>
      <c r="B9" s="1">
        <v>-0.74069195848905833</v>
      </c>
      <c r="C9" s="1" t="s">
        <v>8</v>
      </c>
      <c r="D9" s="1">
        <v>-2.0018005115089501</v>
      </c>
    </row>
    <row r="10" spans="1:4" x14ac:dyDescent="0.25">
      <c r="A10" s="1" t="s">
        <v>9</v>
      </c>
      <c r="B10" s="1">
        <v>-0.43765489223345744</v>
      </c>
      <c r="C10" s="1" t="s">
        <v>9</v>
      </c>
      <c r="D10" s="1">
        <v>-0.27431081164900945</v>
      </c>
    </row>
    <row r="11" spans="1:4" x14ac:dyDescent="0.25">
      <c r="A11" s="1" t="s">
        <v>10</v>
      </c>
      <c r="B11" s="1">
        <v>61</v>
      </c>
      <c r="C11" s="1" t="s">
        <v>10</v>
      </c>
      <c r="D11" s="1">
        <v>1</v>
      </c>
    </row>
    <row r="12" spans="1:4" x14ac:dyDescent="0.25">
      <c r="A12" s="1" t="s">
        <v>11</v>
      </c>
      <c r="B12" s="1">
        <v>39</v>
      </c>
      <c r="C12" s="1" t="s">
        <v>11</v>
      </c>
      <c r="D12" s="1">
        <v>1</v>
      </c>
    </row>
    <row r="13" spans="1:4" x14ac:dyDescent="0.25">
      <c r="A13" s="1" t="s">
        <v>12</v>
      </c>
      <c r="B13" s="1">
        <v>100</v>
      </c>
      <c r="C13" s="1" t="s">
        <v>12</v>
      </c>
      <c r="D13" s="1">
        <v>2</v>
      </c>
    </row>
    <row r="14" spans="1:4" x14ac:dyDescent="0.25">
      <c r="A14" s="1" t="s">
        <v>13</v>
      </c>
      <c r="B14" s="1">
        <v>4004</v>
      </c>
      <c r="C14" s="1" t="s">
        <v>13</v>
      </c>
      <c r="D14" s="1">
        <v>83</v>
      </c>
    </row>
    <row r="15" spans="1:4" x14ac:dyDescent="0.25">
      <c r="A15" s="1" t="s">
        <v>14</v>
      </c>
      <c r="B15" s="1">
        <v>53</v>
      </c>
      <c r="C15" s="1" t="s">
        <v>14</v>
      </c>
      <c r="D15" s="1">
        <v>53</v>
      </c>
    </row>
    <row r="16" spans="1:4" ht="15.75" thickBot="1" x14ac:dyDescent="0.3">
      <c r="A16" s="2" t="s">
        <v>16</v>
      </c>
      <c r="B16" s="2">
        <v>3.7824557531278833</v>
      </c>
      <c r="C16" s="2" t="s">
        <v>16</v>
      </c>
      <c r="D16" s="2">
        <v>0.11510156046697424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2" max="2" width="12.28515625" customWidth="1"/>
  </cols>
  <sheetData>
    <row r="1" spans="1:5" x14ac:dyDescent="0.25">
      <c r="A1" t="s">
        <v>0</v>
      </c>
      <c r="B1" t="s">
        <v>1</v>
      </c>
      <c r="C1" t="s">
        <v>19</v>
      </c>
      <c r="D1" t="s">
        <v>20</v>
      </c>
    </row>
    <row r="2" spans="1:5" x14ac:dyDescent="0.25">
      <c r="A2">
        <v>98</v>
      </c>
      <c r="B2">
        <v>1</v>
      </c>
      <c r="C2">
        <f>+Mean_8-2*sd_8</f>
        <v>35.533074737473747</v>
      </c>
      <c r="D2">
        <f>+Mean_8+2*sd_8</f>
        <v>106.03214265383059</v>
      </c>
      <c r="E2">
        <f>IF(A2&lt;C2,-1,IF(A2&gt;D2,-1,0))</f>
        <v>0</v>
      </c>
    </row>
    <row r="3" spans="1:5" x14ac:dyDescent="0.25">
      <c r="A3">
        <v>91</v>
      </c>
      <c r="B3">
        <v>1</v>
      </c>
      <c r="C3">
        <f>+Mean_8-2*sd_8</f>
        <v>35.533074737473747</v>
      </c>
      <c r="D3">
        <f>+Mean_8+2*sd_8</f>
        <v>106.03214265383059</v>
      </c>
      <c r="E3">
        <f t="shared" ref="E3:E54" si="0">IF(A3&lt;C3,-1,IF(A3&gt;D3,-1,0))</f>
        <v>0</v>
      </c>
    </row>
    <row r="4" spans="1:5" x14ac:dyDescent="0.25">
      <c r="A4">
        <v>87</v>
      </c>
      <c r="B4">
        <v>1</v>
      </c>
      <c r="C4">
        <f>+Mean_8-2*sd_8</f>
        <v>35.533074737473747</v>
      </c>
      <c r="D4">
        <f>+Mean_8+2*sd_8</f>
        <v>106.03214265383059</v>
      </c>
      <c r="E4">
        <f t="shared" si="0"/>
        <v>0</v>
      </c>
    </row>
    <row r="5" spans="1:5" x14ac:dyDescent="0.25">
      <c r="A5">
        <v>75</v>
      </c>
      <c r="B5">
        <v>1</v>
      </c>
      <c r="C5">
        <f>+Mean_8-2*sd_8</f>
        <v>35.533074737473747</v>
      </c>
      <c r="D5">
        <f>+Mean_8+2*sd_8</f>
        <v>106.03214265383059</v>
      </c>
      <c r="E5">
        <f t="shared" si="0"/>
        <v>0</v>
      </c>
    </row>
    <row r="6" spans="1:5" x14ac:dyDescent="0.25">
      <c r="A6">
        <v>67</v>
      </c>
      <c r="B6">
        <v>1</v>
      </c>
      <c r="C6">
        <f>+Mean_8-2*sd_8</f>
        <v>35.533074737473747</v>
      </c>
      <c r="D6">
        <f>+Mean_8+2*sd_8</f>
        <v>106.03214265383059</v>
      </c>
      <c r="E6">
        <f t="shared" si="0"/>
        <v>0</v>
      </c>
    </row>
    <row r="7" spans="1:5" x14ac:dyDescent="0.25">
      <c r="A7">
        <v>65</v>
      </c>
      <c r="B7">
        <v>1</v>
      </c>
      <c r="C7">
        <f>+Mean_8-2*sd_8</f>
        <v>35.533074737473747</v>
      </c>
      <c r="D7">
        <f>+Mean_8+2*sd_8</f>
        <v>106.03214265383059</v>
      </c>
      <c r="E7">
        <f t="shared" si="0"/>
        <v>0</v>
      </c>
    </row>
    <row r="8" spans="1:5" x14ac:dyDescent="0.25">
      <c r="A8">
        <v>55</v>
      </c>
      <c r="B8">
        <v>1</v>
      </c>
      <c r="C8">
        <f>+Mean_8-2*sd_8</f>
        <v>35.533074737473747</v>
      </c>
      <c r="D8">
        <f>+Mean_8+2*sd_8</f>
        <v>106.03214265383059</v>
      </c>
      <c r="E8">
        <f t="shared" si="0"/>
        <v>0</v>
      </c>
    </row>
    <row r="9" spans="1:5" x14ac:dyDescent="0.25">
      <c r="A9">
        <v>43</v>
      </c>
      <c r="B9">
        <v>1</v>
      </c>
      <c r="C9">
        <f>+Mean_8-2*sd_8</f>
        <v>35.533074737473747</v>
      </c>
      <c r="D9">
        <f>+Mean_8+2*sd_8</f>
        <v>106.03214265383059</v>
      </c>
      <c r="E9">
        <f t="shared" si="0"/>
        <v>0</v>
      </c>
    </row>
    <row r="10" spans="1:5" x14ac:dyDescent="0.25">
      <c r="A10">
        <v>95</v>
      </c>
      <c r="B10">
        <v>1</v>
      </c>
      <c r="C10">
        <f>+Mean_8-2*sd_8</f>
        <v>35.533074737473747</v>
      </c>
      <c r="D10">
        <f>+Mean_8+2*sd_8</f>
        <v>106.03214265383059</v>
      </c>
      <c r="E10">
        <f t="shared" si="0"/>
        <v>0</v>
      </c>
    </row>
    <row r="11" spans="1:5" x14ac:dyDescent="0.25">
      <c r="A11">
        <v>90</v>
      </c>
      <c r="B11">
        <v>1</v>
      </c>
      <c r="C11">
        <f>+Mean_8-2*sd_8</f>
        <v>35.533074737473747</v>
      </c>
      <c r="D11">
        <f>+Mean_8+2*sd_8</f>
        <v>106.03214265383059</v>
      </c>
      <c r="E11">
        <f t="shared" si="0"/>
        <v>0</v>
      </c>
    </row>
    <row r="12" spans="1:5" x14ac:dyDescent="0.25">
      <c r="A12">
        <v>77</v>
      </c>
      <c r="B12">
        <v>1</v>
      </c>
      <c r="C12">
        <f>+Mean_8-2*sd_8</f>
        <v>35.533074737473747</v>
      </c>
      <c r="D12">
        <f>+Mean_8+2*sd_8</f>
        <v>106.03214265383059</v>
      </c>
      <c r="E12">
        <f t="shared" si="0"/>
        <v>0</v>
      </c>
    </row>
    <row r="13" spans="1:5" x14ac:dyDescent="0.25">
      <c r="A13">
        <v>73</v>
      </c>
      <c r="B13">
        <v>1</v>
      </c>
      <c r="C13">
        <f>+Mean_8-2*sd_8</f>
        <v>35.533074737473747</v>
      </c>
      <c r="D13">
        <f>+Mean_8+2*sd_8</f>
        <v>106.03214265383059</v>
      </c>
      <c r="E13">
        <f t="shared" si="0"/>
        <v>0</v>
      </c>
    </row>
    <row r="14" spans="1:5" x14ac:dyDescent="0.25">
      <c r="A14">
        <v>67</v>
      </c>
      <c r="B14">
        <v>1</v>
      </c>
      <c r="C14">
        <f>+Mean_8-2*sd_8</f>
        <v>35.533074737473747</v>
      </c>
      <c r="D14">
        <f>+Mean_8+2*sd_8</f>
        <v>106.03214265383059</v>
      </c>
      <c r="E14">
        <f t="shared" si="0"/>
        <v>0</v>
      </c>
    </row>
    <row r="15" spans="1:5" x14ac:dyDescent="0.25">
      <c r="A15">
        <v>57</v>
      </c>
      <c r="B15">
        <v>1</v>
      </c>
      <c r="C15">
        <f>+Mean_8-2*sd_8</f>
        <v>35.533074737473747</v>
      </c>
      <c r="D15">
        <f>+Mean_8+2*sd_8</f>
        <v>106.03214265383059</v>
      </c>
      <c r="E15">
        <f t="shared" si="0"/>
        <v>0</v>
      </c>
    </row>
    <row r="16" spans="1:5" x14ac:dyDescent="0.25">
      <c r="A16">
        <v>53</v>
      </c>
      <c r="B16">
        <v>1</v>
      </c>
      <c r="C16">
        <f>+Mean_8-2*sd_8</f>
        <v>35.533074737473747</v>
      </c>
      <c r="D16">
        <f>+Mean_8+2*sd_8</f>
        <v>106.03214265383059</v>
      </c>
      <c r="E16">
        <f t="shared" si="0"/>
        <v>0</v>
      </c>
    </row>
    <row r="17" spans="1:5" x14ac:dyDescent="0.25">
      <c r="A17">
        <v>39</v>
      </c>
      <c r="B17">
        <v>1</v>
      </c>
      <c r="C17">
        <f>+Mean_8-2*sd_8</f>
        <v>35.533074737473747</v>
      </c>
      <c r="D17">
        <f>+Mean_8+2*sd_8</f>
        <v>106.03214265383059</v>
      </c>
      <c r="E17">
        <f t="shared" si="0"/>
        <v>0</v>
      </c>
    </row>
    <row r="18" spans="1:5" x14ac:dyDescent="0.25">
      <c r="A18">
        <v>94</v>
      </c>
      <c r="B18">
        <v>1</v>
      </c>
      <c r="C18">
        <f>+Mean_8-2*sd_8</f>
        <v>35.533074737473747</v>
      </c>
      <c r="D18">
        <f>+Mean_8+2*sd_8</f>
        <v>106.03214265383059</v>
      </c>
      <c r="E18">
        <f t="shared" si="0"/>
        <v>0</v>
      </c>
    </row>
    <row r="19" spans="1:5" x14ac:dyDescent="0.25">
      <c r="A19">
        <v>89</v>
      </c>
      <c r="B19">
        <v>1</v>
      </c>
      <c r="C19">
        <f>+Mean_8-2*sd_8</f>
        <v>35.533074737473747</v>
      </c>
      <c r="D19">
        <f>+Mean_8+2*sd_8</f>
        <v>106.03214265383059</v>
      </c>
      <c r="E19">
        <f t="shared" si="0"/>
        <v>0</v>
      </c>
    </row>
    <row r="20" spans="1:5" x14ac:dyDescent="0.25">
      <c r="A20">
        <v>76</v>
      </c>
      <c r="B20">
        <v>1</v>
      </c>
      <c r="C20">
        <f>+Mean_8-2*sd_8</f>
        <v>35.533074737473747</v>
      </c>
      <c r="D20">
        <f>+Mean_8+2*sd_8</f>
        <v>106.03214265383059</v>
      </c>
      <c r="E20">
        <f t="shared" si="0"/>
        <v>0</v>
      </c>
    </row>
    <row r="21" spans="1:5" x14ac:dyDescent="0.25">
      <c r="A21">
        <v>70</v>
      </c>
      <c r="B21">
        <v>1</v>
      </c>
      <c r="C21">
        <f>+Mean_8-2*sd_8</f>
        <v>35.533074737473747</v>
      </c>
      <c r="D21">
        <f>+Mean_8+2*sd_8</f>
        <v>106.03214265383059</v>
      </c>
      <c r="E21">
        <f t="shared" si="0"/>
        <v>0</v>
      </c>
    </row>
    <row r="22" spans="1:5" x14ac:dyDescent="0.25">
      <c r="A22">
        <v>66</v>
      </c>
      <c r="B22">
        <v>1</v>
      </c>
      <c r="C22">
        <f>+Mean_8-2*sd_8</f>
        <v>35.533074737473747</v>
      </c>
      <c r="D22">
        <f>+Mean_8+2*sd_8</f>
        <v>106.03214265383059</v>
      </c>
      <c r="E22">
        <f t="shared" si="0"/>
        <v>0</v>
      </c>
    </row>
    <row r="23" spans="1:5" x14ac:dyDescent="0.25">
      <c r="A23">
        <v>56</v>
      </c>
      <c r="B23">
        <v>1</v>
      </c>
      <c r="C23">
        <f>+Mean_8-2*sd_8</f>
        <v>35.533074737473747</v>
      </c>
      <c r="D23">
        <f>+Mean_8+2*sd_8</f>
        <v>106.03214265383059</v>
      </c>
      <c r="E23">
        <f t="shared" si="0"/>
        <v>0</v>
      </c>
    </row>
    <row r="24" spans="1:5" x14ac:dyDescent="0.25">
      <c r="A24">
        <v>45</v>
      </c>
      <c r="B24">
        <v>1</v>
      </c>
      <c r="C24">
        <f>+Mean_8-2*sd_8</f>
        <v>35.533074737473747</v>
      </c>
      <c r="D24">
        <f>+Mean_8+2*sd_8</f>
        <v>106.03214265383059</v>
      </c>
      <c r="E24">
        <f t="shared" si="0"/>
        <v>0</v>
      </c>
    </row>
    <row r="25" spans="1:5" x14ac:dyDescent="0.25">
      <c r="A25">
        <v>100</v>
      </c>
      <c r="B25">
        <v>2</v>
      </c>
      <c r="C25">
        <f>+Mean_10-2*sd_10</f>
        <v>49.715228945472049</v>
      </c>
      <c r="D25">
        <f>+Mean_10+2*sd_10</f>
        <v>108.68477105452796</v>
      </c>
      <c r="E25">
        <f t="shared" si="0"/>
        <v>0</v>
      </c>
    </row>
    <row r="26" spans="1:5" x14ac:dyDescent="0.25">
      <c r="A26">
        <v>97</v>
      </c>
      <c r="B26">
        <v>2</v>
      </c>
      <c r="C26">
        <f>+Mean_10-2*sd_10</f>
        <v>49.715228945472049</v>
      </c>
      <c r="D26">
        <f>+Mean_10+2*sd_10</f>
        <v>108.68477105452796</v>
      </c>
      <c r="E26">
        <f t="shared" si="0"/>
        <v>0</v>
      </c>
    </row>
    <row r="27" spans="1:5" x14ac:dyDescent="0.25">
      <c r="A27">
        <v>92</v>
      </c>
      <c r="B27">
        <v>2</v>
      </c>
      <c r="C27">
        <f>+Mean_10-2*sd_10</f>
        <v>49.715228945472049</v>
      </c>
      <c r="D27">
        <f>+Mean_10+2*sd_10</f>
        <v>108.68477105452796</v>
      </c>
      <c r="E27">
        <f t="shared" si="0"/>
        <v>0</v>
      </c>
    </row>
    <row r="28" spans="1:5" x14ac:dyDescent="0.25">
      <c r="A28">
        <v>86</v>
      </c>
      <c r="B28">
        <v>2</v>
      </c>
      <c r="C28">
        <f>+Mean_10-2*sd_10</f>
        <v>49.715228945472049</v>
      </c>
      <c r="D28">
        <f>+Mean_10+2*sd_10</f>
        <v>108.68477105452796</v>
      </c>
      <c r="E28">
        <f t="shared" si="0"/>
        <v>0</v>
      </c>
    </row>
    <row r="29" spans="1:5" x14ac:dyDescent="0.25">
      <c r="A29">
        <v>85</v>
      </c>
      <c r="B29">
        <v>2</v>
      </c>
      <c r="C29">
        <f>+Mean_10-2*sd_10</f>
        <v>49.715228945472049</v>
      </c>
      <c r="D29">
        <f>+Mean_10+2*sd_10</f>
        <v>108.68477105452796</v>
      </c>
      <c r="E29">
        <f t="shared" si="0"/>
        <v>0</v>
      </c>
    </row>
    <row r="30" spans="1:5" x14ac:dyDescent="0.25">
      <c r="A30">
        <v>79</v>
      </c>
      <c r="B30">
        <v>2</v>
      </c>
      <c r="C30">
        <f>+Mean_10-2*sd_10</f>
        <v>49.715228945472049</v>
      </c>
      <c r="D30">
        <f>+Mean_10+2*sd_10</f>
        <v>108.68477105452796</v>
      </c>
      <c r="E30">
        <f t="shared" si="0"/>
        <v>0</v>
      </c>
    </row>
    <row r="31" spans="1:5" x14ac:dyDescent="0.25">
      <c r="A31">
        <v>78</v>
      </c>
      <c r="B31">
        <v>2</v>
      </c>
      <c r="C31">
        <f>+Mean_10-2*sd_10</f>
        <v>49.715228945472049</v>
      </c>
      <c r="D31">
        <f>+Mean_10+2*sd_10</f>
        <v>108.68477105452796</v>
      </c>
      <c r="E31">
        <f t="shared" si="0"/>
        <v>0</v>
      </c>
    </row>
    <row r="32" spans="1:5" x14ac:dyDescent="0.25">
      <c r="A32">
        <v>74</v>
      </c>
      <c r="B32">
        <v>2</v>
      </c>
      <c r="C32">
        <f>+Mean_10-2*sd_10</f>
        <v>49.715228945472049</v>
      </c>
      <c r="D32">
        <f>+Mean_10+2*sd_10</f>
        <v>108.68477105452796</v>
      </c>
      <c r="E32">
        <f t="shared" si="0"/>
        <v>0</v>
      </c>
    </row>
    <row r="33" spans="1:6" x14ac:dyDescent="0.25">
      <c r="A33">
        <v>65</v>
      </c>
      <c r="B33">
        <v>2</v>
      </c>
      <c r="C33">
        <f>+Mean_10-2*sd_10</f>
        <v>49.715228945472049</v>
      </c>
      <c r="D33">
        <f>+Mean_10+2*sd_10</f>
        <v>108.68477105452796</v>
      </c>
      <c r="E33">
        <f t="shared" si="0"/>
        <v>0</v>
      </c>
    </row>
    <row r="34" spans="1:6" x14ac:dyDescent="0.25">
      <c r="A34">
        <v>56</v>
      </c>
      <c r="B34">
        <v>2</v>
      </c>
      <c r="C34">
        <f>+Mean_10-2*sd_10</f>
        <v>49.715228945472049</v>
      </c>
      <c r="D34">
        <f>+Mean_10+2*sd_10</f>
        <v>108.68477105452796</v>
      </c>
      <c r="E34">
        <f t="shared" si="0"/>
        <v>0</v>
      </c>
    </row>
    <row r="35" spans="1:6" x14ac:dyDescent="0.25">
      <c r="A35">
        <v>98</v>
      </c>
      <c r="B35">
        <v>2</v>
      </c>
      <c r="C35">
        <f>+Mean_10-2*sd_10</f>
        <v>49.715228945472049</v>
      </c>
      <c r="D35">
        <f>+Mean_10+2*sd_10</f>
        <v>108.68477105452796</v>
      </c>
      <c r="E35">
        <f t="shared" si="0"/>
        <v>0</v>
      </c>
    </row>
    <row r="36" spans="1:6" x14ac:dyDescent="0.25">
      <c r="A36">
        <v>96</v>
      </c>
      <c r="B36">
        <v>2</v>
      </c>
      <c r="C36">
        <f>+Mean_10-2*sd_10</f>
        <v>49.715228945472049</v>
      </c>
      <c r="D36">
        <f>+Mean_10+2*sd_10</f>
        <v>108.68477105452796</v>
      </c>
      <c r="E36">
        <f t="shared" si="0"/>
        <v>0</v>
      </c>
    </row>
    <row r="37" spans="1:6" x14ac:dyDescent="0.25">
      <c r="A37">
        <v>92</v>
      </c>
      <c r="B37">
        <v>2</v>
      </c>
      <c r="C37">
        <f>+Mean_10-2*sd_10</f>
        <v>49.715228945472049</v>
      </c>
      <c r="D37">
        <f>+Mean_10+2*sd_10</f>
        <v>108.68477105452796</v>
      </c>
      <c r="E37">
        <f t="shared" si="0"/>
        <v>0</v>
      </c>
    </row>
    <row r="38" spans="1:6" x14ac:dyDescent="0.25">
      <c r="A38">
        <v>85</v>
      </c>
      <c r="B38">
        <v>2</v>
      </c>
      <c r="C38">
        <f>+Mean_10-2*sd_10</f>
        <v>49.715228945472049</v>
      </c>
      <c r="D38">
        <f>+Mean_10+2*sd_10</f>
        <v>108.68477105452796</v>
      </c>
      <c r="E38">
        <f t="shared" si="0"/>
        <v>0</v>
      </c>
    </row>
    <row r="39" spans="1:6" x14ac:dyDescent="0.25">
      <c r="A39">
        <v>82</v>
      </c>
      <c r="B39">
        <v>2</v>
      </c>
      <c r="C39">
        <f>+Mean_10-2*sd_10</f>
        <v>49.715228945472049</v>
      </c>
      <c r="D39">
        <f>+Mean_10+2*sd_10</f>
        <v>108.68477105452796</v>
      </c>
      <c r="E39">
        <f t="shared" si="0"/>
        <v>0</v>
      </c>
    </row>
    <row r="40" spans="1:6" x14ac:dyDescent="0.25">
      <c r="A40">
        <v>79</v>
      </c>
      <c r="B40">
        <v>2</v>
      </c>
      <c r="C40">
        <f>+Mean_10-2*sd_10</f>
        <v>49.715228945472049</v>
      </c>
      <c r="D40">
        <f>+Mean_10+2*sd_10</f>
        <v>108.68477105452796</v>
      </c>
      <c r="E40">
        <f t="shared" si="0"/>
        <v>0</v>
      </c>
    </row>
    <row r="41" spans="1:6" x14ac:dyDescent="0.25">
      <c r="A41">
        <v>77</v>
      </c>
      <c r="B41">
        <v>2</v>
      </c>
      <c r="C41">
        <f>+Mean_10-2*sd_10</f>
        <v>49.715228945472049</v>
      </c>
      <c r="D41">
        <f>+Mean_10+2*sd_10</f>
        <v>108.68477105452796</v>
      </c>
      <c r="E41">
        <f t="shared" si="0"/>
        <v>0</v>
      </c>
    </row>
    <row r="42" spans="1:6" x14ac:dyDescent="0.25">
      <c r="A42">
        <v>72</v>
      </c>
      <c r="B42">
        <v>2</v>
      </c>
      <c r="C42">
        <f>+Mean_10-2*sd_10</f>
        <v>49.715228945472049</v>
      </c>
      <c r="D42">
        <f>+Mean_10+2*sd_10</f>
        <v>108.68477105452796</v>
      </c>
      <c r="E42">
        <f t="shared" si="0"/>
        <v>0</v>
      </c>
    </row>
    <row r="43" spans="1:6" x14ac:dyDescent="0.25">
      <c r="A43">
        <v>62</v>
      </c>
      <c r="B43">
        <v>2</v>
      </c>
      <c r="C43">
        <f>+Mean_10-2*sd_10</f>
        <v>49.715228945472049</v>
      </c>
      <c r="D43">
        <f>+Mean_10+2*sd_10</f>
        <v>108.68477105452796</v>
      </c>
      <c r="E43">
        <f t="shared" si="0"/>
        <v>0</v>
      </c>
    </row>
    <row r="44" spans="1:6" x14ac:dyDescent="0.25">
      <c r="A44">
        <v>49</v>
      </c>
      <c r="B44">
        <v>2</v>
      </c>
      <c r="C44">
        <f>+Mean_10-2*sd_10</f>
        <v>49.715228945472049</v>
      </c>
      <c r="D44">
        <f>+Mean_10+2*sd_10</f>
        <v>108.68477105452796</v>
      </c>
      <c r="E44">
        <f t="shared" si="0"/>
        <v>-1</v>
      </c>
      <c r="F44" t="s">
        <v>21</v>
      </c>
    </row>
    <row r="45" spans="1:6" x14ac:dyDescent="0.25">
      <c r="A45">
        <v>98</v>
      </c>
      <c r="B45">
        <v>2</v>
      </c>
      <c r="C45">
        <f>+Mean_10-2*sd_10</f>
        <v>49.715228945472049</v>
      </c>
      <c r="D45">
        <f>+Mean_10+2*sd_10</f>
        <v>108.68477105452796</v>
      </c>
      <c r="E45">
        <f t="shared" si="0"/>
        <v>0</v>
      </c>
    </row>
    <row r="46" spans="1:6" x14ac:dyDescent="0.25">
      <c r="A46">
        <v>94</v>
      </c>
      <c r="B46">
        <v>2</v>
      </c>
      <c r="C46">
        <f>+Mean_10-2*sd_10</f>
        <v>49.715228945472049</v>
      </c>
      <c r="D46">
        <f>+Mean_10+2*sd_10</f>
        <v>108.68477105452796</v>
      </c>
      <c r="E46">
        <f t="shared" si="0"/>
        <v>0</v>
      </c>
    </row>
    <row r="47" spans="1:6" x14ac:dyDescent="0.25">
      <c r="A47">
        <v>89</v>
      </c>
      <c r="B47">
        <v>2</v>
      </c>
      <c r="C47">
        <f>+Mean_10-2*sd_10</f>
        <v>49.715228945472049</v>
      </c>
      <c r="D47">
        <f>+Mean_10+2*sd_10</f>
        <v>108.68477105452796</v>
      </c>
      <c r="E47">
        <f t="shared" si="0"/>
        <v>0</v>
      </c>
    </row>
    <row r="48" spans="1:6" x14ac:dyDescent="0.25">
      <c r="A48">
        <v>85</v>
      </c>
      <c r="B48">
        <v>2</v>
      </c>
      <c r="C48">
        <f>+Mean_10-2*sd_10</f>
        <v>49.715228945472049</v>
      </c>
      <c r="D48">
        <f>+Mean_10+2*sd_10</f>
        <v>108.68477105452796</v>
      </c>
      <c r="E48">
        <f t="shared" si="0"/>
        <v>0</v>
      </c>
    </row>
    <row r="49" spans="1:6" x14ac:dyDescent="0.25">
      <c r="A49">
        <v>81</v>
      </c>
      <c r="B49">
        <v>2</v>
      </c>
      <c r="C49">
        <f>+Mean_10-2*sd_10</f>
        <v>49.715228945472049</v>
      </c>
      <c r="D49">
        <f>+Mean_10+2*sd_10</f>
        <v>108.68477105452796</v>
      </c>
      <c r="E49">
        <f t="shared" si="0"/>
        <v>0</v>
      </c>
    </row>
    <row r="50" spans="1:6" x14ac:dyDescent="0.25">
      <c r="A50">
        <v>78</v>
      </c>
      <c r="B50">
        <v>2</v>
      </c>
      <c r="C50">
        <f>+Mean_10-2*sd_10</f>
        <v>49.715228945472049</v>
      </c>
      <c r="D50">
        <f>+Mean_10+2*sd_10</f>
        <v>108.68477105452796</v>
      </c>
      <c r="E50">
        <f t="shared" si="0"/>
        <v>0</v>
      </c>
    </row>
    <row r="51" spans="1:6" x14ac:dyDescent="0.25">
      <c r="A51">
        <v>77</v>
      </c>
      <c r="B51">
        <v>2</v>
      </c>
      <c r="C51">
        <f>+Mean_10-2*sd_10</f>
        <v>49.715228945472049</v>
      </c>
      <c r="D51">
        <f>+Mean_10+2*sd_10</f>
        <v>108.68477105452796</v>
      </c>
      <c r="E51">
        <f t="shared" si="0"/>
        <v>0</v>
      </c>
    </row>
    <row r="52" spans="1:6" x14ac:dyDescent="0.25">
      <c r="A52">
        <v>67</v>
      </c>
      <c r="B52">
        <v>2</v>
      </c>
      <c r="C52">
        <f>+Mean_10-2*sd_10</f>
        <v>49.715228945472049</v>
      </c>
      <c r="D52">
        <f>+Mean_10+2*sd_10</f>
        <v>108.68477105452796</v>
      </c>
      <c r="E52">
        <f t="shared" si="0"/>
        <v>0</v>
      </c>
    </row>
    <row r="53" spans="1:6" x14ac:dyDescent="0.25">
      <c r="A53">
        <v>56</v>
      </c>
      <c r="B53">
        <v>2</v>
      </c>
      <c r="C53">
        <f>+Mean_10-2*sd_10</f>
        <v>49.715228945472049</v>
      </c>
      <c r="D53">
        <f>+Mean_10+2*sd_10</f>
        <v>108.68477105452796</v>
      </c>
      <c r="E53">
        <f t="shared" si="0"/>
        <v>0</v>
      </c>
    </row>
    <row r="54" spans="1:6" x14ac:dyDescent="0.25">
      <c r="A54">
        <v>47</v>
      </c>
      <c r="B54">
        <v>2</v>
      </c>
      <c r="C54">
        <f>+Mean_10-2*sd_10</f>
        <v>49.715228945472049</v>
      </c>
      <c r="D54">
        <f>+Mean_10+2*sd_10</f>
        <v>108.68477105452796</v>
      </c>
      <c r="E54">
        <f t="shared" si="0"/>
        <v>-1</v>
      </c>
      <c r="F54" t="s">
        <v>21</v>
      </c>
    </row>
  </sheetData>
  <autoFilter ref="A1:B5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7" sqref="D7"/>
    </sheetView>
  </sheetViews>
  <sheetFormatPr defaultRowHeight="15" x14ac:dyDescent="0.25"/>
  <cols>
    <col min="1" max="1" width="12.28515625" customWidth="1"/>
    <col min="2" max="2" width="14.28515625" customWidth="1"/>
  </cols>
  <sheetData>
    <row r="1" spans="1:4" x14ac:dyDescent="0.25">
      <c r="A1" s="3" t="s">
        <v>17</v>
      </c>
      <c r="B1" s="3"/>
      <c r="C1" s="3" t="s">
        <v>18</v>
      </c>
      <c r="D1" s="3"/>
    </row>
    <row r="2" spans="1:4" x14ac:dyDescent="0.25">
      <c r="A2" s="1"/>
      <c r="B2" s="1"/>
      <c r="C2" s="1"/>
      <c r="D2" s="1"/>
    </row>
    <row r="3" spans="1:4" x14ac:dyDescent="0.25">
      <c r="A3" s="1" t="s">
        <v>2</v>
      </c>
      <c r="B3" s="1">
        <v>70.782608695652172</v>
      </c>
      <c r="C3" s="1" t="s">
        <v>2</v>
      </c>
      <c r="D3" s="1">
        <v>79.2</v>
      </c>
    </row>
    <row r="4" spans="1:4" x14ac:dyDescent="0.25">
      <c r="A4" s="1" t="s">
        <v>3</v>
      </c>
      <c r="B4" s="1">
        <v>3.675017959537267</v>
      </c>
      <c r="C4" s="1" t="s">
        <v>3</v>
      </c>
      <c r="D4" s="1">
        <v>2.6915790349067241</v>
      </c>
    </row>
    <row r="5" spans="1:4" x14ac:dyDescent="0.25">
      <c r="A5" s="1" t="s">
        <v>4</v>
      </c>
      <c r="B5" s="1">
        <v>70</v>
      </c>
      <c r="C5" s="1" t="s">
        <v>4</v>
      </c>
      <c r="D5" s="1">
        <v>80</v>
      </c>
    </row>
    <row r="6" spans="1:4" x14ac:dyDescent="0.25">
      <c r="A6" s="1" t="s">
        <v>5</v>
      </c>
      <c r="B6" s="1">
        <v>67</v>
      </c>
      <c r="C6" s="1" t="s">
        <v>5</v>
      </c>
      <c r="D6" s="1">
        <v>85</v>
      </c>
    </row>
    <row r="7" spans="1:4" x14ac:dyDescent="0.25">
      <c r="A7" s="1" t="s">
        <v>6</v>
      </c>
      <c r="B7" s="1">
        <v>17.624766979089213</v>
      </c>
      <c r="C7" s="1" t="s">
        <v>6</v>
      </c>
      <c r="D7" s="1">
        <v>14.742385527263977</v>
      </c>
    </row>
    <row r="8" spans="1:4" x14ac:dyDescent="0.25">
      <c r="A8" s="1" t="s">
        <v>7</v>
      </c>
      <c r="B8" s="1">
        <v>310.63241106719346</v>
      </c>
      <c r="C8" s="1" t="s">
        <v>7</v>
      </c>
      <c r="D8" s="1">
        <v>217.33793103448235</v>
      </c>
    </row>
    <row r="9" spans="1:4" x14ac:dyDescent="0.25">
      <c r="A9" s="1" t="s">
        <v>8</v>
      </c>
      <c r="B9" s="1">
        <v>-0.99638463351837059</v>
      </c>
      <c r="C9" s="1" t="s">
        <v>8</v>
      </c>
      <c r="D9" s="1">
        <v>-0.30768086265290151</v>
      </c>
    </row>
    <row r="10" spans="1:4" x14ac:dyDescent="0.25">
      <c r="A10" s="1" t="s">
        <v>9</v>
      </c>
      <c r="B10" s="1">
        <v>-0.12259299282742178</v>
      </c>
      <c r="C10" s="1" t="s">
        <v>9</v>
      </c>
      <c r="D10" s="1">
        <v>-0.62538713681304614</v>
      </c>
    </row>
    <row r="11" spans="1:4" x14ac:dyDescent="0.25">
      <c r="A11" s="1" t="s">
        <v>10</v>
      </c>
      <c r="B11" s="1">
        <v>59</v>
      </c>
      <c r="C11" s="1" t="s">
        <v>10</v>
      </c>
      <c r="D11" s="1">
        <v>53</v>
      </c>
    </row>
    <row r="12" spans="1:4" x14ac:dyDescent="0.25">
      <c r="A12" s="1" t="s">
        <v>11</v>
      </c>
      <c r="B12" s="1">
        <v>39</v>
      </c>
      <c r="C12" s="1" t="s">
        <v>11</v>
      </c>
      <c r="D12" s="1">
        <v>47</v>
      </c>
    </row>
    <row r="13" spans="1:4" x14ac:dyDescent="0.25">
      <c r="A13" s="1" t="s">
        <v>12</v>
      </c>
      <c r="B13" s="1">
        <v>98</v>
      </c>
      <c r="C13" s="1" t="s">
        <v>12</v>
      </c>
      <c r="D13" s="1">
        <v>100</v>
      </c>
    </row>
    <row r="14" spans="1:4" x14ac:dyDescent="0.25">
      <c r="A14" s="1" t="s">
        <v>13</v>
      </c>
      <c r="B14" s="1">
        <v>1628</v>
      </c>
      <c r="C14" s="1" t="s">
        <v>13</v>
      </c>
      <c r="D14" s="1">
        <v>2376</v>
      </c>
    </row>
    <row r="15" spans="1:4" x14ac:dyDescent="0.25">
      <c r="A15" s="1" t="s">
        <v>14</v>
      </c>
      <c r="B15" s="1">
        <v>23</v>
      </c>
      <c r="C15" s="1" t="s">
        <v>14</v>
      </c>
      <c r="D15" s="1">
        <v>30</v>
      </c>
    </row>
    <row r="16" spans="1:4" ht="15.75" thickBot="1" x14ac:dyDescent="0.3">
      <c r="A16" s="2" t="s">
        <v>16</v>
      </c>
      <c r="B16" s="2">
        <v>6.3105364149657754</v>
      </c>
      <c r="C16" s="2" t="s">
        <v>16</v>
      </c>
      <c r="D16" s="2">
        <v>4.573334682260966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9" sqref="A1:B1048576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98</v>
      </c>
      <c r="B2">
        <v>100</v>
      </c>
    </row>
    <row r="3" spans="1:2" x14ac:dyDescent="0.25">
      <c r="A3">
        <v>91</v>
      </c>
      <c r="B3">
        <v>97</v>
      </c>
    </row>
    <row r="4" spans="1:2" x14ac:dyDescent="0.25">
      <c r="A4">
        <v>87</v>
      </c>
      <c r="B4">
        <v>92</v>
      </c>
    </row>
    <row r="5" spans="1:2" x14ac:dyDescent="0.25">
      <c r="A5">
        <v>75</v>
      </c>
      <c r="B5">
        <v>86</v>
      </c>
    </row>
    <row r="6" spans="1:2" x14ac:dyDescent="0.25">
      <c r="A6">
        <v>67</v>
      </c>
      <c r="B6">
        <v>85</v>
      </c>
    </row>
    <row r="7" spans="1:2" x14ac:dyDescent="0.25">
      <c r="A7">
        <v>65</v>
      </c>
      <c r="B7">
        <v>79</v>
      </c>
    </row>
    <row r="8" spans="1:2" x14ac:dyDescent="0.25">
      <c r="A8">
        <v>55</v>
      </c>
      <c r="B8">
        <v>78</v>
      </c>
    </row>
    <row r="9" spans="1:2" x14ac:dyDescent="0.25">
      <c r="A9">
        <v>43</v>
      </c>
      <c r="B9">
        <v>74</v>
      </c>
    </row>
    <row r="10" spans="1:2" x14ac:dyDescent="0.25">
      <c r="A10">
        <v>95</v>
      </c>
      <c r="B10">
        <v>65</v>
      </c>
    </row>
    <row r="11" spans="1:2" x14ac:dyDescent="0.25">
      <c r="A11">
        <v>90</v>
      </c>
      <c r="B11">
        <v>56</v>
      </c>
    </row>
    <row r="12" spans="1:2" x14ac:dyDescent="0.25">
      <c r="A12">
        <v>77</v>
      </c>
      <c r="B12">
        <v>98</v>
      </c>
    </row>
    <row r="13" spans="1:2" x14ac:dyDescent="0.25">
      <c r="A13">
        <v>73</v>
      </c>
      <c r="B13">
        <v>96</v>
      </c>
    </row>
    <row r="14" spans="1:2" x14ac:dyDescent="0.25">
      <c r="A14">
        <v>67</v>
      </c>
      <c r="B14">
        <v>92</v>
      </c>
    </row>
    <row r="15" spans="1:2" x14ac:dyDescent="0.25">
      <c r="A15">
        <v>57</v>
      </c>
      <c r="B15">
        <v>85</v>
      </c>
    </row>
    <row r="16" spans="1:2" x14ac:dyDescent="0.25">
      <c r="A16">
        <v>53</v>
      </c>
      <c r="B16">
        <v>82</v>
      </c>
    </row>
    <row r="17" spans="1:2" x14ac:dyDescent="0.25">
      <c r="A17">
        <v>39</v>
      </c>
      <c r="B17">
        <v>79</v>
      </c>
    </row>
    <row r="18" spans="1:2" x14ac:dyDescent="0.25">
      <c r="A18">
        <v>94</v>
      </c>
      <c r="B18">
        <v>77</v>
      </c>
    </row>
    <row r="19" spans="1:2" x14ac:dyDescent="0.25">
      <c r="A19">
        <v>89</v>
      </c>
      <c r="B19">
        <v>72</v>
      </c>
    </row>
    <row r="20" spans="1:2" x14ac:dyDescent="0.25">
      <c r="A20">
        <v>76</v>
      </c>
      <c r="B20">
        <v>62</v>
      </c>
    </row>
    <row r="21" spans="1:2" x14ac:dyDescent="0.25">
      <c r="A21">
        <v>70</v>
      </c>
      <c r="B21">
        <v>49</v>
      </c>
    </row>
    <row r="22" spans="1:2" x14ac:dyDescent="0.25">
      <c r="A22">
        <v>66</v>
      </c>
      <c r="B22">
        <v>98</v>
      </c>
    </row>
    <row r="23" spans="1:2" x14ac:dyDescent="0.25">
      <c r="A23">
        <v>56</v>
      </c>
      <c r="B23">
        <v>94</v>
      </c>
    </row>
    <row r="24" spans="1:2" x14ac:dyDescent="0.25">
      <c r="A24">
        <v>45</v>
      </c>
      <c r="B24">
        <v>89</v>
      </c>
    </row>
    <row r="25" spans="1:2" x14ac:dyDescent="0.25">
      <c r="B25">
        <v>85</v>
      </c>
    </row>
    <row r="26" spans="1:2" x14ac:dyDescent="0.25">
      <c r="B26">
        <v>81</v>
      </c>
    </row>
    <row r="27" spans="1:2" x14ac:dyDescent="0.25">
      <c r="B27">
        <v>78</v>
      </c>
    </row>
    <row r="28" spans="1:2" x14ac:dyDescent="0.25">
      <c r="B28">
        <v>77</v>
      </c>
    </row>
    <row r="29" spans="1:2" x14ac:dyDescent="0.25">
      <c r="B29">
        <v>67</v>
      </c>
    </row>
    <row r="30" spans="1:2" x14ac:dyDescent="0.25">
      <c r="B30">
        <v>56</v>
      </c>
    </row>
    <row r="31" spans="1:2" x14ac:dyDescent="0.25">
      <c r="B31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Sheet2</vt:lpstr>
      <vt:lpstr>Sheet3</vt:lpstr>
      <vt:lpstr>Data</vt:lpstr>
      <vt:lpstr>Sheet5</vt:lpstr>
      <vt:lpstr>Sheet4</vt:lpstr>
      <vt:lpstr>Mean_10</vt:lpstr>
      <vt:lpstr>Mean_8</vt:lpstr>
      <vt:lpstr>Score_10</vt:lpstr>
      <vt:lpstr>Score_8</vt:lpstr>
      <vt:lpstr>sd_10</vt:lpstr>
      <vt:lpstr>sd_8</vt:lpstr>
    </vt:vector>
  </TitlesOfParts>
  <Company>University of Macau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dcterms:created xsi:type="dcterms:W3CDTF">2019-11-09T04:24:47Z</dcterms:created>
  <dcterms:modified xsi:type="dcterms:W3CDTF">2019-11-09T05:46:34Z</dcterms:modified>
</cp:coreProperties>
</file>