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maggs\Desktop\pfpy\projects\mh\flavonoid\vis\"/>
    </mc:Choice>
  </mc:AlternateContent>
  <xr:revisionPtr revIDLastSave="0" documentId="13_ncr:1_{A20D0B5A-A1D2-44AF-9E15-0D4FC97DB7BA}" xr6:coauthVersionLast="47" xr6:coauthVersionMax="47" xr10:uidLastSave="{00000000-0000-0000-0000-000000000000}"/>
  <bookViews>
    <workbookView xWindow="8445" yWindow="1365" windowWidth="28800" windowHeight="11505" xr2:uid="{00000000-000D-0000-FFFF-FFFF00000000}"/>
  </bookViews>
  <sheets>
    <sheet name="1" sheetId="1" r:id="rId1"/>
    <sheet name="TaxReadable" sheetId="13" state="hidden" r:id="rId2"/>
    <sheet name="TaxJSON" sheetId="16" state="hidden" r:id="rId3"/>
    <sheet name="ECAll" sheetId="18" state="hidden" r:id="rId4"/>
    <sheet name="MultSearch" sheetId="19" state="hidden" r:id="rId5"/>
  </sheets>
  <definedNames>
    <definedName name="_xlnm._FilterDatabase" localSheetId="0" hidden="1">'1'!$A$1:$Q$1</definedName>
    <definedName name="all_ec">ECAll!$B$1:$B$77</definedName>
    <definedName name="duke_agi">#REF!</definedName>
    <definedName name="duke_ec">#REF!</definedName>
    <definedName name="duke_ecg">#REF!</definedName>
    <definedName name="duke_egt">#REF!</definedName>
    <definedName name="duke_gc">#REF!</definedName>
    <definedName name="duke_gen">#REF!</definedName>
    <definedName name="duke_hcc">#REF!</definedName>
    <definedName name="duke_hwb">#REF!</definedName>
    <definedName name="duke_kmp">#REF!</definedName>
    <definedName name="duke_kxn">#REF!</definedName>
    <definedName name="duke_lu2">#REF!</definedName>
    <definedName name="duke_miss_plant">#REF!</definedName>
    <definedName name="duke_myc">#REF!</definedName>
    <definedName name="duke_nar">#REF!</definedName>
    <definedName name="duke_que">#REF!</definedName>
    <definedName name="duke_rel_agi">#REF!</definedName>
    <definedName name="duke_rel_ec">#REF!</definedName>
    <definedName name="duke_rel_gen">#REF!</definedName>
    <definedName name="duke_rel_hwb">#REF!</definedName>
    <definedName name="duke_rel_kmp">#REF!</definedName>
    <definedName name="duke_rel_kxn">#REF!</definedName>
    <definedName name="duke_rel_lu2">#REF!</definedName>
    <definedName name="duke_rel_nar">#REF!</definedName>
    <definedName name="duke_rel_que">#REF!</definedName>
    <definedName name="ec_letters">#REF!</definedName>
    <definedName name="ec_num_list">#REF!</definedName>
    <definedName name="FN">#REF!</definedName>
    <definedName name="hcc_lit">'1'!#REF!</definedName>
    <definedName name="hcc_out">#REF!</definedName>
    <definedName name="impaat_rel_lu2">#REF!</definedName>
    <definedName name="imppat_agi">#REF!</definedName>
    <definedName name="imppat_ec">#REF!</definedName>
    <definedName name="imppat_ecg">#REF!</definedName>
    <definedName name="imppat_gc">#REF!</definedName>
    <definedName name="imppat_gen">#REF!</definedName>
    <definedName name="imppat_hwb">#REF!</definedName>
    <definedName name="imppat_kmp">#REF!</definedName>
    <definedName name="imppat_lu2">#REF!</definedName>
    <definedName name="imppat_miss_flav">#REF!</definedName>
    <definedName name="imppat_miss_plant">#REF!</definedName>
    <definedName name="imppat_myc">#REF!</definedName>
    <definedName name="imppat_nar">#REF!</definedName>
    <definedName name="imppat_que">#REF!</definedName>
    <definedName name="imppat_rel_ec">#REF!</definedName>
    <definedName name="imppat_rel_gen">#REF!</definedName>
    <definedName name="imppat_rel_hwb">#REF!</definedName>
    <definedName name="imppat_rel_kmp">#REF!</definedName>
    <definedName name="imppat_rel_lu2">#REF!</definedName>
    <definedName name="imppat_rel_myc">#REF!</definedName>
    <definedName name="imppat_rel_nar">#REF!</definedName>
    <definedName name="imppat_rel_que">#REF!</definedName>
    <definedName name="kegg_agi">'1'!#REF!</definedName>
    <definedName name="kegg_bun">'1'!#REF!</definedName>
    <definedName name="kegg_ec">'1'!#REF!</definedName>
    <definedName name="kegg_egt">'1'!#REF!</definedName>
    <definedName name="kegg_erc">'1'!#REF!</definedName>
    <definedName name="kegg_erd">'1'!#REF!</definedName>
    <definedName name="kegg_gc">'1'!#REF!</definedName>
    <definedName name="kegg_gen">'1'!#REF!</definedName>
    <definedName name="kegg_hcc">'1'!#REF!</definedName>
    <definedName name="kegg_hwb">'1'!#REF!</definedName>
    <definedName name="kegg_kmp">'1'!#REF!</definedName>
    <definedName name="kegg_kxn">'1'!#REF!</definedName>
    <definedName name="kegg_lu2">'1'!#REF!</definedName>
    <definedName name="kegg_myc">'1'!#REF!</definedName>
    <definedName name="kegg_nar">'1'!#REF!</definedName>
    <definedName name="kegg_que">'1'!#REF!</definedName>
    <definedName name="knap_agi">#REF!</definedName>
    <definedName name="knap_ec">#REF!</definedName>
    <definedName name="knap_ecg">#REF!</definedName>
    <definedName name="knap_egcg">#REF!</definedName>
    <definedName name="knap_egt">#REF!</definedName>
    <definedName name="knap_gc">#REF!</definedName>
    <definedName name="knap_gen">#REF!</definedName>
    <definedName name="knap_hcc">#REF!</definedName>
    <definedName name="knap_hwb">#REF!</definedName>
    <definedName name="knap_kmp">#REF!</definedName>
    <definedName name="knap_kxn">#REF!</definedName>
    <definedName name="knap_lu2">#REF!</definedName>
    <definedName name="knap_miss_flav">#REF!</definedName>
    <definedName name="knap_miss_plant">#REF!</definedName>
    <definedName name="knap_myc">#REF!</definedName>
    <definedName name="knap_nar">#REF!</definedName>
    <definedName name="knap_que">#REF!</definedName>
    <definedName name="knap_rel_agi">#REF!</definedName>
    <definedName name="knap_rel_ec">#REF!</definedName>
    <definedName name="knap_rel_egt">#REF!</definedName>
    <definedName name="knap_rel_gc">#REF!</definedName>
    <definedName name="knap_rel_gen">#REF!</definedName>
    <definedName name="knap_rel_hwb">#REF!</definedName>
    <definedName name="knap_rel_kmp">#REF!</definedName>
    <definedName name="knap_rel_kxn">#REF!</definedName>
    <definedName name="knap_rel_lu2">#REF!</definedName>
    <definedName name="knap_rel_nar">#REF!</definedName>
    <definedName name="knap_rel_que">#REF!</definedName>
    <definedName name="lit_agi">'1'!#REF!</definedName>
    <definedName name="lit_bun">'1'!#REF!</definedName>
    <definedName name="lit_ec">'1'!#REF!</definedName>
    <definedName name="lit_egt">'1'!#REF!</definedName>
    <definedName name="lit_erc">'1'!#REF!</definedName>
    <definedName name="lit_erd">'1'!#REF!</definedName>
    <definedName name="lit_gc">'1'!#REF!</definedName>
    <definedName name="lit_gen">'1'!#REF!</definedName>
    <definedName name="lit_hwb">'1'!#REF!</definedName>
    <definedName name="lit_kmp">'1'!#REF!</definedName>
    <definedName name="lit_kxn">'1'!#REF!</definedName>
    <definedName name="lit_lu2">'1'!#REF!</definedName>
    <definedName name="lit_myc">'1'!#REF!</definedName>
    <definedName name="lit_nar">'1'!#REF!</definedName>
    <definedName name="lit_que">'1'!#REF!</definedName>
    <definedName name="map_agi">#REF!</definedName>
    <definedName name="map_ec">#REF!</definedName>
    <definedName name="map_ecg">#REF!</definedName>
    <definedName name="map_egcg">#REF!</definedName>
    <definedName name="map_egt">#REF!</definedName>
    <definedName name="map_hwb">#REF!</definedName>
    <definedName name="map_kmp">#REF!</definedName>
    <definedName name="map_kxn">#REF!</definedName>
    <definedName name="map_lu2">#REF!</definedName>
    <definedName name="map_miss_flav">#REF!</definedName>
    <definedName name="map_miss_plant">#REF!</definedName>
    <definedName name="map_myc">#REF!</definedName>
    <definedName name="map_que">#REF!</definedName>
    <definedName name="map_rel_ec">#REF!</definedName>
    <definedName name="map_rel_egt">#REF!</definedName>
    <definedName name="map_rel_erd">#REF!</definedName>
    <definedName name="map_rel_hwb">#REF!</definedName>
    <definedName name="map_rel_que">#REF!</definedName>
    <definedName name="nap_agi">#REF!</definedName>
    <definedName name="nap_bun">#REF!</definedName>
    <definedName name="nap_ec">#REF!</definedName>
    <definedName name="nap_egt">#REF!</definedName>
    <definedName name="nap_erc">#REF!</definedName>
    <definedName name="nap_erd">#REF!</definedName>
    <definedName name="nap_gc">#REF!</definedName>
    <definedName name="nap_gen">#REF!</definedName>
    <definedName name="nap_hwb">#REF!</definedName>
    <definedName name="nap_kmp">#REF!</definedName>
    <definedName name="nap_kxn">#REF!</definedName>
    <definedName name="nap_lu2">#REF!</definedName>
    <definedName name="nap_myc">#REF!</definedName>
    <definedName name="nap_nar">#REF!</definedName>
    <definedName name="nap_que">#REF!</definedName>
    <definedName name="nap_rel_agi">#REF!</definedName>
    <definedName name="nap_rel_bun">#REF!</definedName>
    <definedName name="nap_rel_ec">#REF!</definedName>
    <definedName name="nap_rel_egt">#REF!</definedName>
    <definedName name="nap_rel_erc">#REF!</definedName>
    <definedName name="nap_rel_erd">#REF!</definedName>
    <definedName name="nap_rel_gc">#REF!</definedName>
    <definedName name="nap_rel_gen">#REF!</definedName>
    <definedName name="nap_rel_hwb">#REF!</definedName>
    <definedName name="nap_rel_kmp">#REF!</definedName>
    <definedName name="nap_rel_kxn">#REF!</definedName>
    <definedName name="nap_rel_lu2">#REF!</definedName>
    <definedName name="nap_rel_myc">#REF!</definedName>
    <definedName name="nap_rel_nar">#REF!</definedName>
    <definedName name="nap_rel_que">#REF!</definedName>
    <definedName name="npass_agi">#REF!</definedName>
    <definedName name="npass_bun">#REF!</definedName>
    <definedName name="npass_ec">#REF!</definedName>
    <definedName name="npass_ecg">#REF!</definedName>
    <definedName name="npass_egcg">#REF!</definedName>
    <definedName name="npass_erc">#REF!</definedName>
    <definedName name="npass_erd">#REF!</definedName>
    <definedName name="npass_gc">#REF!</definedName>
    <definedName name="npass_gen">#REF!</definedName>
    <definedName name="npass_hcc">#REF!</definedName>
    <definedName name="npass_hwb">#REF!</definedName>
    <definedName name="npass_kmp">#REF!</definedName>
    <definedName name="npass_kxn">#REF!</definedName>
    <definedName name="npass_lu2">#REF!</definedName>
    <definedName name="npass_miss_flav">#REF!</definedName>
    <definedName name="npass_miss_plant">#REF!</definedName>
    <definedName name="npass_myc">#REF!</definedName>
    <definedName name="npass_nar">#REF!</definedName>
    <definedName name="npass_que">#REF!</definedName>
    <definedName name="npass_rel_ec">#REF!</definedName>
    <definedName name="npass_rel_egt">#REF!</definedName>
    <definedName name="npass_rel_hwb">#REF!</definedName>
    <definedName name="npass_rel_kmp">#REF!</definedName>
    <definedName name="npass_rel_kxn">#REF!</definedName>
    <definedName name="npass_rel_lu2">#REF!</definedName>
    <definedName name="npass_rel_myc">#REF!</definedName>
    <definedName name="npass_rel_nar">#REF!</definedName>
    <definedName name="npass_rel_que">#REF!</definedName>
    <definedName name="num_exact_match">#REF!</definedName>
    <definedName name="num_rel_match">#REF!</definedName>
    <definedName name="old_ec">#REF!</definedName>
    <definedName name="old_erd">#REF!</definedName>
    <definedName name="old_kxn">#REF!</definedName>
    <definedName name="old_nar">#REF!</definedName>
    <definedName name="out_agi">#REF!</definedName>
    <definedName name="out_bun">#REF!</definedName>
    <definedName name="out_ec">#REF!</definedName>
    <definedName name="out_egt">#REF!</definedName>
    <definedName name="out_erd">#REF!</definedName>
    <definedName name="out_gc">#REF!</definedName>
    <definedName name="out_gen">#REF!</definedName>
    <definedName name="out_hwb">#REF!</definedName>
    <definedName name="out_kmp">#REF!</definedName>
    <definedName name="out_kxn">#REF!</definedName>
    <definedName name="out_lu2">#REF!</definedName>
    <definedName name="out_myc">#REF!</definedName>
    <definedName name="out_nar">#REF!</definedName>
    <definedName name="out_que">#REF!</definedName>
    <definedName name="plant_codes">#REF!</definedName>
    <definedName name="plant_sci_names">'1'!$A$1:$A$105</definedName>
    <definedName name="tax_class">#REF!</definedName>
    <definedName name="usda_agi">#REF!</definedName>
    <definedName name="usda_ec">#REF!</definedName>
    <definedName name="usda_ecg">#REF!</definedName>
    <definedName name="usda_egcg">#REF!</definedName>
    <definedName name="usda_egt">#REF!</definedName>
    <definedName name="usda_hwb">#REF!</definedName>
    <definedName name="usda_kmp">#REF!</definedName>
    <definedName name="usda_kxn">#REF!</definedName>
    <definedName name="usda_lu2">#REF!</definedName>
    <definedName name="usda_miss_flav">#REF!</definedName>
    <definedName name="usda_miss_plant">#REF!</definedName>
    <definedName name="usda_myc">#REF!</definedName>
    <definedName name="usda_nar">#REF!</definedName>
    <definedName name="usda_que">#REF!</definedName>
    <definedName name="usda_rel_ec">#REF!</definedName>
    <definedName name="usda_rel_egt">#REF!</definedName>
    <definedName name="var_agi">#REF!</definedName>
    <definedName name="var_bun">#REF!</definedName>
    <definedName name="var_ec">#REF!</definedName>
    <definedName name="var_ecg">#REF!</definedName>
    <definedName name="var_egcg">#REF!</definedName>
    <definedName name="var_egt">#REF!</definedName>
    <definedName name="var_erc">#REF!</definedName>
    <definedName name="var_erd">#REF!</definedName>
    <definedName name="var_gc">#REF!</definedName>
    <definedName name="var_gen">#REF!</definedName>
    <definedName name="var_hcc">#REF!</definedName>
    <definedName name="var_hwb">#REF!</definedName>
    <definedName name="var_kmp">#REF!</definedName>
    <definedName name="var_kxn">#REF!</definedName>
    <definedName name="var_lu2">#REF!</definedName>
    <definedName name="var_myc">#REF!</definedName>
    <definedName name="var_nar">#REF!</definedName>
    <definedName name="var_que">#REF!</definedName>
    <definedName name="var_rel_agi">#REF!</definedName>
    <definedName name="var_rel_bun">#REF!</definedName>
    <definedName name="var_rel_ec">#REF!</definedName>
    <definedName name="var_rel_egt">#REF!</definedName>
    <definedName name="var_rel_erc">#REF!</definedName>
    <definedName name="var_rel_erd">#REF!</definedName>
    <definedName name="var_rel_gc">#REF!</definedName>
    <definedName name="var_rel_gen">#REF!</definedName>
    <definedName name="var_rel_hcc">#REF!</definedName>
    <definedName name="var_rel_hwb">#REF!</definedName>
    <definedName name="var_rel_kmp">#REF!</definedName>
    <definedName name="var_rel_kxn">#REF!</definedName>
    <definedName name="var_rel_lu2">#REF!</definedName>
    <definedName name="var_rel_myc">#REF!</definedName>
    <definedName name="var_rel_nar">#REF!</definedName>
    <definedName name="var_rel_que">#REF!</definedName>
    <definedName name="Z_4C32EC4E_06E2_43C6_9DC5_8C70BABCBE82_.wvu.FilterData" localSheetId="0" hidden="1">'1'!#REF!</definedName>
    <definedName name="Z_BD72E895_A183_49A4_ADE7_D00B0C195968_.wvu.FilterData" localSheetId="0" hidden="1">'1'!#REF!</definedName>
    <definedName name="Z_E6252A6A_996A_49CD_867E_7ADAD8561075_.wvu.FilterData" localSheetId="0" hidden="1">'1'!#REF!</definedName>
  </definedNames>
  <calcPr calcId="191029"/>
  <customWorkbookViews>
    <customWorkbookView name="Filter 2" guid="{E6252A6A-996A-49CD-867E-7ADAD8561075}" maximized="1" windowWidth="0" windowHeight="0" activeSheetId="0"/>
    <customWorkbookView name="Filter 3" guid="{4C32EC4E-06E2-43C6-9DC5-8C70BABCBE82}" maximized="1" windowWidth="0" windowHeight="0" activeSheetId="0"/>
    <customWorkbookView name="Filter 1" guid="{BD72E895-A183-49A4-ADE7-D00B0C195968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W77" i="18" l="1"/>
  <c r="BV77" i="18"/>
  <c r="BU77" i="18"/>
  <c r="BJ77" i="18"/>
  <c r="BH77" i="18"/>
  <c r="BG77" i="18"/>
  <c r="AR77" i="18"/>
  <c r="AI77" i="18"/>
  <c r="AC77" i="18"/>
  <c r="Y77" i="18"/>
  <c r="X77" i="18"/>
  <c r="W77" i="18"/>
  <c r="K77" i="18"/>
  <c r="J77" i="18"/>
  <c r="CW76" i="18"/>
  <c r="BV76" i="18"/>
  <c r="BU76" i="18"/>
  <c r="BJ76" i="18"/>
  <c r="BH76" i="18"/>
  <c r="BG76" i="18"/>
  <c r="AR76" i="18"/>
  <c r="AI76" i="18"/>
  <c r="AC76" i="18"/>
  <c r="Y76" i="18"/>
  <c r="X76" i="18"/>
  <c r="W76" i="18"/>
  <c r="K76" i="18"/>
  <c r="J76" i="18"/>
  <c r="DC75" i="18"/>
  <c r="DB75" i="18"/>
  <c r="DA75" i="18"/>
  <c r="CZ75" i="18"/>
  <c r="CY75" i="18"/>
  <c r="CX75" i="18"/>
  <c r="CW75" i="18"/>
  <c r="CV75" i="18"/>
  <c r="CU75" i="18"/>
  <c r="CT75" i="18"/>
  <c r="CS75" i="18"/>
  <c r="CR75" i="18"/>
  <c r="CQ75" i="18"/>
  <c r="CP75" i="18"/>
  <c r="CO75" i="18"/>
  <c r="CN75" i="18"/>
  <c r="CM75" i="18"/>
  <c r="CL75" i="18"/>
  <c r="CK75" i="18"/>
  <c r="CJ75" i="18"/>
  <c r="CI75" i="18"/>
  <c r="CH75" i="18"/>
  <c r="CG75" i="18"/>
  <c r="CF75" i="18"/>
  <c r="CE75" i="18"/>
  <c r="CD75" i="18"/>
  <c r="CC75" i="18"/>
  <c r="CB75" i="18"/>
  <c r="CA75" i="18"/>
  <c r="BZ75" i="18"/>
  <c r="BY75" i="18"/>
  <c r="BX75" i="18"/>
  <c r="BW75" i="18"/>
  <c r="BV75" i="18"/>
  <c r="BU75" i="18"/>
  <c r="BT75" i="18"/>
  <c r="BR75" i="18"/>
  <c r="BQ75" i="18"/>
  <c r="BP75" i="18"/>
  <c r="BO75" i="18"/>
  <c r="BN75" i="18"/>
  <c r="BM75" i="18"/>
  <c r="BL75" i="18"/>
  <c r="BK75" i="18"/>
  <c r="BJ75" i="18"/>
  <c r="BI75" i="18"/>
  <c r="BH75" i="18"/>
  <c r="BG75" i="18"/>
  <c r="BF75" i="18"/>
  <c r="BE75" i="18"/>
  <c r="BD75" i="18"/>
  <c r="BC75" i="18"/>
  <c r="BB75" i="18"/>
  <c r="BA75" i="18"/>
  <c r="AZ75" i="18"/>
  <c r="AY75" i="18"/>
  <c r="AX75" i="18"/>
  <c r="AW75" i="18"/>
  <c r="AV75" i="18"/>
  <c r="AU75" i="18"/>
  <c r="AT75" i="18"/>
  <c r="AS75" i="18"/>
  <c r="AR75" i="18"/>
  <c r="AQ75" i="18"/>
  <c r="AP75" i="18"/>
  <c r="AO75" i="18"/>
  <c r="AN75" i="18"/>
  <c r="AM75" i="18"/>
  <c r="AL75" i="18"/>
  <c r="AK75" i="18"/>
  <c r="AJ75" i="18"/>
  <c r="AI75" i="18"/>
  <c r="AH75" i="18"/>
  <c r="AG75" i="18"/>
  <c r="AF75" i="18"/>
  <c r="AE75" i="18"/>
  <c r="AD75" i="18"/>
  <c r="AC75" i="18"/>
  <c r="AB75" i="18"/>
  <c r="AA75" i="18"/>
  <c r="Z75" i="18"/>
  <c r="Y75" i="18"/>
  <c r="X75" i="18"/>
  <c r="W75" i="18"/>
  <c r="V75" i="18"/>
  <c r="U75" i="18"/>
  <c r="T75" i="18"/>
  <c r="S75" i="18"/>
  <c r="R75" i="18"/>
  <c r="Q75" i="18"/>
  <c r="P75" i="18"/>
  <c r="O75" i="18"/>
  <c r="N75" i="18"/>
  <c r="M75" i="18"/>
  <c r="L75" i="18"/>
  <c r="K75" i="18"/>
  <c r="J75" i="18"/>
  <c r="I75" i="18"/>
  <c r="H75" i="18"/>
  <c r="G75" i="18"/>
  <c r="F75" i="18"/>
  <c r="E75" i="18"/>
  <c r="D75" i="18"/>
  <c r="C75" i="18"/>
  <c r="DC74" i="18"/>
  <c r="DB74" i="18"/>
  <c r="DA74" i="18"/>
  <c r="CZ74" i="18"/>
  <c r="CY74" i="18"/>
  <c r="CW74" i="18"/>
  <c r="CV74" i="18"/>
  <c r="CU74" i="18"/>
  <c r="CT74" i="18"/>
  <c r="CS74" i="18"/>
  <c r="CR74" i="18"/>
  <c r="CQ74" i="18"/>
  <c r="CO74" i="18"/>
  <c r="CN74" i="18"/>
  <c r="CM74" i="18"/>
  <c r="CK74" i="18"/>
  <c r="CJ74" i="18"/>
  <c r="CI74" i="18"/>
  <c r="CH74" i="18"/>
  <c r="CG74" i="18"/>
  <c r="CF74" i="18"/>
  <c r="CE74" i="18"/>
  <c r="CD74" i="18"/>
  <c r="CC74" i="18"/>
  <c r="CB74" i="18"/>
  <c r="CA74" i="18"/>
  <c r="BZ74" i="18"/>
  <c r="BY74" i="18"/>
  <c r="BX74" i="18"/>
  <c r="BW74" i="18"/>
  <c r="BV74" i="18"/>
  <c r="BU74" i="18"/>
  <c r="BQ74" i="18"/>
  <c r="BP74" i="18"/>
  <c r="BO74" i="18"/>
  <c r="BN74" i="18"/>
  <c r="BM74" i="18"/>
  <c r="BL74" i="18"/>
  <c r="BK74" i="18"/>
  <c r="BJ74" i="18"/>
  <c r="BI74" i="18"/>
  <c r="BH74" i="18"/>
  <c r="BG74" i="18"/>
  <c r="BF74" i="18"/>
  <c r="BE74" i="18"/>
  <c r="BD74" i="18"/>
  <c r="BC74" i="18"/>
  <c r="BB74" i="18"/>
  <c r="BA74" i="18"/>
  <c r="AZ74" i="18"/>
  <c r="AY74" i="18"/>
  <c r="AX74" i="18"/>
  <c r="AW74" i="18"/>
  <c r="AV74" i="18"/>
  <c r="AU74" i="18"/>
  <c r="AT74" i="18"/>
  <c r="AS74" i="18"/>
  <c r="AR74" i="18"/>
  <c r="AQ74" i="18"/>
  <c r="AP74" i="18"/>
  <c r="AO74" i="18"/>
  <c r="AN74" i="18"/>
  <c r="AM74" i="18"/>
  <c r="AL74" i="18"/>
  <c r="AK74" i="18"/>
  <c r="AJ74" i="18"/>
  <c r="AI74" i="18"/>
  <c r="AH74" i="18"/>
  <c r="AG74" i="18"/>
  <c r="AF74" i="18"/>
  <c r="AE74" i="18"/>
  <c r="AD74" i="18"/>
  <c r="AC74" i="18"/>
  <c r="AB74" i="18"/>
  <c r="AA74" i="18"/>
  <c r="Z74" i="18"/>
  <c r="Y74" i="18"/>
  <c r="X74" i="18"/>
  <c r="W74" i="18"/>
  <c r="V74" i="18"/>
  <c r="U74" i="18"/>
  <c r="T74" i="18"/>
  <c r="S74" i="18"/>
  <c r="R74" i="18"/>
  <c r="Q74" i="18"/>
  <c r="P74" i="18"/>
  <c r="O74" i="18"/>
  <c r="N74" i="18"/>
  <c r="L74" i="18"/>
  <c r="K74" i="18"/>
  <c r="J74" i="18"/>
  <c r="I74" i="18"/>
  <c r="H74" i="18"/>
  <c r="G74" i="18"/>
  <c r="F74" i="18"/>
  <c r="E74" i="18"/>
  <c r="D74" i="18"/>
  <c r="CW73" i="18"/>
  <c r="BV73" i="18"/>
  <c r="BU73" i="18"/>
  <c r="BJ73" i="18"/>
  <c r="BH73" i="18"/>
  <c r="BG73" i="18"/>
  <c r="AR73" i="18"/>
  <c r="AI73" i="18"/>
  <c r="AC73" i="18"/>
  <c r="Y73" i="18"/>
  <c r="X73" i="18"/>
  <c r="W73" i="18"/>
  <c r="K73" i="18"/>
  <c r="J73" i="18"/>
  <c r="DB72" i="18"/>
  <c r="DA72" i="18"/>
  <c r="CY72" i="18"/>
  <c r="CX72" i="18"/>
  <c r="CW72" i="18"/>
  <c r="CV72" i="18"/>
  <c r="CS72" i="18"/>
  <c r="CR72" i="18"/>
  <c r="CQ72" i="18"/>
  <c r="CP72" i="18"/>
  <c r="CO72" i="18"/>
  <c r="CN72" i="18"/>
  <c r="CM72" i="18"/>
  <c r="CL72" i="18"/>
  <c r="CK72" i="18"/>
  <c r="CJ72" i="18"/>
  <c r="CI72" i="18"/>
  <c r="CH72" i="18"/>
  <c r="CG72" i="18"/>
  <c r="CF72" i="18"/>
  <c r="CE72" i="18"/>
  <c r="CD72" i="18"/>
  <c r="CC72" i="18"/>
  <c r="CB72" i="18"/>
  <c r="CA72" i="18"/>
  <c r="BZ72" i="18"/>
  <c r="BX72" i="18"/>
  <c r="BW72" i="18"/>
  <c r="BV72" i="18"/>
  <c r="BU72" i="18"/>
  <c r="BT72" i="18"/>
  <c r="BS72" i="18"/>
  <c r="BR72" i="18"/>
  <c r="BQ72" i="18"/>
  <c r="BP72" i="18"/>
  <c r="BO72" i="18"/>
  <c r="BN72" i="18"/>
  <c r="BM72" i="18"/>
  <c r="BL72" i="18"/>
  <c r="BK72" i="18"/>
  <c r="BJ72" i="18"/>
  <c r="BI72" i="18"/>
  <c r="BH72" i="18"/>
  <c r="BG72" i="18"/>
  <c r="BF72" i="18"/>
  <c r="BE72" i="18"/>
  <c r="BC72" i="18"/>
  <c r="BB72" i="18"/>
  <c r="BA72" i="18"/>
  <c r="AZ72" i="18"/>
  <c r="AY72" i="18"/>
  <c r="AX72" i="18"/>
  <c r="AW72" i="18"/>
  <c r="AV72" i="18"/>
  <c r="AU72" i="18"/>
  <c r="AT72" i="18"/>
  <c r="AR72" i="18"/>
  <c r="AQ72" i="18"/>
  <c r="AP72" i="18"/>
  <c r="AO72" i="18"/>
  <c r="AN72" i="18"/>
  <c r="AM72" i="18"/>
  <c r="AL72" i="18"/>
  <c r="AK72" i="18"/>
  <c r="AJ72" i="18"/>
  <c r="AI72" i="18"/>
  <c r="AH72" i="18"/>
  <c r="AG72" i="18"/>
  <c r="AF72" i="18"/>
  <c r="AE72" i="18"/>
  <c r="AD72" i="18"/>
  <c r="AC72" i="18"/>
  <c r="AB72" i="18"/>
  <c r="AA72" i="18"/>
  <c r="Y72" i="18"/>
  <c r="X72" i="18"/>
  <c r="W72" i="18"/>
  <c r="V72" i="18"/>
  <c r="U72" i="18"/>
  <c r="T72" i="18"/>
  <c r="S72" i="18"/>
  <c r="R72" i="18"/>
  <c r="P72" i="18"/>
  <c r="O72" i="18"/>
  <c r="N72" i="18"/>
  <c r="M72" i="18"/>
  <c r="L72" i="18"/>
  <c r="K72" i="18"/>
  <c r="J72" i="18"/>
  <c r="I72" i="18"/>
  <c r="H72" i="18"/>
  <c r="G72" i="18"/>
  <c r="F72" i="18"/>
  <c r="E72" i="18"/>
  <c r="D72" i="18"/>
  <c r="C72" i="18"/>
  <c r="DC71" i="18"/>
  <c r="DB71" i="18"/>
  <c r="DA71" i="18"/>
  <c r="CZ71" i="18"/>
  <c r="CY71" i="18"/>
  <c r="CX71" i="18"/>
  <c r="CW71" i="18"/>
  <c r="CV71" i="18"/>
  <c r="CU71" i="18"/>
  <c r="CT71" i="18"/>
  <c r="CS71" i="18"/>
  <c r="CR71" i="18"/>
  <c r="CQ71" i="18"/>
  <c r="CP71" i="18"/>
  <c r="CO71" i="18"/>
  <c r="CN71" i="18"/>
  <c r="CM71" i="18"/>
  <c r="CL71" i="18"/>
  <c r="CK71" i="18"/>
  <c r="CJ71" i="18"/>
  <c r="CI71" i="18"/>
  <c r="CG71" i="18"/>
  <c r="CF71" i="18"/>
  <c r="CE71" i="18"/>
  <c r="CD71" i="18"/>
  <c r="CC71" i="18"/>
  <c r="CB71" i="18"/>
  <c r="CA71" i="18"/>
  <c r="BZ71" i="18"/>
  <c r="BY71" i="18"/>
  <c r="BX71" i="18"/>
  <c r="BW71" i="18"/>
  <c r="BV71" i="18"/>
  <c r="BU71" i="18"/>
  <c r="BT71" i="18"/>
  <c r="BS71" i="18"/>
  <c r="BR71" i="18"/>
  <c r="BQ71" i="18"/>
  <c r="BP71" i="18"/>
  <c r="BO71" i="18"/>
  <c r="BN71" i="18"/>
  <c r="BM71" i="18"/>
  <c r="BL71" i="18"/>
  <c r="BK71" i="18"/>
  <c r="BJ71" i="18"/>
  <c r="BI71" i="18"/>
  <c r="BH71" i="18"/>
  <c r="BG71" i="18"/>
  <c r="BF71" i="18"/>
  <c r="BE71" i="18"/>
  <c r="BD71" i="18"/>
  <c r="BC71" i="18"/>
  <c r="BB71" i="18"/>
  <c r="BA71" i="18"/>
  <c r="AZ71" i="18"/>
  <c r="AY71" i="18"/>
  <c r="AX71" i="18"/>
  <c r="AW71" i="18"/>
  <c r="AV71" i="18"/>
  <c r="AU71" i="18"/>
  <c r="AT71" i="18"/>
  <c r="AS71" i="18"/>
  <c r="AR71" i="18"/>
  <c r="AQ71" i="18"/>
  <c r="AP71" i="18"/>
  <c r="AO71" i="18"/>
  <c r="AN71" i="18"/>
  <c r="AM71" i="18"/>
  <c r="AL71" i="18"/>
  <c r="AK71" i="18"/>
  <c r="AJ71" i="18"/>
  <c r="AI71" i="18"/>
  <c r="AH71" i="18"/>
  <c r="AG71" i="18"/>
  <c r="AF71" i="18"/>
  <c r="AE71" i="18"/>
  <c r="AD71" i="18"/>
  <c r="AC71" i="18"/>
  <c r="AB71" i="18"/>
  <c r="AA71" i="18"/>
  <c r="Z71" i="18"/>
  <c r="Y71" i="18"/>
  <c r="X71" i="18"/>
  <c r="W71" i="18"/>
  <c r="V71" i="18"/>
  <c r="U71" i="18"/>
  <c r="T71" i="18"/>
  <c r="S71" i="18"/>
  <c r="R71" i="18"/>
  <c r="Q71" i="18"/>
  <c r="P71" i="18"/>
  <c r="O71" i="18"/>
  <c r="N71" i="18"/>
  <c r="M71" i="18"/>
  <c r="L71" i="18"/>
  <c r="K71" i="18"/>
  <c r="J71" i="18"/>
  <c r="I71" i="18"/>
  <c r="H71" i="18"/>
  <c r="G71" i="18"/>
  <c r="F71" i="18"/>
  <c r="E71" i="18"/>
  <c r="D71" i="18"/>
  <c r="C71" i="18"/>
  <c r="DC70" i="18"/>
  <c r="DB70" i="18"/>
  <c r="DA70" i="18"/>
  <c r="CZ70" i="18"/>
  <c r="CY70" i="18"/>
  <c r="CX70" i="18"/>
  <c r="CW70" i="18"/>
  <c r="CV70" i="18"/>
  <c r="CU70" i="18"/>
  <c r="CT70" i="18"/>
  <c r="CS70" i="18"/>
  <c r="CR70" i="18"/>
  <c r="CQ70" i="18"/>
  <c r="CP70" i="18"/>
  <c r="CO70" i="18"/>
  <c r="CN70" i="18"/>
  <c r="CM70" i="18"/>
  <c r="CL70" i="18"/>
  <c r="CK70" i="18"/>
  <c r="CJ70" i="18"/>
  <c r="CI70" i="18"/>
  <c r="CH70" i="18"/>
  <c r="CG70" i="18"/>
  <c r="CF70" i="18"/>
  <c r="CE70" i="18"/>
  <c r="CD70" i="18"/>
  <c r="CC70" i="18"/>
  <c r="CB70" i="18"/>
  <c r="CA70" i="18"/>
  <c r="BZ70" i="18"/>
  <c r="BY70" i="18"/>
  <c r="BX70" i="18"/>
  <c r="BW70" i="18"/>
  <c r="BV70" i="18"/>
  <c r="BU70" i="18"/>
  <c r="BT70" i="18"/>
  <c r="BS70" i="18"/>
  <c r="BR70" i="18"/>
  <c r="BQ70" i="18"/>
  <c r="BP70" i="18"/>
  <c r="BO70" i="18"/>
  <c r="BN70" i="18"/>
  <c r="BM70" i="18"/>
  <c r="BL70" i="18"/>
  <c r="BK70" i="18"/>
  <c r="BJ70" i="18"/>
  <c r="BI70" i="18"/>
  <c r="BH70" i="18"/>
  <c r="BG70" i="18"/>
  <c r="BF70" i="18"/>
  <c r="BE70" i="18"/>
  <c r="BD70" i="18"/>
  <c r="BC70" i="18"/>
  <c r="BB70" i="18"/>
  <c r="BA70" i="18"/>
  <c r="AZ70" i="18"/>
  <c r="AY70" i="18"/>
  <c r="AX70" i="18"/>
  <c r="AW70" i="18"/>
  <c r="AV70" i="18"/>
  <c r="AU70" i="18"/>
  <c r="AT70" i="18"/>
  <c r="AS70" i="18"/>
  <c r="AR70" i="18"/>
  <c r="AQ70" i="18"/>
  <c r="AO70" i="18"/>
  <c r="AN70" i="18"/>
  <c r="AM70" i="18"/>
  <c r="AL70" i="18"/>
  <c r="AK70" i="18"/>
  <c r="AJ70" i="18"/>
  <c r="AI70" i="18"/>
  <c r="AH70" i="18"/>
  <c r="AG70" i="18"/>
  <c r="AF70" i="18"/>
  <c r="AE70" i="18"/>
  <c r="AD70" i="18"/>
  <c r="AC70" i="18"/>
  <c r="AB70" i="18"/>
  <c r="AA70" i="18"/>
  <c r="Z70" i="18"/>
  <c r="Y70" i="18"/>
  <c r="X70" i="18"/>
  <c r="W70" i="18"/>
  <c r="V70" i="18"/>
  <c r="U70" i="18"/>
  <c r="T70" i="18"/>
  <c r="R70" i="18"/>
  <c r="Q70" i="18"/>
  <c r="O70" i="18"/>
  <c r="L70" i="18"/>
  <c r="K70" i="18"/>
  <c r="J70" i="18"/>
  <c r="I70" i="18"/>
  <c r="H70" i="18"/>
  <c r="G70" i="18"/>
  <c r="D70" i="18"/>
  <c r="C70" i="18"/>
  <c r="DC69" i="18"/>
  <c r="DB69" i="18"/>
  <c r="DA69" i="18"/>
  <c r="CZ69" i="18"/>
  <c r="CY69" i="18"/>
  <c r="CX69" i="18"/>
  <c r="CW69" i="18"/>
  <c r="CV69" i="18"/>
  <c r="CU69" i="18"/>
  <c r="CT69" i="18"/>
  <c r="CS69" i="18"/>
  <c r="CR69" i="18"/>
  <c r="CQ69" i="18"/>
  <c r="CP69" i="18"/>
  <c r="CO69" i="18"/>
  <c r="CN69" i="18"/>
  <c r="CM69" i="18"/>
  <c r="CL69" i="18"/>
  <c r="CK69" i="18"/>
  <c r="CJ69" i="18"/>
  <c r="CI69" i="18"/>
  <c r="CH69" i="18"/>
  <c r="CG69" i="18"/>
  <c r="CF69" i="18"/>
  <c r="CE69" i="18"/>
  <c r="CD69" i="18"/>
  <c r="CC69" i="18"/>
  <c r="CB69" i="18"/>
  <c r="CA69" i="18"/>
  <c r="BZ69" i="18"/>
  <c r="BY69" i="18"/>
  <c r="BX69" i="18"/>
  <c r="BW69" i="18"/>
  <c r="BV69" i="18"/>
  <c r="BU69" i="18"/>
  <c r="BT69" i="18"/>
  <c r="BR69" i="18"/>
  <c r="BQ69" i="18"/>
  <c r="BP69" i="18"/>
  <c r="BO69" i="18"/>
  <c r="BN69" i="18"/>
  <c r="BM69" i="18"/>
  <c r="BL69" i="18"/>
  <c r="BK69" i="18"/>
  <c r="BJ69" i="18"/>
  <c r="BI69" i="18"/>
  <c r="BH69" i="18"/>
  <c r="BG69" i="18"/>
  <c r="BF69" i="18"/>
  <c r="BE69" i="18"/>
  <c r="BD69" i="18"/>
  <c r="BC69" i="18"/>
  <c r="BB69" i="18"/>
  <c r="BA69" i="18"/>
  <c r="AZ69" i="18"/>
  <c r="AY69" i="18"/>
  <c r="AX69" i="18"/>
  <c r="AW69" i="18"/>
  <c r="AV69" i="18"/>
  <c r="AU69" i="18"/>
  <c r="AT69" i="18"/>
  <c r="AS69" i="18"/>
  <c r="AR69" i="18"/>
  <c r="AQ69" i="18"/>
  <c r="AP69" i="18"/>
  <c r="AO69" i="18"/>
  <c r="AN69" i="18"/>
  <c r="AM69" i="18"/>
  <c r="AL69" i="18"/>
  <c r="AK69" i="18"/>
  <c r="AJ69" i="18"/>
  <c r="AI69" i="18"/>
  <c r="AH69" i="18"/>
  <c r="AG69" i="18"/>
  <c r="AF69" i="18"/>
  <c r="AE69" i="18"/>
  <c r="AD69" i="18"/>
  <c r="AC69" i="18"/>
  <c r="AB69" i="18"/>
  <c r="AA69" i="18"/>
  <c r="Z69" i="18"/>
  <c r="Y69" i="18"/>
  <c r="X69" i="18"/>
  <c r="W69" i="18"/>
  <c r="V69" i="18"/>
  <c r="U69" i="18"/>
  <c r="T69" i="18"/>
  <c r="S69" i="18"/>
  <c r="R69" i="18"/>
  <c r="Q69" i="18"/>
  <c r="P69" i="18"/>
  <c r="O69" i="18"/>
  <c r="N69" i="18"/>
  <c r="M69" i="18"/>
  <c r="L69" i="18"/>
  <c r="K69" i="18"/>
  <c r="J69" i="18"/>
  <c r="I69" i="18"/>
  <c r="H69" i="18"/>
  <c r="G69" i="18"/>
  <c r="F69" i="18"/>
  <c r="E69" i="18"/>
  <c r="D69" i="18"/>
  <c r="C69" i="18"/>
  <c r="CW68" i="18"/>
  <c r="BV68" i="18"/>
  <c r="BU68" i="18"/>
  <c r="BJ68" i="18"/>
  <c r="BH68" i="18"/>
  <c r="BG68" i="18"/>
  <c r="AR68" i="18"/>
  <c r="AI68" i="18"/>
  <c r="Y68" i="18"/>
  <c r="W68" i="18"/>
  <c r="K68" i="18"/>
  <c r="J68" i="18"/>
  <c r="DC67" i="18"/>
  <c r="DB67" i="18"/>
  <c r="DA67" i="18"/>
  <c r="CZ67" i="18"/>
  <c r="CY67" i="18"/>
  <c r="CX67" i="18"/>
  <c r="CW67" i="18"/>
  <c r="CV67" i="18"/>
  <c r="CU67" i="18"/>
  <c r="CT67" i="18"/>
  <c r="CS67" i="18"/>
  <c r="CR67" i="18"/>
  <c r="CQ67" i="18"/>
  <c r="CP67" i="18"/>
  <c r="CO67" i="18"/>
  <c r="CN67" i="18"/>
  <c r="CM67" i="18"/>
  <c r="CL67" i="18"/>
  <c r="CK67" i="18"/>
  <c r="CJ67" i="18"/>
  <c r="CI67" i="18"/>
  <c r="CH67" i="18"/>
  <c r="CG67" i="18"/>
  <c r="CF67" i="18"/>
  <c r="CE67" i="18"/>
  <c r="CD67" i="18"/>
  <c r="CC67" i="18"/>
  <c r="CB67" i="18"/>
  <c r="CA67" i="18"/>
  <c r="BZ67" i="18"/>
  <c r="BY67" i="18"/>
  <c r="BX67" i="18"/>
  <c r="BW67" i="18"/>
  <c r="BV67" i="18"/>
  <c r="BU67" i="18"/>
  <c r="BT67" i="18"/>
  <c r="BR67" i="18"/>
  <c r="BQ67" i="18"/>
  <c r="BP67" i="18"/>
  <c r="BO67" i="18"/>
  <c r="BN67" i="18"/>
  <c r="BM67" i="18"/>
  <c r="BL67" i="18"/>
  <c r="BK67" i="18"/>
  <c r="BJ67" i="18"/>
  <c r="BI67" i="18"/>
  <c r="BH67" i="18"/>
  <c r="BG67" i="18"/>
  <c r="BF67" i="18"/>
  <c r="BE67" i="18"/>
  <c r="BD67" i="18"/>
  <c r="BC67" i="18"/>
  <c r="BB67" i="18"/>
  <c r="BA67" i="18"/>
  <c r="AZ67" i="18"/>
  <c r="AY67" i="18"/>
  <c r="AX67" i="18"/>
  <c r="AW67" i="18"/>
  <c r="AV67" i="18"/>
  <c r="AU67" i="18"/>
  <c r="AT67" i="18"/>
  <c r="AS67" i="18"/>
  <c r="AR67" i="18"/>
  <c r="AQ67" i="18"/>
  <c r="AP67" i="18"/>
  <c r="AO67" i="18"/>
  <c r="AN67" i="18"/>
  <c r="AM67" i="18"/>
  <c r="AL67" i="18"/>
  <c r="AK67" i="18"/>
  <c r="AJ67" i="18"/>
  <c r="AI67" i="18"/>
  <c r="AH67" i="18"/>
  <c r="AG67" i="18"/>
  <c r="AF67" i="18"/>
  <c r="AE67" i="18"/>
  <c r="AD67" i="18"/>
  <c r="AC67" i="18"/>
  <c r="AB67" i="18"/>
  <c r="AA67" i="18"/>
  <c r="Z67" i="18"/>
  <c r="Y67" i="18"/>
  <c r="X67" i="18"/>
  <c r="W67" i="18"/>
  <c r="V67" i="18"/>
  <c r="U67" i="18"/>
  <c r="T67" i="18"/>
  <c r="S67" i="18"/>
  <c r="R67" i="18"/>
  <c r="Q67" i="18"/>
  <c r="P67" i="18"/>
  <c r="O67" i="18"/>
  <c r="N67" i="18"/>
  <c r="M67" i="18"/>
  <c r="L67" i="18"/>
  <c r="K67" i="18"/>
  <c r="J67" i="18"/>
  <c r="I67" i="18"/>
  <c r="H67" i="18"/>
  <c r="G67" i="18"/>
  <c r="F67" i="18"/>
  <c r="E67" i="18"/>
  <c r="D67" i="18"/>
  <c r="C67" i="18"/>
  <c r="DC66" i="18"/>
  <c r="DB66" i="18"/>
  <c r="DA66" i="18"/>
  <c r="CZ66" i="18"/>
  <c r="CY66" i="18"/>
  <c r="CX66" i="18"/>
  <c r="CW66" i="18"/>
  <c r="CV66" i="18"/>
  <c r="CU66" i="18"/>
  <c r="CT66" i="18"/>
  <c r="CS66" i="18"/>
  <c r="CR66" i="18"/>
  <c r="CQ66" i="18"/>
  <c r="CP66" i="18"/>
  <c r="CO66" i="18"/>
  <c r="CN66" i="18"/>
  <c r="CM66" i="18"/>
  <c r="CL66" i="18"/>
  <c r="CK66" i="18"/>
  <c r="CJ66" i="18"/>
  <c r="CI66" i="18"/>
  <c r="CH66" i="18"/>
  <c r="CG66" i="18"/>
  <c r="CF66" i="18"/>
  <c r="CE66" i="18"/>
  <c r="CD66" i="18"/>
  <c r="CC66" i="18"/>
  <c r="CB66" i="18"/>
  <c r="CA66" i="18"/>
  <c r="BZ66" i="18"/>
  <c r="BY66" i="18"/>
  <c r="BX66" i="18"/>
  <c r="BW66" i="18"/>
  <c r="BV66" i="18"/>
  <c r="BU66" i="18"/>
  <c r="BT66" i="18"/>
  <c r="BR66" i="18"/>
  <c r="BQ66" i="18"/>
  <c r="BP66" i="18"/>
  <c r="BO66" i="18"/>
  <c r="BN66" i="18"/>
  <c r="BM66" i="18"/>
  <c r="BL66" i="18"/>
  <c r="BK66" i="18"/>
  <c r="BJ66" i="18"/>
  <c r="BI66" i="18"/>
  <c r="BH66" i="18"/>
  <c r="BG66" i="18"/>
  <c r="BF66" i="18"/>
  <c r="BE66" i="18"/>
  <c r="BD66" i="18"/>
  <c r="BC66" i="18"/>
  <c r="BB66" i="18"/>
  <c r="BA66" i="18"/>
  <c r="AZ66" i="18"/>
  <c r="AY66" i="18"/>
  <c r="AX66" i="18"/>
  <c r="AW66" i="18"/>
  <c r="AV66" i="18"/>
  <c r="AU66" i="18"/>
  <c r="AT66" i="18"/>
  <c r="AS66" i="18"/>
  <c r="AR66" i="18"/>
  <c r="AQ66" i="18"/>
  <c r="AP66" i="18"/>
  <c r="AO66" i="18"/>
  <c r="AN66" i="18"/>
  <c r="AM66" i="18"/>
  <c r="AL66" i="18"/>
  <c r="AK66" i="18"/>
  <c r="AJ66" i="18"/>
  <c r="AI66" i="18"/>
  <c r="AH66" i="18"/>
  <c r="AG66" i="18"/>
  <c r="AF66" i="18"/>
  <c r="AE66" i="18"/>
  <c r="AD66" i="18"/>
  <c r="AC66" i="18"/>
  <c r="AB66" i="18"/>
  <c r="AA66" i="18"/>
  <c r="Z66" i="18"/>
  <c r="Y66" i="18"/>
  <c r="X66" i="18"/>
  <c r="W66" i="18"/>
  <c r="V66" i="18"/>
  <c r="U66" i="18"/>
  <c r="T66" i="18"/>
  <c r="S66" i="18"/>
  <c r="R66" i="18"/>
  <c r="Q66" i="18"/>
  <c r="P66" i="18"/>
  <c r="O66" i="18"/>
  <c r="N66" i="18"/>
  <c r="M66" i="18"/>
  <c r="L66" i="18"/>
  <c r="K66" i="18"/>
  <c r="J66" i="18"/>
  <c r="I66" i="18"/>
  <c r="H66" i="18"/>
  <c r="G66" i="18"/>
  <c r="F66" i="18"/>
  <c r="E66" i="18"/>
  <c r="D66" i="18"/>
  <c r="C66" i="18"/>
  <c r="CW65" i="18"/>
  <c r="BV65" i="18"/>
  <c r="BU65" i="18"/>
  <c r="BH65" i="18"/>
  <c r="BG65" i="18"/>
  <c r="AR65" i="18"/>
  <c r="W65" i="18"/>
  <c r="J65" i="18"/>
  <c r="DC64" i="18"/>
  <c r="DB64" i="18"/>
  <c r="DA64" i="18"/>
  <c r="CZ64" i="18"/>
  <c r="CY64" i="18"/>
  <c r="CX64" i="18"/>
  <c r="CW64" i="18"/>
  <c r="CV64" i="18"/>
  <c r="CU64" i="18"/>
  <c r="CT64" i="18"/>
  <c r="CS64" i="18"/>
  <c r="CR64" i="18"/>
  <c r="CQ64" i="18"/>
  <c r="CP64" i="18"/>
  <c r="CO64" i="18"/>
  <c r="CN64" i="18"/>
  <c r="CM64" i="18"/>
  <c r="CL64" i="18"/>
  <c r="CK64" i="18"/>
  <c r="CJ64" i="18"/>
  <c r="CG64" i="18"/>
  <c r="CF64" i="18"/>
  <c r="CE64" i="18"/>
  <c r="CD64" i="18"/>
  <c r="CC64" i="18"/>
  <c r="CB64" i="18"/>
  <c r="CA64" i="18"/>
  <c r="BZ64" i="18"/>
  <c r="BY64" i="18"/>
  <c r="BX64" i="18"/>
  <c r="BW64" i="18"/>
  <c r="BV64" i="18"/>
  <c r="BU64" i="18"/>
  <c r="BT64" i="18"/>
  <c r="BS64" i="18"/>
  <c r="BR64" i="18"/>
  <c r="BQ64" i="18"/>
  <c r="BP64" i="18"/>
  <c r="BO64" i="18"/>
  <c r="BN64" i="18"/>
  <c r="BM64" i="18"/>
  <c r="BL64" i="18"/>
  <c r="BK64" i="18"/>
  <c r="BJ64" i="18"/>
  <c r="BI64" i="18"/>
  <c r="BH64" i="18"/>
  <c r="BG64" i="18"/>
  <c r="BF64" i="18"/>
  <c r="BE64" i="18"/>
  <c r="BD64" i="18"/>
  <c r="BC64" i="18"/>
  <c r="BB64" i="18"/>
  <c r="BA64" i="18"/>
  <c r="AZ64" i="18"/>
  <c r="AY64" i="18"/>
  <c r="AX64" i="18"/>
  <c r="AW64" i="18"/>
  <c r="AV64" i="18"/>
  <c r="AU64" i="18"/>
  <c r="AT64" i="18"/>
  <c r="AS64" i="18"/>
  <c r="AR64" i="18"/>
  <c r="AQ64" i="18"/>
  <c r="AP64" i="18"/>
  <c r="AO64" i="18"/>
  <c r="AN64" i="18"/>
  <c r="AM64" i="18"/>
  <c r="AL64" i="18"/>
  <c r="AK64" i="18"/>
  <c r="AJ64" i="18"/>
  <c r="AI64" i="18"/>
  <c r="AH64" i="18"/>
  <c r="AG64" i="18"/>
  <c r="AF64" i="18"/>
  <c r="AE64" i="18"/>
  <c r="AD64" i="18"/>
  <c r="AC64" i="18"/>
  <c r="AB64" i="18"/>
  <c r="AA64" i="18"/>
  <c r="Z64" i="18"/>
  <c r="Y64" i="18"/>
  <c r="X64" i="18"/>
  <c r="W64" i="18"/>
  <c r="V64" i="18"/>
  <c r="U64" i="18"/>
  <c r="T64" i="18"/>
  <c r="S64" i="18"/>
  <c r="R64" i="18"/>
  <c r="Q64" i="18"/>
  <c r="P64" i="18"/>
  <c r="O64" i="18"/>
  <c r="N64" i="18"/>
  <c r="M64" i="18"/>
  <c r="L64" i="18"/>
  <c r="K64" i="18"/>
  <c r="J64" i="18"/>
  <c r="I64" i="18"/>
  <c r="H64" i="18"/>
  <c r="G64" i="18"/>
  <c r="F64" i="18"/>
  <c r="E64" i="18"/>
  <c r="D64" i="18"/>
  <c r="C64" i="18"/>
  <c r="DC63" i="18"/>
  <c r="DA63" i="18"/>
  <c r="CY63" i="18"/>
  <c r="CX63" i="18"/>
  <c r="CW63" i="18"/>
  <c r="CV63" i="18"/>
  <c r="CU63" i="18"/>
  <c r="CT63" i="18"/>
  <c r="CP63" i="18"/>
  <c r="CL63" i="18"/>
  <c r="CJ63" i="18"/>
  <c r="CI63" i="18"/>
  <c r="CF63" i="18"/>
  <c r="CE63" i="18"/>
  <c r="CD63" i="18"/>
  <c r="CA63" i="18"/>
  <c r="BZ63" i="18"/>
  <c r="BY63" i="18"/>
  <c r="BX63" i="18"/>
  <c r="BW63" i="18"/>
  <c r="BV63" i="18"/>
  <c r="BU63" i="18"/>
  <c r="BT63" i="18"/>
  <c r="BS63" i="18"/>
  <c r="BR63" i="18"/>
  <c r="BP63" i="18"/>
  <c r="BO63" i="18"/>
  <c r="BN63" i="18"/>
  <c r="BM63" i="18"/>
  <c r="BL63" i="18"/>
  <c r="BK63" i="18"/>
  <c r="BJ63" i="18"/>
  <c r="BI63" i="18"/>
  <c r="BH63" i="18"/>
  <c r="BG63" i="18"/>
  <c r="BE63" i="18"/>
  <c r="BC63" i="18"/>
  <c r="BB63" i="18"/>
  <c r="BA63" i="18"/>
  <c r="AZ63" i="18"/>
  <c r="AX63" i="18"/>
  <c r="AW63" i="18"/>
  <c r="AV63" i="18"/>
  <c r="AS63" i="18"/>
  <c r="AR63" i="18"/>
  <c r="AQ63" i="18"/>
  <c r="AN63" i="18"/>
  <c r="AL63" i="18"/>
  <c r="AK63" i="18"/>
  <c r="AJ63" i="18"/>
  <c r="AI63" i="18"/>
  <c r="AH63" i="18"/>
  <c r="AG63" i="18"/>
  <c r="AF63" i="18"/>
  <c r="AE63" i="18"/>
  <c r="AD63" i="18"/>
  <c r="AC63" i="18"/>
  <c r="AB63" i="18"/>
  <c r="AA63" i="18"/>
  <c r="Z63" i="18"/>
  <c r="Y63" i="18"/>
  <c r="X63" i="18"/>
  <c r="W63" i="18"/>
  <c r="U63" i="18"/>
  <c r="P63" i="18"/>
  <c r="M63" i="18"/>
  <c r="K63" i="18"/>
  <c r="J63" i="18"/>
  <c r="I63" i="18"/>
  <c r="H63" i="18"/>
  <c r="G63" i="18"/>
  <c r="D63" i="18"/>
  <c r="C63" i="18"/>
  <c r="DC62" i="18"/>
  <c r="DB62" i="18"/>
  <c r="DA62" i="18"/>
  <c r="CZ62" i="18"/>
  <c r="CY62" i="18"/>
  <c r="CX62" i="18"/>
  <c r="CW62" i="18"/>
  <c r="CV62" i="18"/>
  <c r="CU62" i="18"/>
  <c r="CT62" i="18"/>
  <c r="CS62" i="18"/>
  <c r="CR62" i="18"/>
  <c r="CQ62" i="18"/>
  <c r="CP62" i="18"/>
  <c r="CO62" i="18"/>
  <c r="CN62" i="18"/>
  <c r="CM62" i="18"/>
  <c r="CL62" i="18"/>
  <c r="CK62" i="18"/>
  <c r="CJ62" i="18"/>
  <c r="CI62" i="18"/>
  <c r="CH62" i="18"/>
  <c r="CG62" i="18"/>
  <c r="CF62" i="18"/>
  <c r="CE62" i="18"/>
  <c r="CD62" i="18"/>
  <c r="CC62" i="18"/>
  <c r="CB62" i="18"/>
  <c r="CA62" i="18"/>
  <c r="BZ62" i="18"/>
  <c r="BY62" i="18"/>
  <c r="BX62" i="18"/>
  <c r="BW62" i="18"/>
  <c r="BV62" i="18"/>
  <c r="BU62" i="18"/>
  <c r="BT62" i="18"/>
  <c r="BR62" i="18"/>
  <c r="BQ62" i="18"/>
  <c r="BP62" i="18"/>
  <c r="BO62" i="18"/>
  <c r="BN62" i="18"/>
  <c r="BM62" i="18"/>
  <c r="BL62" i="18"/>
  <c r="BK62" i="18"/>
  <c r="BJ62" i="18"/>
  <c r="BI62" i="18"/>
  <c r="BH62" i="18"/>
  <c r="BG62" i="18"/>
  <c r="BF62" i="18"/>
  <c r="BE62" i="18"/>
  <c r="BD62" i="18"/>
  <c r="BC62" i="18"/>
  <c r="BB62" i="18"/>
  <c r="BA62" i="18"/>
  <c r="AZ62" i="18"/>
  <c r="AY62" i="18"/>
  <c r="AX62" i="18"/>
  <c r="AW62" i="18"/>
  <c r="AV62" i="18"/>
  <c r="AT62" i="18"/>
  <c r="AS62" i="18"/>
  <c r="AR62" i="18"/>
  <c r="AQ62" i="18"/>
  <c r="AO62" i="18"/>
  <c r="AN62" i="18"/>
  <c r="AM62" i="18"/>
  <c r="AL62" i="18"/>
  <c r="AK62" i="18"/>
  <c r="AJ62" i="18"/>
  <c r="AI62" i="18"/>
  <c r="AH62" i="18"/>
  <c r="AG62" i="18"/>
  <c r="AF62" i="18"/>
  <c r="AE62" i="18"/>
  <c r="AD62" i="18"/>
  <c r="AC62" i="18"/>
  <c r="AB62" i="18"/>
  <c r="AA62" i="18"/>
  <c r="Z62" i="18"/>
  <c r="Y62" i="18"/>
  <c r="X62" i="18"/>
  <c r="W62" i="18"/>
  <c r="V62" i="18"/>
  <c r="U62" i="18"/>
  <c r="T62" i="18"/>
  <c r="Q62" i="18"/>
  <c r="M62" i="18"/>
  <c r="L62" i="18"/>
  <c r="K62" i="18"/>
  <c r="J62" i="18"/>
  <c r="I62" i="18"/>
  <c r="H62" i="18"/>
  <c r="G62" i="18"/>
  <c r="E62" i="18"/>
  <c r="D62" i="18"/>
  <c r="C62" i="18"/>
  <c r="CW61" i="18"/>
  <c r="CR61" i="18"/>
  <c r="CO61" i="18"/>
  <c r="CN61" i="18"/>
  <c r="CM61" i="18"/>
  <c r="CJ61" i="18"/>
  <c r="CA61" i="18"/>
  <c r="BW61" i="18"/>
  <c r="BV61" i="18"/>
  <c r="BU61" i="18"/>
  <c r="BP61" i="18"/>
  <c r="BO61" i="18"/>
  <c r="BN61" i="18"/>
  <c r="BM61" i="18"/>
  <c r="BJ61" i="18"/>
  <c r="BI61" i="18"/>
  <c r="BH61" i="18"/>
  <c r="BG61" i="18"/>
  <c r="AY61" i="18"/>
  <c r="AR61" i="18"/>
  <c r="AP61" i="18"/>
  <c r="AI61" i="18"/>
  <c r="AH61" i="18"/>
  <c r="AG61" i="18"/>
  <c r="AF61" i="18"/>
  <c r="AE61" i="18"/>
  <c r="AD61" i="18"/>
  <c r="AC61" i="18"/>
  <c r="Y61" i="18"/>
  <c r="X61" i="18"/>
  <c r="W61" i="18"/>
  <c r="U61" i="18"/>
  <c r="T61" i="18"/>
  <c r="S61" i="18"/>
  <c r="R61" i="18"/>
  <c r="P61" i="18"/>
  <c r="O61" i="18"/>
  <c r="N61" i="18"/>
  <c r="K61" i="18"/>
  <c r="J61" i="18"/>
  <c r="F61" i="18"/>
  <c r="E61" i="18"/>
  <c r="DC60" i="18"/>
  <c r="DB60" i="18"/>
  <c r="DA60" i="18"/>
  <c r="CZ60" i="18"/>
  <c r="CY60" i="18"/>
  <c r="CX60" i="18"/>
  <c r="CW60" i="18"/>
  <c r="CV60" i="18"/>
  <c r="CU60" i="18"/>
  <c r="CT60" i="18"/>
  <c r="CS60" i="18"/>
  <c r="CQ60" i="18"/>
  <c r="CP60" i="18"/>
  <c r="CO60" i="18"/>
  <c r="CN60" i="18"/>
  <c r="CM60" i="18"/>
  <c r="CL60" i="18"/>
  <c r="CK60" i="18"/>
  <c r="CJ60" i="18"/>
  <c r="CI60" i="18"/>
  <c r="CH60" i="18"/>
  <c r="CG60" i="18"/>
  <c r="CF60" i="18"/>
  <c r="CE60" i="18"/>
  <c r="CD60" i="18"/>
  <c r="CC60" i="18"/>
  <c r="CB60" i="18"/>
  <c r="CA60" i="18"/>
  <c r="BZ60" i="18"/>
  <c r="BY60" i="18"/>
  <c r="BX60" i="18"/>
  <c r="BW60" i="18"/>
  <c r="BV60" i="18"/>
  <c r="BU60" i="18"/>
  <c r="BT60" i="18"/>
  <c r="BS60" i="18"/>
  <c r="BR60" i="18"/>
  <c r="BQ60" i="18"/>
  <c r="BP60" i="18"/>
  <c r="BO60" i="18"/>
  <c r="BN60" i="18"/>
  <c r="BM60" i="18"/>
  <c r="BL60" i="18"/>
  <c r="BK60" i="18"/>
  <c r="BJ60" i="18"/>
  <c r="BI60" i="18"/>
  <c r="BH60" i="18"/>
  <c r="BG60" i="18"/>
  <c r="BF60" i="18"/>
  <c r="BE60" i="18"/>
  <c r="BD60" i="18"/>
  <c r="BC60" i="18"/>
  <c r="BB60" i="18"/>
  <c r="BA60" i="18"/>
  <c r="AZ60" i="18"/>
  <c r="AY60" i="18"/>
  <c r="AX60" i="18"/>
  <c r="AW60" i="18"/>
  <c r="AV60" i="18"/>
  <c r="AU60" i="18"/>
  <c r="AT60" i="18"/>
  <c r="AS60" i="18"/>
  <c r="AR60" i="18"/>
  <c r="AQ60" i="18"/>
  <c r="AO60" i="18"/>
  <c r="AN60" i="18"/>
  <c r="AM60" i="18"/>
  <c r="AL60" i="18"/>
  <c r="AK60" i="18"/>
  <c r="AJ60" i="18"/>
  <c r="AI60" i="18"/>
  <c r="AH60" i="18"/>
  <c r="AG60" i="18"/>
  <c r="AF60" i="18"/>
  <c r="AE60" i="18"/>
  <c r="AD60" i="18"/>
  <c r="AC60" i="18"/>
  <c r="AB60" i="18"/>
  <c r="AA60" i="18"/>
  <c r="Z60" i="18"/>
  <c r="Y60" i="18"/>
  <c r="X60" i="18"/>
  <c r="W60" i="18"/>
  <c r="V60" i="18"/>
  <c r="U60" i="18"/>
  <c r="T60" i="18"/>
  <c r="R60" i="18"/>
  <c r="Q60" i="18"/>
  <c r="O60" i="18"/>
  <c r="M60" i="18"/>
  <c r="L60" i="18"/>
  <c r="K60" i="18"/>
  <c r="J60" i="18"/>
  <c r="I60" i="18"/>
  <c r="H60" i="18"/>
  <c r="G60" i="18"/>
  <c r="E60" i="18"/>
  <c r="D60" i="18"/>
  <c r="C60" i="18"/>
  <c r="DC59" i="18"/>
  <c r="DB59" i="18"/>
  <c r="DA59" i="18"/>
  <c r="CZ59" i="18"/>
  <c r="CY59" i="18"/>
  <c r="CX59" i="18"/>
  <c r="CW59" i="18"/>
  <c r="CV59" i="18"/>
  <c r="CU59" i="18"/>
  <c r="CT59" i="18"/>
  <c r="CS59" i="18"/>
  <c r="CR59" i="18"/>
  <c r="CQ59" i="18"/>
  <c r="CP59" i="18"/>
  <c r="CO59" i="18"/>
  <c r="CN59" i="18"/>
  <c r="CM59" i="18"/>
  <c r="CL59" i="18"/>
  <c r="CK59" i="18"/>
  <c r="CJ59" i="18"/>
  <c r="CI59" i="18"/>
  <c r="CH59" i="18"/>
  <c r="CG59" i="18"/>
  <c r="CF59" i="18"/>
  <c r="CE59" i="18"/>
  <c r="CD59" i="18"/>
  <c r="CC59" i="18"/>
  <c r="CB59" i="18"/>
  <c r="CA59" i="18"/>
  <c r="BZ59" i="18"/>
  <c r="BY59" i="18"/>
  <c r="BX59" i="18"/>
  <c r="BW59" i="18"/>
  <c r="BV59" i="18"/>
  <c r="BU59" i="18"/>
  <c r="BT59" i="18"/>
  <c r="BS59" i="18"/>
  <c r="BR59" i="18"/>
  <c r="BQ59" i="18"/>
  <c r="BP59" i="18"/>
  <c r="BO59" i="18"/>
  <c r="BN59" i="18"/>
  <c r="BM59" i="18"/>
  <c r="BL59" i="18"/>
  <c r="BK59" i="18"/>
  <c r="BJ59" i="18"/>
  <c r="BI59" i="18"/>
  <c r="BH59" i="18"/>
  <c r="BG59" i="18"/>
  <c r="BF59" i="18"/>
  <c r="BE59" i="18"/>
  <c r="BD59" i="18"/>
  <c r="BC59" i="18"/>
  <c r="BB59" i="18"/>
  <c r="BA59" i="18"/>
  <c r="AZ59" i="18"/>
  <c r="AX59" i="18"/>
  <c r="AW59" i="18"/>
  <c r="AV59" i="18"/>
  <c r="AU59" i="18"/>
  <c r="AT59" i="18"/>
  <c r="AS59" i="18"/>
  <c r="AR59" i="18"/>
  <c r="AQ59" i="18"/>
  <c r="AP59" i="18"/>
  <c r="AO59" i="18"/>
  <c r="AN59" i="18"/>
  <c r="AM59" i="18"/>
  <c r="AL59" i="18"/>
  <c r="AK59" i="18"/>
  <c r="AJ59" i="18"/>
  <c r="AI59" i="18"/>
  <c r="AH59" i="18"/>
  <c r="AG59" i="18"/>
  <c r="AF59" i="18"/>
  <c r="AE59" i="18"/>
  <c r="AD59" i="18"/>
  <c r="AC59" i="18"/>
  <c r="AB59" i="18"/>
  <c r="AA59" i="18"/>
  <c r="Z59" i="18"/>
  <c r="Y59" i="18"/>
  <c r="X59" i="18"/>
  <c r="W59" i="18"/>
  <c r="V59" i="18"/>
  <c r="U59" i="18"/>
  <c r="T59" i="18"/>
  <c r="S59" i="18"/>
  <c r="R59" i="18"/>
  <c r="Q59" i="18"/>
  <c r="P59" i="18"/>
  <c r="O59" i="18"/>
  <c r="N59" i="18"/>
  <c r="M59" i="18"/>
  <c r="L59" i="18"/>
  <c r="K59" i="18"/>
  <c r="J59" i="18"/>
  <c r="I59" i="18"/>
  <c r="H59" i="18"/>
  <c r="G59" i="18"/>
  <c r="F59" i="18"/>
  <c r="E59" i="18"/>
  <c r="D59" i="18"/>
  <c r="C59" i="18"/>
  <c r="CX58" i="18"/>
  <c r="CW58" i="18"/>
  <c r="CV58" i="18"/>
  <c r="CR58" i="18"/>
  <c r="CP58" i="18"/>
  <c r="CN58" i="18"/>
  <c r="CM58" i="18"/>
  <c r="CL58" i="18"/>
  <c r="CJ58" i="18"/>
  <c r="CA58" i="18"/>
  <c r="BZ58" i="18"/>
  <c r="BX58" i="18"/>
  <c r="BV58" i="18"/>
  <c r="BU58" i="18"/>
  <c r="BT58" i="18"/>
  <c r="BS58" i="18"/>
  <c r="BR58" i="18"/>
  <c r="BP58" i="18"/>
  <c r="BN58" i="18"/>
  <c r="BK58" i="18"/>
  <c r="BJ58" i="18"/>
  <c r="BH58" i="18"/>
  <c r="BG58" i="18"/>
  <c r="BB58" i="18"/>
  <c r="AY58" i="18"/>
  <c r="AW58" i="18"/>
  <c r="AR58" i="18"/>
  <c r="AP58" i="18"/>
  <c r="AN58" i="18"/>
  <c r="AL58" i="18"/>
  <c r="AI58" i="18"/>
  <c r="AC58" i="18"/>
  <c r="Y58" i="18"/>
  <c r="X58" i="18"/>
  <c r="W58" i="18"/>
  <c r="U58" i="18"/>
  <c r="T58" i="18"/>
  <c r="S58" i="18"/>
  <c r="R58" i="18"/>
  <c r="P58" i="18"/>
  <c r="O58" i="18"/>
  <c r="N58" i="18"/>
  <c r="M58" i="18"/>
  <c r="K58" i="18"/>
  <c r="J58" i="18"/>
  <c r="I58" i="18"/>
  <c r="F58" i="18"/>
  <c r="E58" i="18"/>
  <c r="D58" i="18"/>
  <c r="C58" i="18"/>
  <c r="DC57" i="18"/>
  <c r="DB57" i="18"/>
  <c r="DA57" i="18"/>
  <c r="CZ57" i="18"/>
  <c r="CY57" i="18"/>
  <c r="CX57" i="18"/>
  <c r="CW57" i="18"/>
  <c r="CU57" i="18"/>
  <c r="CT57" i="18"/>
  <c r="CS57" i="18"/>
  <c r="CR57" i="18"/>
  <c r="CQ57" i="18"/>
  <c r="CP57" i="18"/>
  <c r="CO57" i="18"/>
  <c r="CN57" i="18"/>
  <c r="CM57" i="18"/>
  <c r="CL57" i="18"/>
  <c r="CK57" i="18"/>
  <c r="CJ57" i="18"/>
  <c r="CI57" i="18"/>
  <c r="CH57" i="18"/>
  <c r="CG57" i="18"/>
  <c r="CF57" i="18"/>
  <c r="CE57" i="18"/>
  <c r="CD57" i="18"/>
  <c r="CC57" i="18"/>
  <c r="CB57" i="18"/>
  <c r="CA57" i="18"/>
  <c r="BZ57" i="18"/>
  <c r="BY57" i="18"/>
  <c r="BX57" i="18"/>
  <c r="BW57" i="18"/>
  <c r="BV57" i="18"/>
  <c r="BU57" i="18"/>
  <c r="BT57" i="18"/>
  <c r="BS57" i="18"/>
  <c r="BR57" i="18"/>
  <c r="BQ57" i="18"/>
  <c r="BP57" i="18"/>
  <c r="BO57" i="18"/>
  <c r="BN57" i="18"/>
  <c r="BM57" i="18"/>
  <c r="BL57" i="18"/>
  <c r="BK57" i="18"/>
  <c r="BJ57" i="18"/>
  <c r="BI57" i="18"/>
  <c r="BH57" i="18"/>
  <c r="BG57" i="18"/>
  <c r="BF57" i="18"/>
  <c r="BE57" i="18"/>
  <c r="BD57" i="18"/>
  <c r="BC57" i="18"/>
  <c r="BB57" i="18"/>
  <c r="BA57" i="18"/>
  <c r="AZ57" i="18"/>
  <c r="AY57" i="18"/>
  <c r="AX57" i="18"/>
  <c r="AW57" i="18"/>
  <c r="AV57" i="18"/>
  <c r="AU57" i="18"/>
  <c r="AT57" i="18"/>
  <c r="AS57" i="18"/>
  <c r="AR57" i="18"/>
  <c r="AQ57" i="18"/>
  <c r="AP57" i="18"/>
  <c r="AO57" i="18"/>
  <c r="AN57" i="18"/>
  <c r="AM57" i="18"/>
  <c r="AL57" i="18"/>
  <c r="AK57" i="18"/>
  <c r="AJ57" i="18"/>
  <c r="AI57" i="18"/>
  <c r="AH57" i="18"/>
  <c r="AG57" i="18"/>
  <c r="AF57" i="18"/>
  <c r="AE57" i="18"/>
  <c r="AD57" i="18"/>
  <c r="AC57" i="18"/>
  <c r="Z57" i="18"/>
  <c r="Y57" i="18"/>
  <c r="X57" i="18"/>
  <c r="W57" i="18"/>
  <c r="V57" i="18"/>
  <c r="U57" i="18"/>
  <c r="T57" i="18"/>
  <c r="S57" i="18"/>
  <c r="R57" i="18"/>
  <c r="Q57" i="18"/>
  <c r="P57" i="18"/>
  <c r="O57" i="18"/>
  <c r="N57" i="18"/>
  <c r="M57" i="18"/>
  <c r="L57" i="18"/>
  <c r="K57" i="18"/>
  <c r="J57" i="18"/>
  <c r="I57" i="18"/>
  <c r="H57" i="18"/>
  <c r="G57" i="18"/>
  <c r="F57" i="18"/>
  <c r="E57" i="18"/>
  <c r="D57" i="18"/>
  <c r="C57" i="18"/>
  <c r="DC56" i="18"/>
  <c r="DB56" i="18"/>
  <c r="DA56" i="18"/>
  <c r="CZ56" i="18"/>
  <c r="CY56" i="18"/>
  <c r="CX56" i="18"/>
  <c r="CW56" i="18"/>
  <c r="CV56" i="18"/>
  <c r="CU56" i="18"/>
  <c r="CT56" i="18"/>
  <c r="CS56" i="18"/>
  <c r="CR56" i="18"/>
  <c r="CQ56" i="18"/>
  <c r="CP56" i="18"/>
  <c r="CN56" i="18"/>
  <c r="CL56" i="18"/>
  <c r="CK56" i="18"/>
  <c r="CJ56" i="18"/>
  <c r="CI56" i="18"/>
  <c r="CH56" i="18"/>
  <c r="CG56" i="18"/>
  <c r="CF56" i="18"/>
  <c r="CE56" i="18"/>
  <c r="CD56" i="18"/>
  <c r="CC56" i="18"/>
  <c r="CB56" i="18"/>
  <c r="CA56" i="18"/>
  <c r="BZ56" i="18"/>
  <c r="BY56" i="18"/>
  <c r="BX56" i="18"/>
  <c r="BW56" i="18"/>
  <c r="BV56" i="18"/>
  <c r="BU56" i="18"/>
  <c r="BT56" i="18"/>
  <c r="BS56" i="18"/>
  <c r="BR56" i="18"/>
  <c r="BQ56" i="18"/>
  <c r="BP56" i="18"/>
  <c r="BO56" i="18"/>
  <c r="BN56" i="18"/>
  <c r="BM56" i="18"/>
  <c r="BL56" i="18"/>
  <c r="BK56" i="18"/>
  <c r="BJ56" i="18"/>
  <c r="BI56" i="18"/>
  <c r="BH56" i="18"/>
  <c r="BG56" i="18"/>
  <c r="BF56" i="18"/>
  <c r="BE56" i="18"/>
  <c r="BD56" i="18"/>
  <c r="BC56" i="18"/>
  <c r="BB56" i="18"/>
  <c r="BA56" i="18"/>
  <c r="AZ56" i="18"/>
  <c r="AY56" i="18"/>
  <c r="AX56" i="18"/>
  <c r="AW56" i="18"/>
  <c r="AV56" i="18"/>
  <c r="AU56" i="18"/>
  <c r="AT56" i="18"/>
  <c r="AS56" i="18"/>
  <c r="AR56" i="18"/>
  <c r="AQ56" i="18"/>
  <c r="AP56" i="18"/>
  <c r="AO56" i="18"/>
  <c r="AN56" i="18"/>
  <c r="AM56" i="18"/>
  <c r="AL56" i="18"/>
  <c r="AK56" i="18"/>
  <c r="AJ56" i="18"/>
  <c r="AI56" i="18"/>
  <c r="AH56" i="18"/>
  <c r="AG56" i="18"/>
  <c r="AF56" i="18"/>
  <c r="AE56" i="18"/>
  <c r="AD56" i="18"/>
  <c r="AC56" i="18"/>
  <c r="AB56" i="18"/>
  <c r="AA56" i="18"/>
  <c r="Z56" i="18"/>
  <c r="Y56" i="18"/>
  <c r="X56" i="18"/>
  <c r="W56" i="18"/>
  <c r="V56" i="18"/>
  <c r="U56" i="18"/>
  <c r="T56" i="18"/>
  <c r="S56" i="18"/>
  <c r="R56" i="18"/>
  <c r="Q56" i="18"/>
  <c r="P56" i="18"/>
  <c r="O56" i="18"/>
  <c r="N56" i="18"/>
  <c r="M56" i="18"/>
  <c r="L56" i="18"/>
  <c r="K56" i="18"/>
  <c r="J56" i="18"/>
  <c r="I56" i="18"/>
  <c r="H56" i="18"/>
  <c r="G56" i="18"/>
  <c r="F56" i="18"/>
  <c r="E56" i="18"/>
  <c r="D56" i="18"/>
  <c r="C56" i="18"/>
  <c r="DB55" i="18"/>
  <c r="DA55" i="18"/>
  <c r="CY55" i="18"/>
  <c r="CX55" i="18"/>
  <c r="CW55" i="18"/>
  <c r="CV55" i="18"/>
  <c r="CS55" i="18"/>
  <c r="CR55" i="18"/>
  <c r="CQ55" i="18"/>
  <c r="CP55" i="18"/>
  <c r="CO55" i="18"/>
  <c r="CN55" i="18"/>
  <c r="CM55" i="18"/>
  <c r="CL55" i="18"/>
  <c r="CK55" i="18"/>
  <c r="CJ55" i="18"/>
  <c r="CI55" i="18"/>
  <c r="CH55" i="18"/>
  <c r="CG55" i="18"/>
  <c r="CF55" i="18"/>
  <c r="CE55" i="18"/>
  <c r="CD55" i="18"/>
  <c r="CC55" i="18"/>
  <c r="CB55" i="18"/>
  <c r="CA55" i="18"/>
  <c r="BZ55" i="18"/>
  <c r="BX55" i="18"/>
  <c r="BW55" i="18"/>
  <c r="BV55" i="18"/>
  <c r="BU55" i="18"/>
  <c r="BT55" i="18"/>
  <c r="BS55" i="18"/>
  <c r="BR55" i="18"/>
  <c r="BQ55" i="18"/>
  <c r="BP55" i="18"/>
  <c r="BO55" i="18"/>
  <c r="BN55" i="18"/>
  <c r="BM55" i="18"/>
  <c r="BL55" i="18"/>
  <c r="BK55" i="18"/>
  <c r="BJ55" i="18"/>
  <c r="BI55" i="18"/>
  <c r="BH55" i="18"/>
  <c r="BG55" i="18"/>
  <c r="BF55" i="18"/>
  <c r="BE55" i="18"/>
  <c r="BD55" i="18"/>
  <c r="BC55" i="18"/>
  <c r="BB55" i="18"/>
  <c r="BA55" i="18"/>
  <c r="AZ55" i="18"/>
  <c r="AY55" i="18"/>
  <c r="AX55" i="18"/>
  <c r="AW55" i="18"/>
  <c r="AV55" i="18"/>
  <c r="AU55" i="18"/>
  <c r="AT55" i="18"/>
  <c r="AR55" i="18"/>
  <c r="AQ55" i="18"/>
  <c r="AP55" i="18"/>
  <c r="AO55" i="18"/>
  <c r="AN55" i="18"/>
  <c r="AM55" i="18"/>
  <c r="AL55" i="18"/>
  <c r="AK55" i="18"/>
  <c r="AJ55" i="18"/>
  <c r="AI55" i="18"/>
  <c r="AH55" i="18"/>
  <c r="AG55" i="18"/>
  <c r="AF55" i="18"/>
  <c r="AE55" i="18"/>
  <c r="AD55" i="18"/>
  <c r="AC55" i="18"/>
  <c r="AB55" i="18"/>
  <c r="AA55" i="18"/>
  <c r="Z55" i="18"/>
  <c r="Y55" i="18"/>
  <c r="X55" i="18"/>
  <c r="W55" i="18"/>
  <c r="V55" i="18"/>
  <c r="U55" i="18"/>
  <c r="T55" i="18"/>
  <c r="S55" i="18"/>
  <c r="R55" i="18"/>
  <c r="Q55" i="18"/>
  <c r="P55" i="18"/>
  <c r="O55" i="18"/>
  <c r="N55" i="18"/>
  <c r="M55" i="18"/>
  <c r="L55" i="18"/>
  <c r="K55" i="18"/>
  <c r="J55" i="18"/>
  <c r="I55" i="18"/>
  <c r="H55" i="18"/>
  <c r="G55" i="18"/>
  <c r="F55" i="18"/>
  <c r="E55" i="18"/>
  <c r="D55" i="18"/>
  <c r="C55" i="18"/>
  <c r="DB54" i="18"/>
  <c r="CW54" i="18"/>
  <c r="CV54" i="18"/>
  <c r="CS54" i="18"/>
  <c r="CR54" i="18"/>
  <c r="CJ54" i="18"/>
  <c r="CH54" i="18"/>
  <c r="CG54" i="18"/>
  <c r="CF54" i="18"/>
  <c r="CE54" i="18"/>
  <c r="CD54" i="18"/>
  <c r="CC54" i="18"/>
  <c r="CA54" i="18"/>
  <c r="BV54" i="18"/>
  <c r="BU54" i="18"/>
  <c r="BL54" i="18"/>
  <c r="BJ54" i="18"/>
  <c r="BI54" i="18"/>
  <c r="BH54" i="18"/>
  <c r="BG54" i="18"/>
  <c r="BE54" i="18"/>
  <c r="BC54" i="18"/>
  <c r="BA54" i="18"/>
  <c r="AZ54" i="18"/>
  <c r="AR54" i="18"/>
  <c r="AQ54" i="18"/>
  <c r="AP54" i="18"/>
  <c r="AO54" i="18"/>
  <c r="AK54" i="18"/>
  <c r="AI54" i="18"/>
  <c r="AH54" i="18"/>
  <c r="AG54" i="18"/>
  <c r="AF54" i="18"/>
  <c r="AE54" i="18"/>
  <c r="AD54" i="18"/>
  <c r="AC54" i="18"/>
  <c r="Y54" i="18"/>
  <c r="X54" i="18"/>
  <c r="W54" i="18"/>
  <c r="S54" i="18"/>
  <c r="R54" i="18"/>
  <c r="P54" i="18"/>
  <c r="O54" i="18"/>
  <c r="N54" i="18"/>
  <c r="K54" i="18"/>
  <c r="J54" i="18"/>
  <c r="F54" i="18"/>
  <c r="E54" i="18"/>
  <c r="CX53" i="18"/>
  <c r="CW53" i="18"/>
  <c r="CL53" i="18"/>
  <c r="CJ53" i="18"/>
  <c r="CA53" i="18"/>
  <c r="BV53" i="18"/>
  <c r="BU53" i="18"/>
  <c r="BT53" i="18"/>
  <c r="BS53" i="18"/>
  <c r="BL53" i="18"/>
  <c r="BJ53" i="18"/>
  <c r="BH53" i="18"/>
  <c r="BG53" i="18"/>
  <c r="AR53" i="18"/>
  <c r="AI53" i="18"/>
  <c r="AC53" i="18"/>
  <c r="Y53" i="18"/>
  <c r="X53" i="18"/>
  <c r="W53" i="18"/>
  <c r="S53" i="18"/>
  <c r="K53" i="18"/>
  <c r="J53" i="18"/>
  <c r="F53" i="18"/>
  <c r="E53" i="18"/>
  <c r="DC52" i="18"/>
  <c r="DB52" i="18"/>
  <c r="DA52" i="18"/>
  <c r="CZ52" i="18"/>
  <c r="CY52" i="18"/>
  <c r="CX52" i="18"/>
  <c r="CW52" i="18"/>
  <c r="CV52" i="18"/>
  <c r="CU52" i="18"/>
  <c r="CT52" i="18"/>
  <c r="CS52" i="18"/>
  <c r="CR52" i="18"/>
  <c r="CQ52" i="18"/>
  <c r="CP52" i="18"/>
  <c r="CO52" i="18"/>
  <c r="CN52" i="18"/>
  <c r="CM52" i="18"/>
  <c r="CL52" i="18"/>
  <c r="CK52" i="18"/>
  <c r="CJ52" i="18"/>
  <c r="CI52" i="18"/>
  <c r="CH52" i="18"/>
  <c r="CG52" i="18"/>
  <c r="CF52" i="18"/>
  <c r="CE52" i="18"/>
  <c r="CD52" i="18"/>
  <c r="CC52" i="18"/>
  <c r="CB52" i="18"/>
  <c r="CA52" i="18"/>
  <c r="BZ52" i="18"/>
  <c r="BY52" i="18"/>
  <c r="BX52" i="18"/>
  <c r="BW52" i="18"/>
  <c r="BV52" i="18"/>
  <c r="BU52" i="18"/>
  <c r="BT52" i="18"/>
  <c r="BS52" i="18"/>
  <c r="BR52" i="18"/>
  <c r="BQ52" i="18"/>
  <c r="BP52" i="18"/>
  <c r="BO52" i="18"/>
  <c r="BN52" i="18"/>
  <c r="BM52" i="18"/>
  <c r="BL52" i="18"/>
  <c r="BK52" i="18"/>
  <c r="BJ52" i="18"/>
  <c r="BI52" i="18"/>
  <c r="BH52" i="18"/>
  <c r="BG52" i="18"/>
  <c r="BF52" i="18"/>
  <c r="BE52" i="18"/>
  <c r="BD52" i="18"/>
  <c r="BC52" i="18"/>
  <c r="BB52" i="18"/>
  <c r="BA52" i="18"/>
  <c r="AZ52" i="18"/>
  <c r="AY52" i="18"/>
  <c r="AX52" i="18"/>
  <c r="AW52" i="18"/>
  <c r="AV52" i="18"/>
  <c r="AU52" i="18"/>
  <c r="AT52" i="18"/>
  <c r="AS52" i="18"/>
  <c r="AR52" i="18"/>
  <c r="AQ52" i="18"/>
  <c r="AO52" i="18"/>
  <c r="AN52" i="18"/>
  <c r="AM52" i="18"/>
  <c r="AL52" i="18"/>
  <c r="AK52" i="18"/>
  <c r="AJ52" i="18"/>
  <c r="AI52" i="18"/>
  <c r="AH52" i="18"/>
  <c r="AG52" i="18"/>
  <c r="AF52" i="18"/>
  <c r="AE52" i="18"/>
  <c r="AD52" i="18"/>
  <c r="AC52" i="18"/>
  <c r="AB52" i="18"/>
  <c r="AA52" i="18"/>
  <c r="Z52" i="18"/>
  <c r="Y52" i="18"/>
  <c r="X52" i="18"/>
  <c r="W52" i="18"/>
  <c r="V52" i="18"/>
  <c r="U52" i="18"/>
  <c r="T52" i="18"/>
  <c r="Q52" i="18"/>
  <c r="M52" i="18"/>
  <c r="L52" i="18"/>
  <c r="K52" i="18"/>
  <c r="J52" i="18"/>
  <c r="I52" i="18"/>
  <c r="H52" i="18"/>
  <c r="G52" i="18"/>
  <c r="E52" i="18"/>
  <c r="D52" i="18"/>
  <c r="C52" i="18"/>
  <c r="DA51" i="18"/>
  <c r="CW51" i="18"/>
  <c r="CR51" i="18"/>
  <c r="CJ51" i="18"/>
  <c r="CA51" i="18"/>
  <c r="BV51" i="18"/>
  <c r="BU51" i="18"/>
  <c r="BJ51" i="18"/>
  <c r="BI51" i="18"/>
  <c r="BH51" i="18"/>
  <c r="BG51" i="18"/>
  <c r="BD51" i="18"/>
  <c r="BA51" i="18"/>
  <c r="AR51" i="18"/>
  <c r="AP51" i="18"/>
  <c r="AI51" i="18"/>
  <c r="AH51" i="18"/>
  <c r="AG51" i="18"/>
  <c r="AF51" i="18"/>
  <c r="AE51" i="18"/>
  <c r="AD51" i="18"/>
  <c r="AC51" i="18"/>
  <c r="Y51" i="18"/>
  <c r="X51" i="18"/>
  <c r="W51" i="18"/>
  <c r="U51" i="18"/>
  <c r="S51" i="18"/>
  <c r="R51" i="18"/>
  <c r="P51" i="18"/>
  <c r="O51" i="18"/>
  <c r="N51" i="18"/>
  <c r="K51" i="18"/>
  <c r="J51" i="18"/>
  <c r="F51" i="18"/>
  <c r="E51" i="18"/>
  <c r="D51" i="18"/>
  <c r="CX50" i="18"/>
  <c r="CW50" i="18"/>
  <c r="CP50" i="18"/>
  <c r="CL50" i="18"/>
  <c r="CJ50" i="18"/>
  <c r="CA50" i="18"/>
  <c r="BZ50" i="18"/>
  <c r="BX50" i="18"/>
  <c r="BV50" i="18"/>
  <c r="BU50" i="18"/>
  <c r="BT50" i="18"/>
  <c r="BS50" i="18"/>
  <c r="BR50" i="18"/>
  <c r="BL50" i="18"/>
  <c r="BK50" i="18"/>
  <c r="BJ50" i="18"/>
  <c r="BI50" i="18"/>
  <c r="BH50" i="18"/>
  <c r="BG50" i="18"/>
  <c r="AR50" i="18"/>
  <c r="AN50" i="18"/>
  <c r="AL50" i="18"/>
  <c r="AK50" i="18"/>
  <c r="AI50" i="18"/>
  <c r="AC50" i="18"/>
  <c r="Y50" i="18"/>
  <c r="X50" i="18"/>
  <c r="W50" i="18"/>
  <c r="M50" i="18"/>
  <c r="K50" i="18"/>
  <c r="J50" i="18"/>
  <c r="I50" i="18"/>
  <c r="D50" i="18"/>
  <c r="C50" i="18"/>
  <c r="CW49" i="18"/>
  <c r="CV49" i="18"/>
  <c r="CR49" i="18"/>
  <c r="CN49" i="18"/>
  <c r="CM49" i="18"/>
  <c r="CJ49" i="18"/>
  <c r="CA49" i="18"/>
  <c r="BX49" i="18"/>
  <c r="BV49" i="18"/>
  <c r="BU49" i="18"/>
  <c r="BP49" i="18"/>
  <c r="BN49" i="18"/>
  <c r="BJ49" i="18"/>
  <c r="BH49" i="18"/>
  <c r="BG49" i="18"/>
  <c r="BB49" i="18"/>
  <c r="AY49" i="18"/>
  <c r="AW49" i="18"/>
  <c r="AR49" i="18"/>
  <c r="AP49" i="18"/>
  <c r="AL49" i="18"/>
  <c r="AI49" i="18"/>
  <c r="AC49" i="18"/>
  <c r="Y49" i="18"/>
  <c r="X49" i="18"/>
  <c r="W49" i="18"/>
  <c r="S49" i="18"/>
  <c r="P49" i="18"/>
  <c r="O49" i="18"/>
  <c r="N49" i="18"/>
  <c r="K49" i="18"/>
  <c r="J49" i="18"/>
  <c r="E49" i="18"/>
  <c r="D49" i="18"/>
  <c r="DC48" i="18"/>
  <c r="DB48" i="18"/>
  <c r="DA48" i="18"/>
  <c r="CZ48" i="18"/>
  <c r="CY48" i="18"/>
  <c r="CX48" i="18"/>
  <c r="CW48" i="18"/>
  <c r="CV48" i="18"/>
  <c r="CU48" i="18"/>
  <c r="CT48" i="18"/>
  <c r="CS48" i="18"/>
  <c r="CR48" i="18"/>
  <c r="CQ48" i="18"/>
  <c r="CP48" i="18"/>
  <c r="CO48" i="18"/>
  <c r="CN48" i="18"/>
  <c r="CM48" i="18"/>
  <c r="CL48" i="18"/>
  <c r="CK48" i="18"/>
  <c r="CJ48" i="18"/>
  <c r="CI48" i="18"/>
  <c r="CH48" i="18"/>
  <c r="CG48" i="18"/>
  <c r="CF48" i="18"/>
  <c r="CE48" i="18"/>
  <c r="CD48" i="18"/>
  <c r="CC48" i="18"/>
  <c r="CB48" i="18"/>
  <c r="CA48" i="18"/>
  <c r="BZ48" i="18"/>
  <c r="BY48" i="18"/>
  <c r="BX48" i="18"/>
  <c r="BW48" i="18"/>
  <c r="BV48" i="18"/>
  <c r="BU48" i="18"/>
  <c r="BT48" i="18"/>
  <c r="BS48" i="18"/>
  <c r="BR48" i="18"/>
  <c r="BQ48" i="18"/>
  <c r="BP48" i="18"/>
  <c r="BO48" i="18"/>
  <c r="BN48" i="18"/>
  <c r="BM48" i="18"/>
  <c r="BL48" i="18"/>
  <c r="BK48" i="18"/>
  <c r="BJ48" i="18"/>
  <c r="BI48" i="18"/>
  <c r="BH48" i="18"/>
  <c r="BG48" i="18"/>
  <c r="BF48" i="18"/>
  <c r="BE48" i="18"/>
  <c r="BD48" i="18"/>
  <c r="BC48" i="18"/>
  <c r="BB48" i="18"/>
  <c r="BA48" i="18"/>
  <c r="AZ48" i="18"/>
  <c r="AY48" i="18"/>
  <c r="AX48" i="18"/>
  <c r="AW48" i="18"/>
  <c r="AV48" i="18"/>
  <c r="AU48" i="18"/>
  <c r="AT48" i="18"/>
  <c r="AS48" i="18"/>
  <c r="AR48" i="18"/>
  <c r="AQ48" i="18"/>
  <c r="AP48" i="18"/>
  <c r="AO48" i="18"/>
  <c r="AN48" i="18"/>
  <c r="AM48" i="18"/>
  <c r="AL48" i="18"/>
  <c r="AK48" i="18"/>
  <c r="AJ48" i="18"/>
  <c r="AI48" i="18"/>
  <c r="AH48" i="18"/>
  <c r="AG48" i="18"/>
  <c r="AF48" i="18"/>
  <c r="AE48" i="18"/>
  <c r="AD48" i="18"/>
  <c r="AC48" i="18"/>
  <c r="AB48" i="18"/>
  <c r="AA48" i="18"/>
  <c r="Z48" i="18"/>
  <c r="Y48" i="18"/>
  <c r="X48" i="18"/>
  <c r="W48" i="18"/>
  <c r="V48" i="18"/>
  <c r="U48" i="18"/>
  <c r="T48" i="18"/>
  <c r="S48" i="18"/>
  <c r="R48" i="18"/>
  <c r="Q48" i="18"/>
  <c r="P48" i="18"/>
  <c r="O48" i="18"/>
  <c r="N48" i="18"/>
  <c r="M48" i="18"/>
  <c r="L48" i="18"/>
  <c r="K48" i="18"/>
  <c r="J48" i="18"/>
  <c r="I48" i="18"/>
  <c r="H48" i="18"/>
  <c r="G48" i="18"/>
  <c r="D48" i="18"/>
  <c r="C48" i="18"/>
  <c r="DC47" i="18"/>
  <c r="DB47" i="18"/>
  <c r="DA47" i="18"/>
  <c r="CZ47" i="18"/>
  <c r="CY47" i="18"/>
  <c r="CX47" i="18"/>
  <c r="CW47" i="18"/>
  <c r="CV47" i="18"/>
  <c r="CU47" i="18"/>
  <c r="CT47" i="18"/>
  <c r="CS47" i="18"/>
  <c r="CR47" i="18"/>
  <c r="CQ47" i="18"/>
  <c r="CP47" i="18"/>
  <c r="CO47" i="18"/>
  <c r="CN47" i="18"/>
  <c r="CM47" i="18"/>
  <c r="CL47" i="18"/>
  <c r="CK47" i="18"/>
  <c r="CJ47" i="18"/>
  <c r="CI47" i="18"/>
  <c r="CH47" i="18"/>
  <c r="CG47" i="18"/>
  <c r="CF47" i="18"/>
  <c r="CE47" i="18"/>
  <c r="CD47" i="18"/>
  <c r="CC47" i="18"/>
  <c r="CB47" i="18"/>
  <c r="CA47" i="18"/>
  <c r="BZ47" i="18"/>
  <c r="BY47" i="18"/>
  <c r="BX47" i="18"/>
  <c r="BW47" i="18"/>
  <c r="BV47" i="18"/>
  <c r="BU47" i="18"/>
  <c r="BT47" i="18"/>
  <c r="BS47" i="18"/>
  <c r="BR47" i="18"/>
  <c r="BQ47" i="18"/>
  <c r="BP47" i="18"/>
  <c r="BO47" i="18"/>
  <c r="BN47" i="18"/>
  <c r="BM47" i="18"/>
  <c r="BL47" i="18"/>
  <c r="BK47" i="18"/>
  <c r="BJ47" i="18"/>
  <c r="BI47" i="18"/>
  <c r="BH47" i="18"/>
  <c r="BG47" i="18"/>
  <c r="BF47" i="18"/>
  <c r="BE47" i="18"/>
  <c r="BD47" i="18"/>
  <c r="BC47" i="18"/>
  <c r="BB47" i="18"/>
  <c r="BA47" i="18"/>
  <c r="AZ47" i="18"/>
  <c r="AY47" i="18"/>
  <c r="AX47" i="18"/>
  <c r="AW47" i="18"/>
  <c r="AV47" i="18"/>
  <c r="AU47" i="18"/>
  <c r="AT47" i="18"/>
  <c r="AS47" i="18"/>
  <c r="AR47" i="18"/>
  <c r="AQ47" i="18"/>
  <c r="AO47" i="18"/>
  <c r="AN47" i="18"/>
  <c r="AM47" i="18"/>
  <c r="AL47" i="18"/>
  <c r="AK47" i="18"/>
  <c r="AJ47" i="18"/>
  <c r="AI47" i="18"/>
  <c r="AH47" i="18"/>
  <c r="AG47" i="18"/>
  <c r="AF47" i="18"/>
  <c r="AE47" i="18"/>
  <c r="AD47" i="18"/>
  <c r="AC47" i="18"/>
  <c r="AB47" i="18"/>
  <c r="AA47" i="18"/>
  <c r="Z47" i="18"/>
  <c r="Y47" i="18"/>
  <c r="X47" i="18"/>
  <c r="W47" i="18"/>
  <c r="V47" i="18"/>
  <c r="U47" i="18"/>
  <c r="T47" i="18"/>
  <c r="R47" i="18"/>
  <c r="Q47" i="18"/>
  <c r="O47" i="18"/>
  <c r="L47" i="18"/>
  <c r="K47" i="18"/>
  <c r="J47" i="18"/>
  <c r="I47" i="18"/>
  <c r="H47" i="18"/>
  <c r="G47" i="18"/>
  <c r="E47" i="18"/>
  <c r="D47" i="18"/>
  <c r="C47" i="18"/>
  <c r="CW46" i="18"/>
  <c r="BV46" i="18"/>
  <c r="BU46" i="18"/>
  <c r="BJ46" i="18"/>
  <c r="BH46" i="18"/>
  <c r="BG46" i="18"/>
  <c r="AR46" i="18"/>
  <c r="AI46" i="18"/>
  <c r="AC46" i="18"/>
  <c r="Y46" i="18"/>
  <c r="X46" i="18"/>
  <c r="W46" i="18"/>
  <c r="S46" i="18"/>
  <c r="K46" i="18"/>
  <c r="J46" i="18"/>
  <c r="DC45" i="18"/>
  <c r="DB45" i="18"/>
  <c r="DA45" i="18"/>
  <c r="CZ45" i="18"/>
  <c r="CY45" i="18"/>
  <c r="CX45" i="18"/>
  <c r="CW45" i="18"/>
  <c r="CV45" i="18"/>
  <c r="CU45" i="18"/>
  <c r="CT45" i="18"/>
  <c r="CS45" i="18"/>
  <c r="CR45" i="18"/>
  <c r="CQ45" i="18"/>
  <c r="CP45" i="18"/>
  <c r="CO45" i="18"/>
  <c r="CN45" i="18"/>
  <c r="CM45" i="18"/>
  <c r="CL45" i="18"/>
  <c r="CJ45" i="18"/>
  <c r="CI45" i="18"/>
  <c r="CH45" i="18"/>
  <c r="CG45" i="18"/>
  <c r="CF45" i="18"/>
  <c r="CE45" i="18"/>
  <c r="CD45" i="18"/>
  <c r="CC45" i="18"/>
  <c r="CB45" i="18"/>
  <c r="CA45" i="18"/>
  <c r="BZ45" i="18"/>
  <c r="BY45" i="18"/>
  <c r="BX45" i="18"/>
  <c r="BW45" i="18"/>
  <c r="BV45" i="18"/>
  <c r="BU45" i="18"/>
  <c r="BT45" i="18"/>
  <c r="BS45" i="18"/>
  <c r="BR45" i="18"/>
  <c r="BQ45" i="18"/>
  <c r="BP45" i="18"/>
  <c r="BO45" i="18"/>
  <c r="BN45" i="18"/>
  <c r="BM45" i="18"/>
  <c r="BL45" i="18"/>
  <c r="BK45" i="18"/>
  <c r="BJ45" i="18"/>
  <c r="BI45" i="18"/>
  <c r="BH45" i="18"/>
  <c r="BG45" i="18"/>
  <c r="BF45" i="18"/>
  <c r="BE45" i="18"/>
  <c r="BD45" i="18"/>
  <c r="BC45" i="18"/>
  <c r="BB45" i="18"/>
  <c r="BA45" i="18"/>
  <c r="AZ45" i="18"/>
  <c r="AY45" i="18"/>
  <c r="AX45" i="18"/>
  <c r="AW45" i="18"/>
  <c r="AV45" i="18"/>
  <c r="AU45" i="18"/>
  <c r="AT45" i="18"/>
  <c r="AS45" i="18"/>
  <c r="AR45" i="18"/>
  <c r="AQ45" i="18"/>
  <c r="AP45" i="18"/>
  <c r="AO45" i="18"/>
  <c r="AN45" i="18"/>
  <c r="AM45" i="18"/>
  <c r="AL45" i="18"/>
  <c r="AK45" i="18"/>
  <c r="AJ45" i="18"/>
  <c r="AI45" i="18"/>
  <c r="AH45" i="18"/>
  <c r="AG45" i="18"/>
  <c r="AF45" i="18"/>
  <c r="AE45" i="18"/>
  <c r="AD45" i="18"/>
  <c r="AC45" i="18"/>
  <c r="AB45" i="18"/>
  <c r="AA45" i="18"/>
  <c r="Z45" i="18"/>
  <c r="Y45" i="18"/>
  <c r="X45" i="18"/>
  <c r="W45" i="18"/>
  <c r="V45" i="18"/>
  <c r="U45" i="18"/>
  <c r="T45" i="18"/>
  <c r="S45" i="18"/>
  <c r="R45" i="18"/>
  <c r="Q45" i="18"/>
  <c r="P45" i="18"/>
  <c r="O45" i="18"/>
  <c r="N45" i="18"/>
  <c r="M45" i="18"/>
  <c r="L45" i="18"/>
  <c r="K45" i="18"/>
  <c r="J45" i="18"/>
  <c r="I45" i="18"/>
  <c r="H45" i="18"/>
  <c r="G45" i="18"/>
  <c r="F45" i="18"/>
  <c r="E45" i="18"/>
  <c r="D45" i="18"/>
  <c r="C45" i="18"/>
  <c r="CW44" i="18"/>
  <c r="BV44" i="18"/>
  <c r="BU44" i="18"/>
  <c r="BJ44" i="18"/>
  <c r="BH44" i="18"/>
  <c r="BG44" i="18"/>
  <c r="AR44" i="18"/>
  <c r="AI44" i="18"/>
  <c r="AC44" i="18"/>
  <c r="Y44" i="18"/>
  <c r="X44" i="18"/>
  <c r="W44" i="18"/>
  <c r="K44" i="18"/>
  <c r="J44" i="18"/>
  <c r="DC43" i="18"/>
  <c r="DB43" i="18"/>
  <c r="CY43" i="18"/>
  <c r="CX43" i="18"/>
  <c r="CW43" i="18"/>
  <c r="CV43" i="18"/>
  <c r="CU43" i="18"/>
  <c r="CT43" i="18"/>
  <c r="CS43" i="18"/>
  <c r="CR43" i="18"/>
  <c r="CQ43" i="18"/>
  <c r="CP43" i="18"/>
  <c r="CO43" i="18"/>
  <c r="CN43" i="18"/>
  <c r="CM43" i="18"/>
  <c r="CL43" i="18"/>
  <c r="CK43" i="18"/>
  <c r="CJ43" i="18"/>
  <c r="CI43" i="18"/>
  <c r="CH43" i="18"/>
  <c r="CG43" i="18"/>
  <c r="CF43" i="18"/>
  <c r="CE43" i="18"/>
  <c r="CD43" i="18"/>
  <c r="CC43" i="18"/>
  <c r="CB43" i="18"/>
  <c r="CA43" i="18"/>
  <c r="BZ43" i="18"/>
  <c r="BY43" i="18"/>
  <c r="BX43" i="18"/>
  <c r="BW43" i="18"/>
  <c r="BV43" i="18"/>
  <c r="BU43" i="18"/>
  <c r="BT43" i="18"/>
  <c r="BS43" i="18"/>
  <c r="BR43" i="18"/>
  <c r="BQ43" i="18"/>
  <c r="BP43" i="18"/>
  <c r="BO43" i="18"/>
  <c r="BN43" i="18"/>
  <c r="BM43" i="18"/>
  <c r="BL43" i="18"/>
  <c r="BK43" i="18"/>
  <c r="BJ43" i="18"/>
  <c r="BI43" i="18"/>
  <c r="BH43" i="18"/>
  <c r="BG43" i="18"/>
  <c r="BF43" i="18"/>
  <c r="BE43" i="18"/>
  <c r="BB43" i="18"/>
  <c r="BA43" i="18"/>
  <c r="AZ43" i="18"/>
  <c r="AY43" i="18"/>
  <c r="AX43" i="18"/>
  <c r="AW43" i="18"/>
  <c r="AV43" i="18"/>
  <c r="AU43" i="18"/>
  <c r="AT43" i="18"/>
  <c r="AR43" i="18"/>
  <c r="AQ43" i="18"/>
  <c r="AP43" i="18"/>
  <c r="AO43" i="18"/>
  <c r="AN43" i="18"/>
  <c r="AM43" i="18"/>
  <c r="AL43" i="18"/>
  <c r="AK43" i="18"/>
  <c r="AJ43" i="18"/>
  <c r="AI43" i="18"/>
  <c r="AH43" i="18"/>
  <c r="AG43" i="18"/>
  <c r="AF43" i="18"/>
  <c r="AE43" i="18"/>
  <c r="AD43" i="18"/>
  <c r="AC43" i="18"/>
  <c r="AB43" i="18"/>
  <c r="AA43" i="18"/>
  <c r="Y43" i="18"/>
  <c r="X43" i="18"/>
  <c r="W43" i="18"/>
  <c r="V43" i="18"/>
  <c r="U43" i="18"/>
  <c r="T43" i="18"/>
  <c r="S43" i="18"/>
  <c r="R43" i="18"/>
  <c r="P43" i="18"/>
  <c r="O43" i="18"/>
  <c r="N43" i="18"/>
  <c r="M43" i="18"/>
  <c r="L43" i="18"/>
  <c r="K43" i="18"/>
  <c r="J43" i="18"/>
  <c r="I43" i="18"/>
  <c r="H43" i="18"/>
  <c r="G43" i="18"/>
  <c r="F43" i="18"/>
  <c r="E43" i="18"/>
  <c r="D43" i="18"/>
  <c r="C43" i="18"/>
  <c r="CX42" i="18"/>
  <c r="CW42" i="18"/>
  <c r="CP42" i="18"/>
  <c r="CL42" i="18"/>
  <c r="BV42" i="18"/>
  <c r="BU42" i="18"/>
  <c r="BT42" i="18"/>
  <c r="BR42" i="18"/>
  <c r="BJ42" i="18"/>
  <c r="BH42" i="18"/>
  <c r="BG42" i="18"/>
  <c r="AR42" i="18"/>
  <c r="AI42" i="18"/>
  <c r="AC42" i="18"/>
  <c r="Y42" i="18"/>
  <c r="X42" i="18"/>
  <c r="W42" i="18"/>
  <c r="M42" i="18"/>
  <c r="K42" i="18"/>
  <c r="J42" i="18"/>
  <c r="C42" i="18"/>
  <c r="DB41" i="18"/>
  <c r="CY41" i="18"/>
  <c r="CX41" i="18"/>
  <c r="CW41" i="18"/>
  <c r="CV41" i="18"/>
  <c r="CS41" i="18"/>
  <c r="CR41" i="18"/>
  <c r="CQ41" i="18"/>
  <c r="CP41" i="18"/>
  <c r="CO41" i="18"/>
  <c r="CN41" i="18"/>
  <c r="CM41" i="18"/>
  <c r="CL41" i="18"/>
  <c r="CK41" i="18"/>
  <c r="CJ41" i="18"/>
  <c r="CI41" i="18"/>
  <c r="CH41" i="18"/>
  <c r="CG41" i="18"/>
  <c r="CF41" i="18"/>
  <c r="CE41" i="18"/>
  <c r="CD41" i="18"/>
  <c r="CC41" i="18"/>
  <c r="CB41" i="18"/>
  <c r="CA41" i="18"/>
  <c r="BZ41" i="18"/>
  <c r="BX41" i="18"/>
  <c r="BW41" i="18"/>
  <c r="BV41" i="18"/>
  <c r="BU41" i="18"/>
  <c r="BT41" i="18"/>
  <c r="BS41" i="18"/>
  <c r="BR41" i="18"/>
  <c r="BQ41" i="18"/>
  <c r="BP41" i="18"/>
  <c r="BO41" i="18"/>
  <c r="BN41" i="18"/>
  <c r="BM41" i="18"/>
  <c r="BL41" i="18"/>
  <c r="BK41" i="18"/>
  <c r="BJ41" i="18"/>
  <c r="BI41" i="18"/>
  <c r="BH41" i="18"/>
  <c r="BG41" i="18"/>
  <c r="BF41" i="18"/>
  <c r="BE41" i="18"/>
  <c r="BB41" i="18"/>
  <c r="BA41" i="18"/>
  <c r="AZ41" i="18"/>
  <c r="AY41" i="18"/>
  <c r="AX41" i="18"/>
  <c r="AW41" i="18"/>
  <c r="AV41" i="18"/>
  <c r="AU41" i="18"/>
  <c r="AT41" i="18"/>
  <c r="AR41" i="18"/>
  <c r="AQ41" i="18"/>
  <c r="AP41" i="18"/>
  <c r="AO41" i="18"/>
  <c r="AN41" i="18"/>
  <c r="AM41" i="18"/>
  <c r="AL41" i="18"/>
  <c r="AK41" i="18"/>
  <c r="AJ41" i="18"/>
  <c r="AI41" i="18"/>
  <c r="AH41" i="18"/>
  <c r="AG41" i="18"/>
  <c r="AF41" i="18"/>
  <c r="AE41" i="18"/>
  <c r="AD41" i="18"/>
  <c r="AC41" i="18"/>
  <c r="AB41" i="18"/>
  <c r="AA41" i="18"/>
  <c r="Y41" i="18"/>
  <c r="X41" i="18"/>
  <c r="W41" i="18"/>
  <c r="V41" i="18"/>
  <c r="U41" i="18"/>
  <c r="T41" i="18"/>
  <c r="S41" i="18"/>
  <c r="R41" i="18"/>
  <c r="P41" i="18"/>
  <c r="O41" i="18"/>
  <c r="N41" i="18"/>
  <c r="M41" i="18"/>
  <c r="L41" i="18"/>
  <c r="K41" i="18"/>
  <c r="J41" i="18"/>
  <c r="I41" i="18"/>
  <c r="F41" i="18"/>
  <c r="E41" i="18"/>
  <c r="D41" i="18"/>
  <c r="C41" i="18"/>
  <c r="DC40" i="18"/>
  <c r="DB40" i="18"/>
  <c r="DA40" i="18"/>
  <c r="CZ40" i="18"/>
  <c r="CY40" i="18"/>
  <c r="CX40" i="18"/>
  <c r="CW40" i="18"/>
  <c r="CU40" i="18"/>
  <c r="CT40" i="18"/>
  <c r="CS40" i="18"/>
  <c r="CR40" i="18"/>
  <c r="CQ40" i="18"/>
  <c r="CP40" i="18"/>
  <c r="CO40" i="18"/>
  <c r="CN40" i="18"/>
  <c r="CM40" i="18"/>
  <c r="CL40" i="18"/>
  <c r="CK40" i="18"/>
  <c r="CJ40" i="18"/>
  <c r="CI40" i="18"/>
  <c r="CH40" i="18"/>
  <c r="CG40" i="18"/>
  <c r="CF40" i="18"/>
  <c r="CE40" i="18"/>
  <c r="CD40" i="18"/>
  <c r="CC40" i="18"/>
  <c r="CB40" i="18"/>
  <c r="CA40" i="18"/>
  <c r="BZ40" i="18"/>
  <c r="BY40" i="18"/>
  <c r="BX40" i="18"/>
  <c r="BW40" i="18"/>
  <c r="BV40" i="18"/>
  <c r="BU40" i="18"/>
  <c r="BT40" i="18"/>
  <c r="BS40" i="18"/>
  <c r="BR40" i="18"/>
  <c r="BQ40" i="18"/>
  <c r="BP40" i="18"/>
  <c r="BO40" i="18"/>
  <c r="BN40" i="18"/>
  <c r="BM40" i="18"/>
  <c r="BL40" i="18"/>
  <c r="BK40" i="18"/>
  <c r="BJ40" i="18"/>
  <c r="BI40" i="18"/>
  <c r="BH40" i="18"/>
  <c r="BG40" i="18"/>
  <c r="BF40" i="18"/>
  <c r="BE40" i="18"/>
  <c r="BD40" i="18"/>
  <c r="BC40" i="18"/>
  <c r="BB40" i="18"/>
  <c r="BA40" i="18"/>
  <c r="AZ40" i="18"/>
  <c r="AY40" i="18"/>
  <c r="AX40" i="18"/>
  <c r="AW40" i="18"/>
  <c r="AV40" i="18"/>
  <c r="AU40" i="18"/>
  <c r="AT40" i="18"/>
  <c r="AS40" i="18"/>
  <c r="AR40" i="18"/>
  <c r="AQ40" i="18"/>
  <c r="AP40" i="18"/>
  <c r="AO40" i="18"/>
  <c r="AN40" i="18"/>
  <c r="AM40" i="18"/>
  <c r="AL40" i="18"/>
  <c r="AK40" i="18"/>
  <c r="AJ40" i="18"/>
  <c r="AI40" i="18"/>
  <c r="AH40" i="18"/>
  <c r="AG40" i="18"/>
  <c r="AF40" i="18"/>
  <c r="AE40" i="18"/>
  <c r="AD40" i="18"/>
  <c r="AC40" i="18"/>
  <c r="AB40" i="18"/>
  <c r="AA40" i="18"/>
  <c r="Z40" i="18"/>
  <c r="Y40" i="18"/>
  <c r="X40" i="18"/>
  <c r="W40" i="18"/>
  <c r="V40" i="18"/>
  <c r="U40" i="18"/>
  <c r="T40" i="18"/>
  <c r="S40" i="18"/>
  <c r="R40" i="18"/>
  <c r="Q40" i="18"/>
  <c r="P40" i="18"/>
  <c r="O40" i="18"/>
  <c r="N40" i="18"/>
  <c r="M40" i="18"/>
  <c r="L40" i="18"/>
  <c r="K40" i="18"/>
  <c r="J40" i="18"/>
  <c r="I40" i="18"/>
  <c r="H40" i="18"/>
  <c r="G40" i="18"/>
  <c r="F40" i="18"/>
  <c r="E40" i="18"/>
  <c r="D40" i="18"/>
  <c r="C40" i="18"/>
  <c r="DC39" i="18"/>
  <c r="DB39" i="18"/>
  <c r="DA39" i="18"/>
  <c r="CZ39" i="18"/>
  <c r="CY39" i="18"/>
  <c r="CW39" i="18"/>
  <c r="CV39" i="18"/>
  <c r="CU39" i="18"/>
  <c r="CT39" i="18"/>
  <c r="CS39" i="18"/>
  <c r="CR39" i="18"/>
  <c r="CQ39" i="18"/>
  <c r="CO39" i="18"/>
  <c r="CN39" i="18"/>
  <c r="CM39" i="18"/>
  <c r="CL39" i="18"/>
  <c r="CK39" i="18"/>
  <c r="CJ39" i="18"/>
  <c r="CI39" i="18"/>
  <c r="CH39" i="18"/>
  <c r="CG39" i="18"/>
  <c r="CF39" i="18"/>
  <c r="CE39" i="18"/>
  <c r="CD39" i="18"/>
  <c r="CC39" i="18"/>
  <c r="CB39" i="18"/>
  <c r="CA39" i="18"/>
  <c r="BZ39" i="18"/>
  <c r="BY39" i="18"/>
  <c r="BX39" i="18"/>
  <c r="BW39" i="18"/>
  <c r="BV39" i="18"/>
  <c r="BU39" i="18"/>
  <c r="BR39" i="18"/>
  <c r="BQ39" i="18"/>
  <c r="BP39" i="18"/>
  <c r="BO39" i="18"/>
  <c r="BN39" i="18"/>
  <c r="BM39" i="18"/>
  <c r="BL39" i="18"/>
  <c r="BK39" i="18"/>
  <c r="BJ39" i="18"/>
  <c r="BI39" i="18"/>
  <c r="BH39" i="18"/>
  <c r="BG39" i="18"/>
  <c r="BF39" i="18"/>
  <c r="BE39" i="18"/>
  <c r="BD39" i="18"/>
  <c r="BC39" i="18"/>
  <c r="BB39" i="18"/>
  <c r="BA39" i="18"/>
  <c r="AZ39" i="18"/>
  <c r="AY39" i="18"/>
  <c r="AX39" i="18"/>
  <c r="AW39" i="18"/>
  <c r="AV39" i="18"/>
  <c r="AU39" i="18"/>
  <c r="AT39" i="18"/>
  <c r="AS39" i="18"/>
  <c r="AR39" i="18"/>
  <c r="AQ39" i="18"/>
  <c r="AP39" i="18"/>
  <c r="AO39" i="18"/>
  <c r="AN39" i="18"/>
  <c r="AM39" i="18"/>
  <c r="AL39" i="18"/>
  <c r="AK39" i="18"/>
  <c r="AJ39" i="18"/>
  <c r="AI39" i="18"/>
  <c r="AH39" i="18"/>
  <c r="AG39" i="18"/>
  <c r="AF39" i="18"/>
  <c r="AE39" i="18"/>
  <c r="AD39" i="18"/>
  <c r="AC39" i="18"/>
  <c r="AB39" i="18"/>
  <c r="AA39" i="18"/>
  <c r="Z39" i="18"/>
  <c r="Y39" i="18"/>
  <c r="X39" i="18"/>
  <c r="W39" i="18"/>
  <c r="V39" i="18"/>
  <c r="U39" i="18"/>
  <c r="T39" i="18"/>
  <c r="S39" i="18"/>
  <c r="R39" i="18"/>
  <c r="Q39" i="18"/>
  <c r="P39" i="18"/>
  <c r="O39" i="18"/>
  <c r="N39" i="18"/>
  <c r="M39" i="18"/>
  <c r="L39" i="18"/>
  <c r="K39" i="18"/>
  <c r="J39" i="18"/>
  <c r="I39" i="18"/>
  <c r="H39" i="18"/>
  <c r="G39" i="18"/>
  <c r="F39" i="18"/>
  <c r="E39" i="18"/>
  <c r="D39" i="18"/>
  <c r="C39" i="18"/>
  <c r="DC38" i="18"/>
  <c r="DB38" i="18"/>
  <c r="DA38" i="18"/>
  <c r="CY38" i="18"/>
  <c r="CX38" i="18"/>
  <c r="CW38" i="18"/>
  <c r="CV38" i="18"/>
  <c r="CU38" i="18"/>
  <c r="CT38" i="18"/>
  <c r="CS38" i="18"/>
  <c r="CR38" i="18"/>
  <c r="CQ38" i="18"/>
  <c r="CP38" i="18"/>
  <c r="CO38" i="18"/>
  <c r="CN38" i="18"/>
  <c r="CM38" i="18"/>
  <c r="CL38" i="18"/>
  <c r="CK38" i="18"/>
  <c r="CJ38" i="18"/>
  <c r="CI38" i="18"/>
  <c r="CH38" i="18"/>
  <c r="CG38" i="18"/>
  <c r="CF38" i="18"/>
  <c r="CE38" i="18"/>
  <c r="CD38" i="18"/>
  <c r="CC38" i="18"/>
  <c r="CB38" i="18"/>
  <c r="CA38" i="18"/>
  <c r="BZ38" i="18"/>
  <c r="BY38" i="18"/>
  <c r="BX38" i="18"/>
  <c r="BW38" i="18"/>
  <c r="BV38" i="18"/>
  <c r="BU38" i="18"/>
  <c r="BT38" i="18"/>
  <c r="BS38" i="18"/>
  <c r="BR38" i="18"/>
  <c r="BQ38" i="18"/>
  <c r="BP38" i="18"/>
  <c r="BO38" i="18"/>
  <c r="BN38" i="18"/>
  <c r="BM38" i="18"/>
  <c r="BL38" i="18"/>
  <c r="BK38" i="18"/>
  <c r="BJ38" i="18"/>
  <c r="BI38" i="18"/>
  <c r="BH38" i="18"/>
  <c r="BG38" i="18"/>
  <c r="BF38" i="18"/>
  <c r="BE38" i="18"/>
  <c r="BD38" i="18"/>
  <c r="BC38" i="18"/>
  <c r="BB38" i="18"/>
  <c r="BA38" i="18"/>
  <c r="AZ38" i="18"/>
  <c r="AY38" i="18"/>
  <c r="AX38" i="18"/>
  <c r="AW38" i="18"/>
  <c r="AV38" i="18"/>
  <c r="AU38" i="18"/>
  <c r="AT38" i="18"/>
  <c r="AR38" i="18"/>
  <c r="AQ38" i="18"/>
  <c r="AP38" i="18"/>
  <c r="AO38" i="18"/>
  <c r="AN38" i="18"/>
  <c r="AM38" i="18"/>
  <c r="AL38" i="18"/>
  <c r="AK38" i="18"/>
  <c r="AJ38" i="18"/>
  <c r="AI38" i="18"/>
  <c r="AH38" i="18"/>
  <c r="AG38" i="18"/>
  <c r="AF38" i="18"/>
  <c r="AE38" i="18"/>
  <c r="AD38" i="18"/>
  <c r="AC38" i="18"/>
  <c r="AB38" i="18"/>
  <c r="AA38" i="18"/>
  <c r="Z38" i="18"/>
  <c r="Y38" i="18"/>
  <c r="X38" i="18"/>
  <c r="W38" i="18"/>
  <c r="V38" i="18"/>
  <c r="U38" i="18"/>
  <c r="T38" i="18"/>
  <c r="S38" i="18"/>
  <c r="R38" i="18"/>
  <c r="Q38" i="18"/>
  <c r="P38" i="18"/>
  <c r="O38" i="18"/>
  <c r="N38" i="18"/>
  <c r="M38" i="18"/>
  <c r="L38" i="18"/>
  <c r="K38" i="18"/>
  <c r="J38" i="18"/>
  <c r="I38" i="18"/>
  <c r="H38" i="18"/>
  <c r="G38" i="18"/>
  <c r="F38" i="18"/>
  <c r="E38" i="18"/>
  <c r="D38" i="18"/>
  <c r="C38" i="18"/>
  <c r="DB37" i="18"/>
  <c r="CY37" i="18"/>
  <c r="CX37" i="18"/>
  <c r="CW37" i="18"/>
  <c r="CV37" i="18"/>
  <c r="CS37" i="18"/>
  <c r="CR37" i="18"/>
  <c r="CQ37" i="18"/>
  <c r="CP37" i="18"/>
  <c r="CO37" i="18"/>
  <c r="CN37" i="18"/>
  <c r="CM37" i="18"/>
  <c r="CL37" i="18"/>
  <c r="CK37" i="18"/>
  <c r="CJ37" i="18"/>
  <c r="CI37" i="18"/>
  <c r="CH37" i="18"/>
  <c r="CG37" i="18"/>
  <c r="CF37" i="18"/>
  <c r="CE37" i="18"/>
  <c r="CD37" i="18"/>
  <c r="CC37" i="18"/>
  <c r="CB37" i="18"/>
  <c r="CA37" i="18"/>
  <c r="BZ37" i="18"/>
  <c r="BX37" i="18"/>
  <c r="BW37" i="18"/>
  <c r="BV37" i="18"/>
  <c r="BU37" i="18"/>
  <c r="BT37" i="18"/>
  <c r="BS37" i="18"/>
  <c r="BR37" i="18"/>
  <c r="BQ37" i="18"/>
  <c r="BP37" i="18"/>
  <c r="BO37" i="18"/>
  <c r="BN37" i="18"/>
  <c r="BM37" i="18"/>
  <c r="BL37" i="18"/>
  <c r="BK37" i="18"/>
  <c r="BJ37" i="18"/>
  <c r="BI37" i="18"/>
  <c r="BH37" i="18"/>
  <c r="BG37" i="18"/>
  <c r="BF37" i="18"/>
  <c r="BE37" i="18"/>
  <c r="BB37" i="18"/>
  <c r="BA37" i="18"/>
  <c r="AZ37" i="18"/>
  <c r="AY37" i="18"/>
  <c r="AX37" i="18"/>
  <c r="AW37" i="18"/>
  <c r="AV37" i="18"/>
  <c r="AU37" i="18"/>
  <c r="AT37" i="18"/>
  <c r="AR37" i="18"/>
  <c r="AQ37" i="18"/>
  <c r="AP37" i="18"/>
  <c r="AO37" i="18"/>
  <c r="AN37" i="18"/>
  <c r="AM37" i="18"/>
  <c r="AL37" i="18"/>
  <c r="AK37" i="18"/>
  <c r="AJ37" i="18"/>
  <c r="AI37" i="18"/>
  <c r="AH37" i="18"/>
  <c r="AG37" i="18"/>
  <c r="AF37" i="18"/>
  <c r="AE37" i="18"/>
  <c r="AD37" i="18"/>
  <c r="AC37" i="18"/>
  <c r="AB37" i="18"/>
  <c r="AA37" i="18"/>
  <c r="Y37" i="18"/>
  <c r="X37" i="18"/>
  <c r="W37" i="18"/>
  <c r="V37" i="18"/>
  <c r="U37" i="18"/>
  <c r="T37" i="18"/>
  <c r="S37" i="18"/>
  <c r="R37" i="18"/>
  <c r="P37" i="18"/>
  <c r="O37" i="18"/>
  <c r="N37" i="18"/>
  <c r="M37" i="18"/>
  <c r="L37" i="18"/>
  <c r="K37" i="18"/>
  <c r="J37" i="18"/>
  <c r="I37" i="18"/>
  <c r="F37" i="18"/>
  <c r="E37" i="18"/>
  <c r="D37" i="18"/>
  <c r="C37" i="18"/>
  <c r="DB36" i="18"/>
  <c r="CY36" i="18"/>
  <c r="CX36" i="18"/>
  <c r="CW36" i="18"/>
  <c r="CV36" i="18"/>
  <c r="CS36" i="18"/>
  <c r="CR36" i="18"/>
  <c r="CQ36" i="18"/>
  <c r="CP36" i="18"/>
  <c r="CO36" i="18"/>
  <c r="CN36" i="18"/>
  <c r="CM36" i="18"/>
  <c r="CL36" i="18"/>
  <c r="CK36" i="18"/>
  <c r="CJ36" i="18"/>
  <c r="CI36" i="18"/>
  <c r="CH36" i="18"/>
  <c r="CG36" i="18"/>
  <c r="CF36" i="18"/>
  <c r="CE36" i="18"/>
  <c r="CD36" i="18"/>
  <c r="CC36" i="18"/>
  <c r="CB36" i="18"/>
  <c r="CA36" i="18"/>
  <c r="BZ36" i="18"/>
  <c r="BX36" i="18"/>
  <c r="BW36" i="18"/>
  <c r="BV36" i="18"/>
  <c r="BU36" i="18"/>
  <c r="BT36" i="18"/>
  <c r="BS36" i="18"/>
  <c r="BR36" i="18"/>
  <c r="BQ36" i="18"/>
  <c r="BP36" i="18"/>
  <c r="BO36" i="18"/>
  <c r="BN36" i="18"/>
  <c r="BM36" i="18"/>
  <c r="BL36" i="18"/>
  <c r="BK36" i="18"/>
  <c r="BJ36" i="18"/>
  <c r="BI36" i="18"/>
  <c r="BH36" i="18"/>
  <c r="BG36" i="18"/>
  <c r="BF36" i="18"/>
  <c r="BE36" i="18"/>
  <c r="BB36" i="18"/>
  <c r="BA36" i="18"/>
  <c r="AZ36" i="18"/>
  <c r="AY36" i="18"/>
  <c r="AX36" i="18"/>
  <c r="AW36" i="18"/>
  <c r="AV36" i="18"/>
  <c r="AU36" i="18"/>
  <c r="AT36" i="18"/>
  <c r="AR36" i="18"/>
  <c r="AQ36" i="18"/>
  <c r="AP36" i="18"/>
  <c r="AO36" i="18"/>
  <c r="AN36" i="18"/>
  <c r="AM36" i="18"/>
  <c r="AL36" i="18"/>
  <c r="AK36" i="18"/>
  <c r="AJ36" i="18"/>
  <c r="AI36" i="18"/>
  <c r="AH36" i="18"/>
  <c r="AG36" i="18"/>
  <c r="AF36" i="18"/>
  <c r="AE36" i="18"/>
  <c r="AD36" i="18"/>
  <c r="AC36" i="18"/>
  <c r="AB36" i="18"/>
  <c r="AA36" i="18"/>
  <c r="Y36" i="18"/>
  <c r="X36" i="18"/>
  <c r="W36" i="18"/>
  <c r="V36" i="18"/>
  <c r="U36" i="18"/>
  <c r="T36" i="18"/>
  <c r="S36" i="18"/>
  <c r="R36" i="18"/>
  <c r="P36" i="18"/>
  <c r="O36" i="18"/>
  <c r="N36" i="18"/>
  <c r="M36" i="18"/>
  <c r="L36" i="18"/>
  <c r="K36" i="18"/>
  <c r="J36" i="18"/>
  <c r="I36" i="18"/>
  <c r="F36" i="18"/>
  <c r="E36" i="18"/>
  <c r="D36" i="18"/>
  <c r="C36" i="18"/>
  <c r="CW35" i="18"/>
  <c r="BV35" i="18"/>
  <c r="BU35" i="18"/>
  <c r="BJ35" i="18"/>
  <c r="BH35" i="18"/>
  <c r="BG35" i="18"/>
  <c r="AR35" i="18"/>
  <c r="AI35" i="18"/>
  <c r="AC35" i="18"/>
  <c r="Y35" i="18"/>
  <c r="X35" i="18"/>
  <c r="W35" i="18"/>
  <c r="K35" i="18"/>
  <c r="J35" i="18"/>
  <c r="DC34" i="18"/>
  <c r="DB34" i="18"/>
  <c r="DA34" i="18"/>
  <c r="CZ34" i="18"/>
  <c r="CY34" i="18"/>
  <c r="CX34" i="18"/>
  <c r="CW34" i="18"/>
  <c r="CV34" i="18"/>
  <c r="CU34" i="18"/>
  <c r="CT34" i="18"/>
  <c r="CS34" i="18"/>
  <c r="CR34" i="18"/>
  <c r="CQ34" i="18"/>
  <c r="CP34" i="18"/>
  <c r="CO34" i="18"/>
  <c r="CN34" i="18"/>
  <c r="CM34" i="18"/>
  <c r="CL34" i="18"/>
  <c r="CK34" i="18"/>
  <c r="CJ34" i="18"/>
  <c r="CI34" i="18"/>
  <c r="CH34" i="18"/>
  <c r="CG34" i="18"/>
  <c r="CF34" i="18"/>
  <c r="CE34" i="18"/>
  <c r="CD34" i="18"/>
  <c r="CC34" i="18"/>
  <c r="CB34" i="18"/>
  <c r="CA34" i="18"/>
  <c r="BZ34" i="18"/>
  <c r="BY34" i="18"/>
  <c r="BX34" i="18"/>
  <c r="BW34" i="18"/>
  <c r="BV34" i="18"/>
  <c r="BU34" i="18"/>
  <c r="BT34" i="18"/>
  <c r="BS34" i="18"/>
  <c r="BR34" i="18"/>
  <c r="BQ34" i="18"/>
  <c r="BP34" i="18"/>
  <c r="BO34" i="18"/>
  <c r="BN34" i="18"/>
  <c r="BM34" i="18"/>
  <c r="BL34" i="18"/>
  <c r="BK34" i="18"/>
  <c r="BJ34" i="18"/>
  <c r="BI34" i="18"/>
  <c r="BH34" i="18"/>
  <c r="BG34" i="18"/>
  <c r="BF34" i="18"/>
  <c r="BE34" i="18"/>
  <c r="BD34" i="18"/>
  <c r="BC34" i="18"/>
  <c r="BB34" i="18"/>
  <c r="BA34" i="18"/>
  <c r="AZ34" i="18"/>
  <c r="AY34" i="18"/>
  <c r="AX34" i="18"/>
  <c r="AW34" i="18"/>
  <c r="AV34" i="18"/>
  <c r="AU34" i="18"/>
  <c r="AT34" i="18"/>
  <c r="AS34" i="18"/>
  <c r="AR34" i="18"/>
  <c r="AQ34" i="18"/>
  <c r="AO34" i="18"/>
  <c r="AN34" i="18"/>
  <c r="AM34" i="18"/>
  <c r="AL34" i="18"/>
  <c r="AK34" i="18"/>
  <c r="AJ34" i="18"/>
  <c r="AI34" i="18"/>
  <c r="AH34" i="18"/>
  <c r="AG34" i="18"/>
  <c r="AF34" i="18"/>
  <c r="AE34" i="18"/>
  <c r="AD34" i="18"/>
  <c r="AC34" i="18"/>
  <c r="AB34" i="18"/>
  <c r="AA34" i="18"/>
  <c r="Z34" i="18"/>
  <c r="Y34" i="18"/>
  <c r="X34" i="18"/>
  <c r="W34" i="18"/>
  <c r="V34" i="18"/>
  <c r="U34" i="18"/>
  <c r="T34" i="18"/>
  <c r="S34" i="18"/>
  <c r="Q34" i="18"/>
  <c r="P34" i="18"/>
  <c r="O34" i="18"/>
  <c r="N34" i="18"/>
  <c r="M34" i="18"/>
  <c r="L34" i="18"/>
  <c r="K34" i="18"/>
  <c r="J34" i="18"/>
  <c r="I34" i="18"/>
  <c r="H34" i="18"/>
  <c r="G34" i="18"/>
  <c r="E34" i="18"/>
  <c r="D34" i="18"/>
  <c r="C34" i="18"/>
  <c r="CW33" i="18"/>
  <c r="CV33" i="18"/>
  <c r="CQ33" i="18"/>
  <c r="CK33" i="18"/>
  <c r="CJ33" i="18"/>
  <c r="CA33" i="18"/>
  <c r="BX33" i="18"/>
  <c r="BV33" i="18"/>
  <c r="BU33" i="18"/>
  <c r="BQ33" i="18"/>
  <c r="BJ33" i="18"/>
  <c r="BI33" i="18"/>
  <c r="BH33" i="18"/>
  <c r="BG33" i="18"/>
  <c r="BB33" i="18"/>
  <c r="AY33" i="18"/>
  <c r="AW33" i="18"/>
  <c r="AR33" i="18"/>
  <c r="AL33" i="18"/>
  <c r="AK33" i="18"/>
  <c r="AJ33" i="18"/>
  <c r="AI33" i="18"/>
  <c r="AH33" i="18"/>
  <c r="AG33" i="18"/>
  <c r="AF33" i="18"/>
  <c r="AE33" i="18"/>
  <c r="AD33" i="18"/>
  <c r="AC33" i="18"/>
  <c r="Y33" i="18"/>
  <c r="X33" i="18"/>
  <c r="W33" i="18"/>
  <c r="T33" i="18"/>
  <c r="K33" i="18"/>
  <c r="J33" i="18"/>
  <c r="DB32" i="18"/>
  <c r="DA32" i="18"/>
  <c r="CZ32" i="18"/>
  <c r="CY32" i="18"/>
  <c r="CX32" i="18"/>
  <c r="CW32" i="18"/>
  <c r="CV32" i="18"/>
  <c r="CS32" i="18"/>
  <c r="CR32" i="18"/>
  <c r="CQ32" i="18"/>
  <c r="CP32" i="18"/>
  <c r="CO32" i="18"/>
  <c r="CN32" i="18"/>
  <c r="CM32" i="18"/>
  <c r="CL32" i="18"/>
  <c r="CK32" i="18"/>
  <c r="CJ32" i="18"/>
  <c r="CI32" i="18"/>
  <c r="CH32" i="18"/>
  <c r="CG32" i="18"/>
  <c r="CF32" i="18"/>
  <c r="CE32" i="18"/>
  <c r="CD32" i="18"/>
  <c r="CC32" i="18"/>
  <c r="CB32" i="18"/>
  <c r="CA32" i="18"/>
  <c r="BZ32" i="18"/>
  <c r="BX32" i="18"/>
  <c r="BW32" i="18"/>
  <c r="BV32" i="18"/>
  <c r="BU32" i="18"/>
  <c r="BT32" i="18"/>
  <c r="BS32" i="18"/>
  <c r="BR32" i="18"/>
  <c r="BQ32" i="18"/>
  <c r="BP32" i="18"/>
  <c r="BO32" i="18"/>
  <c r="BN32" i="18"/>
  <c r="BM32" i="18"/>
  <c r="BL32" i="18"/>
  <c r="BK32" i="18"/>
  <c r="BJ32" i="18"/>
  <c r="BI32" i="18"/>
  <c r="BH32" i="18"/>
  <c r="BG32" i="18"/>
  <c r="BF32" i="18"/>
  <c r="BE32" i="18"/>
  <c r="BD32" i="18"/>
  <c r="BB32" i="18"/>
  <c r="BA32" i="18"/>
  <c r="AZ32" i="18"/>
  <c r="AY32" i="18"/>
  <c r="AX32" i="18"/>
  <c r="AW32" i="18"/>
  <c r="AV32" i="18"/>
  <c r="AU32" i="18"/>
  <c r="AT32" i="18"/>
  <c r="AS32" i="18"/>
  <c r="AR32" i="18"/>
  <c r="AQ32" i="18"/>
  <c r="AP32" i="18"/>
  <c r="AO32" i="18"/>
  <c r="AN32" i="18"/>
  <c r="AM32" i="18"/>
  <c r="AL32" i="18"/>
  <c r="AK32" i="18"/>
  <c r="AJ32" i="18"/>
  <c r="AI32" i="18"/>
  <c r="AH32" i="18"/>
  <c r="AG32" i="18"/>
  <c r="AF32" i="18"/>
  <c r="AE32" i="18"/>
  <c r="AD32" i="18"/>
  <c r="AC32" i="18"/>
  <c r="AB32" i="18"/>
  <c r="AA32" i="18"/>
  <c r="Y32" i="18"/>
  <c r="X32" i="18"/>
  <c r="W32" i="18"/>
  <c r="V32" i="18"/>
  <c r="U32" i="18"/>
  <c r="T32" i="18"/>
  <c r="S32" i="18"/>
  <c r="R32" i="18"/>
  <c r="P32" i="18"/>
  <c r="O32" i="18"/>
  <c r="N32" i="18"/>
  <c r="M32" i="18"/>
  <c r="L32" i="18"/>
  <c r="K32" i="18"/>
  <c r="J32" i="18"/>
  <c r="I32" i="18"/>
  <c r="H32" i="18"/>
  <c r="G32" i="18"/>
  <c r="F32" i="18"/>
  <c r="E32" i="18"/>
  <c r="D32" i="18"/>
  <c r="C32" i="18"/>
  <c r="CW31" i="18"/>
  <c r="CV31" i="18"/>
  <c r="CA31" i="18"/>
  <c r="BV31" i="18"/>
  <c r="BU31" i="18"/>
  <c r="BJ31" i="18"/>
  <c r="BH31" i="18"/>
  <c r="BG31" i="18"/>
  <c r="AR31" i="18"/>
  <c r="AI31" i="18"/>
  <c r="AC31" i="18"/>
  <c r="Y31" i="18"/>
  <c r="X31" i="18"/>
  <c r="W31" i="18"/>
  <c r="K31" i="18"/>
  <c r="J31" i="18"/>
  <c r="CW30" i="18"/>
  <c r="BV30" i="18"/>
  <c r="BU30" i="18"/>
  <c r="BJ30" i="18"/>
  <c r="BH30" i="18"/>
  <c r="BG30" i="18"/>
  <c r="AR30" i="18"/>
  <c r="AI30" i="18"/>
  <c r="AC30" i="18"/>
  <c r="Y30" i="18"/>
  <c r="X30" i="18"/>
  <c r="W30" i="18"/>
  <c r="K30" i="18"/>
  <c r="J30" i="18"/>
  <c r="CX29" i="18"/>
  <c r="CW29" i="18"/>
  <c r="CR29" i="18"/>
  <c r="CP29" i="18"/>
  <c r="CM29" i="18"/>
  <c r="CL29" i="18"/>
  <c r="CK29" i="18"/>
  <c r="CJ29" i="18"/>
  <c r="CA29" i="18"/>
  <c r="BX29" i="18"/>
  <c r="BV29" i="18"/>
  <c r="BU29" i="18"/>
  <c r="BJ29" i="18"/>
  <c r="BI29" i="18"/>
  <c r="BH29" i="18"/>
  <c r="BG29" i="18"/>
  <c r="BB29" i="18"/>
  <c r="AY29" i="18"/>
  <c r="AR29" i="18"/>
  <c r="AP29" i="18"/>
  <c r="AL29" i="18"/>
  <c r="AK29" i="18"/>
  <c r="AJ29" i="18"/>
  <c r="AI29" i="18"/>
  <c r="AH29" i="18"/>
  <c r="AG29" i="18"/>
  <c r="AF29" i="18"/>
  <c r="AE29" i="18"/>
  <c r="AD29" i="18"/>
  <c r="AC29" i="18"/>
  <c r="Y29" i="18"/>
  <c r="X29" i="18"/>
  <c r="W29" i="18"/>
  <c r="T29" i="18"/>
  <c r="S29" i="18"/>
  <c r="R29" i="18"/>
  <c r="P29" i="18"/>
  <c r="O29" i="18"/>
  <c r="N29" i="18"/>
  <c r="K29" i="18"/>
  <c r="J29" i="18"/>
  <c r="F29" i="18"/>
  <c r="E29" i="18"/>
  <c r="CW28" i="18"/>
  <c r="CJ28" i="18"/>
  <c r="CA28" i="18"/>
  <c r="BV28" i="18"/>
  <c r="BU28" i="18"/>
  <c r="BR28" i="18"/>
  <c r="BJ28" i="18"/>
  <c r="BH28" i="18"/>
  <c r="BG28" i="18"/>
  <c r="AR28" i="18"/>
  <c r="AI28" i="18"/>
  <c r="AC28" i="18"/>
  <c r="Y28" i="18"/>
  <c r="X28" i="18"/>
  <c r="W28" i="18"/>
  <c r="K28" i="18"/>
  <c r="J28" i="18"/>
  <c r="CW27" i="18"/>
  <c r="CJ27" i="18"/>
  <c r="CA27" i="18"/>
  <c r="BV27" i="18"/>
  <c r="BU27" i="18"/>
  <c r="BJ27" i="18"/>
  <c r="BI27" i="18"/>
  <c r="BH27" i="18"/>
  <c r="BG27" i="18"/>
  <c r="BB27" i="18"/>
  <c r="AR27" i="18"/>
  <c r="AI27" i="18"/>
  <c r="AH27" i="18"/>
  <c r="AG27" i="18"/>
  <c r="AF27" i="18"/>
  <c r="AE27" i="18"/>
  <c r="AD27" i="18"/>
  <c r="AC27" i="18"/>
  <c r="Y27" i="18"/>
  <c r="X27" i="18"/>
  <c r="W27" i="18"/>
  <c r="M27" i="18"/>
  <c r="K27" i="18"/>
  <c r="J27" i="18"/>
  <c r="DB26" i="18"/>
  <c r="CY26" i="18"/>
  <c r="CW26" i="18"/>
  <c r="CV26" i="18"/>
  <c r="CU26" i="18"/>
  <c r="CR26" i="18"/>
  <c r="CQ26" i="18"/>
  <c r="CO26" i="18"/>
  <c r="CN26" i="18"/>
  <c r="CM26" i="18"/>
  <c r="CJ26" i="18"/>
  <c r="CH26" i="18"/>
  <c r="CG26" i="18"/>
  <c r="CF26" i="18"/>
  <c r="CE26" i="18"/>
  <c r="CD26" i="18"/>
  <c r="CA26" i="18"/>
  <c r="BZ26" i="18"/>
  <c r="BX26" i="18"/>
  <c r="BW26" i="18"/>
  <c r="BV26" i="18"/>
  <c r="BU26" i="18"/>
  <c r="BP26" i="18"/>
  <c r="BO26" i="18"/>
  <c r="BN26" i="18"/>
  <c r="BM26" i="18"/>
  <c r="BL26" i="18"/>
  <c r="BK26" i="18"/>
  <c r="BJ26" i="18"/>
  <c r="BI26" i="18"/>
  <c r="BH26" i="18"/>
  <c r="BG26" i="18"/>
  <c r="BE26" i="18"/>
  <c r="BC26" i="18"/>
  <c r="BA26" i="18"/>
  <c r="AY26" i="18"/>
  <c r="AR26" i="18"/>
  <c r="AQ26" i="18"/>
  <c r="AP26" i="18"/>
  <c r="AN26" i="18"/>
  <c r="AL26" i="18"/>
  <c r="AK26" i="18"/>
  <c r="AI26" i="18"/>
  <c r="AH26" i="18"/>
  <c r="AG26" i="18"/>
  <c r="AF26" i="18"/>
  <c r="AE26" i="18"/>
  <c r="AD26" i="18"/>
  <c r="AC26" i="18"/>
  <c r="Y26" i="18"/>
  <c r="X26" i="18"/>
  <c r="W26" i="18"/>
  <c r="V26" i="18"/>
  <c r="U26" i="18"/>
  <c r="T26" i="18"/>
  <c r="S26" i="18"/>
  <c r="R26" i="18"/>
  <c r="P26" i="18"/>
  <c r="O26" i="18"/>
  <c r="N26" i="18"/>
  <c r="L26" i="18"/>
  <c r="K26" i="18"/>
  <c r="J26" i="18"/>
  <c r="I26" i="18"/>
  <c r="F26" i="18"/>
  <c r="E26" i="18"/>
  <c r="D26" i="18"/>
  <c r="DA25" i="18"/>
  <c r="CW25" i="18"/>
  <c r="BV25" i="18"/>
  <c r="BU25" i="18"/>
  <c r="BJ25" i="18"/>
  <c r="BI25" i="18"/>
  <c r="BH25" i="18"/>
  <c r="BG25" i="18"/>
  <c r="AR25" i="18"/>
  <c r="AI25" i="18"/>
  <c r="AC25" i="18"/>
  <c r="Y25" i="18"/>
  <c r="X25" i="18"/>
  <c r="W25" i="18"/>
  <c r="K25" i="18"/>
  <c r="J25" i="18"/>
  <c r="DC24" i="18"/>
  <c r="DB24" i="18"/>
  <c r="DA24" i="18"/>
  <c r="CY24" i="18"/>
  <c r="CX24" i="18"/>
  <c r="CW24" i="18"/>
  <c r="CV24" i="18"/>
  <c r="CU24" i="18"/>
  <c r="CT24" i="18"/>
  <c r="CS24" i="18"/>
  <c r="CR24" i="18"/>
  <c r="CQ24" i="18"/>
  <c r="CP24" i="18"/>
  <c r="CO24" i="18"/>
  <c r="CN24" i="18"/>
  <c r="CM24" i="18"/>
  <c r="CL24" i="18"/>
  <c r="CK24" i="18"/>
  <c r="CJ24" i="18"/>
  <c r="CI24" i="18"/>
  <c r="CH24" i="18"/>
  <c r="CG24" i="18"/>
  <c r="CF24" i="18"/>
  <c r="CE24" i="18"/>
  <c r="CD24" i="18"/>
  <c r="CC24" i="18"/>
  <c r="CB24" i="18"/>
  <c r="CA24" i="18"/>
  <c r="BZ24" i="18"/>
  <c r="BY24" i="18"/>
  <c r="BX24" i="18"/>
  <c r="BW24" i="18"/>
  <c r="BV24" i="18"/>
  <c r="BU24" i="18"/>
  <c r="BT24" i="18"/>
  <c r="BS24" i="18"/>
  <c r="BR24" i="18"/>
  <c r="BQ24" i="18"/>
  <c r="BP24" i="18"/>
  <c r="BO24" i="18"/>
  <c r="BN24" i="18"/>
  <c r="BM24" i="18"/>
  <c r="BL24" i="18"/>
  <c r="BK24" i="18"/>
  <c r="BJ24" i="18"/>
  <c r="BI24" i="18"/>
  <c r="BH24" i="18"/>
  <c r="BG24" i="18"/>
  <c r="BF24" i="18"/>
  <c r="BE24" i="18"/>
  <c r="BD24" i="18"/>
  <c r="BC24" i="18"/>
  <c r="BB24" i="18"/>
  <c r="BA24" i="18"/>
  <c r="AZ24" i="18"/>
  <c r="AY24" i="18"/>
  <c r="AX24" i="18"/>
  <c r="AW24" i="18"/>
  <c r="AV24" i="18"/>
  <c r="AU24" i="18"/>
  <c r="AT24" i="18"/>
  <c r="AR24" i="18"/>
  <c r="AQ24" i="18"/>
  <c r="AP24" i="18"/>
  <c r="AO24" i="18"/>
  <c r="AN24" i="18"/>
  <c r="AM24" i="18"/>
  <c r="AL24" i="18"/>
  <c r="AK24" i="18"/>
  <c r="AJ24" i="18"/>
  <c r="AI24" i="18"/>
  <c r="AH24" i="18"/>
  <c r="AG24" i="18"/>
  <c r="AF24" i="18"/>
  <c r="AE24" i="18"/>
  <c r="AD24" i="18"/>
  <c r="AC24" i="18"/>
  <c r="AB24" i="18"/>
  <c r="AA24" i="18"/>
  <c r="Z24" i="18"/>
  <c r="Y24" i="18"/>
  <c r="X24" i="18"/>
  <c r="W24" i="18"/>
  <c r="V24" i="18"/>
  <c r="U24" i="18"/>
  <c r="T24" i="18"/>
  <c r="S24" i="18"/>
  <c r="R24" i="18"/>
  <c r="Q24" i="18"/>
  <c r="P24" i="18"/>
  <c r="O24" i="18"/>
  <c r="N24" i="18"/>
  <c r="M24" i="18"/>
  <c r="L24" i="18"/>
  <c r="K24" i="18"/>
  <c r="J24" i="18"/>
  <c r="I24" i="18"/>
  <c r="H24" i="18"/>
  <c r="G24" i="18"/>
  <c r="F24" i="18"/>
  <c r="E24" i="18"/>
  <c r="D24" i="18"/>
  <c r="C24" i="18"/>
  <c r="CW23" i="18"/>
  <c r="BV23" i="18"/>
  <c r="BU23" i="18"/>
  <c r="BJ23" i="18"/>
  <c r="BH23" i="18"/>
  <c r="BG23" i="18"/>
  <c r="AR23" i="18"/>
  <c r="AI23" i="18"/>
  <c r="AC23" i="18"/>
  <c r="Y23" i="18"/>
  <c r="X23" i="18"/>
  <c r="W23" i="18"/>
  <c r="K23" i="18"/>
  <c r="J23" i="18"/>
  <c r="CX22" i="18"/>
  <c r="CW22" i="18"/>
  <c r="CR22" i="18"/>
  <c r="CQ22" i="18"/>
  <c r="CP22" i="18"/>
  <c r="CL22" i="18"/>
  <c r="CJ22" i="18"/>
  <c r="CC22" i="18"/>
  <c r="CA22" i="18"/>
  <c r="BZ22" i="18"/>
  <c r="BX22" i="18"/>
  <c r="BW22" i="18"/>
  <c r="BV22" i="18"/>
  <c r="BU22" i="18"/>
  <c r="BT22" i="18"/>
  <c r="BS22" i="18"/>
  <c r="BR22" i="18"/>
  <c r="BL22" i="18"/>
  <c r="BK22" i="18"/>
  <c r="BJ22" i="18"/>
  <c r="BH22" i="18"/>
  <c r="BG22" i="18"/>
  <c r="BB22" i="18"/>
  <c r="AW22" i="18"/>
  <c r="AR22" i="18"/>
  <c r="AP22" i="18"/>
  <c r="AN22" i="18"/>
  <c r="AL22" i="18"/>
  <c r="AJ22" i="18"/>
  <c r="AI22" i="18"/>
  <c r="AC22" i="18"/>
  <c r="Y22" i="18"/>
  <c r="X22" i="18"/>
  <c r="W22" i="18"/>
  <c r="V22" i="18"/>
  <c r="S22" i="18"/>
  <c r="R22" i="18"/>
  <c r="P22" i="18"/>
  <c r="O22" i="18"/>
  <c r="N22" i="18"/>
  <c r="M22" i="18"/>
  <c r="L22" i="18"/>
  <c r="K22" i="18"/>
  <c r="J22" i="18"/>
  <c r="I22" i="18"/>
  <c r="F22" i="18"/>
  <c r="E22" i="18"/>
  <c r="D22" i="18"/>
  <c r="C22" i="18"/>
  <c r="CX21" i="18"/>
  <c r="CW21" i="18"/>
  <c r="CR21" i="18"/>
  <c r="CQ21" i="18"/>
  <c r="CP21" i="18"/>
  <c r="CL21" i="18"/>
  <c r="CJ21" i="18"/>
  <c r="CC21" i="18"/>
  <c r="CA21" i="18"/>
  <c r="BZ21" i="18"/>
  <c r="BX21" i="18"/>
  <c r="BW21" i="18"/>
  <c r="BV21" i="18"/>
  <c r="BU21" i="18"/>
  <c r="BT21" i="18"/>
  <c r="BS21" i="18"/>
  <c r="BR21" i="18"/>
  <c r="BL21" i="18"/>
  <c r="BK21" i="18"/>
  <c r="BJ21" i="18"/>
  <c r="BH21" i="18"/>
  <c r="BG21" i="18"/>
  <c r="BB21" i="18"/>
  <c r="AW21" i="18"/>
  <c r="AR21" i="18"/>
  <c r="AP21" i="18"/>
  <c r="AN21" i="18"/>
  <c r="AL21" i="18"/>
  <c r="AJ21" i="18"/>
  <c r="AI21" i="18"/>
  <c r="AC21" i="18"/>
  <c r="Y21" i="18"/>
  <c r="X21" i="18"/>
  <c r="W21" i="18"/>
  <c r="V21" i="18"/>
  <c r="S21" i="18"/>
  <c r="R21" i="18"/>
  <c r="P21" i="18"/>
  <c r="O21" i="18"/>
  <c r="N21" i="18"/>
  <c r="M21" i="18"/>
  <c r="L21" i="18"/>
  <c r="K21" i="18"/>
  <c r="J21" i="18"/>
  <c r="I21" i="18"/>
  <c r="F21" i="18"/>
  <c r="E21" i="18"/>
  <c r="D21" i="18"/>
  <c r="C21" i="18"/>
  <c r="DB20" i="18"/>
  <c r="CY20" i="18"/>
  <c r="CX20" i="18"/>
  <c r="CW20" i="18"/>
  <c r="CV20" i="18"/>
  <c r="CS20" i="18"/>
  <c r="CR20" i="18"/>
  <c r="CQ20" i="18"/>
  <c r="CP20" i="18"/>
  <c r="CO20" i="18"/>
  <c r="CN20" i="18"/>
  <c r="CM20" i="18"/>
  <c r="CL20" i="18"/>
  <c r="CK20" i="18"/>
  <c r="CJ20" i="18"/>
  <c r="CI20" i="18"/>
  <c r="CH20" i="18"/>
  <c r="CG20" i="18"/>
  <c r="CF20" i="18"/>
  <c r="CE20" i="18"/>
  <c r="CD20" i="18"/>
  <c r="CC20" i="18"/>
  <c r="CB20" i="18"/>
  <c r="CA20" i="18"/>
  <c r="BZ20" i="18"/>
  <c r="BX20" i="18"/>
  <c r="BW20" i="18"/>
  <c r="BV20" i="18"/>
  <c r="BU20" i="18"/>
  <c r="BT20" i="18"/>
  <c r="BS20" i="18"/>
  <c r="BR20" i="18"/>
  <c r="BQ20" i="18"/>
  <c r="BP20" i="18"/>
  <c r="BO20" i="18"/>
  <c r="BN20" i="18"/>
  <c r="BM20" i="18"/>
  <c r="BL20" i="18"/>
  <c r="BK20" i="18"/>
  <c r="BJ20" i="18"/>
  <c r="BI20" i="18"/>
  <c r="BH20" i="18"/>
  <c r="BG20" i="18"/>
  <c r="BF20" i="18"/>
  <c r="BE20" i="18"/>
  <c r="BD20" i="18"/>
  <c r="BC20" i="18"/>
  <c r="BB20" i="18"/>
  <c r="BA20" i="18"/>
  <c r="AZ20" i="18"/>
  <c r="AY20" i="18"/>
  <c r="AX20" i="18"/>
  <c r="AW20" i="18"/>
  <c r="AV20" i="18"/>
  <c r="AU20" i="18"/>
  <c r="AT20" i="18"/>
  <c r="AR20" i="18"/>
  <c r="AQ20" i="18"/>
  <c r="AP20" i="18"/>
  <c r="AO20" i="18"/>
  <c r="AN20" i="18"/>
  <c r="AM20" i="18"/>
  <c r="AL20" i="18"/>
  <c r="AK20" i="18"/>
  <c r="AJ20" i="18"/>
  <c r="AI20" i="18"/>
  <c r="AH20" i="18"/>
  <c r="AG20" i="18"/>
  <c r="AF20" i="18"/>
  <c r="AE20" i="18"/>
  <c r="AD20" i="18"/>
  <c r="AC20" i="18"/>
  <c r="AB20" i="18"/>
  <c r="AA20" i="18"/>
  <c r="Y20" i="18"/>
  <c r="X20" i="18"/>
  <c r="W20" i="18"/>
  <c r="V20" i="18"/>
  <c r="U20" i="18"/>
  <c r="T20" i="18"/>
  <c r="S20" i="18"/>
  <c r="R20" i="18"/>
  <c r="P20" i="18"/>
  <c r="O20" i="18"/>
  <c r="N20" i="18"/>
  <c r="M20" i="18"/>
  <c r="L20" i="18"/>
  <c r="K20" i="18"/>
  <c r="J20" i="18"/>
  <c r="I20" i="18"/>
  <c r="F20" i="18"/>
  <c r="E20" i="18"/>
  <c r="D20" i="18"/>
  <c r="C20" i="18"/>
  <c r="DB19" i="18"/>
  <c r="CY19" i="18"/>
  <c r="CX19" i="18"/>
  <c r="CW19" i="18"/>
  <c r="CV19" i="18"/>
  <c r="CS19" i="18"/>
  <c r="CR19" i="18"/>
  <c r="CQ19" i="18"/>
  <c r="CP19" i="18"/>
  <c r="CO19" i="18"/>
  <c r="CN19" i="18"/>
  <c r="CM19" i="18"/>
  <c r="CL19" i="18"/>
  <c r="CK19" i="18"/>
  <c r="CJ19" i="18"/>
  <c r="CI19" i="18"/>
  <c r="CH19" i="18"/>
  <c r="CG19" i="18"/>
  <c r="CF19" i="18"/>
  <c r="CE19" i="18"/>
  <c r="CD19" i="18"/>
  <c r="CC19" i="18"/>
  <c r="CB19" i="18"/>
  <c r="CA19" i="18"/>
  <c r="BZ19" i="18"/>
  <c r="BX19" i="18"/>
  <c r="BW19" i="18"/>
  <c r="BV19" i="18"/>
  <c r="BU19" i="18"/>
  <c r="BT19" i="18"/>
  <c r="BS19" i="18"/>
  <c r="BR19" i="18"/>
  <c r="BQ19" i="18"/>
  <c r="BP19" i="18"/>
  <c r="BO19" i="18"/>
  <c r="BN19" i="18"/>
  <c r="BM19" i="18"/>
  <c r="BL19" i="18"/>
  <c r="BK19" i="18"/>
  <c r="BJ19" i="18"/>
  <c r="BI19" i="18"/>
  <c r="BH19" i="18"/>
  <c r="BG19" i="18"/>
  <c r="BF19" i="18"/>
  <c r="BE19" i="18"/>
  <c r="BB19" i="18"/>
  <c r="BA19" i="18"/>
  <c r="AZ19" i="18"/>
  <c r="AY19" i="18"/>
  <c r="AX19" i="18"/>
  <c r="AW19" i="18"/>
  <c r="AV19" i="18"/>
  <c r="AU19" i="18"/>
  <c r="AT19" i="18"/>
  <c r="AR19" i="18"/>
  <c r="AQ19" i="18"/>
  <c r="AP19" i="18"/>
  <c r="AO19" i="18"/>
  <c r="AN19" i="18"/>
  <c r="AM19" i="18"/>
  <c r="AL19" i="18"/>
  <c r="AK19" i="18"/>
  <c r="AJ19" i="18"/>
  <c r="AI19" i="18"/>
  <c r="AH19" i="18"/>
  <c r="AG19" i="18"/>
  <c r="AF19" i="18"/>
  <c r="AE19" i="18"/>
  <c r="AD19" i="18"/>
  <c r="AC19" i="18"/>
  <c r="AB19" i="18"/>
  <c r="AA19" i="18"/>
  <c r="Y19" i="18"/>
  <c r="X19" i="18"/>
  <c r="W19" i="18"/>
  <c r="V19" i="18"/>
  <c r="U19" i="18"/>
  <c r="T19" i="18"/>
  <c r="S19" i="18"/>
  <c r="R19" i="18"/>
  <c r="P19" i="18"/>
  <c r="O19" i="18"/>
  <c r="N19" i="18"/>
  <c r="M19" i="18"/>
  <c r="L19" i="18"/>
  <c r="K19" i="18"/>
  <c r="J19" i="18"/>
  <c r="I19" i="18"/>
  <c r="F19" i="18"/>
  <c r="E19" i="18"/>
  <c r="D19" i="18"/>
  <c r="C19" i="18"/>
  <c r="CW18" i="18"/>
  <c r="CJ18" i="18"/>
  <c r="CA18" i="18"/>
  <c r="BV18" i="18"/>
  <c r="BU18" i="18"/>
  <c r="BJ18" i="18"/>
  <c r="BI18" i="18"/>
  <c r="BH18" i="18"/>
  <c r="BG18" i="18"/>
  <c r="AR18" i="18"/>
  <c r="AQ18" i="18"/>
  <c r="AI18" i="18"/>
  <c r="AC18" i="18"/>
  <c r="Y18" i="18"/>
  <c r="X18" i="18"/>
  <c r="W18" i="18"/>
  <c r="K18" i="18"/>
  <c r="J18" i="18"/>
  <c r="DB17" i="18"/>
  <c r="CW17" i="18"/>
  <c r="CR17" i="18"/>
  <c r="CQ17" i="18"/>
  <c r="CK17" i="18"/>
  <c r="CJ17" i="18"/>
  <c r="CI17" i="18"/>
  <c r="CG17" i="18"/>
  <c r="CF17" i="18"/>
  <c r="CE17" i="18"/>
  <c r="CD17" i="18"/>
  <c r="CA17" i="18"/>
  <c r="BW17" i="18"/>
  <c r="BV17" i="18"/>
  <c r="BU17" i="18"/>
  <c r="BQ17" i="18"/>
  <c r="BJ17" i="18"/>
  <c r="BI17" i="18"/>
  <c r="BH17" i="18"/>
  <c r="BG17" i="18"/>
  <c r="BE17" i="18"/>
  <c r="BB17" i="18"/>
  <c r="AY17" i="18"/>
  <c r="AW17" i="18"/>
  <c r="AR17" i="18"/>
  <c r="AQ17" i="18"/>
  <c r="AP17" i="18"/>
  <c r="AK17" i="18"/>
  <c r="AJ17" i="18"/>
  <c r="AI17" i="18"/>
  <c r="AH17" i="18"/>
  <c r="AG17" i="18"/>
  <c r="AF17" i="18"/>
  <c r="AE17" i="18"/>
  <c r="AD17" i="18"/>
  <c r="AC17" i="18"/>
  <c r="Y17" i="18"/>
  <c r="X17" i="18"/>
  <c r="W17" i="18"/>
  <c r="V17" i="18"/>
  <c r="S17" i="18"/>
  <c r="R17" i="18"/>
  <c r="P17" i="18"/>
  <c r="O17" i="18"/>
  <c r="N17" i="18"/>
  <c r="L17" i="18"/>
  <c r="K17" i="18"/>
  <c r="J17" i="18"/>
  <c r="I17" i="18"/>
  <c r="H17" i="18"/>
  <c r="G17" i="18"/>
  <c r="F17" i="18"/>
  <c r="E17" i="18"/>
  <c r="D17" i="18"/>
  <c r="DC16" i="18"/>
  <c r="DB16" i="18"/>
  <c r="DA16" i="18"/>
  <c r="CZ16" i="18"/>
  <c r="CY16" i="18"/>
  <c r="CX16" i="18"/>
  <c r="CW16" i="18"/>
  <c r="CV16" i="18"/>
  <c r="CU16" i="18"/>
  <c r="CT16" i="18"/>
  <c r="CS16" i="18"/>
  <c r="CR16" i="18"/>
  <c r="CQ16" i="18"/>
  <c r="CP16" i="18"/>
  <c r="CO16" i="18"/>
  <c r="CN16" i="18"/>
  <c r="CM16" i="18"/>
  <c r="CL16" i="18"/>
  <c r="CK16" i="18"/>
  <c r="CJ16" i="18"/>
  <c r="CI16" i="18"/>
  <c r="CH16" i="18"/>
  <c r="CG16" i="18"/>
  <c r="CF16" i="18"/>
  <c r="CE16" i="18"/>
  <c r="CD16" i="18"/>
  <c r="CC16" i="18"/>
  <c r="CB16" i="18"/>
  <c r="CA16" i="18"/>
  <c r="BZ16" i="18"/>
  <c r="BY16" i="18"/>
  <c r="BX16" i="18"/>
  <c r="BW16" i="18"/>
  <c r="BV16" i="18"/>
  <c r="BU16" i="18"/>
  <c r="BT16" i="18"/>
  <c r="BR16" i="18"/>
  <c r="BQ16" i="18"/>
  <c r="BP16" i="18"/>
  <c r="BO16" i="18"/>
  <c r="BN16" i="18"/>
  <c r="BM16" i="18"/>
  <c r="BL16" i="18"/>
  <c r="BK16" i="18"/>
  <c r="BJ16" i="18"/>
  <c r="BI16" i="18"/>
  <c r="BH16" i="18"/>
  <c r="BG16" i="18"/>
  <c r="BF16" i="18"/>
  <c r="BE16" i="18"/>
  <c r="BD16" i="18"/>
  <c r="BC16" i="18"/>
  <c r="BB16" i="18"/>
  <c r="BA16" i="18"/>
  <c r="AZ16" i="18"/>
  <c r="AY16" i="18"/>
  <c r="AX16" i="18"/>
  <c r="AW16" i="18"/>
  <c r="AV16" i="18"/>
  <c r="AU16" i="18"/>
  <c r="AT16" i="18"/>
  <c r="AS16" i="18"/>
  <c r="AR16" i="18"/>
  <c r="AQ16" i="18"/>
  <c r="AP16" i="18"/>
  <c r="AO16" i="18"/>
  <c r="AN16" i="18"/>
  <c r="AM16" i="18"/>
  <c r="AL16" i="18"/>
  <c r="AK16" i="18"/>
  <c r="AJ16" i="18"/>
  <c r="AI16" i="18"/>
  <c r="AH16" i="18"/>
  <c r="AG16" i="18"/>
  <c r="AF16" i="18"/>
  <c r="AE16" i="18"/>
  <c r="AD16" i="18"/>
  <c r="AC16" i="18"/>
  <c r="AB16" i="18"/>
  <c r="AA16" i="18"/>
  <c r="Z16" i="18"/>
  <c r="Y16" i="18"/>
  <c r="X16" i="18"/>
  <c r="W16" i="18"/>
  <c r="V16" i="18"/>
  <c r="U16" i="18"/>
  <c r="T16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DB15" i="18"/>
  <c r="CY15" i="18"/>
  <c r="CX15" i="18"/>
  <c r="CW15" i="18"/>
  <c r="CV15" i="18"/>
  <c r="CS15" i="18"/>
  <c r="CQ15" i="18"/>
  <c r="CP15" i="18"/>
  <c r="CO15" i="18"/>
  <c r="CN15" i="18"/>
  <c r="CM15" i="18"/>
  <c r="CL15" i="18"/>
  <c r="CK15" i="18"/>
  <c r="CJ15" i="18"/>
  <c r="CI15" i="18"/>
  <c r="CH15" i="18"/>
  <c r="CG15" i="18"/>
  <c r="CF15" i="18"/>
  <c r="CE15" i="18"/>
  <c r="CD15" i="18"/>
  <c r="CC15" i="18"/>
  <c r="CB15" i="18"/>
  <c r="CA15" i="18"/>
  <c r="BZ15" i="18"/>
  <c r="BX15" i="18"/>
  <c r="BW15" i="18"/>
  <c r="BV15" i="18"/>
  <c r="BU15" i="18"/>
  <c r="BT15" i="18"/>
  <c r="BS15" i="18"/>
  <c r="BR15" i="18"/>
  <c r="BQ15" i="18"/>
  <c r="BP15" i="18"/>
  <c r="BO15" i="18"/>
  <c r="BN15" i="18"/>
  <c r="BM15" i="18"/>
  <c r="BL15" i="18"/>
  <c r="BK15" i="18"/>
  <c r="BJ15" i="18"/>
  <c r="BI15" i="18"/>
  <c r="BH15" i="18"/>
  <c r="BG15" i="18"/>
  <c r="BF15" i="18"/>
  <c r="BE15" i="18"/>
  <c r="BC15" i="18"/>
  <c r="BB15" i="18"/>
  <c r="BA15" i="18"/>
  <c r="AZ15" i="18"/>
  <c r="AY15" i="18"/>
  <c r="AX15" i="18"/>
  <c r="AW15" i="18"/>
  <c r="AV15" i="18"/>
  <c r="AU15" i="18"/>
  <c r="AT15" i="18"/>
  <c r="AR15" i="18"/>
  <c r="AQ15" i="18"/>
  <c r="AO15" i="18"/>
  <c r="AN15" i="18"/>
  <c r="AM15" i="18"/>
  <c r="AL15" i="18"/>
  <c r="AK15" i="18"/>
  <c r="AJ15" i="18"/>
  <c r="AI15" i="18"/>
  <c r="AH15" i="18"/>
  <c r="AG15" i="18"/>
  <c r="AF15" i="18"/>
  <c r="AE15" i="18"/>
  <c r="AD15" i="18"/>
  <c r="AC15" i="18"/>
  <c r="AB15" i="18"/>
  <c r="AA15" i="18"/>
  <c r="Y15" i="18"/>
  <c r="X15" i="18"/>
  <c r="W15" i="18"/>
  <c r="V15" i="18"/>
  <c r="U15" i="18"/>
  <c r="T15" i="18"/>
  <c r="M15" i="18"/>
  <c r="L15" i="18"/>
  <c r="K15" i="18"/>
  <c r="J15" i="18"/>
  <c r="I15" i="18"/>
  <c r="D15" i="18"/>
  <c r="C15" i="18"/>
  <c r="CW14" i="18"/>
  <c r="CP14" i="18"/>
  <c r="CJ14" i="18"/>
  <c r="CA14" i="18"/>
  <c r="BV14" i="18"/>
  <c r="BU14" i="18"/>
  <c r="BJ14" i="18"/>
  <c r="BH14" i="18"/>
  <c r="BG14" i="18"/>
  <c r="AR14" i="18"/>
  <c r="AI14" i="18"/>
  <c r="AC14" i="18"/>
  <c r="Y14" i="18"/>
  <c r="X14" i="18"/>
  <c r="W14" i="18"/>
  <c r="Q14" i="18"/>
  <c r="K14" i="18"/>
  <c r="J14" i="18"/>
  <c r="DC13" i="18"/>
  <c r="DB13" i="18"/>
  <c r="DA13" i="18"/>
  <c r="CZ13" i="18"/>
  <c r="CY13" i="18"/>
  <c r="CX13" i="18"/>
  <c r="CW13" i="18"/>
  <c r="CV13" i="18"/>
  <c r="CU13" i="18"/>
  <c r="CT13" i="18"/>
  <c r="CS13" i="18"/>
  <c r="CR13" i="18"/>
  <c r="CQ13" i="18"/>
  <c r="CP13" i="18"/>
  <c r="CO13" i="18"/>
  <c r="CN13" i="18"/>
  <c r="CM13" i="18"/>
  <c r="CL13" i="18"/>
  <c r="CK13" i="18"/>
  <c r="CJ13" i="18"/>
  <c r="CI13" i="18"/>
  <c r="CH13" i="18"/>
  <c r="CG13" i="18"/>
  <c r="CF13" i="18"/>
  <c r="CE13" i="18"/>
  <c r="CD13" i="18"/>
  <c r="CC13" i="18"/>
  <c r="CB13" i="18"/>
  <c r="CA13" i="18"/>
  <c r="BZ13" i="18"/>
  <c r="BY13" i="18"/>
  <c r="BX13" i="18"/>
  <c r="BW13" i="18"/>
  <c r="BV13" i="18"/>
  <c r="BU13" i="18"/>
  <c r="BT13" i="18"/>
  <c r="BS13" i="18"/>
  <c r="BR13" i="18"/>
  <c r="BQ13" i="18"/>
  <c r="BP13" i="18"/>
  <c r="BO13" i="18"/>
  <c r="BN13" i="18"/>
  <c r="BM13" i="18"/>
  <c r="BL13" i="18"/>
  <c r="BK13" i="18"/>
  <c r="BJ13" i="18"/>
  <c r="BI13" i="18"/>
  <c r="BH13" i="18"/>
  <c r="BG13" i="18"/>
  <c r="BF13" i="18"/>
  <c r="BE13" i="18"/>
  <c r="BD13" i="18"/>
  <c r="BC13" i="18"/>
  <c r="BB13" i="18"/>
  <c r="BA13" i="18"/>
  <c r="AZ13" i="18"/>
  <c r="AX13" i="18"/>
  <c r="AW13" i="18"/>
  <c r="AV13" i="18"/>
  <c r="AU13" i="18"/>
  <c r="AT13" i="18"/>
  <c r="AS13" i="18"/>
  <c r="AR13" i="18"/>
  <c r="AQ13" i="18"/>
  <c r="AP13" i="18"/>
  <c r="AO13" i="18"/>
  <c r="AN13" i="18"/>
  <c r="AM13" i="18"/>
  <c r="AL13" i="18"/>
  <c r="AK13" i="18"/>
  <c r="AJ13" i="18"/>
  <c r="AI13" i="18"/>
  <c r="AH13" i="18"/>
  <c r="AG13" i="18"/>
  <c r="AF13" i="18"/>
  <c r="AE13" i="18"/>
  <c r="AD13" i="18"/>
  <c r="AC13" i="18"/>
  <c r="Z13" i="18"/>
  <c r="Y13" i="18"/>
  <c r="X13" i="18"/>
  <c r="W13" i="18"/>
  <c r="V13" i="18"/>
  <c r="U13" i="18"/>
  <c r="T13" i="18"/>
  <c r="S13" i="18"/>
  <c r="R13" i="18"/>
  <c r="Q13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D13" i="18"/>
  <c r="C13" i="18"/>
  <c r="CX12" i="18"/>
  <c r="CW12" i="18"/>
  <c r="CP12" i="18"/>
  <c r="CL12" i="18"/>
  <c r="CJ12" i="18"/>
  <c r="CD12" i="18"/>
  <c r="CA12" i="18"/>
  <c r="BZ12" i="18"/>
  <c r="BX12" i="18"/>
  <c r="BW12" i="18"/>
  <c r="BV12" i="18"/>
  <c r="BU12" i="18"/>
  <c r="BT12" i="18"/>
  <c r="BS12" i="18"/>
  <c r="BR12" i="18"/>
  <c r="BK12" i="18"/>
  <c r="BJ12" i="18"/>
  <c r="BH12" i="18"/>
  <c r="BG12" i="18"/>
  <c r="AR12" i="18"/>
  <c r="AO12" i="18"/>
  <c r="AN12" i="18"/>
  <c r="AL12" i="18"/>
  <c r="AI12" i="18"/>
  <c r="AH12" i="18"/>
  <c r="AG12" i="18"/>
  <c r="AF12" i="18"/>
  <c r="AD12" i="18"/>
  <c r="AC12" i="18"/>
  <c r="Z12" i="18"/>
  <c r="Y12" i="18"/>
  <c r="X12" i="18"/>
  <c r="W12" i="18"/>
  <c r="M12" i="18"/>
  <c r="K12" i="18"/>
  <c r="J12" i="18"/>
  <c r="I12" i="18"/>
  <c r="D12" i="18"/>
  <c r="C12" i="18"/>
  <c r="DC11" i="18"/>
  <c r="DB11" i="18"/>
  <c r="DA11" i="18"/>
  <c r="CZ11" i="18"/>
  <c r="CY11" i="18"/>
  <c r="CX11" i="18"/>
  <c r="CW11" i="18"/>
  <c r="CV11" i="18"/>
  <c r="CU11" i="18"/>
  <c r="CT11" i="18"/>
  <c r="CS11" i="18"/>
  <c r="CR11" i="18"/>
  <c r="CQ11" i="18"/>
  <c r="CP11" i="18"/>
  <c r="CO11" i="18"/>
  <c r="CN11" i="18"/>
  <c r="CM11" i="18"/>
  <c r="CL11" i="18"/>
  <c r="CK11" i="18"/>
  <c r="CJ11" i="18"/>
  <c r="CI11" i="18"/>
  <c r="CH11" i="18"/>
  <c r="CG11" i="18"/>
  <c r="CF11" i="18"/>
  <c r="CE11" i="18"/>
  <c r="CD11" i="18"/>
  <c r="CC11" i="18"/>
  <c r="CB11" i="18"/>
  <c r="CA11" i="18"/>
  <c r="BZ11" i="18"/>
  <c r="BY11" i="18"/>
  <c r="BX11" i="18"/>
  <c r="BW11" i="18"/>
  <c r="BV11" i="18"/>
  <c r="BU11" i="18"/>
  <c r="BT11" i="18"/>
  <c r="BR11" i="18"/>
  <c r="BQ11" i="18"/>
  <c r="BP11" i="18"/>
  <c r="BO11" i="18"/>
  <c r="BN11" i="18"/>
  <c r="BM11" i="18"/>
  <c r="BL11" i="18"/>
  <c r="BK11" i="18"/>
  <c r="BJ11" i="18"/>
  <c r="BI11" i="18"/>
  <c r="BH11" i="18"/>
  <c r="BG11" i="18"/>
  <c r="BF11" i="18"/>
  <c r="BE11" i="18"/>
  <c r="BD11" i="18"/>
  <c r="BC11" i="18"/>
  <c r="BB11" i="18"/>
  <c r="BA11" i="18"/>
  <c r="AZ11" i="18"/>
  <c r="AY11" i="18"/>
  <c r="AX11" i="18"/>
  <c r="AW11" i="18"/>
  <c r="AV11" i="18"/>
  <c r="AU11" i="18"/>
  <c r="AT11" i="18"/>
  <c r="AS11" i="18"/>
  <c r="AR11" i="18"/>
  <c r="AQ11" i="18"/>
  <c r="AP11" i="18"/>
  <c r="AO11" i="18"/>
  <c r="AN11" i="18"/>
  <c r="AM11" i="18"/>
  <c r="AL11" i="18"/>
  <c r="AK11" i="18"/>
  <c r="AJ11" i="18"/>
  <c r="AI11" i="18"/>
  <c r="AH11" i="18"/>
  <c r="AG11" i="18"/>
  <c r="AF11" i="18"/>
  <c r="AE11" i="18"/>
  <c r="AD11" i="18"/>
  <c r="AC11" i="18"/>
  <c r="AB11" i="18"/>
  <c r="AA11" i="18"/>
  <c r="Z11" i="18"/>
  <c r="Y11" i="18"/>
  <c r="X11" i="18"/>
  <c r="W11" i="18"/>
  <c r="V11" i="18"/>
  <c r="U11" i="18"/>
  <c r="T11" i="18"/>
  <c r="S11" i="18"/>
  <c r="R11" i="18"/>
  <c r="Q11" i="18"/>
  <c r="P11" i="18"/>
  <c r="O11" i="18"/>
  <c r="N11" i="18"/>
  <c r="M11" i="18"/>
  <c r="L11" i="18"/>
  <c r="K11" i="18"/>
  <c r="J11" i="18"/>
  <c r="I11" i="18"/>
  <c r="H11" i="18"/>
  <c r="G11" i="18"/>
  <c r="F11" i="18"/>
  <c r="E11" i="18"/>
  <c r="D11" i="18"/>
  <c r="C11" i="18"/>
  <c r="DC10" i="18"/>
  <c r="DB10" i="18"/>
  <c r="DA10" i="18"/>
  <c r="CZ10" i="18"/>
  <c r="CY10" i="18"/>
  <c r="CX10" i="18"/>
  <c r="CW10" i="18"/>
  <c r="CV10" i="18"/>
  <c r="CU10" i="18"/>
  <c r="CT10" i="18"/>
  <c r="CS10" i="18"/>
  <c r="CR10" i="18"/>
  <c r="CQ10" i="18"/>
  <c r="CP10" i="18"/>
  <c r="CO10" i="18"/>
  <c r="CN10" i="18"/>
  <c r="CM10" i="18"/>
  <c r="CL10" i="18"/>
  <c r="CK10" i="18"/>
  <c r="CJ10" i="18"/>
  <c r="CI10" i="18"/>
  <c r="CH10" i="18"/>
  <c r="CG10" i="18"/>
  <c r="CF10" i="18"/>
  <c r="CE10" i="18"/>
  <c r="CD10" i="18"/>
  <c r="CC10" i="18"/>
  <c r="CB10" i="18"/>
  <c r="CA10" i="18"/>
  <c r="BZ10" i="18"/>
  <c r="BY10" i="18"/>
  <c r="BX10" i="18"/>
  <c r="BW10" i="18"/>
  <c r="BV10" i="18"/>
  <c r="BU10" i="18"/>
  <c r="BT10" i="18"/>
  <c r="BR10" i="18"/>
  <c r="BQ10" i="18"/>
  <c r="BP10" i="18"/>
  <c r="BO10" i="18"/>
  <c r="BN10" i="18"/>
  <c r="BM10" i="18"/>
  <c r="BL10" i="18"/>
  <c r="BK10" i="18"/>
  <c r="BJ10" i="18"/>
  <c r="BI10" i="18"/>
  <c r="BH10" i="18"/>
  <c r="BG10" i="18"/>
  <c r="BF10" i="18"/>
  <c r="BE10" i="18"/>
  <c r="BD10" i="18"/>
  <c r="BC10" i="18"/>
  <c r="BB10" i="18"/>
  <c r="BA10" i="18"/>
  <c r="AZ10" i="18"/>
  <c r="AY10" i="18"/>
  <c r="AX10" i="18"/>
  <c r="AW10" i="18"/>
  <c r="AV10" i="18"/>
  <c r="AU10" i="18"/>
  <c r="AT10" i="18"/>
  <c r="AS10" i="18"/>
  <c r="AR10" i="18"/>
  <c r="AQ10" i="18"/>
  <c r="AP10" i="18"/>
  <c r="AO10" i="18"/>
  <c r="AN10" i="18"/>
  <c r="AM10" i="18"/>
  <c r="AL10" i="18"/>
  <c r="AK10" i="18"/>
  <c r="AJ10" i="18"/>
  <c r="AI10" i="18"/>
  <c r="AH10" i="18"/>
  <c r="AG10" i="18"/>
  <c r="AF10" i="18"/>
  <c r="AE10" i="18"/>
  <c r="AD10" i="18"/>
  <c r="AC10" i="18"/>
  <c r="AB10" i="18"/>
  <c r="AA10" i="18"/>
  <c r="Z10" i="18"/>
  <c r="Y10" i="18"/>
  <c r="X10" i="18"/>
  <c r="W10" i="18"/>
  <c r="V10" i="18"/>
  <c r="U10" i="18"/>
  <c r="T10" i="18"/>
  <c r="S10" i="18"/>
  <c r="R10" i="18"/>
  <c r="Q10" i="18"/>
  <c r="P10" i="18"/>
  <c r="O10" i="18"/>
  <c r="N10" i="18"/>
  <c r="M10" i="18"/>
  <c r="L10" i="18"/>
  <c r="K10" i="18"/>
  <c r="J10" i="18"/>
  <c r="I10" i="18"/>
  <c r="H10" i="18"/>
  <c r="G10" i="18"/>
  <c r="F10" i="18"/>
  <c r="E10" i="18"/>
  <c r="D10" i="18"/>
  <c r="C10" i="18"/>
  <c r="CW9" i="18"/>
  <c r="CJ9" i="18"/>
  <c r="CA9" i="18"/>
  <c r="BV9" i="18"/>
  <c r="BU9" i="18"/>
  <c r="BJ9" i="18"/>
  <c r="BI9" i="18"/>
  <c r="BH9" i="18"/>
  <c r="BG9" i="18"/>
  <c r="BC9" i="18"/>
  <c r="AR9" i="18"/>
  <c r="AI9" i="18"/>
  <c r="AC9" i="18"/>
  <c r="Y9" i="18"/>
  <c r="X9" i="18"/>
  <c r="W9" i="18"/>
  <c r="K9" i="18"/>
  <c r="J9" i="18"/>
  <c r="CW8" i="18"/>
  <c r="BV8" i="18"/>
  <c r="BU8" i="18"/>
  <c r="BH8" i="18"/>
  <c r="BG8" i="18"/>
  <c r="AR8" i="18"/>
  <c r="W8" i="18"/>
  <c r="J8" i="18"/>
  <c r="CW7" i="18"/>
  <c r="BX7" i="18"/>
  <c r="BV7" i="18"/>
  <c r="BU7" i="18"/>
  <c r="BH7" i="18"/>
  <c r="BG7" i="18"/>
  <c r="AR7" i="18"/>
  <c r="AL7" i="18"/>
  <c r="W7" i="18"/>
  <c r="J7" i="18"/>
  <c r="DC6" i="18"/>
  <c r="DB6" i="18"/>
  <c r="DA6" i="18"/>
  <c r="CZ6" i="18"/>
  <c r="CY6" i="18"/>
  <c r="CX6" i="18"/>
  <c r="CW6" i="18"/>
  <c r="CV6" i="18"/>
  <c r="CU6" i="18"/>
  <c r="CT6" i="18"/>
  <c r="CS6" i="18"/>
  <c r="CR6" i="18"/>
  <c r="CQ6" i="18"/>
  <c r="CP6" i="18"/>
  <c r="CO6" i="18"/>
  <c r="CN6" i="18"/>
  <c r="CM6" i="18"/>
  <c r="CL6" i="18"/>
  <c r="CK6" i="18"/>
  <c r="CJ6" i="18"/>
  <c r="CI6" i="18"/>
  <c r="CG6" i="18"/>
  <c r="CF6" i="18"/>
  <c r="CE6" i="18"/>
  <c r="CD6" i="18"/>
  <c r="CC6" i="18"/>
  <c r="CB6" i="18"/>
  <c r="CA6" i="18"/>
  <c r="BZ6" i="18"/>
  <c r="BY6" i="18"/>
  <c r="BX6" i="18"/>
  <c r="BW6" i="18"/>
  <c r="BV6" i="18"/>
  <c r="BU6" i="18"/>
  <c r="BT6" i="18"/>
  <c r="BS6" i="18"/>
  <c r="BR6" i="18"/>
  <c r="BQ6" i="18"/>
  <c r="BP6" i="18"/>
  <c r="BO6" i="18"/>
  <c r="BN6" i="18"/>
  <c r="BM6" i="18"/>
  <c r="BL6" i="18"/>
  <c r="BK6" i="18"/>
  <c r="BJ6" i="18"/>
  <c r="BI6" i="18"/>
  <c r="BH6" i="18"/>
  <c r="BG6" i="18"/>
  <c r="BF6" i="18"/>
  <c r="BE6" i="18"/>
  <c r="BD6" i="18"/>
  <c r="BC6" i="18"/>
  <c r="BB6" i="18"/>
  <c r="BA6" i="18"/>
  <c r="AZ6" i="18"/>
  <c r="AY6" i="18"/>
  <c r="AX6" i="18"/>
  <c r="AW6" i="18"/>
  <c r="AV6" i="18"/>
  <c r="AU6" i="18"/>
  <c r="AT6" i="18"/>
  <c r="AS6" i="18"/>
  <c r="AR6" i="18"/>
  <c r="AQ6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D6" i="18"/>
  <c r="AC6" i="18"/>
  <c r="AB6" i="18"/>
  <c r="AA6" i="18"/>
  <c r="Z6" i="18"/>
  <c r="Y6" i="18"/>
  <c r="X6" i="18"/>
  <c r="W6" i="18"/>
  <c r="V6" i="18"/>
  <c r="U6" i="18"/>
  <c r="T6" i="18"/>
  <c r="S6" i="18"/>
  <c r="R6" i="18"/>
  <c r="Q6" i="18"/>
  <c r="P6" i="18"/>
  <c r="O6" i="18"/>
  <c r="N6" i="18"/>
  <c r="M6" i="18"/>
  <c r="L6" i="18"/>
  <c r="K6" i="18"/>
  <c r="J6" i="18"/>
  <c r="I6" i="18"/>
  <c r="H6" i="18"/>
  <c r="G6" i="18"/>
  <c r="F6" i="18"/>
  <c r="E6" i="18"/>
  <c r="D6" i="18"/>
  <c r="C6" i="18"/>
  <c r="DB5" i="18"/>
  <c r="CY5" i="18"/>
  <c r="CX5" i="18"/>
  <c r="CW5" i="18"/>
  <c r="CV5" i="18"/>
  <c r="CS5" i="18"/>
  <c r="CR5" i="18"/>
  <c r="CQ5" i="18"/>
  <c r="CP5" i="18"/>
  <c r="CO5" i="18"/>
  <c r="CN5" i="18"/>
  <c r="CM5" i="18"/>
  <c r="CL5" i="18"/>
  <c r="CK5" i="18"/>
  <c r="CJ5" i="18"/>
  <c r="CI5" i="18"/>
  <c r="CH5" i="18"/>
  <c r="CG5" i="18"/>
  <c r="CF5" i="18"/>
  <c r="CE5" i="18"/>
  <c r="CD5" i="18"/>
  <c r="CC5" i="18"/>
  <c r="CB5" i="18"/>
  <c r="CA5" i="18"/>
  <c r="BZ5" i="18"/>
  <c r="BX5" i="18"/>
  <c r="BW5" i="18"/>
  <c r="BV5" i="18"/>
  <c r="BU5" i="18"/>
  <c r="BT5" i="18"/>
  <c r="BS5" i="18"/>
  <c r="BR5" i="18"/>
  <c r="BQ5" i="18"/>
  <c r="BP5" i="18"/>
  <c r="BO5" i="18"/>
  <c r="BN5" i="18"/>
  <c r="BM5" i="18"/>
  <c r="BL5" i="18"/>
  <c r="BK5" i="18"/>
  <c r="BJ5" i="18"/>
  <c r="BI5" i="18"/>
  <c r="BH5" i="18"/>
  <c r="BG5" i="18"/>
  <c r="BF5" i="18"/>
  <c r="BE5" i="18"/>
  <c r="BD5" i="18"/>
  <c r="BB5" i="18"/>
  <c r="BA5" i="18"/>
  <c r="AZ5" i="18"/>
  <c r="AY5" i="18"/>
  <c r="AX5" i="18"/>
  <c r="AW5" i="18"/>
  <c r="AV5" i="18"/>
  <c r="AU5" i="18"/>
  <c r="AT5" i="18"/>
  <c r="AR5" i="18"/>
  <c r="AQ5" i="18"/>
  <c r="AP5" i="18"/>
  <c r="AO5" i="18"/>
  <c r="AN5" i="18"/>
  <c r="AM5" i="18"/>
  <c r="AL5" i="18"/>
  <c r="AK5" i="18"/>
  <c r="AJ5" i="18"/>
  <c r="AI5" i="18"/>
  <c r="AH5" i="18"/>
  <c r="AG5" i="18"/>
  <c r="AF5" i="18"/>
  <c r="AE5" i="18"/>
  <c r="AD5" i="18"/>
  <c r="AC5" i="18"/>
  <c r="AB5" i="18"/>
  <c r="AA5" i="18"/>
  <c r="Y5" i="18"/>
  <c r="X5" i="18"/>
  <c r="W5" i="18"/>
  <c r="V5" i="18"/>
  <c r="U5" i="18"/>
  <c r="T5" i="18"/>
  <c r="S5" i="18"/>
  <c r="R5" i="18"/>
  <c r="P5" i="18"/>
  <c r="O5" i="18"/>
  <c r="N5" i="18"/>
  <c r="M5" i="18"/>
  <c r="L5" i="18"/>
  <c r="K5" i="18"/>
  <c r="J5" i="18"/>
  <c r="I5" i="18"/>
  <c r="F5" i="18"/>
  <c r="E5" i="18"/>
  <c r="D5" i="18"/>
  <c r="C5" i="18"/>
  <c r="CW4" i="18"/>
  <c r="CJ4" i="18"/>
  <c r="CA4" i="18"/>
  <c r="BV4" i="18"/>
  <c r="BU4" i="18"/>
  <c r="BT4" i="18"/>
  <c r="BJ4" i="18"/>
  <c r="BI4" i="18"/>
  <c r="BH4" i="18"/>
  <c r="BG4" i="18"/>
  <c r="AR4" i="18"/>
  <c r="AQ4" i="18"/>
  <c r="AI4" i="18"/>
  <c r="AH4" i="18"/>
  <c r="AG4" i="18"/>
  <c r="AF4" i="18"/>
  <c r="AE4" i="18"/>
  <c r="AD4" i="18"/>
  <c r="AC4" i="18"/>
  <c r="Y4" i="18"/>
  <c r="X4" i="18"/>
  <c r="W4" i="18"/>
  <c r="K4" i="18"/>
  <c r="J4" i="18"/>
  <c r="H4" i="18"/>
  <c r="CW3" i="18"/>
  <c r="CJ3" i="18"/>
  <c r="CA3" i="18"/>
  <c r="BV3" i="18"/>
  <c r="BU3" i="18"/>
  <c r="BT3" i="18"/>
  <c r="BJ3" i="18"/>
  <c r="BI3" i="18"/>
  <c r="BH3" i="18"/>
  <c r="BG3" i="18"/>
  <c r="AR3" i="18"/>
  <c r="AQ3" i="18"/>
  <c r="AI3" i="18"/>
  <c r="AH3" i="18"/>
  <c r="AG3" i="18"/>
  <c r="AF3" i="18"/>
  <c r="AE3" i="18"/>
  <c r="AD3" i="18"/>
  <c r="AC3" i="18"/>
  <c r="Y3" i="18"/>
  <c r="X3" i="18"/>
  <c r="W3" i="18"/>
  <c r="K3" i="18"/>
  <c r="J3" i="18"/>
  <c r="H3" i="18"/>
  <c r="CW2" i="18"/>
  <c r="BV2" i="18"/>
  <c r="BU2" i="18"/>
  <c r="BJ2" i="18"/>
  <c r="BH2" i="18"/>
  <c r="BG2" i="18"/>
  <c r="AR2" i="18"/>
  <c r="AI2" i="18"/>
  <c r="AC2" i="18"/>
  <c r="Y2" i="18"/>
  <c r="X2" i="18"/>
  <c r="W2" i="18"/>
  <c r="K2" i="18"/>
  <c r="J2" i="18"/>
  <c r="U107" i="16"/>
  <c r="T107" i="16"/>
  <c r="S107" i="16"/>
  <c r="R107" i="16"/>
  <c r="Q107" i="16"/>
  <c r="P107" i="16"/>
  <c r="O107" i="16"/>
  <c r="N107" i="16"/>
  <c r="M107" i="16"/>
  <c r="L107" i="16"/>
  <c r="K107" i="16"/>
  <c r="J107" i="16"/>
  <c r="I107" i="16"/>
  <c r="H107" i="16"/>
  <c r="G107" i="16"/>
  <c r="F107" i="16"/>
  <c r="E107" i="16"/>
  <c r="D107" i="16"/>
  <c r="C107" i="16"/>
  <c r="B107" i="16"/>
  <c r="U106" i="16"/>
  <c r="T106" i="16"/>
  <c r="S106" i="16"/>
  <c r="R106" i="16"/>
  <c r="Q106" i="16"/>
  <c r="P106" i="16"/>
  <c r="O106" i="16"/>
  <c r="N106" i="16"/>
  <c r="M106" i="16"/>
  <c r="L106" i="16"/>
  <c r="K106" i="16"/>
  <c r="J106" i="16"/>
  <c r="I106" i="16"/>
  <c r="H106" i="16"/>
  <c r="G106" i="16"/>
  <c r="F106" i="16"/>
  <c r="E106" i="16"/>
  <c r="D106" i="16"/>
  <c r="C106" i="16"/>
  <c r="B106" i="16"/>
  <c r="U105" i="16"/>
  <c r="T105" i="16"/>
  <c r="S105" i="16"/>
  <c r="R105" i="16"/>
  <c r="Q105" i="16"/>
  <c r="P105" i="16"/>
  <c r="O105" i="16"/>
  <c r="N105" i="16"/>
  <c r="M105" i="16"/>
  <c r="L105" i="16"/>
  <c r="K105" i="16"/>
  <c r="J105" i="16"/>
  <c r="I105" i="16"/>
  <c r="H105" i="16"/>
  <c r="G105" i="16"/>
  <c r="F105" i="16"/>
  <c r="E105" i="16"/>
  <c r="D105" i="16"/>
  <c r="C105" i="16"/>
  <c r="B105" i="16"/>
  <c r="U104" i="16"/>
  <c r="T104" i="16"/>
  <c r="S104" i="16"/>
  <c r="R104" i="16"/>
  <c r="Q104" i="16"/>
  <c r="P104" i="16"/>
  <c r="O104" i="16"/>
  <c r="N104" i="16"/>
  <c r="M104" i="16"/>
  <c r="L104" i="16"/>
  <c r="K104" i="16"/>
  <c r="J104" i="16"/>
  <c r="I104" i="16"/>
  <c r="H104" i="16"/>
  <c r="G104" i="16"/>
  <c r="F104" i="16"/>
  <c r="E104" i="16"/>
  <c r="D104" i="16"/>
  <c r="C104" i="16"/>
  <c r="B104" i="16"/>
  <c r="U103" i="16"/>
  <c r="T103" i="16"/>
  <c r="S103" i="16"/>
  <c r="R103" i="16"/>
  <c r="Q103" i="16"/>
  <c r="P103" i="16"/>
  <c r="O103" i="16"/>
  <c r="N103" i="16"/>
  <c r="M103" i="16"/>
  <c r="L103" i="16"/>
  <c r="K103" i="16"/>
  <c r="J103" i="16"/>
  <c r="I103" i="16"/>
  <c r="H103" i="16"/>
  <c r="G103" i="16"/>
  <c r="F103" i="16"/>
  <c r="E103" i="16"/>
  <c r="D103" i="16"/>
  <c r="C103" i="16"/>
  <c r="B103" i="16"/>
  <c r="U102" i="16"/>
  <c r="T102" i="16"/>
  <c r="S102" i="16"/>
  <c r="R102" i="16"/>
  <c r="Q102" i="16"/>
  <c r="P102" i="16"/>
  <c r="O102" i="16"/>
  <c r="N102" i="16"/>
  <c r="M102" i="16"/>
  <c r="L102" i="16"/>
  <c r="K102" i="16"/>
  <c r="J102" i="16"/>
  <c r="I102" i="16"/>
  <c r="H102" i="16"/>
  <c r="G102" i="16"/>
  <c r="F102" i="16"/>
  <c r="E102" i="16"/>
  <c r="D102" i="16"/>
  <c r="C102" i="16"/>
  <c r="B102" i="16"/>
  <c r="U101" i="16"/>
  <c r="T101" i="16"/>
  <c r="S101" i="16"/>
  <c r="R101" i="16"/>
  <c r="Q101" i="16"/>
  <c r="P101" i="16"/>
  <c r="O101" i="16"/>
  <c r="N101" i="16"/>
  <c r="M101" i="16"/>
  <c r="L101" i="16"/>
  <c r="K101" i="16"/>
  <c r="J101" i="16"/>
  <c r="I101" i="16"/>
  <c r="H101" i="16"/>
  <c r="G101" i="16"/>
  <c r="F101" i="16"/>
  <c r="E101" i="16"/>
  <c r="D101" i="16"/>
  <c r="C101" i="16"/>
  <c r="B101" i="16"/>
  <c r="U100" i="16"/>
  <c r="T100" i="16"/>
  <c r="S100" i="16"/>
  <c r="R100" i="16"/>
  <c r="Q100" i="16"/>
  <c r="P100" i="16"/>
  <c r="O100" i="16"/>
  <c r="N100" i="16"/>
  <c r="M100" i="16"/>
  <c r="L100" i="16"/>
  <c r="K100" i="16"/>
  <c r="J100" i="16"/>
  <c r="I100" i="16"/>
  <c r="H100" i="16"/>
  <c r="G100" i="16"/>
  <c r="F100" i="16"/>
  <c r="E100" i="16"/>
  <c r="D100" i="16"/>
  <c r="C100" i="16"/>
  <c r="B100" i="16"/>
  <c r="U99" i="16"/>
  <c r="T99" i="16"/>
  <c r="S99" i="16"/>
  <c r="R99" i="16"/>
  <c r="Q99" i="16"/>
  <c r="P99" i="16"/>
  <c r="O99" i="16"/>
  <c r="N99" i="16"/>
  <c r="M99" i="16"/>
  <c r="L99" i="16"/>
  <c r="K99" i="16"/>
  <c r="J99" i="16"/>
  <c r="I99" i="16"/>
  <c r="H99" i="16"/>
  <c r="G99" i="16"/>
  <c r="F99" i="16"/>
  <c r="E99" i="16"/>
  <c r="D99" i="16"/>
  <c r="C99" i="16"/>
  <c r="B99" i="16"/>
  <c r="U98" i="16"/>
  <c r="T98" i="16"/>
  <c r="S98" i="16"/>
  <c r="R98" i="16"/>
  <c r="Q98" i="16"/>
  <c r="P98" i="16"/>
  <c r="O98" i="16"/>
  <c r="N98" i="16"/>
  <c r="M98" i="16"/>
  <c r="L98" i="16"/>
  <c r="K98" i="16"/>
  <c r="J98" i="16"/>
  <c r="I98" i="16"/>
  <c r="H98" i="16"/>
  <c r="G98" i="16"/>
  <c r="F98" i="16"/>
  <c r="E98" i="16"/>
  <c r="D98" i="16"/>
  <c r="C98" i="16"/>
  <c r="B98" i="16"/>
  <c r="U97" i="16"/>
  <c r="T97" i="16"/>
  <c r="S97" i="16"/>
  <c r="R97" i="16"/>
  <c r="Q97" i="16"/>
  <c r="P97" i="16"/>
  <c r="O97" i="16"/>
  <c r="N97" i="16"/>
  <c r="M97" i="16"/>
  <c r="L97" i="16"/>
  <c r="K97" i="16"/>
  <c r="J97" i="16"/>
  <c r="I97" i="16"/>
  <c r="H97" i="16"/>
  <c r="G97" i="16"/>
  <c r="F97" i="16"/>
  <c r="E97" i="16"/>
  <c r="D97" i="16"/>
  <c r="C97" i="16"/>
  <c r="B97" i="16"/>
  <c r="U96" i="16"/>
  <c r="T96" i="16"/>
  <c r="S96" i="16"/>
  <c r="R96" i="16"/>
  <c r="Q96" i="16"/>
  <c r="P96" i="16"/>
  <c r="O96" i="16"/>
  <c r="N96" i="16"/>
  <c r="M96" i="16"/>
  <c r="L96" i="16"/>
  <c r="K96" i="16"/>
  <c r="J96" i="16"/>
  <c r="I96" i="16"/>
  <c r="H96" i="16"/>
  <c r="G96" i="16"/>
  <c r="F96" i="16"/>
  <c r="E96" i="16"/>
  <c r="D96" i="16"/>
  <c r="C96" i="16"/>
  <c r="B96" i="16"/>
  <c r="U95" i="16"/>
  <c r="T95" i="16"/>
  <c r="S95" i="16"/>
  <c r="R95" i="16"/>
  <c r="Q95" i="16"/>
  <c r="P95" i="16"/>
  <c r="O95" i="16"/>
  <c r="N95" i="16"/>
  <c r="M95" i="16"/>
  <c r="L95" i="16"/>
  <c r="K95" i="16"/>
  <c r="J95" i="16"/>
  <c r="I95" i="16"/>
  <c r="H95" i="16"/>
  <c r="G95" i="16"/>
  <c r="F95" i="16"/>
  <c r="E95" i="16"/>
  <c r="D95" i="16"/>
  <c r="C95" i="16"/>
  <c r="B95" i="16"/>
  <c r="U94" i="16"/>
  <c r="T94" i="16"/>
  <c r="S94" i="16"/>
  <c r="R94" i="16"/>
  <c r="Q94" i="16"/>
  <c r="P94" i="16"/>
  <c r="O94" i="16"/>
  <c r="N94" i="16"/>
  <c r="M94" i="16"/>
  <c r="L94" i="16"/>
  <c r="K94" i="16"/>
  <c r="J94" i="16"/>
  <c r="I94" i="16"/>
  <c r="H94" i="16"/>
  <c r="G94" i="16"/>
  <c r="F94" i="16"/>
  <c r="E94" i="16"/>
  <c r="D94" i="16"/>
  <c r="C94" i="16"/>
  <c r="B94" i="16"/>
  <c r="U93" i="16"/>
  <c r="T93" i="16"/>
  <c r="S93" i="16"/>
  <c r="R93" i="16"/>
  <c r="Q93" i="16"/>
  <c r="P93" i="16"/>
  <c r="O93" i="16"/>
  <c r="N93" i="16"/>
  <c r="M93" i="16"/>
  <c r="L93" i="16"/>
  <c r="K93" i="16"/>
  <c r="J93" i="16"/>
  <c r="I93" i="16"/>
  <c r="H93" i="16"/>
  <c r="G93" i="16"/>
  <c r="F93" i="16"/>
  <c r="E93" i="16"/>
  <c r="D93" i="16"/>
  <c r="C93" i="16"/>
  <c r="B93" i="16"/>
  <c r="U92" i="16"/>
  <c r="T92" i="16"/>
  <c r="S92" i="16"/>
  <c r="R92" i="16"/>
  <c r="Q92" i="16"/>
  <c r="P92" i="16"/>
  <c r="O92" i="16"/>
  <c r="N92" i="16"/>
  <c r="M92" i="16"/>
  <c r="L92" i="16"/>
  <c r="K92" i="16"/>
  <c r="J92" i="16"/>
  <c r="I92" i="16"/>
  <c r="H92" i="16"/>
  <c r="G92" i="16"/>
  <c r="F92" i="16"/>
  <c r="E92" i="16"/>
  <c r="D92" i="16"/>
  <c r="C92" i="16"/>
  <c r="B92" i="16"/>
  <c r="U91" i="16"/>
  <c r="T91" i="16"/>
  <c r="S91" i="16"/>
  <c r="R91" i="16"/>
  <c r="Q91" i="16"/>
  <c r="P91" i="16"/>
  <c r="O91" i="16"/>
  <c r="N91" i="16"/>
  <c r="M91" i="16"/>
  <c r="L91" i="16"/>
  <c r="K91" i="16"/>
  <c r="J91" i="16"/>
  <c r="I91" i="16"/>
  <c r="H91" i="16"/>
  <c r="G91" i="16"/>
  <c r="F91" i="16"/>
  <c r="E91" i="16"/>
  <c r="D91" i="16"/>
  <c r="C91" i="16"/>
  <c r="B91" i="16"/>
  <c r="U90" i="16"/>
  <c r="T90" i="16"/>
  <c r="S90" i="16"/>
  <c r="R90" i="16"/>
  <c r="Q90" i="16"/>
  <c r="P90" i="16"/>
  <c r="O90" i="16"/>
  <c r="N90" i="16"/>
  <c r="M90" i="16"/>
  <c r="L90" i="16"/>
  <c r="K90" i="16"/>
  <c r="J90" i="16"/>
  <c r="I90" i="16"/>
  <c r="H90" i="16"/>
  <c r="G90" i="16"/>
  <c r="F90" i="16"/>
  <c r="E90" i="16"/>
  <c r="D90" i="16"/>
  <c r="C90" i="16"/>
  <c r="B90" i="16"/>
  <c r="U89" i="16"/>
  <c r="T89" i="16"/>
  <c r="S89" i="16"/>
  <c r="R89" i="16"/>
  <c r="Q89" i="16"/>
  <c r="P89" i="16"/>
  <c r="O89" i="16"/>
  <c r="N89" i="16"/>
  <c r="M89" i="16"/>
  <c r="L89" i="16"/>
  <c r="K89" i="16"/>
  <c r="J89" i="16"/>
  <c r="I89" i="16"/>
  <c r="H89" i="16"/>
  <c r="G89" i="16"/>
  <c r="F89" i="16"/>
  <c r="E89" i="16"/>
  <c r="D89" i="16"/>
  <c r="C89" i="16"/>
  <c r="B89" i="16"/>
  <c r="U88" i="16"/>
  <c r="T88" i="16"/>
  <c r="S88" i="16"/>
  <c r="R88" i="16"/>
  <c r="Q88" i="16"/>
  <c r="P88" i="16"/>
  <c r="O88" i="16"/>
  <c r="N88" i="16"/>
  <c r="M88" i="16"/>
  <c r="L88" i="16"/>
  <c r="K88" i="16"/>
  <c r="J88" i="16"/>
  <c r="I88" i="16"/>
  <c r="H88" i="16"/>
  <c r="G88" i="16"/>
  <c r="F88" i="16"/>
  <c r="E88" i="16"/>
  <c r="D88" i="16"/>
  <c r="C88" i="16"/>
  <c r="B88" i="16"/>
  <c r="U87" i="16"/>
  <c r="T87" i="16"/>
  <c r="S87" i="16"/>
  <c r="R87" i="16"/>
  <c r="Q87" i="16"/>
  <c r="P87" i="16"/>
  <c r="O87" i="16"/>
  <c r="N87" i="16"/>
  <c r="M87" i="16"/>
  <c r="L87" i="16"/>
  <c r="K87" i="16"/>
  <c r="J87" i="16"/>
  <c r="I87" i="16"/>
  <c r="H87" i="16"/>
  <c r="G87" i="16"/>
  <c r="F87" i="16"/>
  <c r="E87" i="16"/>
  <c r="D87" i="16"/>
  <c r="C87" i="16"/>
  <c r="B87" i="16"/>
  <c r="U86" i="16"/>
  <c r="T86" i="16"/>
  <c r="S86" i="16"/>
  <c r="R86" i="16"/>
  <c r="Q86" i="16"/>
  <c r="P86" i="16"/>
  <c r="O86" i="16"/>
  <c r="N86" i="16"/>
  <c r="M86" i="16"/>
  <c r="L86" i="16"/>
  <c r="K86" i="16"/>
  <c r="J86" i="16"/>
  <c r="I86" i="16"/>
  <c r="H86" i="16"/>
  <c r="G86" i="16"/>
  <c r="F86" i="16"/>
  <c r="E86" i="16"/>
  <c r="D86" i="16"/>
  <c r="C86" i="16"/>
  <c r="B86" i="16"/>
  <c r="U85" i="16"/>
  <c r="T85" i="16"/>
  <c r="S85" i="16"/>
  <c r="R85" i="16"/>
  <c r="Q85" i="16"/>
  <c r="P85" i="16"/>
  <c r="O85" i="16"/>
  <c r="N85" i="16"/>
  <c r="M85" i="16"/>
  <c r="L85" i="16"/>
  <c r="K85" i="16"/>
  <c r="J85" i="16"/>
  <c r="I85" i="16"/>
  <c r="H85" i="16"/>
  <c r="G85" i="16"/>
  <c r="F85" i="16"/>
  <c r="E85" i="16"/>
  <c r="D85" i="16"/>
  <c r="C85" i="16"/>
  <c r="B85" i="16"/>
  <c r="U84" i="16"/>
  <c r="T84" i="16"/>
  <c r="S84" i="16"/>
  <c r="R84" i="16"/>
  <c r="Q84" i="16"/>
  <c r="P84" i="16"/>
  <c r="O84" i="16"/>
  <c r="N84" i="16"/>
  <c r="M84" i="16"/>
  <c r="L84" i="16"/>
  <c r="K84" i="16"/>
  <c r="J84" i="16"/>
  <c r="I84" i="16"/>
  <c r="H84" i="16"/>
  <c r="G84" i="16"/>
  <c r="F84" i="16"/>
  <c r="E84" i="16"/>
  <c r="D84" i="16"/>
  <c r="C84" i="16"/>
  <c r="B84" i="16"/>
  <c r="U83" i="16"/>
  <c r="T83" i="16"/>
  <c r="S83" i="16"/>
  <c r="R83" i="16"/>
  <c r="Q83" i="16"/>
  <c r="P83" i="16"/>
  <c r="O83" i="16"/>
  <c r="N83" i="16"/>
  <c r="M83" i="16"/>
  <c r="L83" i="16"/>
  <c r="K83" i="16"/>
  <c r="J83" i="16"/>
  <c r="I83" i="16"/>
  <c r="H83" i="16"/>
  <c r="G83" i="16"/>
  <c r="F83" i="16"/>
  <c r="E83" i="16"/>
  <c r="D83" i="16"/>
  <c r="C83" i="16"/>
  <c r="B83" i="16"/>
  <c r="U82" i="16"/>
  <c r="T82" i="16"/>
  <c r="S82" i="16"/>
  <c r="R82" i="16"/>
  <c r="Q82" i="16"/>
  <c r="P82" i="16"/>
  <c r="O82" i="16"/>
  <c r="N82" i="16"/>
  <c r="M82" i="16"/>
  <c r="L82" i="16"/>
  <c r="K82" i="16"/>
  <c r="J82" i="16"/>
  <c r="I82" i="16"/>
  <c r="H82" i="16"/>
  <c r="G82" i="16"/>
  <c r="F82" i="16"/>
  <c r="E82" i="16"/>
  <c r="D82" i="16"/>
  <c r="C82" i="16"/>
  <c r="B82" i="16"/>
  <c r="U81" i="16"/>
  <c r="T81" i="16"/>
  <c r="S81" i="16"/>
  <c r="R81" i="16"/>
  <c r="Q81" i="16"/>
  <c r="P81" i="16"/>
  <c r="O81" i="16"/>
  <c r="N81" i="16"/>
  <c r="M81" i="16"/>
  <c r="L81" i="16"/>
  <c r="K81" i="16"/>
  <c r="J81" i="16"/>
  <c r="I81" i="16"/>
  <c r="H81" i="16"/>
  <c r="G81" i="16"/>
  <c r="F81" i="16"/>
  <c r="E81" i="16"/>
  <c r="D81" i="16"/>
  <c r="C81" i="16"/>
  <c r="B81" i="16"/>
  <c r="U80" i="16"/>
  <c r="T80" i="16"/>
  <c r="S80" i="16"/>
  <c r="R80" i="16"/>
  <c r="Q80" i="16"/>
  <c r="P80" i="16"/>
  <c r="O80" i="16"/>
  <c r="N80" i="16"/>
  <c r="M80" i="16"/>
  <c r="L80" i="16"/>
  <c r="K80" i="16"/>
  <c r="J80" i="16"/>
  <c r="I80" i="16"/>
  <c r="H80" i="16"/>
  <c r="G80" i="16"/>
  <c r="F80" i="16"/>
  <c r="E80" i="16"/>
  <c r="D80" i="16"/>
  <c r="C80" i="16"/>
  <c r="B80" i="16"/>
  <c r="U79" i="16"/>
  <c r="T79" i="16"/>
  <c r="S79" i="16"/>
  <c r="R79" i="16"/>
  <c r="Q79" i="16"/>
  <c r="P79" i="16"/>
  <c r="O79" i="16"/>
  <c r="N79" i="16"/>
  <c r="M79" i="16"/>
  <c r="L79" i="16"/>
  <c r="K79" i="16"/>
  <c r="J79" i="16"/>
  <c r="I79" i="16"/>
  <c r="H79" i="16"/>
  <c r="G79" i="16"/>
  <c r="F79" i="16"/>
  <c r="E79" i="16"/>
  <c r="D79" i="16"/>
  <c r="C79" i="16"/>
  <c r="B79" i="16"/>
  <c r="U78" i="16"/>
  <c r="T78" i="16"/>
  <c r="S78" i="16"/>
  <c r="R78" i="16"/>
  <c r="Q78" i="16"/>
  <c r="P78" i="16"/>
  <c r="O78" i="16"/>
  <c r="N78" i="16"/>
  <c r="M78" i="16"/>
  <c r="L78" i="16"/>
  <c r="K78" i="16"/>
  <c r="J78" i="16"/>
  <c r="I78" i="16"/>
  <c r="H78" i="16"/>
  <c r="G78" i="16"/>
  <c r="F78" i="16"/>
  <c r="E78" i="16"/>
  <c r="D78" i="16"/>
  <c r="C78" i="16"/>
  <c r="B78" i="16"/>
  <c r="U77" i="16"/>
  <c r="T77" i="16"/>
  <c r="S77" i="16"/>
  <c r="R77" i="16"/>
  <c r="Q77" i="16"/>
  <c r="P77" i="16"/>
  <c r="O77" i="16"/>
  <c r="N77" i="16"/>
  <c r="M77" i="16"/>
  <c r="L77" i="16"/>
  <c r="K77" i="16"/>
  <c r="J77" i="16"/>
  <c r="I77" i="16"/>
  <c r="H77" i="16"/>
  <c r="G77" i="16"/>
  <c r="F77" i="16"/>
  <c r="E77" i="16"/>
  <c r="D77" i="16"/>
  <c r="C77" i="16"/>
  <c r="B77" i="16"/>
  <c r="U76" i="16"/>
  <c r="T76" i="16"/>
  <c r="S76" i="16"/>
  <c r="R76" i="16"/>
  <c r="Q76" i="16"/>
  <c r="P76" i="16"/>
  <c r="O76" i="16"/>
  <c r="N76" i="16"/>
  <c r="M76" i="16"/>
  <c r="L76" i="16"/>
  <c r="K76" i="16"/>
  <c r="J76" i="16"/>
  <c r="I76" i="16"/>
  <c r="H76" i="16"/>
  <c r="G76" i="16"/>
  <c r="F76" i="16"/>
  <c r="E76" i="16"/>
  <c r="D76" i="16"/>
  <c r="C76" i="16"/>
  <c r="B76" i="16"/>
  <c r="U75" i="16"/>
  <c r="T75" i="16"/>
  <c r="S75" i="16"/>
  <c r="R75" i="16"/>
  <c r="Q75" i="16"/>
  <c r="P75" i="16"/>
  <c r="O75" i="16"/>
  <c r="N75" i="16"/>
  <c r="M75" i="16"/>
  <c r="L75" i="16"/>
  <c r="K75" i="16"/>
  <c r="J75" i="16"/>
  <c r="I75" i="16"/>
  <c r="H75" i="16"/>
  <c r="G75" i="16"/>
  <c r="F75" i="16"/>
  <c r="E75" i="16"/>
  <c r="D75" i="16"/>
  <c r="C75" i="16"/>
  <c r="B75" i="16"/>
  <c r="U74" i="16"/>
  <c r="T74" i="16"/>
  <c r="S74" i="16"/>
  <c r="R74" i="16"/>
  <c r="Q74" i="16"/>
  <c r="P74" i="16"/>
  <c r="O74" i="16"/>
  <c r="N74" i="16"/>
  <c r="M74" i="16"/>
  <c r="L74" i="16"/>
  <c r="K74" i="16"/>
  <c r="J74" i="16"/>
  <c r="I74" i="16"/>
  <c r="H74" i="16"/>
  <c r="G74" i="16"/>
  <c r="F74" i="16"/>
  <c r="E74" i="16"/>
  <c r="D74" i="16"/>
  <c r="C74" i="16"/>
  <c r="B74" i="16"/>
  <c r="U73" i="16"/>
  <c r="T73" i="16"/>
  <c r="S73" i="16"/>
  <c r="R73" i="16"/>
  <c r="Q73" i="16"/>
  <c r="P73" i="16"/>
  <c r="O73" i="16"/>
  <c r="N73" i="16"/>
  <c r="M73" i="16"/>
  <c r="L73" i="16"/>
  <c r="K73" i="16"/>
  <c r="J73" i="16"/>
  <c r="I73" i="16"/>
  <c r="H73" i="16"/>
  <c r="G73" i="16"/>
  <c r="F73" i="16"/>
  <c r="E73" i="16"/>
  <c r="D73" i="16"/>
  <c r="C73" i="16"/>
  <c r="B73" i="16"/>
  <c r="U72" i="16"/>
  <c r="T72" i="16"/>
  <c r="S72" i="16"/>
  <c r="R72" i="16"/>
  <c r="Q72" i="16"/>
  <c r="P72" i="16"/>
  <c r="O72" i="16"/>
  <c r="N72" i="16"/>
  <c r="M72" i="16"/>
  <c r="L72" i="16"/>
  <c r="K72" i="16"/>
  <c r="J72" i="16"/>
  <c r="I72" i="16"/>
  <c r="H72" i="16"/>
  <c r="G72" i="16"/>
  <c r="F72" i="16"/>
  <c r="E72" i="16"/>
  <c r="D72" i="16"/>
  <c r="C72" i="16"/>
  <c r="B72" i="16"/>
  <c r="U71" i="16"/>
  <c r="T71" i="16"/>
  <c r="S71" i="16"/>
  <c r="R71" i="16"/>
  <c r="Q71" i="16"/>
  <c r="P71" i="16"/>
  <c r="O71" i="16"/>
  <c r="N71" i="16"/>
  <c r="M71" i="16"/>
  <c r="L71" i="16"/>
  <c r="K71" i="16"/>
  <c r="J71" i="16"/>
  <c r="I71" i="16"/>
  <c r="H71" i="16"/>
  <c r="G71" i="16"/>
  <c r="F71" i="16"/>
  <c r="E71" i="16"/>
  <c r="D71" i="16"/>
  <c r="C71" i="16"/>
  <c r="B71" i="16"/>
  <c r="U70" i="16"/>
  <c r="T70" i="16"/>
  <c r="S70" i="16"/>
  <c r="R70" i="16"/>
  <c r="Q70" i="16"/>
  <c r="P70" i="16"/>
  <c r="O70" i="16"/>
  <c r="N70" i="16"/>
  <c r="M70" i="16"/>
  <c r="L70" i="16"/>
  <c r="K70" i="16"/>
  <c r="J70" i="16"/>
  <c r="I70" i="16"/>
  <c r="H70" i="16"/>
  <c r="G70" i="16"/>
  <c r="F70" i="16"/>
  <c r="E70" i="16"/>
  <c r="D70" i="16"/>
  <c r="C70" i="16"/>
  <c r="B70" i="16"/>
  <c r="U69" i="16"/>
  <c r="T69" i="16"/>
  <c r="S69" i="16"/>
  <c r="R69" i="16"/>
  <c r="Q69" i="16"/>
  <c r="P69" i="16"/>
  <c r="O69" i="16"/>
  <c r="N69" i="16"/>
  <c r="M69" i="16"/>
  <c r="L69" i="16"/>
  <c r="K69" i="16"/>
  <c r="J69" i="16"/>
  <c r="I69" i="16"/>
  <c r="H69" i="16"/>
  <c r="G69" i="16"/>
  <c r="F69" i="16"/>
  <c r="E69" i="16"/>
  <c r="D69" i="16"/>
  <c r="C69" i="16"/>
  <c r="B69" i="16"/>
  <c r="U68" i="16"/>
  <c r="T68" i="16"/>
  <c r="S68" i="16"/>
  <c r="R68" i="16"/>
  <c r="Q68" i="16"/>
  <c r="P68" i="16"/>
  <c r="O68" i="16"/>
  <c r="N68" i="16"/>
  <c r="M68" i="16"/>
  <c r="L68" i="16"/>
  <c r="K68" i="16"/>
  <c r="J68" i="16"/>
  <c r="I68" i="16"/>
  <c r="H68" i="16"/>
  <c r="G68" i="16"/>
  <c r="F68" i="16"/>
  <c r="E68" i="16"/>
  <c r="D68" i="16"/>
  <c r="C68" i="16"/>
  <c r="B68" i="16"/>
  <c r="U67" i="16"/>
  <c r="T67" i="16"/>
  <c r="S67" i="16"/>
  <c r="R67" i="16"/>
  <c r="Q67" i="16"/>
  <c r="P67" i="16"/>
  <c r="O67" i="16"/>
  <c r="N67" i="16"/>
  <c r="M67" i="16"/>
  <c r="L67" i="16"/>
  <c r="K67" i="16"/>
  <c r="J67" i="16"/>
  <c r="I67" i="16"/>
  <c r="H67" i="16"/>
  <c r="G67" i="16"/>
  <c r="F67" i="16"/>
  <c r="E67" i="16"/>
  <c r="D67" i="16"/>
  <c r="C67" i="16"/>
  <c r="B67" i="16"/>
  <c r="U66" i="16"/>
  <c r="T66" i="16"/>
  <c r="S66" i="16"/>
  <c r="R66" i="16"/>
  <c r="Q66" i="16"/>
  <c r="P66" i="16"/>
  <c r="O66" i="16"/>
  <c r="N66" i="16"/>
  <c r="M66" i="16"/>
  <c r="L66" i="16"/>
  <c r="K66" i="16"/>
  <c r="J66" i="16"/>
  <c r="I66" i="16"/>
  <c r="H66" i="16"/>
  <c r="G66" i="16"/>
  <c r="F66" i="16"/>
  <c r="E66" i="16"/>
  <c r="D66" i="16"/>
  <c r="C66" i="16"/>
  <c r="B66" i="16"/>
  <c r="U65" i="16"/>
  <c r="T65" i="16"/>
  <c r="S65" i="16"/>
  <c r="R65" i="16"/>
  <c r="Q65" i="16"/>
  <c r="P65" i="16"/>
  <c r="O65" i="16"/>
  <c r="N65" i="16"/>
  <c r="M65" i="16"/>
  <c r="L65" i="16"/>
  <c r="K65" i="16"/>
  <c r="J65" i="16"/>
  <c r="I65" i="16"/>
  <c r="H65" i="16"/>
  <c r="G65" i="16"/>
  <c r="F65" i="16"/>
  <c r="E65" i="16"/>
  <c r="D65" i="16"/>
  <c r="C65" i="16"/>
  <c r="B65" i="16"/>
  <c r="U64" i="16"/>
  <c r="T64" i="16"/>
  <c r="S64" i="16"/>
  <c r="R64" i="16"/>
  <c r="Q64" i="16"/>
  <c r="P64" i="16"/>
  <c r="O64" i="16"/>
  <c r="N64" i="16"/>
  <c r="M64" i="16"/>
  <c r="L64" i="16"/>
  <c r="K64" i="16"/>
  <c r="J64" i="16"/>
  <c r="I64" i="16"/>
  <c r="H64" i="16"/>
  <c r="G64" i="16"/>
  <c r="F64" i="16"/>
  <c r="E64" i="16"/>
  <c r="D64" i="16"/>
  <c r="C64" i="16"/>
  <c r="B64" i="16"/>
  <c r="U63" i="16"/>
  <c r="T63" i="16"/>
  <c r="S63" i="16"/>
  <c r="R63" i="16"/>
  <c r="Q63" i="16"/>
  <c r="P63" i="16"/>
  <c r="O63" i="16"/>
  <c r="N63" i="16"/>
  <c r="M63" i="16"/>
  <c r="L63" i="16"/>
  <c r="K63" i="16"/>
  <c r="J63" i="16"/>
  <c r="I63" i="16"/>
  <c r="H63" i="16"/>
  <c r="G63" i="16"/>
  <c r="F63" i="16"/>
  <c r="E63" i="16"/>
  <c r="D63" i="16"/>
  <c r="C63" i="16"/>
  <c r="B63" i="16"/>
  <c r="U62" i="16"/>
  <c r="T62" i="16"/>
  <c r="S62" i="16"/>
  <c r="R62" i="16"/>
  <c r="Q62" i="16"/>
  <c r="P62" i="16"/>
  <c r="O62" i="16"/>
  <c r="N62" i="16"/>
  <c r="M62" i="16"/>
  <c r="L62" i="16"/>
  <c r="K62" i="16"/>
  <c r="J62" i="16"/>
  <c r="I62" i="16"/>
  <c r="H62" i="16"/>
  <c r="G62" i="16"/>
  <c r="F62" i="16"/>
  <c r="E62" i="16"/>
  <c r="D62" i="16"/>
  <c r="C62" i="16"/>
  <c r="B62" i="16"/>
  <c r="U61" i="16"/>
  <c r="T61" i="16"/>
  <c r="S61" i="16"/>
  <c r="R61" i="16"/>
  <c r="Q61" i="16"/>
  <c r="P61" i="16"/>
  <c r="O61" i="16"/>
  <c r="N61" i="16"/>
  <c r="M61" i="16"/>
  <c r="L61" i="16"/>
  <c r="K61" i="16"/>
  <c r="J61" i="16"/>
  <c r="I61" i="16"/>
  <c r="H61" i="16"/>
  <c r="G61" i="16"/>
  <c r="F61" i="16"/>
  <c r="E61" i="16"/>
  <c r="D61" i="16"/>
  <c r="C61" i="16"/>
  <c r="B61" i="16"/>
  <c r="U60" i="16"/>
  <c r="T60" i="16"/>
  <c r="S60" i="16"/>
  <c r="R60" i="16"/>
  <c r="Q60" i="16"/>
  <c r="P60" i="16"/>
  <c r="O60" i="16"/>
  <c r="N60" i="16"/>
  <c r="M60" i="16"/>
  <c r="L60" i="16"/>
  <c r="K60" i="16"/>
  <c r="J60" i="16"/>
  <c r="I60" i="16"/>
  <c r="H60" i="16"/>
  <c r="G60" i="16"/>
  <c r="F60" i="16"/>
  <c r="E60" i="16"/>
  <c r="D60" i="16"/>
  <c r="C60" i="16"/>
  <c r="B60" i="16"/>
  <c r="U59" i="16"/>
  <c r="T59" i="16"/>
  <c r="S59" i="16"/>
  <c r="R59" i="16"/>
  <c r="Q59" i="16"/>
  <c r="P59" i="16"/>
  <c r="O59" i="16"/>
  <c r="N59" i="16"/>
  <c r="M59" i="16"/>
  <c r="L59" i="16"/>
  <c r="K59" i="16"/>
  <c r="J59" i="16"/>
  <c r="I59" i="16"/>
  <c r="H59" i="16"/>
  <c r="G59" i="16"/>
  <c r="F59" i="16"/>
  <c r="E59" i="16"/>
  <c r="D59" i="16"/>
  <c r="C59" i="16"/>
  <c r="B59" i="16"/>
  <c r="U58" i="16"/>
  <c r="T58" i="16"/>
  <c r="S58" i="16"/>
  <c r="R58" i="16"/>
  <c r="Q58" i="16"/>
  <c r="P58" i="16"/>
  <c r="O58" i="16"/>
  <c r="N58" i="16"/>
  <c r="M58" i="16"/>
  <c r="L58" i="16"/>
  <c r="K58" i="16"/>
  <c r="J58" i="16"/>
  <c r="I58" i="16"/>
  <c r="H58" i="16"/>
  <c r="G58" i="16"/>
  <c r="F58" i="16"/>
  <c r="E58" i="16"/>
  <c r="D58" i="16"/>
  <c r="C58" i="16"/>
  <c r="B58" i="16"/>
  <c r="U57" i="16"/>
  <c r="T57" i="16"/>
  <c r="S57" i="16"/>
  <c r="R57" i="16"/>
  <c r="Q57" i="16"/>
  <c r="P57" i="16"/>
  <c r="O57" i="16"/>
  <c r="N57" i="16"/>
  <c r="M57" i="16"/>
  <c r="L57" i="16"/>
  <c r="K57" i="16"/>
  <c r="J57" i="16"/>
  <c r="I57" i="16"/>
  <c r="H57" i="16"/>
  <c r="G57" i="16"/>
  <c r="F57" i="16"/>
  <c r="E57" i="16"/>
  <c r="D57" i="16"/>
  <c r="C57" i="16"/>
  <c r="B57" i="16"/>
  <c r="U56" i="16"/>
  <c r="T56" i="16"/>
  <c r="S56" i="16"/>
  <c r="R56" i="16"/>
  <c r="Q56" i="16"/>
  <c r="P56" i="16"/>
  <c r="O56" i="16"/>
  <c r="N56" i="16"/>
  <c r="M56" i="16"/>
  <c r="L56" i="16"/>
  <c r="K56" i="16"/>
  <c r="J56" i="16"/>
  <c r="I56" i="16"/>
  <c r="H56" i="16"/>
  <c r="G56" i="16"/>
  <c r="F56" i="16"/>
  <c r="E56" i="16"/>
  <c r="D56" i="16"/>
  <c r="C56" i="16"/>
  <c r="B56" i="16"/>
  <c r="U55" i="16"/>
  <c r="T55" i="16"/>
  <c r="S55" i="16"/>
  <c r="R55" i="16"/>
  <c r="Q55" i="16"/>
  <c r="P55" i="16"/>
  <c r="O55" i="16"/>
  <c r="N55" i="16"/>
  <c r="M55" i="16"/>
  <c r="L55" i="16"/>
  <c r="K55" i="16"/>
  <c r="J55" i="16"/>
  <c r="I55" i="16"/>
  <c r="H55" i="16"/>
  <c r="G55" i="16"/>
  <c r="F55" i="16"/>
  <c r="E55" i="16"/>
  <c r="D55" i="16"/>
  <c r="C55" i="16"/>
  <c r="B55" i="16"/>
  <c r="U54" i="16"/>
  <c r="T54" i="16"/>
  <c r="S54" i="16"/>
  <c r="R54" i="16"/>
  <c r="Q54" i="16"/>
  <c r="P54" i="16"/>
  <c r="O54" i="16"/>
  <c r="N54" i="16"/>
  <c r="M54" i="16"/>
  <c r="L54" i="16"/>
  <c r="K54" i="16"/>
  <c r="J54" i="16"/>
  <c r="I54" i="16"/>
  <c r="H54" i="16"/>
  <c r="G54" i="16"/>
  <c r="F54" i="16"/>
  <c r="E54" i="16"/>
  <c r="D54" i="16"/>
  <c r="C54" i="16"/>
  <c r="B54" i="16"/>
  <c r="U53" i="16"/>
  <c r="T53" i="16"/>
  <c r="S53" i="16"/>
  <c r="R53" i="16"/>
  <c r="Q53" i="16"/>
  <c r="P53" i="16"/>
  <c r="O53" i="16"/>
  <c r="N53" i="16"/>
  <c r="M53" i="16"/>
  <c r="L53" i="16"/>
  <c r="K53" i="16"/>
  <c r="J53" i="16"/>
  <c r="I53" i="16"/>
  <c r="H53" i="16"/>
  <c r="G53" i="16"/>
  <c r="F53" i="16"/>
  <c r="E53" i="16"/>
  <c r="D53" i="16"/>
  <c r="C53" i="16"/>
  <c r="B53" i="16"/>
  <c r="U52" i="16"/>
  <c r="T52" i="16"/>
  <c r="S52" i="16"/>
  <c r="R52" i="16"/>
  <c r="Q52" i="16"/>
  <c r="P52" i="16"/>
  <c r="O52" i="16"/>
  <c r="N52" i="16"/>
  <c r="M52" i="16"/>
  <c r="L52" i="16"/>
  <c r="K52" i="16"/>
  <c r="J52" i="16"/>
  <c r="I52" i="16"/>
  <c r="H52" i="16"/>
  <c r="G52" i="16"/>
  <c r="F52" i="16"/>
  <c r="E52" i="16"/>
  <c r="D52" i="16"/>
  <c r="C52" i="16"/>
  <c r="B52" i="16"/>
  <c r="U51" i="16"/>
  <c r="T51" i="16"/>
  <c r="S51" i="16"/>
  <c r="R51" i="16"/>
  <c r="Q51" i="16"/>
  <c r="P51" i="16"/>
  <c r="O51" i="16"/>
  <c r="N51" i="16"/>
  <c r="M51" i="16"/>
  <c r="L51" i="16"/>
  <c r="K51" i="16"/>
  <c r="J51" i="16"/>
  <c r="I51" i="16"/>
  <c r="H51" i="16"/>
  <c r="G51" i="16"/>
  <c r="F51" i="16"/>
  <c r="E51" i="16"/>
  <c r="D51" i="16"/>
  <c r="C51" i="16"/>
  <c r="B51" i="16"/>
  <c r="U50" i="16"/>
  <c r="T50" i="16"/>
  <c r="S50" i="16"/>
  <c r="R50" i="16"/>
  <c r="Q50" i="16"/>
  <c r="P50" i="16"/>
  <c r="O50" i="16"/>
  <c r="N50" i="16"/>
  <c r="M50" i="16"/>
  <c r="L50" i="16"/>
  <c r="K50" i="16"/>
  <c r="J50" i="16"/>
  <c r="I50" i="16"/>
  <c r="H50" i="16"/>
  <c r="G50" i="16"/>
  <c r="F50" i="16"/>
  <c r="E50" i="16"/>
  <c r="D50" i="16"/>
  <c r="C50" i="16"/>
  <c r="B50" i="16"/>
  <c r="U49" i="16"/>
  <c r="T49" i="16"/>
  <c r="S49" i="16"/>
  <c r="R49" i="16"/>
  <c r="Q49" i="16"/>
  <c r="P49" i="16"/>
  <c r="O49" i="16"/>
  <c r="N49" i="16"/>
  <c r="M49" i="16"/>
  <c r="L49" i="16"/>
  <c r="K49" i="16"/>
  <c r="J49" i="16"/>
  <c r="I49" i="16"/>
  <c r="H49" i="16"/>
  <c r="G49" i="16"/>
  <c r="F49" i="16"/>
  <c r="E49" i="16"/>
  <c r="D49" i="16"/>
  <c r="C49" i="16"/>
  <c r="B49" i="16"/>
  <c r="U48" i="16"/>
  <c r="T48" i="16"/>
  <c r="S48" i="16"/>
  <c r="R48" i="16"/>
  <c r="Q48" i="16"/>
  <c r="P48" i="16"/>
  <c r="O48" i="16"/>
  <c r="N48" i="16"/>
  <c r="M48" i="16"/>
  <c r="L48" i="16"/>
  <c r="K48" i="16"/>
  <c r="J48" i="16"/>
  <c r="I48" i="16"/>
  <c r="H48" i="16"/>
  <c r="G48" i="16"/>
  <c r="F48" i="16"/>
  <c r="E48" i="16"/>
  <c r="D48" i="16"/>
  <c r="C48" i="16"/>
  <c r="B48" i="16"/>
  <c r="U47" i="16"/>
  <c r="T47" i="16"/>
  <c r="S47" i="16"/>
  <c r="R47" i="16"/>
  <c r="Q47" i="16"/>
  <c r="P47" i="16"/>
  <c r="O47" i="16"/>
  <c r="N47" i="16"/>
  <c r="M47" i="16"/>
  <c r="L47" i="16"/>
  <c r="K47" i="16"/>
  <c r="J47" i="16"/>
  <c r="I47" i="16"/>
  <c r="H47" i="16"/>
  <c r="G47" i="16"/>
  <c r="F47" i="16"/>
  <c r="E47" i="16"/>
  <c r="D47" i="16"/>
  <c r="C47" i="16"/>
  <c r="B47" i="16"/>
  <c r="U46" i="16"/>
  <c r="T46" i="16"/>
  <c r="S46" i="16"/>
  <c r="R46" i="16"/>
  <c r="Q46" i="16"/>
  <c r="P46" i="16"/>
  <c r="O46" i="16"/>
  <c r="N46" i="16"/>
  <c r="M46" i="16"/>
  <c r="L46" i="16"/>
  <c r="K46" i="16"/>
  <c r="J46" i="16"/>
  <c r="I46" i="16"/>
  <c r="H46" i="16"/>
  <c r="G46" i="16"/>
  <c r="F46" i="16"/>
  <c r="E46" i="16"/>
  <c r="D46" i="16"/>
  <c r="C46" i="16"/>
  <c r="B46" i="16"/>
  <c r="U45" i="16"/>
  <c r="T45" i="16"/>
  <c r="S45" i="16"/>
  <c r="R45" i="16"/>
  <c r="Q45" i="16"/>
  <c r="P45" i="16"/>
  <c r="O45" i="16"/>
  <c r="N45" i="16"/>
  <c r="M45" i="16"/>
  <c r="L45" i="16"/>
  <c r="K45" i="16"/>
  <c r="J45" i="16"/>
  <c r="I45" i="16"/>
  <c r="H45" i="16"/>
  <c r="G45" i="16"/>
  <c r="F45" i="16"/>
  <c r="E45" i="16"/>
  <c r="D45" i="16"/>
  <c r="C45" i="16"/>
  <c r="B45" i="16"/>
  <c r="U44" i="16"/>
  <c r="T44" i="16"/>
  <c r="S44" i="16"/>
  <c r="R44" i="16"/>
  <c r="Q44" i="16"/>
  <c r="P44" i="16"/>
  <c r="O44" i="16"/>
  <c r="N44" i="16"/>
  <c r="M44" i="16"/>
  <c r="L44" i="16"/>
  <c r="K44" i="16"/>
  <c r="J44" i="16"/>
  <c r="I44" i="16"/>
  <c r="H44" i="16"/>
  <c r="G44" i="16"/>
  <c r="F44" i="16"/>
  <c r="E44" i="16"/>
  <c r="D44" i="16"/>
  <c r="C44" i="16"/>
  <c r="B44" i="16"/>
  <c r="U43" i="16"/>
  <c r="T43" i="16"/>
  <c r="S43" i="16"/>
  <c r="R43" i="16"/>
  <c r="Q43" i="16"/>
  <c r="P43" i="16"/>
  <c r="O43" i="16"/>
  <c r="N43" i="16"/>
  <c r="M43" i="16"/>
  <c r="L43" i="16"/>
  <c r="K43" i="16"/>
  <c r="J43" i="16"/>
  <c r="I43" i="16"/>
  <c r="H43" i="16"/>
  <c r="G43" i="16"/>
  <c r="F43" i="16"/>
  <c r="E43" i="16"/>
  <c r="D43" i="16"/>
  <c r="C43" i="16"/>
  <c r="B43" i="16"/>
  <c r="U42" i="16"/>
  <c r="T42" i="16"/>
  <c r="S42" i="16"/>
  <c r="R42" i="16"/>
  <c r="Q42" i="16"/>
  <c r="P42" i="16"/>
  <c r="O42" i="16"/>
  <c r="N42" i="16"/>
  <c r="M42" i="16"/>
  <c r="L42" i="16"/>
  <c r="K42" i="16"/>
  <c r="J42" i="16"/>
  <c r="I42" i="16"/>
  <c r="H42" i="16"/>
  <c r="G42" i="16"/>
  <c r="F42" i="16"/>
  <c r="E42" i="16"/>
  <c r="D42" i="16"/>
  <c r="C42" i="16"/>
  <c r="B42" i="16"/>
  <c r="U41" i="16"/>
  <c r="T41" i="16"/>
  <c r="S41" i="16"/>
  <c r="R41" i="16"/>
  <c r="Q41" i="16"/>
  <c r="P41" i="16"/>
  <c r="O41" i="16"/>
  <c r="N41" i="16"/>
  <c r="M41" i="16"/>
  <c r="L41" i="16"/>
  <c r="K41" i="16"/>
  <c r="J41" i="16"/>
  <c r="I41" i="16"/>
  <c r="H41" i="16"/>
  <c r="G41" i="16"/>
  <c r="F41" i="16"/>
  <c r="E41" i="16"/>
  <c r="D41" i="16"/>
  <c r="C41" i="16"/>
  <c r="B41" i="16"/>
  <c r="U40" i="16"/>
  <c r="T40" i="16"/>
  <c r="S40" i="16"/>
  <c r="R40" i="16"/>
  <c r="Q40" i="16"/>
  <c r="P40" i="16"/>
  <c r="O40" i="16"/>
  <c r="N40" i="16"/>
  <c r="M40" i="16"/>
  <c r="L40" i="16"/>
  <c r="K40" i="16"/>
  <c r="J40" i="16"/>
  <c r="I40" i="16"/>
  <c r="H40" i="16"/>
  <c r="G40" i="16"/>
  <c r="F40" i="16"/>
  <c r="E40" i="16"/>
  <c r="D40" i="16"/>
  <c r="C40" i="16"/>
  <c r="B40" i="16"/>
  <c r="U39" i="16"/>
  <c r="T39" i="16"/>
  <c r="S39" i="16"/>
  <c r="R39" i="16"/>
  <c r="Q39" i="16"/>
  <c r="P39" i="16"/>
  <c r="O39" i="16"/>
  <c r="N39" i="16"/>
  <c r="M39" i="16"/>
  <c r="L39" i="16"/>
  <c r="K39" i="16"/>
  <c r="J39" i="16"/>
  <c r="I39" i="16"/>
  <c r="H39" i="16"/>
  <c r="G39" i="16"/>
  <c r="F39" i="16"/>
  <c r="E39" i="16"/>
  <c r="D39" i="16"/>
  <c r="C39" i="16"/>
  <c r="B39" i="16"/>
  <c r="U38" i="16"/>
  <c r="T38" i="16"/>
  <c r="S38" i="16"/>
  <c r="R38" i="16"/>
  <c r="Q38" i="16"/>
  <c r="P38" i="16"/>
  <c r="O38" i="16"/>
  <c r="N38" i="16"/>
  <c r="M38" i="16"/>
  <c r="L38" i="16"/>
  <c r="K38" i="16"/>
  <c r="J38" i="16"/>
  <c r="I38" i="16"/>
  <c r="H38" i="16"/>
  <c r="G38" i="16"/>
  <c r="F38" i="16"/>
  <c r="E38" i="16"/>
  <c r="D38" i="16"/>
  <c r="C38" i="16"/>
  <c r="B38" i="16"/>
  <c r="U37" i="16"/>
  <c r="T37" i="16"/>
  <c r="S37" i="16"/>
  <c r="R37" i="16"/>
  <c r="Q37" i="16"/>
  <c r="P37" i="16"/>
  <c r="O37" i="16"/>
  <c r="N37" i="16"/>
  <c r="M37" i="16"/>
  <c r="L37" i="16"/>
  <c r="K37" i="16"/>
  <c r="J37" i="16"/>
  <c r="I37" i="16"/>
  <c r="H37" i="16"/>
  <c r="G37" i="16"/>
  <c r="F37" i="16"/>
  <c r="E37" i="16"/>
  <c r="D37" i="16"/>
  <c r="C37" i="16"/>
  <c r="B37" i="16"/>
  <c r="U36" i="16"/>
  <c r="T36" i="16"/>
  <c r="S36" i="16"/>
  <c r="R36" i="16"/>
  <c r="Q36" i="16"/>
  <c r="P36" i="16"/>
  <c r="O36" i="16"/>
  <c r="N36" i="16"/>
  <c r="M36" i="16"/>
  <c r="L36" i="16"/>
  <c r="K36" i="16"/>
  <c r="J36" i="16"/>
  <c r="I36" i="16"/>
  <c r="H36" i="16"/>
  <c r="G36" i="16"/>
  <c r="F36" i="16"/>
  <c r="E36" i="16"/>
  <c r="D36" i="16"/>
  <c r="C36" i="16"/>
  <c r="B36" i="16"/>
  <c r="U35" i="16"/>
  <c r="T35" i="16"/>
  <c r="S35" i="16"/>
  <c r="R35" i="16"/>
  <c r="Q35" i="16"/>
  <c r="P35" i="16"/>
  <c r="O35" i="16"/>
  <c r="N35" i="16"/>
  <c r="M35" i="16"/>
  <c r="L35" i="16"/>
  <c r="K35" i="16"/>
  <c r="J35" i="16"/>
  <c r="I35" i="16"/>
  <c r="H35" i="16"/>
  <c r="G35" i="16"/>
  <c r="F35" i="16"/>
  <c r="E35" i="16"/>
  <c r="D35" i="16"/>
  <c r="C35" i="16"/>
  <c r="B35" i="16"/>
  <c r="U34" i="16"/>
  <c r="T34" i="16"/>
  <c r="S34" i="16"/>
  <c r="R34" i="16"/>
  <c r="Q34" i="16"/>
  <c r="P34" i="16"/>
  <c r="O34" i="16"/>
  <c r="N34" i="16"/>
  <c r="M34" i="16"/>
  <c r="L34" i="16"/>
  <c r="K34" i="16"/>
  <c r="J34" i="16"/>
  <c r="I34" i="16"/>
  <c r="H34" i="16"/>
  <c r="G34" i="16"/>
  <c r="F34" i="16"/>
  <c r="E34" i="16"/>
  <c r="D34" i="16"/>
  <c r="C34" i="16"/>
  <c r="B34" i="16"/>
  <c r="U33" i="16"/>
  <c r="T33" i="16"/>
  <c r="S33" i="16"/>
  <c r="R33" i="16"/>
  <c r="Q33" i="16"/>
  <c r="P33" i="16"/>
  <c r="O33" i="16"/>
  <c r="N33" i="16"/>
  <c r="M33" i="16"/>
  <c r="L33" i="16"/>
  <c r="K33" i="16"/>
  <c r="J33" i="16"/>
  <c r="I33" i="16"/>
  <c r="H33" i="16"/>
  <c r="G33" i="16"/>
  <c r="F33" i="16"/>
  <c r="E33" i="16"/>
  <c r="D33" i="16"/>
  <c r="C33" i="16"/>
  <c r="B33" i="16"/>
  <c r="U32" i="16"/>
  <c r="T32" i="16"/>
  <c r="S32" i="16"/>
  <c r="R32" i="16"/>
  <c r="Q32" i="16"/>
  <c r="P32" i="16"/>
  <c r="O32" i="16"/>
  <c r="N32" i="16"/>
  <c r="M32" i="16"/>
  <c r="L32" i="16"/>
  <c r="K32" i="16"/>
  <c r="J32" i="16"/>
  <c r="I32" i="16"/>
  <c r="H32" i="16"/>
  <c r="G32" i="16"/>
  <c r="F32" i="16"/>
  <c r="E32" i="16"/>
  <c r="D32" i="16"/>
  <c r="C32" i="16"/>
  <c r="B32" i="16"/>
  <c r="U31" i="16"/>
  <c r="T31" i="16"/>
  <c r="S31" i="16"/>
  <c r="R31" i="16"/>
  <c r="Q31" i="16"/>
  <c r="P31" i="16"/>
  <c r="O31" i="16"/>
  <c r="N31" i="16"/>
  <c r="M31" i="16"/>
  <c r="L31" i="16"/>
  <c r="K31" i="16"/>
  <c r="J31" i="16"/>
  <c r="I31" i="16"/>
  <c r="H31" i="16"/>
  <c r="G31" i="16"/>
  <c r="F31" i="16"/>
  <c r="E31" i="16"/>
  <c r="D31" i="16"/>
  <c r="C31" i="16"/>
  <c r="B31" i="16"/>
  <c r="U30" i="16"/>
  <c r="T30" i="16"/>
  <c r="S30" i="16"/>
  <c r="R30" i="16"/>
  <c r="Q30" i="16"/>
  <c r="P30" i="16"/>
  <c r="O30" i="16"/>
  <c r="N30" i="16"/>
  <c r="M30" i="16"/>
  <c r="L30" i="16"/>
  <c r="K30" i="16"/>
  <c r="J30" i="16"/>
  <c r="I30" i="16"/>
  <c r="H30" i="16"/>
  <c r="G30" i="16"/>
  <c r="F30" i="16"/>
  <c r="E30" i="16"/>
  <c r="D30" i="16"/>
  <c r="C30" i="16"/>
  <c r="B30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B28" i="16"/>
  <c r="U27" i="16"/>
  <c r="T27" i="16"/>
  <c r="S27" i="16"/>
  <c r="R27" i="16"/>
  <c r="Q27" i="16"/>
  <c r="P27" i="16"/>
  <c r="O27" i="16"/>
  <c r="N27" i="16"/>
  <c r="M27" i="16"/>
  <c r="L27" i="16"/>
  <c r="K27" i="16"/>
  <c r="J27" i="16"/>
  <c r="I27" i="16"/>
  <c r="H27" i="16"/>
  <c r="G27" i="16"/>
  <c r="F27" i="16"/>
  <c r="E27" i="16"/>
  <c r="D27" i="16"/>
  <c r="C27" i="16"/>
  <c r="B27" i="16"/>
  <c r="U26" i="16"/>
  <c r="T26" i="16"/>
  <c r="S26" i="16"/>
  <c r="R26" i="16"/>
  <c r="Q26" i="16"/>
  <c r="P26" i="16"/>
  <c r="O26" i="16"/>
  <c r="N26" i="16"/>
  <c r="M26" i="16"/>
  <c r="L26" i="16"/>
  <c r="K26" i="16"/>
  <c r="J26" i="16"/>
  <c r="I26" i="16"/>
  <c r="H26" i="16"/>
  <c r="G26" i="16"/>
  <c r="F26" i="16"/>
  <c r="E26" i="16"/>
  <c r="D26" i="16"/>
  <c r="C26" i="16"/>
  <c r="B26" i="16"/>
  <c r="U25" i="16"/>
  <c r="T25" i="16"/>
  <c r="S25" i="16"/>
  <c r="R25" i="16"/>
  <c r="Q25" i="16"/>
  <c r="P25" i="16"/>
  <c r="O25" i="16"/>
  <c r="N25" i="16"/>
  <c r="M25" i="16"/>
  <c r="L25" i="16"/>
  <c r="K25" i="16"/>
  <c r="J25" i="16"/>
  <c r="I25" i="16"/>
  <c r="H25" i="16"/>
  <c r="G25" i="16"/>
  <c r="F25" i="16"/>
  <c r="E25" i="16"/>
  <c r="D25" i="16"/>
  <c r="C25" i="16"/>
  <c r="B25" i="16"/>
  <c r="U24" i="16"/>
  <c r="T24" i="16"/>
  <c r="S24" i="16"/>
  <c r="R24" i="16"/>
  <c r="Q24" i="16"/>
  <c r="P24" i="16"/>
  <c r="O24" i="16"/>
  <c r="N24" i="16"/>
  <c r="M24" i="16"/>
  <c r="L24" i="16"/>
  <c r="K24" i="16"/>
  <c r="J24" i="16"/>
  <c r="I24" i="16"/>
  <c r="H24" i="16"/>
  <c r="G24" i="16"/>
  <c r="F24" i="16"/>
  <c r="E24" i="16"/>
  <c r="D24" i="16"/>
  <c r="C24" i="16"/>
  <c r="B24" i="16"/>
  <c r="U23" i="16"/>
  <c r="T23" i="16"/>
  <c r="S23" i="16"/>
  <c r="R23" i="16"/>
  <c r="Q23" i="16"/>
  <c r="P23" i="16"/>
  <c r="O23" i="16"/>
  <c r="N23" i="16"/>
  <c r="M23" i="16"/>
  <c r="L23" i="16"/>
  <c r="K23" i="16"/>
  <c r="J23" i="16"/>
  <c r="I23" i="16"/>
  <c r="H23" i="16"/>
  <c r="G23" i="16"/>
  <c r="F23" i="16"/>
  <c r="E23" i="16"/>
  <c r="D23" i="16"/>
  <c r="C23" i="16"/>
  <c r="B23" i="16"/>
  <c r="U22" i="16"/>
  <c r="T22" i="16"/>
  <c r="S22" i="16"/>
  <c r="R22" i="16"/>
  <c r="Q22" i="16"/>
  <c r="P22" i="16"/>
  <c r="O22" i="16"/>
  <c r="N22" i="16"/>
  <c r="M22" i="16"/>
  <c r="L22" i="16"/>
  <c r="K22" i="16"/>
  <c r="J22" i="16"/>
  <c r="I22" i="16"/>
  <c r="H22" i="16"/>
  <c r="G22" i="16"/>
  <c r="F22" i="16"/>
  <c r="E22" i="16"/>
  <c r="D22" i="16"/>
  <c r="C22" i="16"/>
  <c r="B22" i="16"/>
  <c r="U21" i="16"/>
  <c r="T21" i="16"/>
  <c r="S21" i="16"/>
  <c r="R21" i="16"/>
  <c r="Q21" i="16"/>
  <c r="P21" i="16"/>
  <c r="O21" i="16"/>
  <c r="N21" i="16"/>
  <c r="M21" i="16"/>
  <c r="L21" i="16"/>
  <c r="K21" i="16"/>
  <c r="J21" i="16"/>
  <c r="I21" i="16"/>
  <c r="H21" i="16"/>
  <c r="G21" i="16"/>
  <c r="F21" i="16"/>
  <c r="E21" i="16"/>
  <c r="D21" i="16"/>
  <c r="C21" i="16"/>
  <c r="B21" i="16"/>
  <c r="U20" i="16"/>
  <c r="T20" i="16"/>
  <c r="S20" i="16"/>
  <c r="R20" i="16"/>
  <c r="Q20" i="16"/>
  <c r="P20" i="16"/>
  <c r="O20" i="16"/>
  <c r="N20" i="16"/>
  <c r="M20" i="16"/>
  <c r="L20" i="16"/>
  <c r="K20" i="16"/>
  <c r="J20" i="16"/>
  <c r="I20" i="16"/>
  <c r="H20" i="16"/>
  <c r="G20" i="16"/>
  <c r="F20" i="16"/>
  <c r="E20" i="16"/>
  <c r="D20" i="16"/>
  <c r="C20" i="16"/>
  <c r="B20" i="16"/>
  <c r="U19" i="16"/>
  <c r="T19" i="16"/>
  <c r="S19" i="16"/>
  <c r="R19" i="16"/>
  <c r="Q19" i="16"/>
  <c r="P19" i="16"/>
  <c r="O19" i="16"/>
  <c r="N19" i="16"/>
  <c r="M19" i="16"/>
  <c r="L19" i="16"/>
  <c r="K19" i="16"/>
  <c r="J19" i="16"/>
  <c r="I19" i="16"/>
  <c r="H19" i="16"/>
  <c r="G19" i="16"/>
  <c r="F19" i="16"/>
  <c r="E19" i="16"/>
  <c r="D19" i="16"/>
  <c r="C19" i="16"/>
  <c r="B19" i="16"/>
  <c r="U18" i="16"/>
  <c r="T18" i="16"/>
  <c r="S18" i="16"/>
  <c r="R18" i="16"/>
  <c r="Q18" i="16"/>
  <c r="P18" i="16"/>
  <c r="O18" i="16"/>
  <c r="N18" i="16"/>
  <c r="M18" i="16"/>
  <c r="L18" i="16"/>
  <c r="K18" i="16"/>
  <c r="J18" i="16"/>
  <c r="I18" i="16"/>
  <c r="H18" i="16"/>
  <c r="G18" i="16"/>
  <c r="F18" i="16"/>
  <c r="E18" i="16"/>
  <c r="D18" i="16"/>
  <c r="C18" i="16"/>
  <c r="B18" i="16"/>
  <c r="U17" i="16"/>
  <c r="T17" i="16"/>
  <c r="S17" i="16"/>
  <c r="R17" i="16"/>
  <c r="Q17" i="16"/>
  <c r="P17" i="16"/>
  <c r="O17" i="16"/>
  <c r="N17" i="16"/>
  <c r="M17" i="16"/>
  <c r="L17" i="16"/>
  <c r="K17" i="16"/>
  <c r="J17" i="16"/>
  <c r="I17" i="16"/>
  <c r="H17" i="16"/>
  <c r="G17" i="16"/>
  <c r="F17" i="16"/>
  <c r="E17" i="16"/>
  <c r="D17" i="16"/>
  <c r="C17" i="16"/>
  <c r="B17" i="16"/>
  <c r="U16" i="16"/>
  <c r="T16" i="16"/>
  <c r="S16" i="16"/>
  <c r="R16" i="16"/>
  <c r="Q16" i="16"/>
  <c r="P16" i="16"/>
  <c r="O16" i="16"/>
  <c r="N16" i="16"/>
  <c r="M16" i="16"/>
  <c r="L16" i="16"/>
  <c r="K16" i="16"/>
  <c r="J16" i="16"/>
  <c r="I16" i="16"/>
  <c r="H16" i="16"/>
  <c r="G16" i="16"/>
  <c r="F16" i="16"/>
  <c r="E16" i="16"/>
  <c r="D16" i="16"/>
  <c r="C16" i="16"/>
  <c r="B16" i="16"/>
  <c r="U15" i="16"/>
  <c r="T15" i="16"/>
  <c r="S15" i="16"/>
  <c r="R15" i="16"/>
  <c r="Q15" i="16"/>
  <c r="P15" i="16"/>
  <c r="O15" i="16"/>
  <c r="N15" i="16"/>
  <c r="M15" i="16"/>
  <c r="L15" i="16"/>
  <c r="K15" i="16"/>
  <c r="J15" i="16"/>
  <c r="I15" i="16"/>
  <c r="H15" i="16"/>
  <c r="G15" i="16"/>
  <c r="F15" i="16"/>
  <c r="E15" i="16"/>
  <c r="D15" i="16"/>
  <c r="C15" i="16"/>
  <c r="B15" i="16"/>
  <c r="U14" i="16"/>
  <c r="T14" i="16"/>
  <c r="S14" i="16"/>
  <c r="R14" i="16"/>
  <c r="Q14" i="16"/>
  <c r="P14" i="16"/>
  <c r="O14" i="16"/>
  <c r="N14" i="16"/>
  <c r="M14" i="16"/>
  <c r="L14" i="16"/>
  <c r="K14" i="16"/>
  <c r="J14" i="16"/>
  <c r="I14" i="16"/>
  <c r="H14" i="16"/>
  <c r="G14" i="16"/>
  <c r="F14" i="16"/>
  <c r="E14" i="16"/>
  <c r="D14" i="16"/>
  <c r="C14" i="16"/>
  <c r="B14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U12" i="16"/>
  <c r="T12" i="16"/>
  <c r="S12" i="16"/>
  <c r="R12" i="16"/>
  <c r="Q12" i="16"/>
  <c r="P12" i="16"/>
  <c r="O12" i="16"/>
  <c r="N12" i="16"/>
  <c r="M12" i="16"/>
  <c r="L12" i="16"/>
  <c r="K12" i="16"/>
  <c r="J12" i="16"/>
  <c r="I12" i="16"/>
  <c r="H12" i="16"/>
  <c r="G12" i="16"/>
  <c r="F12" i="16"/>
  <c r="E12" i="16"/>
  <c r="D12" i="16"/>
  <c r="C12" i="16"/>
  <c r="B12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B11" i="16"/>
  <c r="U10" i="16"/>
  <c r="T10" i="16"/>
  <c r="S10" i="16"/>
  <c r="R10" i="16"/>
  <c r="Q10" i="16"/>
  <c r="P10" i="16"/>
  <c r="O10" i="16"/>
  <c r="N10" i="16"/>
  <c r="M10" i="16"/>
  <c r="L10" i="16"/>
  <c r="K10" i="16"/>
  <c r="J10" i="16"/>
  <c r="I10" i="16"/>
  <c r="H10" i="16"/>
  <c r="G10" i="16"/>
  <c r="F10" i="16"/>
  <c r="E10" i="16"/>
  <c r="D10" i="16"/>
  <c r="C10" i="16"/>
  <c r="B10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C7" i="16"/>
  <c r="B7" i="16"/>
  <c r="U6" i="16"/>
  <c r="T6" i="16"/>
  <c r="S6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C6" i="16"/>
  <c r="B6" i="16"/>
  <c r="U5" i="16"/>
  <c r="T5" i="16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F5" i="16"/>
  <c r="E5" i="16"/>
  <c r="D5" i="16"/>
  <c r="C5" i="16"/>
  <c r="B5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B4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U2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C2" i="16"/>
  <c r="B2" i="16"/>
  <c r="U1" i="16"/>
  <c r="T1" i="16"/>
  <c r="S1" i="16"/>
  <c r="R1" i="16"/>
  <c r="Q1" i="16"/>
  <c r="P1" i="16"/>
  <c r="O1" i="16"/>
  <c r="N1" i="16"/>
  <c r="M1" i="16"/>
  <c r="L1" i="16"/>
  <c r="K1" i="16"/>
  <c r="J1" i="16"/>
  <c r="I1" i="16"/>
  <c r="H1" i="16"/>
  <c r="G1" i="16"/>
  <c r="F1" i="16"/>
  <c r="E1" i="16"/>
  <c r="D1" i="16"/>
  <c r="C1" i="16"/>
  <c r="B1" i="16"/>
  <c r="U107" i="13"/>
  <c r="T107" i="13"/>
  <c r="S107" i="13"/>
  <c r="R107" i="13"/>
  <c r="Q107" i="13"/>
  <c r="P107" i="13"/>
  <c r="O107" i="13"/>
  <c r="N107" i="13"/>
  <c r="M107" i="13"/>
  <c r="L107" i="13"/>
  <c r="K107" i="13"/>
  <c r="J107" i="13"/>
  <c r="I107" i="13"/>
  <c r="H107" i="13"/>
  <c r="G107" i="13"/>
  <c r="F107" i="13"/>
  <c r="E107" i="13"/>
  <c r="D107" i="13"/>
  <c r="C107" i="13"/>
  <c r="U106" i="13"/>
  <c r="T106" i="13"/>
  <c r="S106" i="13"/>
  <c r="R106" i="13"/>
  <c r="Q106" i="13"/>
  <c r="P106" i="13"/>
  <c r="O106" i="13"/>
  <c r="N106" i="13"/>
  <c r="M106" i="13"/>
  <c r="L106" i="13"/>
  <c r="K106" i="13"/>
  <c r="J106" i="13"/>
  <c r="I106" i="13"/>
  <c r="H106" i="13"/>
  <c r="G106" i="13"/>
  <c r="F106" i="13"/>
  <c r="E106" i="13"/>
  <c r="D106" i="13"/>
  <c r="C106" i="13"/>
  <c r="U105" i="13"/>
  <c r="T105" i="13"/>
  <c r="S105" i="13"/>
  <c r="R105" i="13"/>
  <c r="Q105" i="13"/>
  <c r="P105" i="13"/>
  <c r="O105" i="13"/>
  <c r="N105" i="13"/>
  <c r="M105" i="13"/>
  <c r="L105" i="13"/>
  <c r="K105" i="13"/>
  <c r="J105" i="13"/>
  <c r="I105" i="13"/>
  <c r="H105" i="13"/>
  <c r="G105" i="13"/>
  <c r="F105" i="13"/>
  <c r="E105" i="13"/>
  <c r="D105" i="13"/>
  <c r="C105" i="13"/>
  <c r="U104" i="13"/>
  <c r="T104" i="13"/>
  <c r="S104" i="13"/>
  <c r="R104" i="13"/>
  <c r="Q104" i="13"/>
  <c r="P104" i="13"/>
  <c r="O104" i="13"/>
  <c r="N104" i="13"/>
  <c r="M104" i="13"/>
  <c r="L104" i="13"/>
  <c r="K104" i="13"/>
  <c r="J104" i="13"/>
  <c r="I104" i="13"/>
  <c r="H104" i="13"/>
  <c r="G104" i="13"/>
  <c r="F104" i="13"/>
  <c r="E104" i="13"/>
  <c r="D104" i="13"/>
  <c r="C104" i="13"/>
  <c r="U103" i="13"/>
  <c r="T103" i="13"/>
  <c r="S103" i="13"/>
  <c r="R103" i="13"/>
  <c r="Q103" i="13"/>
  <c r="P103" i="13"/>
  <c r="O103" i="13"/>
  <c r="N103" i="13"/>
  <c r="M103" i="13"/>
  <c r="L103" i="13"/>
  <c r="K103" i="13"/>
  <c r="J103" i="13"/>
  <c r="I103" i="13"/>
  <c r="H103" i="13"/>
  <c r="G103" i="13"/>
  <c r="F103" i="13"/>
  <c r="E103" i="13"/>
  <c r="D103" i="13"/>
  <c r="C103" i="13"/>
  <c r="U102" i="13"/>
  <c r="T102" i="13"/>
  <c r="S102" i="13"/>
  <c r="R102" i="13"/>
  <c r="Q102" i="13"/>
  <c r="P102" i="13"/>
  <c r="O102" i="13"/>
  <c r="N102" i="13"/>
  <c r="M102" i="13"/>
  <c r="L102" i="13"/>
  <c r="K102" i="13"/>
  <c r="J102" i="13"/>
  <c r="I102" i="13"/>
  <c r="H102" i="13"/>
  <c r="G102" i="13"/>
  <c r="F102" i="13"/>
  <c r="E102" i="13"/>
  <c r="D102" i="13"/>
  <c r="C102" i="13"/>
  <c r="U101" i="13"/>
  <c r="T101" i="13"/>
  <c r="S101" i="13"/>
  <c r="R101" i="13"/>
  <c r="Q101" i="13"/>
  <c r="P101" i="13"/>
  <c r="O101" i="13"/>
  <c r="N101" i="13"/>
  <c r="M101" i="13"/>
  <c r="L101" i="13"/>
  <c r="K101" i="13"/>
  <c r="J101" i="13"/>
  <c r="I101" i="13"/>
  <c r="H101" i="13"/>
  <c r="G101" i="13"/>
  <c r="F101" i="13"/>
  <c r="E101" i="13"/>
  <c r="D101" i="13"/>
  <c r="C101" i="13"/>
  <c r="U100" i="13"/>
  <c r="T100" i="13"/>
  <c r="S100" i="13"/>
  <c r="R100" i="13"/>
  <c r="Q100" i="13"/>
  <c r="P100" i="13"/>
  <c r="O100" i="13"/>
  <c r="N100" i="13"/>
  <c r="M100" i="13"/>
  <c r="L100" i="13"/>
  <c r="K100" i="13"/>
  <c r="J100" i="13"/>
  <c r="I100" i="13"/>
  <c r="H100" i="13"/>
  <c r="G100" i="13"/>
  <c r="F100" i="13"/>
  <c r="E100" i="13"/>
  <c r="D100" i="13"/>
  <c r="C100" i="13"/>
  <c r="U99" i="13"/>
  <c r="T99" i="13"/>
  <c r="S99" i="13"/>
  <c r="R99" i="13"/>
  <c r="Q99" i="13"/>
  <c r="P99" i="13"/>
  <c r="O99" i="13"/>
  <c r="N99" i="13"/>
  <c r="M99" i="13"/>
  <c r="L99" i="13"/>
  <c r="K99" i="13"/>
  <c r="J99" i="13"/>
  <c r="I99" i="13"/>
  <c r="H99" i="13"/>
  <c r="G99" i="13"/>
  <c r="F99" i="13"/>
  <c r="E99" i="13"/>
  <c r="D99" i="13"/>
  <c r="C99" i="13"/>
  <c r="U98" i="13"/>
  <c r="T98" i="13"/>
  <c r="S98" i="13"/>
  <c r="R98" i="13"/>
  <c r="Q98" i="13"/>
  <c r="P98" i="13"/>
  <c r="O98" i="13"/>
  <c r="N98" i="13"/>
  <c r="M98" i="13"/>
  <c r="L98" i="13"/>
  <c r="K98" i="13"/>
  <c r="J98" i="13"/>
  <c r="I98" i="13"/>
  <c r="H98" i="13"/>
  <c r="G98" i="13"/>
  <c r="F98" i="13"/>
  <c r="E98" i="13"/>
  <c r="D98" i="13"/>
  <c r="C98" i="13"/>
  <c r="U97" i="13"/>
  <c r="T97" i="13"/>
  <c r="S97" i="13"/>
  <c r="R97" i="13"/>
  <c r="Q97" i="13"/>
  <c r="P97" i="13"/>
  <c r="O97" i="13"/>
  <c r="N97" i="13"/>
  <c r="M97" i="13"/>
  <c r="L97" i="13"/>
  <c r="K97" i="13"/>
  <c r="J97" i="13"/>
  <c r="I97" i="13"/>
  <c r="H97" i="13"/>
  <c r="G97" i="13"/>
  <c r="F97" i="13"/>
  <c r="E97" i="13"/>
  <c r="D97" i="13"/>
  <c r="C97" i="13"/>
  <c r="U96" i="13"/>
  <c r="T96" i="13"/>
  <c r="S96" i="13"/>
  <c r="R96" i="13"/>
  <c r="Q96" i="13"/>
  <c r="P96" i="13"/>
  <c r="O96" i="13"/>
  <c r="N96" i="13"/>
  <c r="M96" i="13"/>
  <c r="L96" i="13"/>
  <c r="K96" i="13"/>
  <c r="J96" i="13"/>
  <c r="I96" i="13"/>
  <c r="H96" i="13"/>
  <c r="G96" i="13"/>
  <c r="F96" i="13"/>
  <c r="E96" i="13"/>
  <c r="D96" i="13"/>
  <c r="C96" i="13"/>
  <c r="U95" i="13"/>
  <c r="T95" i="13"/>
  <c r="S95" i="13"/>
  <c r="R95" i="13"/>
  <c r="Q95" i="13"/>
  <c r="P95" i="13"/>
  <c r="O95" i="13"/>
  <c r="N95" i="13"/>
  <c r="M95" i="13"/>
  <c r="L95" i="13"/>
  <c r="K95" i="13"/>
  <c r="J95" i="13"/>
  <c r="I95" i="13"/>
  <c r="H95" i="13"/>
  <c r="G95" i="13"/>
  <c r="F95" i="13"/>
  <c r="E95" i="13"/>
  <c r="D95" i="13"/>
  <c r="C95" i="13"/>
  <c r="U94" i="13"/>
  <c r="T94" i="13"/>
  <c r="S94" i="13"/>
  <c r="R94" i="13"/>
  <c r="Q94" i="13"/>
  <c r="P94" i="13"/>
  <c r="O94" i="13"/>
  <c r="N94" i="13"/>
  <c r="M94" i="13"/>
  <c r="L94" i="13"/>
  <c r="K94" i="13"/>
  <c r="J94" i="13"/>
  <c r="I94" i="13"/>
  <c r="H94" i="13"/>
  <c r="G94" i="13"/>
  <c r="F94" i="13"/>
  <c r="E94" i="13"/>
  <c r="D94" i="13"/>
  <c r="C94" i="13"/>
  <c r="U93" i="13"/>
  <c r="T93" i="13"/>
  <c r="S93" i="13"/>
  <c r="R93" i="13"/>
  <c r="Q93" i="13"/>
  <c r="P93" i="13"/>
  <c r="O93" i="13"/>
  <c r="N93" i="13"/>
  <c r="M93" i="13"/>
  <c r="L93" i="13"/>
  <c r="K93" i="13"/>
  <c r="J93" i="13"/>
  <c r="I93" i="13"/>
  <c r="H93" i="13"/>
  <c r="G93" i="13"/>
  <c r="F93" i="13"/>
  <c r="E93" i="13"/>
  <c r="D93" i="13"/>
  <c r="C93" i="13"/>
  <c r="U92" i="13"/>
  <c r="T92" i="13"/>
  <c r="S92" i="13"/>
  <c r="R92" i="13"/>
  <c r="Q92" i="13"/>
  <c r="P92" i="13"/>
  <c r="O92" i="13"/>
  <c r="N92" i="13"/>
  <c r="M92" i="13"/>
  <c r="L92" i="13"/>
  <c r="K92" i="13"/>
  <c r="J92" i="13"/>
  <c r="I92" i="13"/>
  <c r="H92" i="13"/>
  <c r="G92" i="13"/>
  <c r="F92" i="13"/>
  <c r="E92" i="13"/>
  <c r="D92" i="13"/>
  <c r="C92" i="13"/>
  <c r="U91" i="13"/>
  <c r="T91" i="13"/>
  <c r="S91" i="13"/>
  <c r="R91" i="13"/>
  <c r="Q91" i="13"/>
  <c r="P91" i="13"/>
  <c r="O91" i="13"/>
  <c r="N91" i="13"/>
  <c r="M91" i="13"/>
  <c r="L91" i="13"/>
  <c r="K91" i="13"/>
  <c r="J91" i="13"/>
  <c r="I91" i="13"/>
  <c r="H91" i="13"/>
  <c r="G91" i="13"/>
  <c r="F91" i="13"/>
  <c r="E91" i="13"/>
  <c r="D91" i="13"/>
  <c r="C91" i="13"/>
  <c r="U90" i="13"/>
  <c r="T90" i="13"/>
  <c r="S90" i="13"/>
  <c r="R90" i="13"/>
  <c r="Q90" i="13"/>
  <c r="P90" i="13"/>
  <c r="O90" i="13"/>
  <c r="N90" i="13"/>
  <c r="M90" i="13"/>
  <c r="L90" i="13"/>
  <c r="K90" i="13"/>
  <c r="J90" i="13"/>
  <c r="I90" i="13"/>
  <c r="H90" i="13"/>
  <c r="G90" i="13"/>
  <c r="F90" i="13"/>
  <c r="E90" i="13"/>
  <c r="D90" i="13"/>
  <c r="C90" i="13"/>
  <c r="U89" i="13"/>
  <c r="T89" i="13"/>
  <c r="S89" i="13"/>
  <c r="R89" i="13"/>
  <c r="Q89" i="13"/>
  <c r="P89" i="13"/>
  <c r="O89" i="13"/>
  <c r="N89" i="13"/>
  <c r="M89" i="13"/>
  <c r="L89" i="13"/>
  <c r="K89" i="13"/>
  <c r="J89" i="13"/>
  <c r="I89" i="13"/>
  <c r="H89" i="13"/>
  <c r="G89" i="13"/>
  <c r="F89" i="13"/>
  <c r="E89" i="13"/>
  <c r="D89" i="13"/>
  <c r="C89" i="13"/>
  <c r="U88" i="13"/>
  <c r="T88" i="13"/>
  <c r="S88" i="13"/>
  <c r="R88" i="13"/>
  <c r="Q88" i="13"/>
  <c r="P88" i="13"/>
  <c r="O88" i="13"/>
  <c r="N88" i="13"/>
  <c r="M88" i="13"/>
  <c r="L88" i="13"/>
  <c r="K88" i="13"/>
  <c r="J88" i="13"/>
  <c r="I88" i="13"/>
  <c r="H88" i="13"/>
  <c r="G88" i="13"/>
  <c r="F88" i="13"/>
  <c r="E88" i="13"/>
  <c r="D88" i="13"/>
  <c r="C88" i="13"/>
  <c r="U87" i="13"/>
  <c r="T87" i="13"/>
  <c r="S87" i="13"/>
  <c r="R87" i="13"/>
  <c r="Q87" i="13"/>
  <c r="P87" i="13"/>
  <c r="O87" i="13"/>
  <c r="N87" i="13"/>
  <c r="M87" i="13"/>
  <c r="L87" i="13"/>
  <c r="K87" i="13"/>
  <c r="J87" i="13"/>
  <c r="I87" i="13"/>
  <c r="H87" i="13"/>
  <c r="G87" i="13"/>
  <c r="F87" i="13"/>
  <c r="E87" i="13"/>
  <c r="D87" i="13"/>
  <c r="C87" i="13"/>
  <c r="U86" i="13"/>
  <c r="T86" i="13"/>
  <c r="S86" i="13"/>
  <c r="R86" i="13"/>
  <c r="Q86" i="13"/>
  <c r="P86" i="13"/>
  <c r="O86" i="13"/>
  <c r="N86" i="13"/>
  <c r="M86" i="13"/>
  <c r="L86" i="13"/>
  <c r="K86" i="13"/>
  <c r="J86" i="13"/>
  <c r="I86" i="13"/>
  <c r="H86" i="13"/>
  <c r="G86" i="13"/>
  <c r="F86" i="13"/>
  <c r="E86" i="13"/>
  <c r="D86" i="13"/>
  <c r="C86" i="13"/>
  <c r="U85" i="13"/>
  <c r="T85" i="13"/>
  <c r="S85" i="13"/>
  <c r="R85" i="13"/>
  <c r="Q85" i="13"/>
  <c r="P85" i="13"/>
  <c r="O85" i="13"/>
  <c r="N85" i="13"/>
  <c r="M85" i="13"/>
  <c r="L85" i="13"/>
  <c r="K85" i="13"/>
  <c r="J85" i="13"/>
  <c r="I85" i="13"/>
  <c r="H85" i="13"/>
  <c r="G85" i="13"/>
  <c r="F85" i="13"/>
  <c r="E85" i="13"/>
  <c r="D85" i="13"/>
  <c r="C85" i="13"/>
  <c r="U84" i="13"/>
  <c r="T84" i="13"/>
  <c r="S84" i="13"/>
  <c r="R84" i="13"/>
  <c r="Q84" i="13"/>
  <c r="P84" i="13"/>
  <c r="O84" i="13"/>
  <c r="N84" i="13"/>
  <c r="M84" i="13"/>
  <c r="L84" i="13"/>
  <c r="K84" i="13"/>
  <c r="J84" i="13"/>
  <c r="I84" i="13"/>
  <c r="H84" i="13"/>
  <c r="G84" i="13"/>
  <c r="F84" i="13"/>
  <c r="E84" i="13"/>
  <c r="D84" i="13"/>
  <c r="C84" i="13"/>
  <c r="U83" i="13"/>
  <c r="T83" i="13"/>
  <c r="S83" i="13"/>
  <c r="R83" i="13"/>
  <c r="Q83" i="13"/>
  <c r="P83" i="13"/>
  <c r="O83" i="13"/>
  <c r="N83" i="13"/>
  <c r="M83" i="13"/>
  <c r="L83" i="13"/>
  <c r="K83" i="13"/>
  <c r="J83" i="13"/>
  <c r="I83" i="13"/>
  <c r="H83" i="13"/>
  <c r="G83" i="13"/>
  <c r="F83" i="13"/>
  <c r="E83" i="13"/>
  <c r="D83" i="13"/>
  <c r="C83" i="13"/>
  <c r="U82" i="13"/>
  <c r="T82" i="13"/>
  <c r="S82" i="13"/>
  <c r="R82" i="13"/>
  <c r="Q82" i="13"/>
  <c r="P82" i="13"/>
  <c r="O82" i="13"/>
  <c r="N82" i="13"/>
  <c r="M82" i="13"/>
  <c r="L82" i="13"/>
  <c r="K82" i="13"/>
  <c r="J82" i="13"/>
  <c r="I82" i="13"/>
  <c r="H82" i="13"/>
  <c r="G82" i="13"/>
  <c r="F82" i="13"/>
  <c r="E82" i="13"/>
  <c r="D82" i="13"/>
  <c r="C82" i="13"/>
  <c r="U81" i="13"/>
  <c r="T81" i="13"/>
  <c r="S81" i="13"/>
  <c r="R81" i="13"/>
  <c r="Q81" i="13"/>
  <c r="P81" i="13"/>
  <c r="O81" i="13"/>
  <c r="N81" i="13"/>
  <c r="M81" i="13"/>
  <c r="L81" i="13"/>
  <c r="K81" i="13"/>
  <c r="J81" i="13"/>
  <c r="I81" i="13"/>
  <c r="H81" i="13"/>
  <c r="G81" i="13"/>
  <c r="F81" i="13"/>
  <c r="E81" i="13"/>
  <c r="D81" i="13"/>
  <c r="C81" i="13"/>
  <c r="U80" i="13"/>
  <c r="T80" i="13"/>
  <c r="S80" i="13"/>
  <c r="R80" i="13"/>
  <c r="Q80" i="13"/>
  <c r="P80" i="13"/>
  <c r="O80" i="13"/>
  <c r="N80" i="13"/>
  <c r="M80" i="13"/>
  <c r="L80" i="13"/>
  <c r="K80" i="13"/>
  <c r="J80" i="13"/>
  <c r="I80" i="13"/>
  <c r="H80" i="13"/>
  <c r="G80" i="13"/>
  <c r="F80" i="13"/>
  <c r="E80" i="13"/>
  <c r="D80" i="13"/>
  <c r="C80" i="13"/>
  <c r="U79" i="13"/>
  <c r="T79" i="13"/>
  <c r="S79" i="13"/>
  <c r="R79" i="13"/>
  <c r="Q79" i="13"/>
  <c r="P79" i="13"/>
  <c r="O79" i="13"/>
  <c r="N79" i="13"/>
  <c r="M79" i="13"/>
  <c r="L79" i="13"/>
  <c r="K79" i="13"/>
  <c r="J79" i="13"/>
  <c r="I79" i="13"/>
  <c r="H79" i="13"/>
  <c r="G79" i="13"/>
  <c r="F79" i="13"/>
  <c r="E79" i="13"/>
  <c r="D79" i="13"/>
  <c r="C79" i="13"/>
  <c r="U78" i="13"/>
  <c r="T78" i="13"/>
  <c r="S78" i="13"/>
  <c r="R78" i="13"/>
  <c r="Q78" i="13"/>
  <c r="P78" i="13"/>
  <c r="O78" i="13"/>
  <c r="N78" i="13"/>
  <c r="M78" i="13"/>
  <c r="L78" i="13"/>
  <c r="K78" i="13"/>
  <c r="J78" i="13"/>
  <c r="I78" i="13"/>
  <c r="H78" i="13"/>
  <c r="G78" i="13"/>
  <c r="F78" i="13"/>
  <c r="E78" i="13"/>
  <c r="D78" i="13"/>
  <c r="C78" i="13"/>
  <c r="U77" i="13"/>
  <c r="T77" i="13"/>
  <c r="S77" i="13"/>
  <c r="R77" i="13"/>
  <c r="Q77" i="13"/>
  <c r="P77" i="13"/>
  <c r="O77" i="13"/>
  <c r="N77" i="13"/>
  <c r="M77" i="13"/>
  <c r="L77" i="13"/>
  <c r="K77" i="13"/>
  <c r="J77" i="13"/>
  <c r="I77" i="13"/>
  <c r="H77" i="13"/>
  <c r="G77" i="13"/>
  <c r="F77" i="13"/>
  <c r="E77" i="13"/>
  <c r="D77" i="13"/>
  <c r="C77" i="13"/>
  <c r="U76" i="13"/>
  <c r="T76" i="13"/>
  <c r="S76" i="13"/>
  <c r="R76" i="13"/>
  <c r="Q76" i="13"/>
  <c r="P76" i="13"/>
  <c r="O76" i="13"/>
  <c r="N76" i="13"/>
  <c r="M76" i="13"/>
  <c r="L76" i="13"/>
  <c r="K76" i="13"/>
  <c r="J76" i="13"/>
  <c r="I76" i="13"/>
  <c r="H76" i="13"/>
  <c r="G76" i="13"/>
  <c r="F76" i="13"/>
  <c r="E76" i="13"/>
  <c r="D76" i="13"/>
  <c r="C76" i="13"/>
  <c r="U75" i="13"/>
  <c r="T75" i="13"/>
  <c r="S75" i="13"/>
  <c r="R75" i="13"/>
  <c r="Q75" i="13"/>
  <c r="P75" i="13"/>
  <c r="O75" i="13"/>
  <c r="N75" i="13"/>
  <c r="M75" i="13"/>
  <c r="L75" i="13"/>
  <c r="K75" i="13"/>
  <c r="J75" i="13"/>
  <c r="I75" i="13"/>
  <c r="H75" i="13"/>
  <c r="G75" i="13"/>
  <c r="F75" i="13"/>
  <c r="E75" i="13"/>
  <c r="D75" i="13"/>
  <c r="C75" i="13"/>
  <c r="U74" i="13"/>
  <c r="T74" i="13"/>
  <c r="S74" i="13"/>
  <c r="R74" i="13"/>
  <c r="Q74" i="13"/>
  <c r="P74" i="13"/>
  <c r="O74" i="13"/>
  <c r="N74" i="13"/>
  <c r="M74" i="13"/>
  <c r="L74" i="13"/>
  <c r="K74" i="13"/>
  <c r="J74" i="13"/>
  <c r="I74" i="13"/>
  <c r="H74" i="13"/>
  <c r="G74" i="13"/>
  <c r="F74" i="13"/>
  <c r="E74" i="13"/>
  <c r="D74" i="13"/>
  <c r="C74" i="13"/>
  <c r="U73" i="13"/>
  <c r="T73" i="13"/>
  <c r="S73" i="13"/>
  <c r="R73" i="13"/>
  <c r="Q73" i="13"/>
  <c r="P73" i="13"/>
  <c r="O73" i="13"/>
  <c r="N73" i="13"/>
  <c r="M73" i="13"/>
  <c r="L73" i="13"/>
  <c r="K73" i="13"/>
  <c r="J73" i="13"/>
  <c r="I73" i="13"/>
  <c r="H73" i="13"/>
  <c r="G73" i="13"/>
  <c r="F73" i="13"/>
  <c r="E73" i="13"/>
  <c r="D73" i="13"/>
  <c r="C73" i="13"/>
  <c r="U72" i="13"/>
  <c r="T72" i="13"/>
  <c r="S72" i="13"/>
  <c r="R72" i="13"/>
  <c r="Q72" i="13"/>
  <c r="P72" i="13"/>
  <c r="O72" i="13"/>
  <c r="N72" i="13"/>
  <c r="M72" i="13"/>
  <c r="L72" i="13"/>
  <c r="K72" i="13"/>
  <c r="J72" i="13"/>
  <c r="I72" i="13"/>
  <c r="H72" i="13"/>
  <c r="G72" i="13"/>
  <c r="F72" i="13"/>
  <c r="E72" i="13"/>
  <c r="D72" i="13"/>
  <c r="C72" i="13"/>
  <c r="U71" i="13"/>
  <c r="T71" i="13"/>
  <c r="S71" i="13"/>
  <c r="R71" i="13"/>
  <c r="Q71" i="13"/>
  <c r="P71" i="13"/>
  <c r="O71" i="13"/>
  <c r="N71" i="13"/>
  <c r="M71" i="13"/>
  <c r="L71" i="13"/>
  <c r="K71" i="13"/>
  <c r="J71" i="13"/>
  <c r="I71" i="13"/>
  <c r="H71" i="13"/>
  <c r="G71" i="13"/>
  <c r="F71" i="13"/>
  <c r="E71" i="13"/>
  <c r="D71" i="13"/>
  <c r="C71" i="13"/>
  <c r="U70" i="13"/>
  <c r="T70" i="13"/>
  <c r="S70" i="13"/>
  <c r="R70" i="13"/>
  <c r="Q70" i="13"/>
  <c r="P70" i="13"/>
  <c r="O70" i="13"/>
  <c r="N70" i="13"/>
  <c r="M70" i="13"/>
  <c r="L70" i="13"/>
  <c r="K70" i="13"/>
  <c r="J70" i="13"/>
  <c r="I70" i="13"/>
  <c r="H70" i="13"/>
  <c r="G70" i="13"/>
  <c r="F70" i="13"/>
  <c r="E70" i="13"/>
  <c r="D70" i="13"/>
  <c r="C70" i="13"/>
  <c r="U69" i="13"/>
  <c r="T69" i="13"/>
  <c r="S69" i="13"/>
  <c r="R69" i="13"/>
  <c r="Q69" i="13"/>
  <c r="P69" i="13"/>
  <c r="O69" i="13"/>
  <c r="N69" i="13"/>
  <c r="M69" i="13"/>
  <c r="L69" i="13"/>
  <c r="K69" i="13"/>
  <c r="J69" i="13"/>
  <c r="I69" i="13"/>
  <c r="H69" i="13"/>
  <c r="G69" i="13"/>
  <c r="F69" i="13"/>
  <c r="E69" i="13"/>
  <c r="D69" i="13"/>
  <c r="C69" i="13"/>
  <c r="U68" i="13"/>
  <c r="T68" i="13"/>
  <c r="S68" i="13"/>
  <c r="R68" i="13"/>
  <c r="Q68" i="13"/>
  <c r="P68" i="13"/>
  <c r="O68" i="13"/>
  <c r="N68" i="13"/>
  <c r="M68" i="13"/>
  <c r="L68" i="13"/>
  <c r="K68" i="13"/>
  <c r="J68" i="13"/>
  <c r="I68" i="13"/>
  <c r="H68" i="13"/>
  <c r="G68" i="13"/>
  <c r="F68" i="13"/>
  <c r="E68" i="13"/>
  <c r="D68" i="13"/>
  <c r="C68" i="13"/>
  <c r="U67" i="13"/>
  <c r="T67" i="13"/>
  <c r="S67" i="13"/>
  <c r="R67" i="13"/>
  <c r="Q67" i="13"/>
  <c r="P67" i="13"/>
  <c r="O67" i="13"/>
  <c r="N67" i="13"/>
  <c r="M67" i="13"/>
  <c r="L67" i="13"/>
  <c r="K67" i="13"/>
  <c r="J67" i="13"/>
  <c r="I67" i="13"/>
  <c r="H67" i="13"/>
  <c r="G67" i="13"/>
  <c r="F67" i="13"/>
  <c r="E67" i="13"/>
  <c r="D67" i="13"/>
  <c r="C67" i="13"/>
  <c r="U66" i="13"/>
  <c r="T66" i="13"/>
  <c r="S66" i="13"/>
  <c r="R66" i="13"/>
  <c r="Q66" i="13"/>
  <c r="P66" i="13"/>
  <c r="O66" i="13"/>
  <c r="N66" i="13"/>
  <c r="M66" i="13"/>
  <c r="L66" i="13"/>
  <c r="K66" i="13"/>
  <c r="J66" i="13"/>
  <c r="I66" i="13"/>
  <c r="H66" i="13"/>
  <c r="G66" i="13"/>
  <c r="F66" i="13"/>
  <c r="E66" i="13"/>
  <c r="D66" i="13"/>
  <c r="C66" i="13"/>
  <c r="U65" i="13"/>
  <c r="T65" i="13"/>
  <c r="S65" i="13"/>
  <c r="R65" i="13"/>
  <c r="Q65" i="13"/>
  <c r="P65" i="13"/>
  <c r="O65" i="13"/>
  <c r="N65" i="13"/>
  <c r="M65" i="13"/>
  <c r="L65" i="13"/>
  <c r="K65" i="13"/>
  <c r="J65" i="13"/>
  <c r="I65" i="13"/>
  <c r="H65" i="13"/>
  <c r="G65" i="13"/>
  <c r="F65" i="13"/>
  <c r="E65" i="13"/>
  <c r="D65" i="13"/>
  <c r="C65" i="13"/>
  <c r="U64" i="13"/>
  <c r="T64" i="13"/>
  <c r="S64" i="13"/>
  <c r="R64" i="13"/>
  <c r="Q64" i="13"/>
  <c r="P64" i="13"/>
  <c r="O64" i="13"/>
  <c r="N64" i="13"/>
  <c r="M64" i="13"/>
  <c r="L64" i="13"/>
  <c r="K64" i="13"/>
  <c r="J64" i="13"/>
  <c r="I64" i="13"/>
  <c r="H64" i="13"/>
  <c r="G64" i="13"/>
  <c r="F64" i="13"/>
  <c r="E64" i="13"/>
  <c r="D64" i="13"/>
  <c r="C64" i="13"/>
  <c r="U63" i="13"/>
  <c r="T63" i="13"/>
  <c r="S63" i="13"/>
  <c r="R63" i="13"/>
  <c r="Q63" i="13"/>
  <c r="P63" i="13"/>
  <c r="O63" i="13"/>
  <c r="N63" i="13"/>
  <c r="M63" i="13"/>
  <c r="L63" i="13"/>
  <c r="K63" i="13"/>
  <c r="J63" i="13"/>
  <c r="I63" i="13"/>
  <c r="H63" i="13"/>
  <c r="G63" i="13"/>
  <c r="F63" i="13"/>
  <c r="E63" i="13"/>
  <c r="D63" i="13"/>
  <c r="C63" i="13"/>
  <c r="U62" i="13"/>
  <c r="T62" i="13"/>
  <c r="S62" i="13"/>
  <c r="R62" i="13"/>
  <c r="Q62" i="13"/>
  <c r="P62" i="13"/>
  <c r="O62" i="13"/>
  <c r="N62" i="13"/>
  <c r="M62" i="13"/>
  <c r="L62" i="13"/>
  <c r="K62" i="13"/>
  <c r="J62" i="13"/>
  <c r="I62" i="13"/>
  <c r="H62" i="13"/>
  <c r="G62" i="13"/>
  <c r="F62" i="13"/>
  <c r="E62" i="13"/>
  <c r="D62" i="13"/>
  <c r="C62" i="13"/>
  <c r="U61" i="13"/>
  <c r="T61" i="13"/>
  <c r="S61" i="13"/>
  <c r="R61" i="13"/>
  <c r="Q61" i="13"/>
  <c r="P61" i="13"/>
  <c r="O61" i="13"/>
  <c r="N61" i="13"/>
  <c r="M61" i="13"/>
  <c r="L61" i="13"/>
  <c r="K61" i="13"/>
  <c r="J61" i="13"/>
  <c r="I61" i="13"/>
  <c r="H61" i="13"/>
  <c r="G61" i="13"/>
  <c r="F61" i="13"/>
  <c r="E61" i="13"/>
  <c r="D61" i="13"/>
  <c r="C61" i="13"/>
  <c r="U60" i="13"/>
  <c r="T60" i="13"/>
  <c r="S60" i="13"/>
  <c r="R60" i="13"/>
  <c r="Q60" i="13"/>
  <c r="P60" i="13"/>
  <c r="O60" i="13"/>
  <c r="N60" i="13"/>
  <c r="M60" i="13"/>
  <c r="L60" i="13"/>
  <c r="K60" i="13"/>
  <c r="J60" i="13"/>
  <c r="I60" i="13"/>
  <c r="H60" i="13"/>
  <c r="G60" i="13"/>
  <c r="F60" i="13"/>
  <c r="E60" i="13"/>
  <c r="D60" i="13"/>
  <c r="C60" i="13"/>
  <c r="U59" i="13"/>
  <c r="T59" i="13"/>
  <c r="S59" i="13"/>
  <c r="R59" i="13"/>
  <c r="Q59" i="13"/>
  <c r="P59" i="13"/>
  <c r="O59" i="13"/>
  <c r="N59" i="13"/>
  <c r="M59" i="13"/>
  <c r="L59" i="13"/>
  <c r="K59" i="13"/>
  <c r="J59" i="13"/>
  <c r="I59" i="13"/>
  <c r="H59" i="13"/>
  <c r="G59" i="13"/>
  <c r="F59" i="13"/>
  <c r="E59" i="13"/>
  <c r="D59" i="13"/>
  <c r="C59" i="13"/>
  <c r="U58" i="13"/>
  <c r="T58" i="13"/>
  <c r="S58" i="13"/>
  <c r="R58" i="13"/>
  <c r="Q58" i="13"/>
  <c r="P58" i="13"/>
  <c r="O58" i="13"/>
  <c r="N58" i="13"/>
  <c r="M58" i="13"/>
  <c r="L58" i="13"/>
  <c r="K58" i="13"/>
  <c r="J58" i="13"/>
  <c r="I58" i="13"/>
  <c r="H58" i="13"/>
  <c r="G58" i="13"/>
  <c r="F58" i="13"/>
  <c r="E58" i="13"/>
  <c r="D58" i="13"/>
  <c r="C58" i="13"/>
  <c r="U57" i="13"/>
  <c r="T57" i="13"/>
  <c r="S57" i="13"/>
  <c r="R57" i="13"/>
  <c r="Q57" i="13"/>
  <c r="P57" i="13"/>
  <c r="O57" i="13"/>
  <c r="N57" i="13"/>
  <c r="M57" i="13"/>
  <c r="L57" i="13"/>
  <c r="K57" i="13"/>
  <c r="J57" i="13"/>
  <c r="I57" i="13"/>
  <c r="H57" i="13"/>
  <c r="G57" i="13"/>
  <c r="F57" i="13"/>
  <c r="E57" i="13"/>
  <c r="D57" i="13"/>
  <c r="C57" i="13"/>
  <c r="U56" i="13"/>
  <c r="T56" i="13"/>
  <c r="S56" i="13"/>
  <c r="R56" i="13"/>
  <c r="Q56" i="13"/>
  <c r="P56" i="13"/>
  <c r="O56" i="13"/>
  <c r="N56" i="13"/>
  <c r="M56" i="13"/>
  <c r="L56" i="13"/>
  <c r="K56" i="13"/>
  <c r="J56" i="13"/>
  <c r="I56" i="13"/>
  <c r="H56" i="13"/>
  <c r="G56" i="13"/>
  <c r="F56" i="13"/>
  <c r="E56" i="13"/>
  <c r="D56" i="13"/>
  <c r="C56" i="1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C55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C54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C53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C52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C51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C50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C49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C48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C47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C46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C45" i="13"/>
  <c r="U44" i="13"/>
  <c r="T44" i="13"/>
  <c r="S44" i="13"/>
  <c r="R44" i="13"/>
  <c r="Q44" i="13"/>
  <c r="P44" i="13"/>
  <c r="O44" i="13"/>
  <c r="N44" i="13"/>
  <c r="M44" i="13"/>
  <c r="L44" i="13"/>
  <c r="K44" i="13"/>
  <c r="J44" i="13"/>
  <c r="I44" i="13"/>
  <c r="H44" i="13"/>
  <c r="G44" i="13"/>
  <c r="F44" i="13"/>
  <c r="E44" i="13"/>
  <c r="D44" i="13"/>
  <c r="C44" i="13"/>
  <c r="U43" i="13"/>
  <c r="T43" i="13"/>
  <c r="S43" i="13"/>
  <c r="R43" i="13"/>
  <c r="Q43" i="13"/>
  <c r="P43" i="13"/>
  <c r="O43" i="13"/>
  <c r="N43" i="13"/>
  <c r="M43" i="13"/>
  <c r="L43" i="13"/>
  <c r="K43" i="13"/>
  <c r="J43" i="13"/>
  <c r="I43" i="13"/>
  <c r="H43" i="13"/>
  <c r="G43" i="13"/>
  <c r="F43" i="13"/>
  <c r="E43" i="13"/>
  <c r="D43" i="13"/>
  <c r="C43" i="13"/>
  <c r="U42" i="13"/>
  <c r="T42" i="13"/>
  <c r="S42" i="13"/>
  <c r="R42" i="13"/>
  <c r="Q42" i="13"/>
  <c r="P42" i="13"/>
  <c r="O42" i="13"/>
  <c r="N42" i="13"/>
  <c r="M42" i="13"/>
  <c r="L42" i="13"/>
  <c r="K42" i="13"/>
  <c r="J42" i="13"/>
  <c r="I42" i="13"/>
  <c r="H42" i="13"/>
  <c r="G42" i="13"/>
  <c r="F42" i="13"/>
  <c r="E42" i="13"/>
  <c r="D42" i="13"/>
  <c r="C42" i="13"/>
  <c r="U41" i="13"/>
  <c r="T41" i="13"/>
  <c r="S41" i="13"/>
  <c r="R41" i="13"/>
  <c r="Q41" i="13"/>
  <c r="P41" i="13"/>
  <c r="O41" i="13"/>
  <c r="N41" i="13"/>
  <c r="M41" i="13"/>
  <c r="L41" i="13"/>
  <c r="K41" i="13"/>
  <c r="J41" i="13"/>
  <c r="I41" i="13"/>
  <c r="H41" i="13"/>
  <c r="G41" i="13"/>
  <c r="F41" i="13"/>
  <c r="E41" i="13"/>
  <c r="D41" i="13"/>
  <c r="C41" i="13"/>
  <c r="U40" i="13"/>
  <c r="T40" i="13"/>
  <c r="S40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F40" i="13"/>
  <c r="E40" i="13"/>
  <c r="D40" i="13"/>
  <c r="C40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C39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C37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C36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C35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C34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C33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C32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C31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C30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C26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C25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C24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C23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C22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C20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C19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C18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C17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U1" i="13"/>
  <c r="T1" i="13"/>
  <c r="S1" i="13"/>
  <c r="R1" i="13"/>
  <c r="Q1" i="13"/>
  <c r="P1" i="13"/>
  <c r="O1" i="13"/>
  <c r="N1" i="13"/>
  <c r="M1" i="13"/>
  <c r="L1" i="13"/>
  <c r="K1" i="13"/>
  <c r="J1" i="13"/>
  <c r="I1" i="13"/>
  <c r="H1" i="13"/>
  <c r="G1" i="13"/>
  <c r="F1" i="13"/>
  <c r="E1" i="13"/>
  <c r="D1" i="13"/>
  <c r="C1" i="13"/>
  <c r="B1" i="13" l="1"/>
  <c r="B2" i="13"/>
  <c r="B14" i="13"/>
  <c r="B26" i="13"/>
  <c r="B38" i="13"/>
  <c r="B50" i="13"/>
  <c r="B62" i="13"/>
  <c r="B74" i="13"/>
  <c r="B86" i="13"/>
  <c r="B98" i="13"/>
  <c r="B6" i="13"/>
  <c r="B18" i="13"/>
  <c r="B30" i="13"/>
  <c r="B42" i="13"/>
  <c r="B54" i="13"/>
  <c r="B66" i="13"/>
  <c r="B78" i="13"/>
  <c r="B90" i="13"/>
  <c r="B102" i="13"/>
  <c r="B13" i="13"/>
  <c r="B25" i="13"/>
  <c r="B37" i="13"/>
  <c r="B49" i="13"/>
  <c r="B61" i="13"/>
  <c r="B73" i="13"/>
  <c r="B85" i="13"/>
  <c r="B97" i="13"/>
  <c r="B8" i="13"/>
  <c r="B20" i="13"/>
  <c r="B32" i="13"/>
  <c r="B44" i="13"/>
  <c r="B56" i="13"/>
  <c r="B68" i="13"/>
  <c r="B80" i="13"/>
  <c r="B92" i="13"/>
  <c r="B104" i="13"/>
  <c r="B3" i="13"/>
  <c r="B15" i="13"/>
  <c r="B27" i="13"/>
  <c r="B39" i="13"/>
  <c r="B51" i="13"/>
  <c r="B63" i="13"/>
  <c r="B75" i="13"/>
  <c r="B87" i="13"/>
  <c r="B99" i="13"/>
  <c r="B107" i="13"/>
  <c r="B10" i="13"/>
  <c r="B22" i="13"/>
  <c r="B34" i="13"/>
  <c r="B46" i="13"/>
  <c r="B58" i="13"/>
  <c r="B70" i="13"/>
  <c r="B82" i="13"/>
  <c r="B94" i="13"/>
  <c r="B106" i="13"/>
  <c r="B5" i="13"/>
  <c r="B17" i="13"/>
  <c r="B29" i="13"/>
  <c r="B41" i="13"/>
  <c r="B53" i="13"/>
  <c r="B65" i="13"/>
  <c r="B77" i="13"/>
  <c r="B89" i="13"/>
  <c r="B101" i="13"/>
  <c r="B12" i="13"/>
  <c r="B24" i="13"/>
  <c r="B36" i="13"/>
  <c r="B48" i="13"/>
  <c r="B60" i="13"/>
  <c r="B72" i="13"/>
  <c r="B84" i="13"/>
  <c r="B96" i="13"/>
  <c r="B7" i="13"/>
  <c r="B19" i="13"/>
  <c r="B31" i="13"/>
  <c r="B43" i="13"/>
  <c r="B55" i="13"/>
  <c r="B67" i="13"/>
  <c r="B79" i="13"/>
  <c r="B91" i="13"/>
  <c r="B103" i="13"/>
  <c r="B9" i="13"/>
  <c r="B21" i="13"/>
  <c r="B33" i="13"/>
  <c r="B45" i="13"/>
  <c r="B57" i="13"/>
  <c r="B69" i="13"/>
  <c r="B81" i="13"/>
  <c r="B93" i="13"/>
  <c r="B105" i="13"/>
  <c r="B4" i="13"/>
  <c r="B16" i="13"/>
  <c r="B28" i="13"/>
  <c r="B40" i="13"/>
  <c r="B52" i="13"/>
  <c r="B64" i="13"/>
  <c r="B76" i="13"/>
  <c r="B88" i="13"/>
  <c r="B100" i="13"/>
  <c r="B11" i="13"/>
  <c r="B23" i="13"/>
  <c r="B35" i="13"/>
  <c r="B47" i="13"/>
  <c r="B59" i="13"/>
  <c r="B71" i="13"/>
  <c r="B83" i="13"/>
  <c r="B95" i="13"/>
  <c r="S77" i="18"/>
  <c r="I28" i="18"/>
  <c r="G25" i="18"/>
  <c r="BF2" i="18"/>
  <c r="BO21" i="18"/>
  <c r="T54" i="18"/>
  <c r="DC20" i="18"/>
  <c r="V77" i="18"/>
  <c r="BM49" i="18"/>
  <c r="CI4" i="18"/>
  <c r="CH65" i="18"/>
  <c r="T25" i="18"/>
  <c r="BD2" i="18"/>
  <c r="CX77" i="18"/>
  <c r="BT51" i="18"/>
  <c r="CI9" i="18"/>
  <c r="AS68" i="18"/>
  <c r="CX68" i="18"/>
  <c r="CY9" i="18"/>
  <c r="S65" i="18"/>
  <c r="CB17" i="18"/>
  <c r="AN18" i="18"/>
  <c r="Q72" i="18"/>
  <c r="AF76" i="18"/>
  <c r="BA77" i="18"/>
  <c r="I61" i="18"/>
  <c r="U29" i="18"/>
  <c r="AO27" i="18"/>
  <c r="DB12" i="18"/>
  <c r="AV50" i="18"/>
  <c r="AH22" i="18"/>
  <c r="CM22" i="18"/>
  <c r="Q27" i="18"/>
  <c r="F31" i="18"/>
  <c r="BS26" i="18"/>
  <c r="BW50" i="18"/>
  <c r="CG18" i="18"/>
  <c r="BO23" i="18"/>
  <c r="BW9" i="18"/>
  <c r="BZ68" i="18"/>
  <c r="BQ63" i="18"/>
  <c r="AT7" i="18"/>
  <c r="CS58" i="18"/>
  <c r="BA42" i="18"/>
  <c r="BL77" i="18"/>
  <c r="AO49" i="18"/>
  <c r="AS53" i="18"/>
  <c r="AP12" i="18"/>
  <c r="BN12" i="18"/>
  <c r="G44" i="18"/>
  <c r="BT18" i="18"/>
  <c r="CX61" i="18"/>
  <c r="BP17" i="18"/>
  <c r="CC33" i="18"/>
  <c r="AN28" i="18"/>
  <c r="E42" i="18"/>
  <c r="BS73" i="18"/>
  <c r="BY53" i="18"/>
  <c r="U68" i="18"/>
  <c r="BN21" i="18"/>
  <c r="BM44" i="18"/>
  <c r="AD73" i="18"/>
  <c r="CQ58" i="18"/>
  <c r="CR18" i="18"/>
  <c r="BS39" i="18"/>
  <c r="CS46" i="18"/>
  <c r="C33" i="18"/>
  <c r="CQ8" i="18"/>
  <c r="AP63" i="18"/>
  <c r="AU17" i="18"/>
  <c r="AA65" i="18"/>
  <c r="CB76" i="18"/>
  <c r="S7" i="18"/>
  <c r="AD2" i="18"/>
  <c r="AU33" i="18"/>
  <c r="CB50" i="18"/>
  <c r="P33" i="18"/>
  <c r="DA27" i="18"/>
  <c r="AW28" i="18"/>
  <c r="AL27" i="18"/>
  <c r="BD65" i="18"/>
  <c r="CN4" i="18"/>
  <c r="AT77" i="18"/>
  <c r="M47" i="18"/>
  <c r="BL73" i="18"/>
  <c r="DA29" i="18"/>
  <c r="BF76" i="18"/>
  <c r="CP46" i="18"/>
  <c r="N62" i="18"/>
  <c r="CR3" i="18"/>
  <c r="CP4" i="18"/>
  <c r="AT76" i="18"/>
  <c r="AE8" i="18"/>
  <c r="BN51" i="18"/>
  <c r="T53" i="18"/>
  <c r="DC14" i="18"/>
  <c r="AL3" i="18"/>
  <c r="CG58" i="18"/>
  <c r="AN7" i="18"/>
  <c r="BC68" i="18"/>
  <c r="S18" i="18"/>
  <c r="AG25" i="18"/>
  <c r="H18" i="18"/>
  <c r="CV21" i="18"/>
  <c r="Q30" i="18"/>
  <c r="CY28" i="18"/>
  <c r="CF14" i="18"/>
  <c r="CC50" i="18"/>
  <c r="CM73" i="18"/>
  <c r="CH14" i="18"/>
  <c r="Z73" i="18"/>
  <c r="H30" i="18"/>
  <c r="AE76" i="18"/>
  <c r="BY23" i="18"/>
  <c r="CH46" i="18"/>
  <c r="R3" i="18"/>
  <c r="AG50" i="18"/>
  <c r="CV23" i="18"/>
  <c r="CN22" i="18"/>
  <c r="DA76" i="18"/>
  <c r="E30" i="18"/>
  <c r="CN46" i="18"/>
  <c r="CU21" i="18"/>
  <c r="BD68" i="18"/>
  <c r="BF77" i="18"/>
  <c r="AE50" i="18"/>
  <c r="AB51" i="18"/>
  <c r="AV65" i="18"/>
  <c r="CK73" i="18"/>
  <c r="BZ53" i="18"/>
  <c r="P4" i="18"/>
  <c r="AK53" i="18"/>
  <c r="AU7" i="18"/>
  <c r="BI58" i="18"/>
  <c r="S47" i="18"/>
  <c r="CH30" i="18"/>
  <c r="CR46" i="18"/>
  <c r="CO77" i="18"/>
  <c r="CU51" i="18"/>
  <c r="BC23" i="18"/>
  <c r="Q61" i="18"/>
  <c r="BK68" i="18"/>
  <c r="CY27" i="18"/>
  <c r="Z19" i="18"/>
  <c r="BF21" i="18"/>
  <c r="AX73" i="18"/>
  <c r="CB35" i="18"/>
  <c r="I8" i="18"/>
  <c r="CU36" i="18"/>
  <c r="AV61" i="18"/>
  <c r="CR2" i="18"/>
  <c r="AA51" i="18"/>
  <c r="H68" i="18"/>
  <c r="CG53" i="18"/>
  <c r="BN68" i="18"/>
  <c r="AN65" i="18"/>
  <c r="Z8" i="18"/>
  <c r="CU44" i="18"/>
  <c r="CZ37" i="18"/>
  <c r="AZ77" i="18"/>
  <c r="BS18" i="18"/>
  <c r="AM68" i="18"/>
  <c r="T14" i="18"/>
  <c r="CP30" i="18"/>
  <c r="BC33" i="18"/>
  <c r="DB22" i="18"/>
  <c r="CC77" i="18"/>
  <c r="S76" i="18"/>
  <c r="AY22" i="18"/>
  <c r="CG68" i="18"/>
  <c r="BT68" i="18"/>
  <c r="AY63" i="18"/>
  <c r="CO44" i="18"/>
  <c r="L58" i="18"/>
  <c r="AB23" i="18"/>
  <c r="AP14" i="18"/>
  <c r="Z43" i="18"/>
  <c r="L77" i="18"/>
  <c r="Q54" i="18"/>
  <c r="CF8" i="18"/>
  <c r="Q12" i="18"/>
  <c r="BP68" i="18"/>
  <c r="AX2" i="18"/>
  <c r="CQ50" i="18"/>
  <c r="BS51" i="18"/>
  <c r="AN35" i="18"/>
  <c r="AO53" i="18"/>
  <c r="AG73" i="18"/>
  <c r="CL18" i="18"/>
  <c r="V53" i="18"/>
  <c r="AG49" i="18"/>
  <c r="Q65" i="18"/>
  <c r="AK31" i="18"/>
  <c r="BC31" i="18"/>
  <c r="CE12" i="18"/>
  <c r="AZ31" i="18"/>
  <c r="CS65" i="18"/>
  <c r="AU31" i="18"/>
  <c r="T31" i="18"/>
  <c r="AK49" i="18"/>
  <c r="T77" i="18"/>
  <c r="AF25" i="18"/>
  <c r="CF23" i="18"/>
  <c r="AM42" i="18"/>
  <c r="BC21" i="18"/>
  <c r="AM63" i="18"/>
  <c r="AH35" i="18"/>
  <c r="BW77" i="18"/>
  <c r="AJ53" i="18"/>
  <c r="U49" i="18"/>
  <c r="V42" i="18"/>
  <c r="CC53" i="18"/>
  <c r="AM29" i="18"/>
  <c r="CX2" i="18"/>
  <c r="DB3" i="18"/>
  <c r="CF46" i="18"/>
  <c r="R68" i="18"/>
  <c r="BR7" i="18"/>
  <c r="BT25" i="18"/>
  <c r="CD3" i="18"/>
  <c r="CP2" i="18"/>
  <c r="BQ77" i="18"/>
  <c r="CC26" i="18"/>
  <c r="N65" i="18"/>
  <c r="BL49" i="18"/>
  <c r="CT17" i="18"/>
  <c r="BK73" i="18"/>
  <c r="BO2" i="18"/>
  <c r="CZ18" i="18"/>
  <c r="T18" i="18"/>
  <c r="AM35" i="18"/>
  <c r="BA76" i="18"/>
  <c r="CH21" i="18"/>
  <c r="AV27" i="18"/>
  <c r="CP9" i="18"/>
  <c r="CL23" i="18"/>
  <c r="BD8" i="18"/>
  <c r="G4" i="18"/>
  <c r="AY13" i="18"/>
  <c r="BL44" i="18"/>
  <c r="AL35" i="18"/>
  <c r="BO8" i="18"/>
  <c r="CV30" i="18"/>
  <c r="AY65" i="18"/>
  <c r="P3" i="18"/>
  <c r="L76" i="18"/>
  <c r="N14" i="18"/>
  <c r="N31" i="18"/>
  <c r="BF22" i="18"/>
  <c r="AQ44" i="18"/>
  <c r="AQ49" i="18"/>
  <c r="AM73" i="18"/>
  <c r="M77" i="18"/>
  <c r="D54" i="18"/>
  <c r="AH30" i="18"/>
  <c r="AU18" i="18"/>
  <c r="BC37" i="18"/>
  <c r="AY3" i="18"/>
  <c r="BL61" i="18"/>
  <c r="AE42" i="18"/>
  <c r="O30" i="18"/>
  <c r="BF30" i="18"/>
  <c r="BM46" i="18"/>
  <c r="AN42" i="18"/>
  <c r="AS3" i="18"/>
  <c r="CO53" i="18"/>
  <c r="AE49" i="18"/>
  <c r="AS12" i="18"/>
  <c r="CB25" i="18"/>
  <c r="AS25" i="18"/>
  <c r="I35" i="18"/>
  <c r="AV49" i="18"/>
  <c r="AT31" i="18"/>
  <c r="BE28" i="18"/>
  <c r="CV17" i="18"/>
  <c r="CE28" i="18"/>
  <c r="CK26" i="18"/>
  <c r="BA58" i="18"/>
  <c r="AJ77" i="18"/>
  <c r="I3" i="18"/>
  <c r="CM17" i="18"/>
  <c r="AX17" i="18"/>
  <c r="E77" i="18"/>
  <c r="BZ4" i="18"/>
  <c r="BK76" i="18"/>
  <c r="G61" i="18"/>
  <c r="CP61" i="18"/>
  <c r="BK14" i="18"/>
  <c r="CY76" i="18"/>
  <c r="U44" i="18"/>
  <c r="AK42" i="18"/>
  <c r="BC35" i="18"/>
  <c r="CG23" i="18"/>
  <c r="CV68" i="18"/>
  <c r="O63" i="18"/>
  <c r="Q18" i="18"/>
  <c r="AX7" i="18"/>
  <c r="BD73" i="18"/>
  <c r="CI53" i="18"/>
  <c r="U50" i="18"/>
  <c r="AB53" i="18"/>
  <c r="BL23" i="18"/>
  <c r="AX76" i="18"/>
  <c r="AP18" i="18"/>
  <c r="CD22" i="18"/>
  <c r="AO58" i="18"/>
  <c r="P77" i="18"/>
  <c r="CK2" i="18"/>
  <c r="AK8" i="18"/>
  <c r="CP65" i="18"/>
  <c r="AA50" i="18"/>
  <c r="DC77" i="18"/>
  <c r="AA33" i="18"/>
  <c r="CL49" i="18"/>
  <c r="CG50" i="18"/>
  <c r="AN44" i="18"/>
  <c r="AP44" i="18"/>
  <c r="CM42" i="18"/>
  <c r="CO18" i="18"/>
  <c r="AB7" i="18"/>
  <c r="CL31" i="18"/>
  <c r="AN76" i="18"/>
  <c r="E9" i="18"/>
  <c r="CI61" i="18"/>
  <c r="CT53" i="18"/>
  <c r="CG33" i="18"/>
  <c r="BS77" i="18"/>
  <c r="T28" i="18"/>
  <c r="CU30" i="18"/>
  <c r="BS49" i="18"/>
  <c r="BF73" i="18"/>
  <c r="BW18" i="18"/>
  <c r="CT8" i="18"/>
  <c r="BR77" i="18"/>
  <c r="CI77" i="18"/>
  <c r="AN27" i="18"/>
  <c r="CD51" i="18"/>
  <c r="AJ35" i="18"/>
  <c r="CK9" i="18"/>
  <c r="BQ18" i="18"/>
  <c r="AI7" i="18"/>
  <c r="BO49" i="18"/>
  <c r="Q53" i="18"/>
  <c r="AP30" i="18"/>
  <c r="BW33" i="18"/>
  <c r="AQ21" i="18"/>
  <c r="BC27" i="18"/>
  <c r="BK65" i="18"/>
  <c r="CR15" i="18"/>
  <c r="CN7" i="18"/>
  <c r="H5" i="18"/>
  <c r="AF14" i="18"/>
  <c r="AU53" i="18"/>
  <c r="D44" i="18"/>
  <c r="AL30" i="18"/>
  <c r="BB61" i="18"/>
  <c r="CT68" i="18"/>
  <c r="BI31" i="18"/>
  <c r="CF2" i="18"/>
  <c r="CH25" i="18"/>
  <c r="CU9" i="18"/>
  <c r="CQ9" i="18"/>
  <c r="CH51" i="18"/>
  <c r="BT44" i="18"/>
  <c r="AG31" i="18"/>
  <c r="AJ12" i="18"/>
  <c r="CB4" i="18"/>
  <c r="BS9" i="18"/>
  <c r="CI68" i="18"/>
  <c r="CD33" i="18"/>
  <c r="BQ12" i="18"/>
  <c r="BY68" i="18"/>
  <c r="AH53" i="18"/>
  <c r="BP9" i="18"/>
  <c r="BQ51" i="18"/>
  <c r="AK3" i="18"/>
  <c r="AX77" i="18"/>
  <c r="AN61" i="18"/>
  <c r="CI21" i="18"/>
  <c r="DB49" i="18"/>
  <c r="H27" i="18"/>
  <c r="BM31" i="18"/>
  <c r="AQ76" i="18"/>
  <c r="BE14" i="18"/>
  <c r="BE12" i="18"/>
  <c r="T51" i="18"/>
  <c r="AL28" i="18"/>
  <c r="I23" i="18"/>
  <c r="CQ42" i="18"/>
  <c r="AY54" i="18"/>
  <c r="AX12" i="18"/>
  <c r="AH73" i="18"/>
  <c r="AB50" i="18"/>
  <c r="AE9" i="18"/>
  <c r="CY4" i="18"/>
  <c r="BC7" i="18"/>
  <c r="G28" i="18"/>
  <c r="DA12" i="18"/>
  <c r="D53" i="18"/>
  <c r="BP53" i="18"/>
  <c r="BN33" i="18"/>
  <c r="AF22" i="18"/>
  <c r="S35" i="18"/>
  <c r="V73" i="18"/>
  <c r="CS63" i="18"/>
  <c r="BX65" i="18"/>
  <c r="U12" i="18"/>
  <c r="CC9" i="18"/>
  <c r="CT61" i="18"/>
  <c r="BR23" i="18"/>
  <c r="BA35" i="18"/>
  <c r="CR35" i="18"/>
  <c r="BQ46" i="18"/>
  <c r="AT61" i="18"/>
  <c r="AV4" i="18"/>
  <c r="CV65" i="18"/>
  <c r="CG76" i="18"/>
  <c r="P62" i="18"/>
  <c r="V25" i="18"/>
  <c r="AW68" i="18"/>
  <c r="BT61" i="18"/>
  <c r="CH2" i="18"/>
  <c r="H20" i="18"/>
  <c r="AU42" i="18"/>
  <c r="BK33" i="18"/>
  <c r="BA73" i="18"/>
  <c r="V29" i="18"/>
  <c r="CZ5" i="18"/>
  <c r="BF28" i="18"/>
  <c r="AZ8" i="18"/>
  <c r="AN17" i="18"/>
  <c r="AA58" i="18"/>
  <c r="C51" i="18"/>
  <c r="AS33" i="18"/>
  <c r="BD54" i="18"/>
  <c r="BB54" i="18"/>
  <c r="AP2" i="18"/>
  <c r="H19" i="18"/>
  <c r="CQ54" i="18"/>
  <c r="AH68" i="18"/>
  <c r="AS27" i="18"/>
  <c r="AZ21" i="18"/>
  <c r="BC19" i="18"/>
  <c r="CF22" i="18"/>
  <c r="L27" i="18"/>
  <c r="BD44" i="18"/>
  <c r="CT55" i="18"/>
  <c r="L30" i="18"/>
  <c r="P2" i="18"/>
  <c r="BB42" i="18"/>
  <c r="CJ42" i="18"/>
  <c r="CL26" i="18"/>
  <c r="AP34" i="18"/>
  <c r="CV12" i="18"/>
  <c r="CB28" i="18"/>
  <c r="AX4" i="18"/>
  <c r="DC22" i="18"/>
  <c r="G36" i="18"/>
  <c r="AD14" i="18"/>
  <c r="BY32" i="18"/>
  <c r="AD42" i="18"/>
  <c r="BW76" i="18"/>
  <c r="BB7" i="18"/>
  <c r="CV73" i="18"/>
  <c r="H58" i="18"/>
  <c r="CP51" i="18"/>
  <c r="BC3" i="18"/>
  <c r="AP73" i="18"/>
  <c r="BY14" i="18"/>
  <c r="AS54" i="18"/>
  <c r="AQ14" i="18"/>
  <c r="H14" i="18"/>
  <c r="AF58" i="18"/>
  <c r="AS65" i="18"/>
  <c r="CS9" i="18"/>
  <c r="N25" i="18"/>
  <c r="CR63" i="18"/>
  <c r="G21" i="18"/>
  <c r="CY54" i="18"/>
  <c r="F73" i="18"/>
  <c r="AO29" i="18"/>
  <c r="CZ42" i="18"/>
  <c r="BW2" i="18"/>
  <c r="CD73" i="18"/>
  <c r="R50" i="18"/>
  <c r="Z42" i="18"/>
  <c r="CU19" i="18"/>
  <c r="AO33" i="18"/>
  <c r="Q19" i="18"/>
  <c r="I49" i="18"/>
  <c r="BR61" i="18"/>
  <c r="AX30" i="18"/>
  <c r="CU54" i="18"/>
  <c r="BZ23" i="18"/>
  <c r="Q36" i="18"/>
  <c r="CS4" i="18"/>
  <c r="DB44" i="18"/>
  <c r="AJ73" i="18"/>
  <c r="CB23" i="18"/>
  <c r="AN68" i="18"/>
  <c r="O46" i="18"/>
  <c r="BT76" i="18"/>
  <c r="BY2" i="18"/>
  <c r="AP50" i="18"/>
  <c r="L73" i="18"/>
  <c r="CR28" i="18"/>
  <c r="BA22" i="18"/>
  <c r="V63" i="18"/>
  <c r="CZ23" i="18"/>
  <c r="BK3" i="18"/>
  <c r="AS9" i="18"/>
  <c r="Q68" i="18"/>
  <c r="CK51" i="18"/>
  <c r="BQ42" i="18"/>
  <c r="M51" i="18"/>
  <c r="F70" i="18"/>
  <c r="BX27" i="18"/>
  <c r="AV17" i="18"/>
  <c r="CC35" i="18"/>
  <c r="CZ12" i="18"/>
  <c r="CV53" i="18"/>
  <c r="CF18" i="18"/>
  <c r="P50" i="18"/>
  <c r="AZ3" i="18"/>
  <c r="CS53" i="18"/>
  <c r="AY30" i="18"/>
  <c r="AN29" i="18"/>
  <c r="M30" i="18"/>
  <c r="AS50" i="18"/>
  <c r="CH9" i="18"/>
  <c r="BS16" i="18"/>
  <c r="CO68" i="18"/>
  <c r="CP31" i="18"/>
  <c r="G33" i="18"/>
  <c r="AM61" i="18"/>
  <c r="CZ2" i="18"/>
  <c r="F68" i="18"/>
  <c r="H61" i="18"/>
  <c r="CV35" i="18"/>
  <c r="DA4" i="18"/>
  <c r="H7" i="18"/>
  <c r="BA3" i="18"/>
  <c r="AJ28" i="18"/>
  <c r="AZ9" i="18"/>
  <c r="H15" i="18"/>
  <c r="BD58" i="18"/>
  <c r="CI23" i="18"/>
  <c r="CY65" i="18"/>
  <c r="BP35" i="18"/>
  <c r="E3" i="18"/>
  <c r="D23" i="18"/>
  <c r="BY76" i="18"/>
  <c r="N2" i="18"/>
  <c r="BT27" i="18"/>
  <c r="AM77" i="18"/>
  <c r="AL44" i="18"/>
  <c r="CK12" i="18"/>
  <c r="M18" i="18"/>
  <c r="AB35" i="18"/>
  <c r="BJ65" i="18"/>
  <c r="E18" i="18"/>
  <c r="AT21" i="18"/>
  <c r="CD21" i="18"/>
  <c r="AL25" i="18"/>
  <c r="AV76" i="18"/>
  <c r="AX33" i="18"/>
  <c r="AH49" i="18"/>
  <c r="CL2" i="18"/>
  <c r="BL14" i="18"/>
  <c r="V30" i="18"/>
  <c r="BN35" i="18"/>
  <c r="Z77" i="18"/>
  <c r="AV23" i="18"/>
  <c r="D76" i="18"/>
  <c r="BD42" i="18"/>
  <c r="I29" i="18"/>
  <c r="BR33" i="18"/>
  <c r="CA23" i="18"/>
  <c r="F27" i="18"/>
  <c r="CT36" i="18"/>
  <c r="AW50" i="18"/>
  <c r="G49" i="18"/>
  <c r="R63" i="18"/>
  <c r="CU73" i="18"/>
  <c r="AG53" i="18"/>
  <c r="CZ68" i="18"/>
  <c r="V9" i="18"/>
  <c r="CH23" i="18"/>
  <c r="C49" i="18"/>
  <c r="BX35" i="18"/>
  <c r="AB54" i="18"/>
  <c r="BS76" i="18"/>
  <c r="AD22" i="18"/>
  <c r="Q35" i="18"/>
  <c r="Z7" i="18"/>
  <c r="CU33" i="18"/>
  <c r="CE42" i="18"/>
  <c r="CD35" i="18"/>
  <c r="N46" i="18"/>
  <c r="BF50" i="18"/>
  <c r="AX46" i="18"/>
  <c r="R4" i="18"/>
  <c r="CQ76" i="18"/>
  <c r="CY18" i="18"/>
  <c r="AZ23" i="18"/>
  <c r="P7" i="18"/>
  <c r="BS65" i="18"/>
  <c r="CD76" i="18"/>
  <c r="BO46" i="18"/>
  <c r="BE77" i="18"/>
  <c r="BD23" i="18"/>
  <c r="CH12" i="18"/>
  <c r="CH63" i="18"/>
  <c r="CN42" i="18"/>
  <c r="AK30" i="18"/>
  <c r="CR65" i="18"/>
  <c r="CZ29" i="18"/>
  <c r="F49" i="18"/>
  <c r="G22" i="18"/>
  <c r="CO49" i="18"/>
  <c r="BF53" i="18"/>
  <c r="AT26" i="18"/>
  <c r="CU22" i="18"/>
  <c r="AN2" i="18"/>
  <c r="CD2" i="18"/>
  <c r="AP42" i="18"/>
  <c r="BR46" i="18"/>
  <c r="G3" i="18"/>
  <c r="G29" i="18"/>
  <c r="AT68" i="18"/>
  <c r="I68" i="18"/>
  <c r="BP2" i="18"/>
  <c r="BC77" i="18"/>
  <c r="CY14" i="18"/>
  <c r="AO46" i="18"/>
  <c r="CH7" i="18"/>
  <c r="DC53" i="18"/>
  <c r="CZ77" i="18"/>
  <c r="BB4" i="18"/>
  <c r="E63" i="18"/>
  <c r="DB14" i="18"/>
  <c r="AP7" i="18"/>
  <c r="BE29" i="18"/>
  <c r="AQ28" i="18"/>
  <c r="BY30" i="18"/>
  <c r="BN53" i="18"/>
  <c r="CQ4" i="18"/>
  <c r="CT5" i="18"/>
  <c r="CI8" i="18"/>
  <c r="BX14" i="18"/>
  <c r="AU54" i="18"/>
  <c r="CF30" i="18"/>
  <c r="AZ35" i="18"/>
  <c r="BM12" i="18"/>
  <c r="DA36" i="18"/>
  <c r="M26" i="18"/>
  <c r="AM46" i="18"/>
  <c r="AF44" i="18"/>
  <c r="BW53" i="18"/>
  <c r="AJ30" i="18"/>
  <c r="U4" i="18"/>
  <c r="CC23" i="18"/>
  <c r="CV3" i="18"/>
  <c r="DC19" i="18"/>
  <c r="AL14" i="18"/>
  <c r="C68" i="18"/>
  <c r="BF58" i="18"/>
  <c r="F8" i="18"/>
  <c r="S63" i="18"/>
  <c r="CD23" i="18"/>
  <c r="DA43" i="18"/>
  <c r="DA8" i="18"/>
  <c r="BP33" i="18"/>
  <c r="CK49" i="18"/>
  <c r="BA30" i="18"/>
  <c r="BO31" i="18"/>
  <c r="M61" i="18"/>
  <c r="BP23" i="18"/>
  <c r="BT29" i="18"/>
  <c r="AE58" i="18"/>
  <c r="BS14" i="18"/>
  <c r="CC12" i="18"/>
  <c r="AS58" i="18"/>
  <c r="AZ58" i="18"/>
  <c r="BY8" i="18"/>
  <c r="AA2" i="18"/>
  <c r="BN25" i="18"/>
  <c r="G54" i="18"/>
  <c r="AT50" i="18"/>
  <c r="AQ22" i="18"/>
  <c r="AQ42" i="18"/>
  <c r="BD43" i="18"/>
  <c r="Z33" i="18"/>
  <c r="CE23" i="18"/>
  <c r="T4" i="18"/>
  <c r="CN3" i="18"/>
  <c r="Z29" i="18"/>
  <c r="R7" i="18"/>
  <c r="AV54" i="18"/>
  <c r="CO22" i="18"/>
  <c r="R9" i="18"/>
  <c r="CM8" i="18"/>
  <c r="BB68" i="18"/>
  <c r="CU42" i="18"/>
  <c r="DB28" i="18"/>
  <c r="BP8" i="18"/>
  <c r="AH65" i="18"/>
  <c r="CV46" i="18"/>
  <c r="R12" i="18"/>
  <c r="AS30" i="18"/>
  <c r="AL65" i="18"/>
  <c r="M9" i="18"/>
  <c r="CN18" i="18"/>
  <c r="CQ53" i="18"/>
  <c r="BZ18" i="18"/>
  <c r="DC44" i="18"/>
  <c r="F44" i="18"/>
  <c r="BI22" i="18"/>
  <c r="CB9" i="18"/>
  <c r="M4" i="18"/>
  <c r="BK8" i="18"/>
  <c r="AZ28" i="18"/>
  <c r="BY4" i="18"/>
  <c r="DA77" i="18"/>
  <c r="BN3" i="18"/>
  <c r="CP7" i="18"/>
  <c r="C46" i="18"/>
  <c r="P25" i="18"/>
  <c r="BB8" i="18"/>
  <c r="T2" i="18"/>
  <c r="DA18" i="18"/>
  <c r="CU32" i="18"/>
  <c r="BA28" i="18"/>
  <c r="Q29" i="18"/>
  <c r="Z46" i="18"/>
  <c r="Z25" i="18"/>
  <c r="CT50" i="18"/>
  <c r="DC54" i="18"/>
  <c r="U23" i="18"/>
  <c r="AK28" i="18"/>
  <c r="BT65" i="18"/>
  <c r="AO14" i="18"/>
  <c r="BS3" i="18"/>
  <c r="K8" i="18"/>
  <c r="N12" i="18"/>
  <c r="AW2" i="18"/>
  <c r="CH35" i="18"/>
  <c r="CU23" i="18"/>
  <c r="R30" i="18"/>
  <c r="Q25" i="18"/>
  <c r="AW3" i="18"/>
  <c r="AU12" i="18"/>
  <c r="L8" i="18"/>
  <c r="CY58" i="18"/>
  <c r="CD18" i="18"/>
  <c r="AS18" i="18"/>
  <c r="CD50" i="18"/>
  <c r="CB12" i="18"/>
  <c r="E73" i="18"/>
  <c r="AF30" i="18"/>
  <c r="BO18" i="18"/>
  <c r="CU8" i="18"/>
  <c r="AY2" i="18"/>
  <c r="AK77" i="18"/>
  <c r="BS68" i="18"/>
  <c r="U42" i="18"/>
  <c r="AF77" i="18"/>
  <c r="CP74" i="18"/>
  <c r="CY25" i="18"/>
  <c r="AS29" i="18"/>
  <c r="DB4" i="18"/>
  <c r="BT46" i="18"/>
  <c r="BB23" i="18"/>
  <c r="BA14" i="18"/>
  <c r="AM8" i="18"/>
  <c r="AK12" i="18"/>
  <c r="BW30" i="18"/>
  <c r="D25" i="18"/>
  <c r="CY51" i="18"/>
  <c r="BT30" i="18"/>
  <c r="H41" i="18"/>
  <c r="AW18" i="18"/>
  <c r="BM2" i="18"/>
  <c r="BN28" i="18"/>
  <c r="AM12" i="18"/>
  <c r="CT54" i="18"/>
  <c r="CA2" i="18"/>
  <c r="BE18" i="18"/>
  <c r="BZ29" i="18"/>
  <c r="BT33" i="18"/>
  <c r="CN2" i="18"/>
  <c r="BC65" i="18"/>
  <c r="BC8" i="18"/>
  <c r="CC4" i="18"/>
  <c r="CE49" i="18"/>
  <c r="Z65" i="18"/>
  <c r="BS67" i="18"/>
  <c r="AE65" i="18"/>
  <c r="CR33" i="18"/>
  <c r="AM21" i="18"/>
  <c r="BM25" i="18"/>
  <c r="CM21" i="18"/>
  <c r="CT37" i="18"/>
  <c r="CR12" i="18"/>
  <c r="BO53" i="18"/>
  <c r="BT23" i="18"/>
  <c r="CP33" i="18"/>
  <c r="N60" i="18"/>
  <c r="CY49" i="18"/>
  <c r="CE30" i="18"/>
  <c r="DB42" i="18"/>
  <c r="BN17" i="18"/>
  <c r="BO25" i="18"/>
  <c r="R25" i="18"/>
  <c r="CT18" i="18"/>
  <c r="CS14" i="18"/>
  <c r="CZ14" i="18"/>
  <c r="AV51" i="18"/>
  <c r="AD9" i="18"/>
  <c r="AY46" i="18"/>
  <c r="DB50" i="18"/>
  <c r="BB35" i="18"/>
  <c r="BA12" i="18"/>
  <c r="BZ46" i="18"/>
  <c r="AQ8" i="18"/>
  <c r="O76" i="18"/>
  <c r="AA61" i="18"/>
  <c r="CG31" i="18"/>
  <c r="BK77" i="18"/>
  <c r="O68" i="18"/>
  <c r="AM7" i="18"/>
  <c r="R42" i="18"/>
  <c r="CD7" i="18"/>
  <c r="Z41" i="18"/>
  <c r="CK14" i="18"/>
  <c r="AX8" i="18"/>
  <c r="AG21" i="18"/>
  <c r="E70" i="18"/>
  <c r="CU53" i="18"/>
  <c r="T46" i="18"/>
  <c r="CI76" i="18"/>
  <c r="H77" i="18"/>
  <c r="L46" i="18"/>
  <c r="AL8" i="18"/>
  <c r="BQ3" i="18"/>
  <c r="BN42" i="18"/>
  <c r="BO3" i="18"/>
  <c r="CP17" i="18"/>
  <c r="DC21" i="18"/>
  <c r="CD49" i="18"/>
  <c r="V51" i="18"/>
  <c r="AS38" i="18"/>
  <c r="AQ65" i="18"/>
  <c r="CZ3" i="18"/>
  <c r="C76" i="18"/>
  <c r="AN8" i="18"/>
  <c r="AM49" i="18"/>
  <c r="AA26" i="18"/>
  <c r="CS35" i="18"/>
  <c r="CX28" i="18"/>
  <c r="N42" i="18"/>
  <c r="BP76" i="18"/>
  <c r="Q33" i="18"/>
  <c r="CU20" i="18"/>
  <c r="AH21" i="18"/>
  <c r="R28" i="18"/>
  <c r="CT65" i="18"/>
  <c r="CZ54" i="18"/>
  <c r="CT7" i="18"/>
  <c r="DA54" i="18"/>
  <c r="CK76" i="18"/>
  <c r="AZ33" i="18"/>
  <c r="CC65" i="18"/>
  <c r="BF23" i="18"/>
  <c r="AX9" i="18"/>
  <c r="CM54" i="18"/>
  <c r="AA29" i="18"/>
  <c r="U7" i="18"/>
  <c r="AT42" i="18"/>
  <c r="BW44" i="18"/>
  <c r="AN53" i="18"/>
  <c r="BP21" i="18"/>
  <c r="AO28" i="18"/>
  <c r="P60" i="18"/>
  <c r="Q73" i="18"/>
  <c r="CN30" i="18"/>
  <c r="AS55" i="18"/>
  <c r="AP76" i="18"/>
  <c r="S33" i="18"/>
  <c r="DB9" i="18"/>
  <c r="CH61" i="18"/>
  <c r="AK68" i="18"/>
  <c r="CX25" i="18"/>
  <c r="BY31" i="18"/>
  <c r="BR51" i="18"/>
  <c r="AL53" i="18"/>
  <c r="BL35" i="18"/>
  <c r="CY42" i="18"/>
  <c r="BK35" i="18"/>
  <c r="N47" i="18"/>
  <c r="E33" i="18"/>
  <c r="BP73" i="18"/>
  <c r="CC14" i="18"/>
  <c r="AP3" i="18"/>
  <c r="F7" i="18"/>
  <c r="N9" i="18"/>
  <c r="CZ58" i="18"/>
  <c r="AL9" i="18"/>
  <c r="CH29" i="18"/>
  <c r="CB44" i="18"/>
  <c r="CT23" i="18"/>
  <c r="BD30" i="18"/>
  <c r="R18" i="18"/>
  <c r="AV42" i="18"/>
  <c r="Z28" i="18"/>
  <c r="CZ21" i="18"/>
  <c r="Q28" i="18"/>
  <c r="AB46" i="18"/>
  <c r="AO50" i="18"/>
  <c r="BR18" i="18"/>
  <c r="L29" i="18"/>
  <c r="Q76" i="18"/>
  <c r="CZ76" i="18"/>
  <c r="DA30" i="18"/>
  <c r="BR9" i="18"/>
  <c r="AU76" i="18"/>
  <c r="CS22" i="18"/>
  <c r="CT51" i="18"/>
  <c r="BP54" i="18"/>
  <c r="AD8" i="18"/>
  <c r="BY20" i="18"/>
  <c r="H46" i="18"/>
  <c r="CH71" i="18"/>
  <c r="O9" i="18"/>
  <c r="C7" i="18"/>
  <c r="BY50" i="18"/>
  <c r="CN17" i="18"/>
  <c r="CS30" i="18"/>
  <c r="D8" i="18"/>
  <c r="AE31" i="18"/>
  <c r="AS26" i="18"/>
  <c r="U28" i="18"/>
  <c r="CR50" i="18"/>
  <c r="L61" i="18"/>
  <c r="CO29" i="18"/>
  <c r="CB73" i="18"/>
  <c r="CT4" i="18"/>
  <c r="O65" i="18"/>
  <c r="CU31" i="18"/>
  <c r="DA49" i="18"/>
  <c r="H21" i="18"/>
  <c r="F34" i="18"/>
  <c r="DC35" i="18"/>
  <c r="D18" i="18"/>
  <c r="BY25" i="18"/>
  <c r="BI8" i="18"/>
  <c r="AO7" i="18"/>
  <c r="AY68" i="18"/>
  <c r="BS75" i="18"/>
  <c r="M65" i="18"/>
  <c r="AT14" i="18"/>
  <c r="D77" i="18"/>
  <c r="CH64" i="18"/>
  <c r="CC25" i="18"/>
  <c r="AY7" i="18"/>
  <c r="CB49" i="18"/>
  <c r="BZ65" i="18"/>
  <c r="V54" i="18"/>
  <c r="BY42" i="18"/>
  <c r="T35" i="18"/>
  <c r="H12" i="18"/>
  <c r="AK35" i="18"/>
  <c r="CZ28" i="18"/>
  <c r="AB61" i="18"/>
  <c r="CM63" i="18"/>
  <c r="M28" i="18"/>
  <c r="AD50" i="18"/>
  <c r="BR73" i="18"/>
  <c r="CY33" i="18"/>
  <c r="CL30" i="18"/>
  <c r="CZ53" i="18"/>
  <c r="C14" i="18"/>
  <c r="CO3" i="18"/>
  <c r="BF35" i="18"/>
  <c r="T7" i="18"/>
  <c r="BF54" i="18"/>
  <c r="AJ14" i="18"/>
  <c r="AF23" i="18"/>
  <c r="AF50" i="18"/>
  <c r="DC73" i="18"/>
  <c r="CU27" i="18"/>
  <c r="AN51" i="18"/>
  <c r="BZ27" i="18"/>
  <c r="CF49" i="18"/>
  <c r="CC8" i="18"/>
  <c r="O14" i="18"/>
  <c r="CS17" i="18"/>
  <c r="CK4" i="18"/>
  <c r="DB76" i="18"/>
  <c r="BS31" i="18"/>
  <c r="CL77" i="18"/>
  <c r="BA27" i="18"/>
  <c r="I51" i="18"/>
  <c r="BS54" i="18"/>
  <c r="BL3" i="18"/>
  <c r="BQ49" i="18"/>
  <c r="AE35" i="18"/>
  <c r="BD76" i="18"/>
  <c r="CF12" i="18"/>
  <c r="H50" i="18"/>
  <c r="CH53" i="18"/>
  <c r="CM56" i="18"/>
  <c r="V31" i="18"/>
  <c r="C73" i="18"/>
  <c r="M49" i="18"/>
  <c r="AO63" i="18"/>
  <c r="CQ2" i="18"/>
  <c r="BZ17" i="18"/>
  <c r="CB68" i="18"/>
  <c r="CY68" i="18"/>
  <c r="AU61" i="18"/>
  <c r="CF51" i="18"/>
  <c r="O77" i="18"/>
  <c r="DB53" i="18"/>
  <c r="CA65" i="18"/>
  <c r="BB18" i="18"/>
  <c r="BK23" i="18"/>
  <c r="CO65" i="18"/>
  <c r="C29" i="18"/>
  <c r="AB27" i="18"/>
  <c r="CA7" i="18"/>
  <c r="BT8" i="18"/>
  <c r="AQ68" i="18"/>
  <c r="AW30" i="18"/>
  <c r="Z35" i="18"/>
  <c r="BS2" i="18"/>
  <c r="P15" i="18"/>
  <c r="O27" i="18"/>
  <c r="CB31" i="18"/>
  <c r="BM76" i="18"/>
  <c r="BO68" i="18"/>
  <c r="CE44" i="18"/>
  <c r="AC68" i="18"/>
  <c r="CU18" i="18"/>
  <c r="AY53" i="18"/>
  <c r="CK31" i="18"/>
  <c r="BQ54" i="18"/>
  <c r="CI46" i="18"/>
  <c r="AT17" i="18"/>
  <c r="CQ49" i="18"/>
  <c r="E14" i="18"/>
  <c r="DC25" i="18"/>
  <c r="DC18" i="18"/>
  <c r="AS20" i="18"/>
  <c r="BO22" i="18"/>
  <c r="CF53" i="18"/>
  <c r="AV7" i="18"/>
  <c r="F65" i="18"/>
  <c r="AB42" i="18"/>
  <c r="AG23" i="18"/>
  <c r="CB65" i="18"/>
  <c r="BD46" i="18"/>
  <c r="CS61" i="18"/>
  <c r="DC65" i="18"/>
  <c r="CO7" i="18"/>
  <c r="F2" i="18"/>
  <c r="Z50" i="18"/>
  <c r="CI42" i="18"/>
  <c r="AQ46" i="18"/>
  <c r="AM4" i="18"/>
  <c r="F25" i="18"/>
  <c r="Z9" i="18"/>
  <c r="AY76" i="18"/>
  <c r="AX61" i="18"/>
  <c r="CI22" i="18"/>
  <c r="BC58" i="18"/>
  <c r="BO4" i="18"/>
  <c r="Z61" i="18"/>
  <c r="H35" i="18"/>
  <c r="BR3" i="18"/>
  <c r="CM77" i="18"/>
  <c r="BD41" i="18"/>
  <c r="DA65" i="18"/>
  <c r="AF31" i="18"/>
  <c r="AK27" i="18"/>
  <c r="BE49" i="18"/>
  <c r="BS30" i="18"/>
  <c r="AD31" i="18"/>
  <c r="BP42" i="18"/>
  <c r="CD29" i="18"/>
  <c r="CG8" i="18"/>
  <c r="E7" i="18"/>
  <c r="BD63" i="18"/>
  <c r="BD25" i="18"/>
  <c r="Q50" i="18"/>
  <c r="BT39" i="18"/>
  <c r="CS44" i="18"/>
  <c r="DB73" i="18"/>
  <c r="AX51" i="18"/>
  <c r="BK42" i="18"/>
  <c r="CP8" i="18"/>
  <c r="CT14" i="18"/>
  <c r="DC46" i="18"/>
  <c r="I14" i="18"/>
  <c r="AD76" i="18"/>
  <c r="N77" i="18"/>
  <c r="AU49" i="18"/>
  <c r="CM33" i="18"/>
  <c r="AH76" i="18"/>
  <c r="AK18" i="18"/>
  <c r="AW53" i="18"/>
  <c r="E48" i="18"/>
  <c r="BE23" i="18"/>
  <c r="Z3" i="18"/>
  <c r="CT29" i="18"/>
  <c r="BS10" i="18"/>
  <c r="DC23" i="18"/>
  <c r="CJ73" i="18"/>
  <c r="AQ2" i="18"/>
  <c r="CZ61" i="18"/>
  <c r="CI7" i="18"/>
  <c r="BE3" i="18"/>
  <c r="CX76" i="18"/>
  <c r="CK8" i="18"/>
  <c r="CE58" i="18"/>
  <c r="BN9" i="18"/>
  <c r="U14" i="18"/>
  <c r="CG9" i="18"/>
  <c r="BB2" i="18"/>
  <c r="AB17" i="18"/>
  <c r="BK28" i="18"/>
  <c r="AG8" i="18"/>
  <c r="BQ28" i="18"/>
  <c r="BY41" i="18"/>
  <c r="L42" i="18"/>
  <c r="CV18" i="18"/>
  <c r="AV73" i="18"/>
  <c r="BM50" i="18"/>
  <c r="BO27" i="18"/>
  <c r="E44" i="18"/>
  <c r="AA46" i="18"/>
  <c r="CN33" i="18"/>
  <c r="CF42" i="18"/>
  <c r="CC46" i="18"/>
  <c r="BZ31" i="18"/>
  <c r="BM65" i="18"/>
  <c r="M74" i="18"/>
  <c r="BK25" i="18"/>
  <c r="CO76" i="18"/>
  <c r="AT54" i="18"/>
  <c r="U73" i="18"/>
  <c r="CQ31" i="18"/>
  <c r="CV61" i="18"/>
  <c r="S2" i="18"/>
  <c r="F76" i="18"/>
  <c r="Q8" i="18"/>
  <c r="CC31" i="18"/>
  <c r="AB14" i="18"/>
  <c r="AT18" i="18"/>
  <c r="CG42" i="18"/>
  <c r="CI2" i="18"/>
  <c r="CC3" i="18"/>
  <c r="AQ50" i="18"/>
  <c r="CM51" i="18"/>
  <c r="CC68" i="18"/>
  <c r="BZ33" i="18"/>
  <c r="BA33" i="18"/>
  <c r="F30" i="18"/>
  <c r="DB30" i="18"/>
  <c r="AY4" i="18"/>
  <c r="CL68" i="18"/>
  <c r="CU49" i="18"/>
  <c r="AO8" i="18"/>
  <c r="CC76" i="18"/>
  <c r="BR17" i="18"/>
  <c r="CT58" i="18"/>
  <c r="CT32" i="18"/>
  <c r="AQ25" i="18"/>
  <c r="AU77" i="18"/>
  <c r="D14" i="18"/>
  <c r="CU50" i="18"/>
  <c r="BC12" i="18"/>
  <c r="AO73" i="18"/>
  <c r="CM4" i="18"/>
  <c r="CO50" i="18"/>
  <c r="BZ35" i="18"/>
  <c r="T44" i="18"/>
  <c r="CX3" i="18"/>
  <c r="CY35" i="18"/>
  <c r="AA54" i="18"/>
  <c r="CM25" i="18"/>
  <c r="BQ58" i="18"/>
  <c r="P30" i="18"/>
  <c r="AZ4" i="18"/>
  <c r="BR54" i="18"/>
  <c r="AJ46" i="18"/>
  <c r="F33" i="18"/>
  <c r="CO33" i="18"/>
  <c r="CY30" i="18"/>
  <c r="BC18" i="18"/>
  <c r="CF58" i="18"/>
  <c r="G46" i="18"/>
  <c r="CX74" i="18"/>
  <c r="AU9" i="18"/>
  <c r="O52" i="18"/>
  <c r="AK76" i="18"/>
  <c r="DB58" i="18"/>
  <c r="BM28" i="18"/>
  <c r="CT42" i="18"/>
  <c r="AB12" i="18"/>
  <c r="BN65" i="18"/>
  <c r="AS22" i="18"/>
  <c r="BX68" i="18"/>
  <c r="BP22" i="18"/>
  <c r="BZ9" i="18"/>
  <c r="CZ20" i="18"/>
  <c r="U77" i="18"/>
  <c r="CZ65" i="18"/>
  <c r="BD29" i="18"/>
  <c r="BF31" i="18"/>
  <c r="CU17" i="18"/>
  <c r="E28" i="18"/>
  <c r="AB3" i="18"/>
  <c r="P65" i="18"/>
  <c r="AJ58" i="18"/>
  <c r="CU65" i="18"/>
  <c r="BZ2" i="18"/>
  <c r="BB53" i="18"/>
  <c r="BA53" i="18"/>
  <c r="BZ3" i="18"/>
  <c r="CN53" i="18"/>
  <c r="O15" i="18"/>
  <c r="BQ4" i="18"/>
  <c r="AD44" i="18"/>
  <c r="AY21" i="18"/>
  <c r="C23" i="18"/>
  <c r="BD19" i="18"/>
  <c r="BF26" i="18"/>
  <c r="AG9" i="18"/>
  <c r="AS76" i="18"/>
  <c r="BM73" i="18"/>
  <c r="AE7" i="18"/>
  <c r="CM23" i="18"/>
  <c r="CC18" i="18"/>
  <c r="CL54" i="18"/>
  <c r="CS21" i="18"/>
  <c r="BS28" i="18"/>
  <c r="AZ30" i="18"/>
  <c r="T49" i="18"/>
  <c r="BE7" i="18"/>
  <c r="AY25" i="18"/>
  <c r="G12" i="18"/>
  <c r="BY28" i="18"/>
  <c r="BY18" i="18"/>
  <c r="AP8" i="18"/>
  <c r="BS17" i="18"/>
  <c r="U9" i="18"/>
  <c r="AS21" i="18"/>
  <c r="CY77" i="18"/>
  <c r="AT2" i="18"/>
  <c r="AX27" i="18"/>
  <c r="BX8" i="18"/>
  <c r="CM76" i="18"/>
  <c r="BE73" i="18"/>
  <c r="AL31" i="18"/>
  <c r="C8" i="18"/>
  <c r="CX23" i="18"/>
  <c r="AK9" i="18"/>
  <c r="P46" i="18"/>
  <c r="DC30" i="18"/>
  <c r="BL58" i="18"/>
  <c r="AA8" i="18"/>
  <c r="DC5" i="18"/>
  <c r="CK44" i="18"/>
  <c r="BB30" i="18"/>
  <c r="CM18" i="18"/>
  <c r="AN3" i="18"/>
  <c r="CG25" i="18"/>
  <c r="DA37" i="18"/>
  <c r="BE9" i="18"/>
  <c r="BF12" i="18"/>
  <c r="L65" i="18"/>
  <c r="AM2" i="18"/>
  <c r="CY61" i="18"/>
  <c r="AQ23" i="18"/>
  <c r="CS73" i="18"/>
  <c r="BI73" i="18"/>
  <c r="D3" i="18"/>
  <c r="F48" i="18"/>
  <c r="AK58" i="18"/>
  <c r="BI77" i="18"/>
  <c r="V35" i="18"/>
  <c r="BT77" i="18"/>
  <c r="N52" i="18"/>
  <c r="BW25" i="18"/>
  <c r="AH23" i="18"/>
  <c r="CY44" i="18"/>
  <c r="BI12" i="18"/>
  <c r="AE14" i="18"/>
  <c r="BE61" i="18"/>
  <c r="G19" i="18"/>
  <c r="CZ8" i="18"/>
  <c r="P42" i="18"/>
  <c r="BC25" i="18"/>
  <c r="BY9" i="18"/>
  <c r="AL42" i="18"/>
  <c r="BP27" i="18"/>
  <c r="CU12" i="18"/>
  <c r="BN8" i="18"/>
  <c r="AK46" i="18"/>
  <c r="CA35" i="18"/>
  <c r="Q77" i="18"/>
  <c r="AQ77" i="18"/>
  <c r="BM35" i="18"/>
  <c r="BP25" i="18"/>
  <c r="BQ68" i="18"/>
  <c r="AM54" i="18"/>
  <c r="CL7" i="18"/>
  <c r="V49" i="18"/>
  <c r="AE23" i="18"/>
  <c r="CP76" i="18"/>
  <c r="AO76" i="18"/>
  <c r="Q23" i="18"/>
  <c r="AM30" i="18"/>
  <c r="F18" i="18"/>
  <c r="AO68" i="18"/>
  <c r="AQ51" i="18"/>
  <c r="BL9" i="18"/>
  <c r="S14" i="18"/>
  <c r="AU25" i="18"/>
  <c r="AW12" i="18"/>
  <c r="CZ33" i="18"/>
  <c r="BX17" i="18"/>
  <c r="BD28" i="18"/>
  <c r="CZ51" i="18"/>
  <c r="AW23" i="18"/>
  <c r="BD61" i="18"/>
  <c r="BF14" i="18"/>
  <c r="AV29" i="18"/>
  <c r="G41" i="18"/>
  <c r="CJ25" i="18"/>
  <c r="AS73" i="18"/>
  <c r="CQ61" i="18"/>
  <c r="AZ2" i="18"/>
  <c r="CT26" i="18"/>
  <c r="AG28" i="18"/>
  <c r="CC7" i="18"/>
  <c r="BQ8" i="18"/>
  <c r="CZ30" i="18"/>
  <c r="CG44" i="18"/>
  <c r="BX18" i="18"/>
  <c r="AW35" i="18"/>
  <c r="CK25" i="18"/>
  <c r="BK49" i="18"/>
  <c r="AO44" i="18"/>
  <c r="E8" i="18"/>
  <c r="AS49" i="18"/>
  <c r="DB51" i="18"/>
  <c r="AX50" i="18"/>
  <c r="CV9" i="18"/>
  <c r="H26" i="18"/>
  <c r="P76" i="18"/>
  <c r="BN77" i="18"/>
  <c r="C17" i="18"/>
  <c r="CL44" i="18"/>
  <c r="CB30" i="18"/>
  <c r="AU63" i="18"/>
  <c r="CT27" i="18"/>
  <c r="AM18" i="18"/>
  <c r="AI8" i="18"/>
  <c r="AQ33" i="18"/>
  <c r="BF49" i="18"/>
  <c r="AY18" i="18"/>
  <c r="CE77" i="18"/>
  <c r="CX65" i="18"/>
  <c r="CX33" i="18"/>
  <c r="CD8" i="18"/>
  <c r="CD58" i="18"/>
  <c r="AV46" i="18"/>
  <c r="BY26" i="18"/>
  <c r="CI65" i="18"/>
  <c r="DA50" i="18"/>
  <c r="H76" i="18"/>
  <c r="T9" i="18"/>
  <c r="V3" i="18"/>
  <c r="CP27" i="18"/>
  <c r="Q32" i="18"/>
  <c r="CK21" i="18"/>
  <c r="CS2" i="18"/>
  <c r="BB76" i="18"/>
  <c r="CV14" i="18"/>
  <c r="T22" i="18"/>
  <c r="DC12" i="18"/>
  <c r="BF42" i="18"/>
  <c r="BM68" i="18"/>
  <c r="BP50" i="18"/>
  <c r="CG21" i="18"/>
  <c r="Z68" i="18"/>
  <c r="AA76" i="18"/>
  <c r="C53" i="18"/>
  <c r="DC68" i="18"/>
  <c r="AP4" i="18"/>
  <c r="AU2" i="18"/>
  <c r="BI35" i="18"/>
  <c r="AU46" i="18"/>
  <c r="V2" i="18"/>
  <c r="BD37" i="18"/>
  <c r="AL18" i="18"/>
  <c r="AY31" i="18"/>
  <c r="BO58" i="18"/>
  <c r="G51" i="18"/>
  <c r="AU27" i="18"/>
  <c r="M25" i="18"/>
  <c r="CI3" i="18"/>
  <c r="AO25" i="18"/>
  <c r="AW51" i="18"/>
  <c r="AJ76" i="18"/>
  <c r="CN68" i="18"/>
  <c r="CT9" i="18"/>
  <c r="BL28" i="18"/>
  <c r="BZ7" i="18"/>
  <c r="F12" i="18"/>
  <c r="BY61" i="18"/>
  <c r="AH31" i="18"/>
  <c r="P70" i="18"/>
  <c r="DC27" i="18"/>
  <c r="V12" i="18"/>
  <c r="CN50" i="18"/>
  <c r="CF65" i="18"/>
  <c r="AK21" i="18"/>
  <c r="H37" i="18"/>
  <c r="D27" i="18"/>
  <c r="T3" i="18"/>
  <c r="BI49" i="18"/>
  <c r="CL51" i="18"/>
  <c r="BY54" i="18"/>
  <c r="BY21" i="18"/>
  <c r="BX25" i="18"/>
  <c r="BR25" i="18"/>
  <c r="AX44" i="18"/>
  <c r="CR7" i="18"/>
  <c r="BK54" i="18"/>
  <c r="CO56" i="18"/>
  <c r="AP53" i="18"/>
  <c r="AP15" i="18"/>
  <c r="DA68" i="18"/>
  <c r="DB77" i="18"/>
  <c r="BL12" i="18"/>
  <c r="AE44" i="18"/>
  <c r="CO9" i="18"/>
  <c r="BF25" i="18"/>
  <c r="CB58" i="18"/>
  <c r="BD77" i="18"/>
  <c r="M31" i="18"/>
  <c r="BL8" i="18"/>
  <c r="CS51" i="18"/>
  <c r="AJ8" i="18"/>
  <c r="BW68" i="18"/>
  <c r="CI35" i="18"/>
  <c r="CD25" i="18"/>
  <c r="CG2" i="18"/>
  <c r="BY58" i="18"/>
  <c r="AX58" i="18"/>
  <c r="BM7" i="18"/>
  <c r="C54" i="18"/>
  <c r="AT9" i="18"/>
  <c r="AD65" i="18"/>
  <c r="CK35" i="18"/>
  <c r="CN23" i="18"/>
  <c r="AH28" i="18"/>
  <c r="AZ7" i="18"/>
  <c r="CL28" i="18"/>
  <c r="BC42" i="18"/>
  <c r="BC5" i="18"/>
  <c r="AE68" i="18"/>
  <c r="AL23" i="18"/>
  <c r="F3" i="18"/>
  <c r="CO63" i="18"/>
  <c r="AU65" i="18"/>
  <c r="CT15" i="18"/>
  <c r="AP46" i="18"/>
  <c r="I4" i="18"/>
  <c r="AG68" i="18"/>
  <c r="Z22" i="18"/>
  <c r="AO4" i="18"/>
  <c r="CQ77" i="18"/>
  <c r="BW4" i="18"/>
  <c r="BM51" i="18"/>
  <c r="L12" i="18"/>
  <c r="U31" i="18"/>
  <c r="CT19" i="18"/>
  <c r="CK23" i="18"/>
  <c r="AM58" i="18"/>
  <c r="CF44" i="18"/>
  <c r="AG35" i="18"/>
  <c r="Q41" i="18"/>
  <c r="AY8" i="18"/>
  <c r="CK30" i="18"/>
  <c r="O28" i="18"/>
  <c r="CG46" i="18"/>
  <c r="AA23" i="18"/>
  <c r="BS4" i="18"/>
  <c r="E15" i="18"/>
  <c r="C74" i="18"/>
  <c r="CO25" i="18"/>
  <c r="CZ50" i="18"/>
  <c r="BW27" i="18"/>
  <c r="BF63" i="18"/>
  <c r="CB29" i="18"/>
  <c r="DA41" i="18"/>
  <c r="CZ41" i="18"/>
  <c r="CF33" i="18"/>
  <c r="L25" i="18"/>
  <c r="U76" i="18"/>
  <c r="DB35" i="18"/>
  <c r="BN7" i="18"/>
  <c r="CT76" i="18"/>
  <c r="L23" i="18"/>
  <c r="AA17" i="18"/>
  <c r="BY65" i="18"/>
  <c r="DA2" i="18"/>
  <c r="CK61" i="18"/>
  <c r="T8" i="18"/>
  <c r="BR26" i="18"/>
  <c r="AQ9" i="18"/>
  <c r="AN49" i="18"/>
  <c r="Z17" i="18"/>
  <c r="CO17" i="18"/>
  <c r="CD9" i="18"/>
  <c r="N70" i="18"/>
  <c r="Z53" i="18"/>
  <c r="R35" i="18"/>
  <c r="AU62" i="18"/>
  <c r="CB46" i="18"/>
  <c r="F15" i="18"/>
  <c r="L49" i="18"/>
  <c r="CN54" i="18"/>
  <c r="BK29" i="18"/>
  <c r="BD22" i="18"/>
  <c r="BQ14" i="18"/>
  <c r="CV40" i="18"/>
  <c r="AH58" i="18"/>
  <c r="P47" i="18"/>
  <c r="P68" i="18"/>
  <c r="AT49" i="18"/>
  <c r="BO76" i="18"/>
  <c r="BC28" i="18"/>
  <c r="BY12" i="18"/>
  <c r="AU29" i="18"/>
  <c r="CK53" i="18"/>
  <c r="CT28" i="18"/>
  <c r="CE9" i="18"/>
  <c r="CR44" i="18"/>
  <c r="C31" i="18"/>
  <c r="DA35" i="18"/>
  <c r="CI18" i="18"/>
  <c r="CX17" i="18"/>
  <c r="AZ68" i="18"/>
  <c r="AW76" i="18"/>
  <c r="DC55" i="18"/>
  <c r="N15" i="18"/>
  <c r="DA58" i="18"/>
  <c r="AP33" i="18"/>
  <c r="Z72" i="18"/>
  <c r="AZ17" i="18"/>
  <c r="CC28" i="18"/>
  <c r="CG7" i="18"/>
  <c r="CY17" i="18"/>
  <c r="AV33" i="18"/>
  <c r="F47" i="18"/>
  <c r="I25" i="18"/>
  <c r="BW35" i="18"/>
  <c r="BM14" i="18"/>
  <c r="AO9" i="18"/>
  <c r="BP29" i="18"/>
  <c r="Q58" i="18"/>
  <c r="CL46" i="18"/>
  <c r="BX61" i="18"/>
  <c r="L2" i="18"/>
  <c r="AJ31" i="18"/>
  <c r="BI68" i="18"/>
  <c r="AT73" i="18"/>
  <c r="AK61" i="18"/>
  <c r="BT9" i="18"/>
  <c r="BN50" i="18"/>
  <c r="C25" i="18"/>
  <c r="AX35" i="18"/>
  <c r="BT74" i="18"/>
  <c r="H23" i="18"/>
  <c r="AF18" i="18"/>
  <c r="CM65" i="18"/>
  <c r="DB23" i="18"/>
  <c r="AS15" i="18"/>
  <c r="AV12" i="18"/>
  <c r="BB46" i="18"/>
  <c r="AN46" i="18"/>
  <c r="BL25" i="18"/>
  <c r="Q3" i="18"/>
  <c r="K7" i="18"/>
  <c r="CH58" i="18"/>
  <c r="AB29" i="18"/>
  <c r="F14" i="18"/>
  <c r="BI53" i="18"/>
  <c r="R52" i="18"/>
  <c r="C44" i="18"/>
  <c r="AP27" i="18"/>
  <c r="C77" i="18"/>
  <c r="CY21" i="18"/>
  <c r="AW8" i="18"/>
  <c r="CB63" i="18"/>
  <c r="CR30" i="18"/>
  <c r="BZ73" i="18"/>
  <c r="AA57" i="18"/>
  <c r="CE22" i="18"/>
  <c r="CX73" i="18"/>
  <c r="BQ22" i="18"/>
  <c r="BY7" i="18"/>
  <c r="CU7" i="18"/>
  <c r="AL68" i="18"/>
  <c r="D9" i="18"/>
  <c r="AA28" i="18"/>
  <c r="CB2" i="18"/>
  <c r="BY72" i="18"/>
  <c r="AF68" i="18"/>
  <c r="BS66" i="18"/>
  <c r="CO58" i="18"/>
  <c r="CK46" i="18"/>
  <c r="CH68" i="18"/>
  <c r="AD21" i="18"/>
  <c r="BC76" i="18"/>
  <c r="CQ25" i="18"/>
  <c r="G73" i="18"/>
  <c r="CH22" i="18"/>
  <c r="BD26" i="18"/>
  <c r="BD3" i="18"/>
  <c r="CD68" i="18"/>
  <c r="P12" i="18"/>
  <c r="BW8" i="18"/>
  <c r="AZ42" i="18"/>
  <c r="AN23" i="18"/>
  <c r="BF17" i="18"/>
  <c r="R76" i="18"/>
  <c r="S44" i="18"/>
  <c r="CN29" i="18"/>
  <c r="CD53" i="18"/>
  <c r="BE65" i="18"/>
  <c r="O3" i="18"/>
  <c r="U21" i="18"/>
  <c r="M14" i="18"/>
  <c r="AJ50" i="18"/>
  <c r="AO35" i="18"/>
  <c r="CY8" i="18"/>
  <c r="CF68" i="18"/>
  <c r="CZ22" i="18"/>
  <c r="AZ44" i="18"/>
  <c r="AX18" i="18"/>
  <c r="CU25" i="18"/>
  <c r="CB22" i="18"/>
  <c r="BY29" i="18"/>
  <c r="BI30" i="18"/>
  <c r="CO27" i="18"/>
  <c r="AO26" i="18"/>
  <c r="P18" i="18"/>
  <c r="BS46" i="18"/>
  <c r="Z31" i="18"/>
  <c r="AB25" i="18"/>
  <c r="AV22" i="18"/>
  <c r="BM77" i="18"/>
  <c r="BB31" i="18"/>
  <c r="AB65" i="18"/>
  <c r="G68" i="18"/>
  <c r="G77" i="18"/>
  <c r="BE42" i="18"/>
  <c r="CF9" i="18"/>
  <c r="BO51" i="18"/>
  <c r="CK65" i="18"/>
  <c r="CX54" i="18"/>
  <c r="CA76" i="18"/>
  <c r="AN14" i="18"/>
  <c r="CD27" i="18"/>
  <c r="BC46" i="18"/>
  <c r="X68" i="18"/>
  <c r="M35" i="18"/>
  <c r="L51" i="18"/>
  <c r="BC43" i="18"/>
  <c r="Q21" i="18"/>
  <c r="L4" i="18"/>
  <c r="BF7" i="18"/>
  <c r="Q31" i="18"/>
  <c r="CZ43" i="18"/>
  <c r="AA31" i="18"/>
  <c r="T21" i="18"/>
  <c r="CV25" i="18"/>
  <c r="Z27" i="18"/>
  <c r="BL29" i="18"/>
  <c r="CB3" i="18"/>
  <c r="CT35" i="18"/>
  <c r="CG3" i="18"/>
  <c r="Z4" i="18"/>
  <c r="Q49" i="18"/>
  <c r="CF73" i="18"/>
  <c r="CO28" i="18"/>
  <c r="V23" i="18"/>
  <c r="BE2" i="18"/>
  <c r="CT33" i="18"/>
  <c r="BR31" i="18"/>
  <c r="CO35" i="18"/>
  <c r="BT26" i="18"/>
  <c r="CH3" i="18"/>
  <c r="BZ8" i="18"/>
  <c r="BO77" i="18"/>
  <c r="CR68" i="18"/>
  <c r="CG35" i="18"/>
  <c r="AB77" i="18"/>
  <c r="U27" i="18"/>
  <c r="CR77" i="18"/>
  <c r="Z58" i="18"/>
  <c r="BA17" i="18"/>
  <c r="BM33" i="18"/>
  <c r="CG12" i="18"/>
  <c r="DB46" i="18"/>
  <c r="BR53" i="18"/>
  <c r="AX21" i="18"/>
  <c r="M53" i="18"/>
  <c r="AM27" i="18"/>
  <c r="CS31" i="18"/>
  <c r="CU77" i="18"/>
  <c r="BE21" i="18"/>
  <c r="BB25" i="18"/>
  <c r="BO54" i="18"/>
  <c r="R27" i="18"/>
  <c r="BQ2" i="18"/>
  <c r="L31" i="18"/>
  <c r="Q37" i="18"/>
  <c r="AD23" i="18"/>
  <c r="F46" i="18"/>
  <c r="DC8" i="18"/>
  <c r="DC42" i="18"/>
  <c r="CO42" i="18"/>
  <c r="CT25" i="18"/>
  <c r="CN12" i="18"/>
  <c r="AW25" i="18"/>
  <c r="Y65" i="18"/>
  <c r="AF42" i="18"/>
  <c r="CR53" i="18"/>
  <c r="AA21" i="18"/>
  <c r="P9" i="18"/>
  <c r="AU3" i="18"/>
  <c r="AX14" i="18"/>
  <c r="L18" i="18"/>
  <c r="CT2" i="18"/>
  <c r="DC3" i="18"/>
  <c r="AO22" i="18"/>
  <c r="BF51" i="18"/>
  <c r="DB27" i="18"/>
  <c r="CT73" i="18"/>
  <c r="CJ35" i="18"/>
  <c r="BX46" i="18"/>
  <c r="AS43" i="18"/>
  <c r="U33" i="18"/>
  <c r="CR4" i="18"/>
  <c r="AV77" i="18"/>
  <c r="BK61" i="18"/>
  <c r="P73" i="18"/>
  <c r="AC7" i="18"/>
  <c r="AZ76" i="18"/>
  <c r="CS76" i="18"/>
  <c r="BR68" i="18"/>
  <c r="AW46" i="18"/>
  <c r="X65" i="18"/>
  <c r="BJ7" i="18"/>
  <c r="CZ25" i="18"/>
  <c r="AU22" i="18"/>
  <c r="BF61" i="18"/>
  <c r="CM3" i="18"/>
  <c r="BS25" i="18"/>
  <c r="BK51" i="18"/>
  <c r="BK27" i="18"/>
  <c r="N3" i="18"/>
  <c r="CU4" i="18"/>
  <c r="CH27" i="18"/>
  <c r="U25" i="18"/>
  <c r="CR8" i="18"/>
  <c r="M68" i="18"/>
  <c r="CM50" i="18"/>
  <c r="V61" i="18"/>
  <c r="DC58" i="18"/>
  <c r="AA12" i="18"/>
  <c r="E27" i="18"/>
  <c r="CJ30" i="18"/>
  <c r="BO33" i="18"/>
  <c r="Q9" i="18"/>
  <c r="AH46" i="18"/>
  <c r="BK4" i="18"/>
  <c r="CL73" i="18"/>
  <c r="CE46" i="18"/>
  <c r="H54" i="18"/>
  <c r="BC22" i="18"/>
  <c r="DC36" i="18"/>
  <c r="AO23" i="18"/>
  <c r="F52" i="18"/>
  <c r="AS44" i="18"/>
  <c r="Q2" i="18"/>
  <c r="BZ61" i="18"/>
  <c r="DA23" i="18"/>
  <c r="CR73" i="18"/>
  <c r="BQ35" i="18"/>
  <c r="I44" i="18"/>
  <c r="CA46" i="18"/>
  <c r="AH50" i="18"/>
  <c r="H31" i="18"/>
  <c r="AF7" i="18"/>
  <c r="N30" i="18"/>
  <c r="BK7" i="18"/>
  <c r="V14" i="18"/>
  <c r="P14" i="18"/>
  <c r="DA73" i="18"/>
  <c r="R49" i="18"/>
  <c r="R23" i="18"/>
  <c r="DC15" i="18"/>
  <c r="AH44" i="18"/>
  <c r="AM51" i="18"/>
  <c r="I77" i="18"/>
  <c r="AS35" i="18"/>
  <c r="BZ30" i="18"/>
  <c r="CH17" i="18"/>
  <c r="AF21" i="18"/>
  <c r="AU4" i="18"/>
  <c r="BS7" i="18"/>
  <c r="O62" i="18"/>
  <c r="CS3" i="18"/>
  <c r="BY15" i="18"/>
  <c r="BN27" i="18"/>
  <c r="BF8" i="18"/>
  <c r="AS14" i="18"/>
  <c r="AD18" i="18"/>
  <c r="CF35" i="18"/>
  <c r="R73" i="18"/>
  <c r="BJ8" i="18"/>
  <c r="CX8" i="18"/>
  <c r="CE27" i="18"/>
  <c r="O25" i="18"/>
  <c r="CE33" i="18"/>
  <c r="BA44" i="18"/>
  <c r="AZ26" i="18"/>
  <c r="AO31" i="18"/>
  <c r="E50" i="18"/>
  <c r="S50" i="18"/>
  <c r="AU8" i="18"/>
  <c r="H8" i="18"/>
  <c r="AM14" i="18"/>
  <c r="BK18" i="18"/>
  <c r="CG30" i="18"/>
  <c r="Q44" i="18"/>
  <c r="AG76" i="18"/>
  <c r="DA15" i="18"/>
  <c r="AU21" i="18"/>
  <c r="CE14" i="18"/>
  <c r="AB73" i="18"/>
  <c r="BM3" i="18"/>
  <c r="BC53" i="18"/>
  <c r="AJ25" i="18"/>
  <c r="CF25" i="18"/>
  <c r="Q7" i="18"/>
  <c r="CK54" i="18"/>
  <c r="AQ61" i="18"/>
  <c r="BM21" i="18"/>
  <c r="CZ31" i="18"/>
  <c r="BL30" i="18"/>
  <c r="AY51" i="18"/>
  <c r="E25" i="18"/>
  <c r="BP3" i="18"/>
  <c r="AV18" i="18"/>
  <c r="U3" i="18"/>
  <c r="AO42" i="18"/>
  <c r="BP12" i="18"/>
  <c r="M76" i="18"/>
  <c r="AJ42" i="18"/>
  <c r="AE12" i="18"/>
  <c r="T27" i="18"/>
  <c r="N28" i="18"/>
  <c r="P53" i="18"/>
  <c r="BE25" i="18"/>
  <c r="BD4" i="18"/>
  <c r="BP46" i="18"/>
  <c r="AL17" i="18"/>
  <c r="G2" i="18"/>
  <c r="CI28" i="18"/>
  <c r="CO21" i="18"/>
  <c r="BQ50" i="18"/>
  <c r="AM44" i="18"/>
  <c r="DC50" i="18"/>
  <c r="AY14" i="18"/>
  <c r="CS50" i="18"/>
  <c r="BY3" i="18"/>
  <c r="BQ23" i="18"/>
  <c r="CK63" i="18"/>
  <c r="CH28" i="18"/>
  <c r="DC41" i="18"/>
  <c r="AL51" i="18"/>
  <c r="AX65" i="18"/>
  <c r="BT73" i="18"/>
  <c r="BB51" i="18"/>
  <c r="CD61" i="18"/>
  <c r="AD28" i="18"/>
  <c r="M17" i="18"/>
  <c r="CN63" i="18"/>
  <c r="AP23" i="18"/>
  <c r="T63" i="18"/>
  <c r="V7" i="18"/>
  <c r="CL35" i="18"/>
  <c r="CP73" i="18"/>
  <c r="I2" i="18"/>
  <c r="AJ49" i="18"/>
  <c r="BD15" i="18"/>
  <c r="CS8" i="18"/>
  <c r="BS29" i="18"/>
  <c r="AX26" i="18"/>
  <c r="CX7" i="18"/>
  <c r="CV2" i="18"/>
  <c r="S25" i="18"/>
  <c r="BY44" i="18"/>
  <c r="BD18" i="18"/>
  <c r="DB61" i="18"/>
  <c r="N53" i="18"/>
  <c r="AP62" i="18"/>
  <c r="DC4" i="18"/>
  <c r="CX18" i="18"/>
  <c r="BD49" i="18"/>
  <c r="CP26" i="18"/>
  <c r="AY12" i="18"/>
  <c r="BP51" i="18"/>
  <c r="AW44" i="18"/>
  <c r="CZ35" i="18"/>
  <c r="S42" i="18"/>
  <c r="CL9" i="18"/>
  <c r="Z32" i="18"/>
  <c r="U65" i="18"/>
  <c r="L28" i="18"/>
  <c r="AQ12" i="18"/>
  <c r="AA49" i="18"/>
  <c r="AJ61" i="18"/>
  <c r="M46" i="18"/>
  <c r="AF28" i="18"/>
  <c r="BT35" i="18"/>
  <c r="H2" i="18"/>
  <c r="AB9" i="18"/>
  <c r="AA27" i="18"/>
  <c r="AF53" i="18"/>
  <c r="CN21" i="18"/>
  <c r="E65" i="18"/>
  <c r="CB77" i="18"/>
  <c r="CK45" i="18"/>
  <c r="AW7" i="18"/>
  <c r="CL3" i="18"/>
  <c r="AP60" i="18"/>
  <c r="CP39" i="18"/>
  <c r="I9" i="18"/>
  <c r="AH42" i="18"/>
  <c r="AB4" i="18"/>
  <c r="BN73" i="18"/>
  <c r="CS18" i="18"/>
  <c r="K65" i="18"/>
  <c r="BW49" i="18"/>
  <c r="AM25" i="18"/>
  <c r="BY5" i="18"/>
  <c r="DC51" i="18"/>
  <c r="BM18" i="18"/>
  <c r="BE68" i="18"/>
  <c r="P52" i="18"/>
  <c r="AT46" i="18"/>
  <c r="U22" i="18"/>
  <c r="CE21" i="18"/>
  <c r="CJ7" i="18"/>
  <c r="X8" i="18"/>
  <c r="AW29" i="18"/>
  <c r="BN44" i="18"/>
  <c r="C26" i="18"/>
  <c r="CC63" i="18"/>
  <c r="CQ12" i="18"/>
  <c r="AU30" i="18"/>
  <c r="BN46" i="18"/>
  <c r="BB14" i="18"/>
  <c r="AG46" i="18"/>
  <c r="CU46" i="18"/>
  <c r="N73" i="18"/>
  <c r="DC7" i="18"/>
  <c r="CQ29" i="18"/>
  <c r="AT27" i="18"/>
  <c r="BL4" i="18"/>
  <c r="AQ31" i="18"/>
  <c r="CZ17" i="18"/>
  <c r="AQ35" i="18"/>
  <c r="CA68" i="18"/>
  <c r="CF31" i="18"/>
  <c r="AG7" i="18"/>
  <c r="DC37" i="18"/>
  <c r="AS46" i="18"/>
  <c r="BQ26" i="18"/>
  <c r="AT23" i="18"/>
  <c r="DB2" i="18"/>
  <c r="BO12" i="18"/>
  <c r="AF46" i="18"/>
  <c r="AT65" i="18"/>
  <c r="P44" i="18"/>
  <c r="DB8" i="18"/>
  <c r="AL76" i="18"/>
  <c r="CP18" i="18"/>
  <c r="AO30" i="18"/>
  <c r="V33" i="18"/>
  <c r="CU3" i="18"/>
  <c r="DC28" i="18"/>
  <c r="I31" i="18"/>
  <c r="CN25" i="18"/>
  <c r="BI44" i="18"/>
  <c r="L33" i="18"/>
  <c r="G35" i="18"/>
  <c r="G8" i="18"/>
  <c r="CU14" i="18"/>
  <c r="F23" i="18"/>
  <c r="CM28" i="18"/>
  <c r="BC73" i="18"/>
  <c r="BZ28" i="18"/>
  <c r="BW42" i="18"/>
  <c r="BD7" i="18"/>
  <c r="CT20" i="18"/>
  <c r="AW61" i="18"/>
  <c r="AG65" i="18"/>
  <c r="CJ65" i="18"/>
  <c r="AP70" i="18"/>
  <c r="AZ61" i="18"/>
  <c r="BB73" i="18"/>
  <c r="AX68" i="18"/>
  <c r="BS74" i="18"/>
  <c r="N23" i="18"/>
  <c r="CH77" i="18"/>
  <c r="O33" i="18"/>
  <c r="AV68" i="18"/>
  <c r="C61" i="18"/>
  <c r="CO73" i="18"/>
  <c r="Z54" i="18"/>
  <c r="CQ65" i="18"/>
  <c r="CV42" i="18"/>
  <c r="O44" i="18"/>
  <c r="Q46" i="18"/>
  <c r="AW4" i="18"/>
  <c r="CX39" i="18"/>
  <c r="AF73" i="18"/>
  <c r="BN4" i="18"/>
  <c r="AD25" i="18"/>
  <c r="CN35" i="18"/>
  <c r="AS17" i="18"/>
  <c r="O31" i="18"/>
  <c r="Z2" i="18"/>
  <c r="U18" i="18"/>
  <c r="AQ58" i="18"/>
  <c r="CH73" i="18"/>
  <c r="BB12" i="18"/>
  <c r="AY50" i="18"/>
  <c r="BX73" i="18"/>
  <c r="CU41" i="18"/>
  <c r="AS23" i="18"/>
  <c r="BD50" i="18"/>
  <c r="BQ65" i="18"/>
  <c r="CE8" i="18"/>
  <c r="BS33" i="18"/>
  <c r="D35" i="18"/>
  <c r="BC41" i="18"/>
  <c r="BZ25" i="18"/>
  <c r="CX30" i="18"/>
  <c r="CV22" i="18"/>
  <c r="CQ35" i="18"/>
  <c r="BZ76" i="18"/>
  <c r="BI14" i="18"/>
  <c r="S28" i="18"/>
  <c r="R46" i="18"/>
  <c r="D28" i="18"/>
  <c r="BR2" i="18"/>
  <c r="CD77" i="18"/>
  <c r="BF18" i="18"/>
  <c r="BR4" i="18"/>
  <c r="U53" i="18"/>
  <c r="CY29" i="18"/>
  <c r="BP31" i="18"/>
  <c r="CB26" i="18"/>
  <c r="BS44" i="18"/>
  <c r="CE68" i="18"/>
  <c r="P27" i="18"/>
  <c r="BB77" i="18"/>
  <c r="CG77" i="18"/>
  <c r="AB21" i="18"/>
  <c r="Z30" i="18"/>
  <c r="AA7" i="18"/>
  <c r="BT49" i="18"/>
  <c r="V68" i="18"/>
  <c r="AL46" i="18"/>
  <c r="AJ54" i="18"/>
  <c r="L35" i="18"/>
  <c r="BM9" i="18"/>
  <c r="AG22" i="18"/>
  <c r="CT22" i="18"/>
  <c r="BA9" i="18"/>
  <c r="AV30" i="18"/>
  <c r="CK3" i="18"/>
  <c r="AC65" i="18"/>
  <c r="G30" i="18"/>
  <c r="CG73" i="18"/>
  <c r="AE2" i="18"/>
  <c r="BC50" i="18"/>
  <c r="O4" i="18"/>
  <c r="H49" i="18"/>
  <c r="I30" i="18"/>
  <c r="CA44" i="18"/>
  <c r="AW54" i="18"/>
  <c r="AY35" i="18"/>
  <c r="N8" i="18"/>
  <c r="P28" i="18"/>
  <c r="BM53" i="18"/>
  <c r="AZ46" i="18"/>
  <c r="BL51" i="18"/>
  <c r="R62" i="18"/>
  <c r="AA22" i="18"/>
  <c r="U8" i="18"/>
  <c r="C3" i="18"/>
  <c r="CD44" i="18"/>
  <c r="AY27" i="18"/>
  <c r="CL4" i="18"/>
  <c r="BR8" i="18"/>
  <c r="T73" i="18"/>
  <c r="AG30" i="18"/>
  <c r="CS33" i="18"/>
  <c r="CD31" i="18"/>
  <c r="AO65" i="18"/>
  <c r="CA8" i="18"/>
  <c r="BE51" i="18"/>
  <c r="BW46" i="18"/>
  <c r="C18" i="18"/>
  <c r="CV29" i="18"/>
  <c r="CI14" i="18"/>
  <c r="CQ14" i="18"/>
  <c r="R31" i="18"/>
  <c r="BA4" i="18"/>
  <c r="R2" i="18"/>
  <c r="M44" i="18"/>
  <c r="H33" i="18"/>
  <c r="DA44" i="18"/>
  <c r="CH4" i="18"/>
  <c r="AK4" i="18"/>
  <c r="AF2" i="18"/>
  <c r="BF4" i="18"/>
  <c r="BD21" i="18"/>
  <c r="N27" i="18"/>
  <c r="AU14" i="18"/>
  <c r="N50" i="18"/>
  <c r="CM9" i="18"/>
  <c r="BS27" i="18"/>
  <c r="BA23" i="18"/>
  <c r="AM9" i="18"/>
  <c r="CV4" i="18"/>
  <c r="O8" i="18"/>
  <c r="BE27" i="18"/>
  <c r="BQ44" i="18"/>
  <c r="AS61" i="18"/>
  <c r="AA42" i="18"/>
  <c r="BK9" i="18"/>
  <c r="CR42" i="18"/>
  <c r="AT29" i="18"/>
  <c r="AB2" i="18"/>
  <c r="CU28" i="18"/>
  <c r="P31" i="18"/>
  <c r="AU23" i="18"/>
  <c r="AI65" i="18"/>
  <c r="AX23" i="18"/>
  <c r="Z76" i="18"/>
  <c r="AA18" i="18"/>
  <c r="CS12" i="18"/>
  <c r="CQ44" i="18"/>
  <c r="AT33" i="18"/>
  <c r="AO18" i="18"/>
  <c r="CI44" i="18"/>
  <c r="AH14" i="18"/>
  <c r="DA46" i="18"/>
  <c r="CI58" i="18"/>
  <c r="E2" i="18"/>
  <c r="BF68" i="18"/>
  <c r="AP25" i="18"/>
  <c r="BZ44" i="18"/>
  <c r="CH33" i="18"/>
  <c r="DC72" i="18"/>
  <c r="F4" i="18"/>
  <c r="BX44" i="18"/>
  <c r="CB14" i="18"/>
  <c r="S15" i="18"/>
  <c r="DB18" i="18"/>
  <c r="AJ7" i="18"/>
  <c r="O7" i="18"/>
  <c r="AB44" i="18"/>
  <c r="D2" i="18"/>
  <c r="AP28" i="18"/>
  <c r="BY51" i="18"/>
  <c r="BX77" i="18"/>
  <c r="DA28" i="18"/>
  <c r="CZ73" i="18"/>
  <c r="AQ73" i="18"/>
  <c r="BT14" i="18"/>
  <c r="AB68" i="18"/>
  <c r="DA17" i="18"/>
  <c r="CH44" i="18"/>
  <c r="T76" i="18"/>
  <c r="CG61" i="18"/>
  <c r="Z51" i="18"/>
  <c r="T68" i="18"/>
  <c r="BY33" i="18"/>
  <c r="Q42" i="18"/>
  <c r="BN29" i="18"/>
  <c r="CJ23" i="18"/>
  <c r="M8" i="18"/>
  <c r="CF4" i="18"/>
  <c r="CF29" i="18"/>
  <c r="G18" i="18"/>
  <c r="BP28" i="18"/>
  <c r="CE76" i="18"/>
  <c r="C9" i="18"/>
  <c r="AJ65" i="18"/>
  <c r="CT41" i="18"/>
  <c r="T12" i="18"/>
  <c r="CM46" i="18"/>
  <c r="CP3" i="18"/>
  <c r="U2" i="18"/>
  <c r="CJ68" i="18"/>
  <c r="AE53" i="18"/>
  <c r="BY19" i="18"/>
  <c r="AA13" i="18"/>
  <c r="U30" i="18"/>
  <c r="BQ30" i="18"/>
  <c r="CJ8" i="18"/>
  <c r="BW3" i="18"/>
  <c r="CF50" i="18"/>
  <c r="I18" i="18"/>
  <c r="CU68" i="18"/>
  <c r="BB3" i="18"/>
  <c r="G26" i="18"/>
  <c r="BT28" i="18"/>
  <c r="BL68" i="18"/>
  <c r="AT51" i="18"/>
  <c r="D73" i="18"/>
  <c r="BW58" i="18"/>
  <c r="R33" i="18"/>
  <c r="CJ77" i="18"/>
  <c r="BO17" i="18"/>
  <c r="BA68" i="18"/>
  <c r="CU76" i="18"/>
  <c r="F77" i="18"/>
  <c r="AF9" i="18"/>
  <c r="AV35" i="18"/>
  <c r="BW23" i="18"/>
  <c r="CI12" i="18"/>
  <c r="H9" i="18"/>
  <c r="CB54" i="18"/>
  <c r="N76" i="18"/>
  <c r="CS26" i="18"/>
  <c r="CH76" i="18"/>
  <c r="CG63" i="18"/>
  <c r="CV28" i="18"/>
  <c r="CK68" i="18"/>
  <c r="CB21" i="18"/>
  <c r="DC29" i="18"/>
  <c r="CZ4" i="18"/>
  <c r="E68" i="18"/>
  <c r="AZ12" i="18"/>
  <c r="CQ18" i="18"/>
  <c r="BO9" i="18"/>
  <c r="AB33" i="18"/>
  <c r="CL27" i="18"/>
  <c r="AY28" i="18"/>
  <c r="C2" i="18"/>
  <c r="AS24" i="18"/>
  <c r="E35" i="18"/>
  <c r="CN73" i="18"/>
  <c r="AF8" i="18"/>
  <c r="BR65" i="18"/>
  <c r="BL65" i="18"/>
  <c r="BT17" i="18"/>
  <c r="BR76" i="18"/>
  <c r="AE28" i="18"/>
  <c r="BO7" i="18"/>
  <c r="AH25" i="18"/>
  <c r="AT30" i="18"/>
  <c r="BX9" i="18"/>
  <c r="AU58" i="18"/>
  <c r="V4" i="18"/>
  <c r="CB51" i="18"/>
  <c r="CE65" i="18"/>
  <c r="AH18" i="18"/>
  <c r="CS7" i="18"/>
  <c r="CH31" i="18"/>
  <c r="CZ24" i="18"/>
  <c r="AK14" i="18"/>
  <c r="BN76" i="18"/>
  <c r="CS23" i="18"/>
  <c r="CI51" i="18"/>
  <c r="BY46" i="18"/>
  <c r="C65" i="18"/>
  <c r="H65" i="18"/>
  <c r="CA73" i="18"/>
  <c r="BQ21" i="18"/>
  <c r="BO73" i="18"/>
  <c r="CV51" i="18"/>
  <c r="O18" i="18"/>
  <c r="BA50" i="18"/>
  <c r="AX28" i="18"/>
  <c r="CS28" i="18"/>
  <c r="AM23" i="18"/>
  <c r="CU55" i="18"/>
  <c r="CF7" i="18"/>
  <c r="BN18" i="18"/>
  <c r="BR14" i="18"/>
  <c r="DB7" i="18"/>
  <c r="CN14" i="18"/>
  <c r="CZ49" i="18"/>
  <c r="AN31" i="18"/>
  <c r="F42" i="18"/>
  <c r="AK22" i="18"/>
  <c r="DA14" i="18"/>
  <c r="G15" i="18"/>
  <c r="BN23" i="18"/>
  <c r="CP77" i="18"/>
  <c r="BR27" i="18"/>
  <c r="AW31" i="18"/>
  <c r="AP35" i="18"/>
  <c r="S3" i="18"/>
  <c r="AW73" i="18"/>
  <c r="E46" i="18"/>
  <c r="CC61" i="18"/>
  <c r="CT3" i="18"/>
  <c r="AD30" i="18"/>
  <c r="AN25" i="18"/>
  <c r="DA5" i="18"/>
  <c r="AS4" i="18"/>
  <c r="BM22" i="18"/>
  <c r="CX26" i="18"/>
  <c r="AN77" i="18"/>
  <c r="AX3" i="18"/>
  <c r="AX31" i="18"/>
  <c r="CI64" i="18"/>
  <c r="AT35" i="18"/>
  <c r="DA20" i="18"/>
  <c r="AV2" i="18"/>
  <c r="CN76" i="18"/>
  <c r="CT30" i="18"/>
  <c r="AB26" i="18"/>
  <c r="CM30" i="18"/>
  <c r="AE21" i="18"/>
  <c r="AK7" i="18"/>
  <c r="BW31" i="18"/>
  <c r="AY42" i="18"/>
  <c r="BS8" i="18"/>
  <c r="AS42" i="18"/>
  <c r="CS77" i="18"/>
  <c r="AT58" i="18"/>
  <c r="C30" i="18"/>
  <c r="BZ54" i="18"/>
  <c r="BK17" i="18"/>
  <c r="CD28" i="18"/>
  <c r="BF3" i="18"/>
  <c r="AK23" i="18"/>
  <c r="AJ2" i="18"/>
  <c r="Q15" i="18"/>
  <c r="Q26" i="18"/>
  <c r="V58" i="18"/>
  <c r="BD35" i="18"/>
  <c r="G65" i="18"/>
  <c r="G5" i="18"/>
  <c r="CD4" i="18"/>
  <c r="CC49" i="18"/>
  <c r="C35" i="18"/>
  <c r="CZ46" i="18"/>
  <c r="CF76" i="18"/>
  <c r="CY22" i="18"/>
  <c r="Q4" i="18"/>
  <c r="BB50" i="18"/>
  <c r="CG14" i="18"/>
  <c r="O2" i="18"/>
  <c r="CX51" i="18"/>
  <c r="F62" i="18"/>
  <c r="CJ31" i="18"/>
  <c r="AA35" i="18"/>
  <c r="U46" i="18"/>
  <c r="BI28" i="18"/>
  <c r="BA49" i="18"/>
  <c r="O35" i="18"/>
  <c r="DC9" i="18"/>
  <c r="S4" i="18"/>
  <c r="BR44" i="18"/>
  <c r="BB26" i="18"/>
  <c r="AW14" i="18"/>
  <c r="AZ22" i="18"/>
  <c r="BE8" i="18"/>
  <c r="DB63" i="18"/>
  <c r="CO30" i="18"/>
  <c r="CZ38" i="18"/>
  <c r="E12" i="18"/>
  <c r="AO17" i="18"/>
  <c r="AA53" i="18"/>
  <c r="L14" i="18"/>
  <c r="AA30" i="18"/>
  <c r="G53" i="18"/>
  <c r="T17" i="18"/>
  <c r="BP7" i="18"/>
  <c r="H25" i="18"/>
  <c r="E76" i="18"/>
  <c r="BM4" i="18"/>
  <c r="BO42" i="18"/>
  <c r="BN30" i="18"/>
  <c r="Z21" i="18"/>
  <c r="BY55" i="18"/>
  <c r="CR9" i="18"/>
  <c r="AO2" i="18"/>
  <c r="CC2" i="18"/>
  <c r="CH49" i="18"/>
  <c r="BM23" i="18"/>
  <c r="CU72" i="18"/>
  <c r="BD14" i="18"/>
  <c r="CO2" i="18"/>
  <c r="R65" i="18"/>
  <c r="CZ72" i="18"/>
  <c r="Z23" i="18"/>
  <c r="CG49" i="18"/>
  <c r="AG14" i="18"/>
  <c r="CO4" i="18"/>
  <c r="D31" i="18"/>
  <c r="AX49" i="18"/>
  <c r="DA19" i="18"/>
  <c r="DC76" i="18"/>
  <c r="CL25" i="18"/>
  <c r="AD46" i="18"/>
  <c r="CV44" i="18"/>
  <c r="AB76" i="18"/>
  <c r="BN54" i="18"/>
  <c r="AP68" i="18"/>
  <c r="AB58" i="18"/>
  <c r="H29" i="18"/>
  <c r="CQ27" i="18"/>
  <c r="CT12" i="18"/>
  <c r="AW65" i="18"/>
  <c r="BF44" i="18"/>
  <c r="CK77" i="18"/>
  <c r="CY12" i="18"/>
  <c r="BM58" i="18"/>
  <c r="BT7" i="18"/>
  <c r="BL27" i="18"/>
  <c r="AS19" i="18"/>
  <c r="CN28" i="18"/>
  <c r="BY22" i="18"/>
  <c r="F9" i="18"/>
  <c r="BC2" i="18"/>
  <c r="S27" i="18"/>
  <c r="BO14" i="18"/>
  <c r="AJ18" i="18"/>
  <c r="BS35" i="18"/>
  <c r="CY23" i="18"/>
  <c r="BS61" i="18"/>
  <c r="BE33" i="18"/>
  <c r="CZ63" i="18"/>
  <c r="F60" i="18"/>
  <c r="AA68" i="18"/>
  <c r="CC73" i="18"/>
  <c r="BF27" i="18"/>
  <c r="CS29" i="18"/>
  <c r="AB13" i="18"/>
  <c r="AS31" i="18"/>
  <c r="Z5" i="18"/>
  <c r="BY37" i="18"/>
  <c r="AQ7" i="18"/>
  <c r="AF49" i="18"/>
  <c r="BR30" i="18"/>
  <c r="CS27" i="18"/>
  <c r="BI42" i="18"/>
  <c r="CU5" i="18"/>
  <c r="T50" i="18"/>
  <c r="BR35" i="18"/>
  <c r="H28" i="18"/>
  <c r="BN31" i="18"/>
  <c r="BI7" i="18"/>
  <c r="BL31" i="18"/>
  <c r="BS69" i="18"/>
  <c r="CQ51" i="18"/>
  <c r="AB22" i="18"/>
  <c r="BB44" i="18"/>
  <c r="R44" i="18"/>
  <c r="CP44" i="18"/>
  <c r="CK18" i="18"/>
  <c r="CF61" i="18"/>
  <c r="CH18" i="18"/>
  <c r="BF33" i="18"/>
  <c r="AB31" i="18"/>
  <c r="CP25" i="18"/>
  <c r="CQ46" i="18"/>
  <c r="CQ3" i="18"/>
  <c r="CE2" i="18"/>
  <c r="BK2" i="18"/>
  <c r="C27" i="18"/>
  <c r="CZ7" i="18"/>
  <c r="CC58" i="18"/>
  <c r="P23" i="18"/>
  <c r="CQ68" i="18"/>
  <c r="DB65" i="18"/>
  <c r="CZ36" i="18"/>
  <c r="D42" i="18"/>
  <c r="CE29" i="18"/>
  <c r="CX27" i="18"/>
  <c r="CF77" i="18"/>
  <c r="CZ44" i="18"/>
  <c r="CP54" i="18"/>
  <c r="CZ9" i="18"/>
  <c r="BR29" i="18"/>
  <c r="AG77" i="18"/>
  <c r="DA53" i="18"/>
  <c r="BZ49" i="18"/>
  <c r="CS49" i="18"/>
  <c r="BL76" i="18"/>
  <c r="BD53" i="18"/>
  <c r="CY73" i="18"/>
  <c r="BE46" i="18"/>
  <c r="Z37" i="18"/>
  <c r="CX44" i="18"/>
  <c r="BE76" i="18"/>
  <c r="P8" i="18"/>
  <c r="G58" i="18"/>
  <c r="AZ25" i="18"/>
  <c r="BI46" i="18"/>
  <c r="CG28" i="18"/>
  <c r="CV7" i="18"/>
  <c r="M3" i="18"/>
  <c r="T23" i="18"/>
  <c r="AK65" i="18"/>
  <c r="D46" i="18"/>
  <c r="BX54" i="18"/>
  <c r="H44" i="18"/>
  <c r="CC27" i="18"/>
  <c r="CM7" i="18"/>
  <c r="CQ63" i="18"/>
  <c r="CI73" i="18"/>
  <c r="AU73" i="18"/>
  <c r="AT12" i="18"/>
  <c r="CL33" i="18"/>
  <c r="AT53" i="18"/>
  <c r="I54" i="18"/>
  <c r="BP44" i="18"/>
  <c r="BK53" i="18"/>
  <c r="Q51" i="18"/>
  <c r="L54" i="18"/>
  <c r="AK73" i="18"/>
  <c r="BB28" i="18"/>
  <c r="BI23" i="18"/>
  <c r="AL73" i="18"/>
  <c r="AW77" i="18"/>
  <c r="DB68" i="18"/>
  <c r="BE50" i="18"/>
  <c r="BW14" i="18"/>
  <c r="AP77" i="18"/>
  <c r="D30" i="18"/>
  <c r="AM22" i="18"/>
  <c r="G50" i="18"/>
  <c r="BO50" i="18"/>
  <c r="DC17" i="18"/>
  <c r="AA25" i="18"/>
  <c r="CM31" i="18"/>
  <c r="CE35" i="18"/>
  <c r="S73" i="18"/>
  <c r="BW7" i="18"/>
  <c r="BN2" i="18"/>
  <c r="CV50" i="18"/>
  <c r="CL74" i="18"/>
  <c r="CN51" i="18"/>
  <c r="M73" i="18"/>
  <c r="BL17" i="18"/>
  <c r="DC26" i="18"/>
  <c r="CH50" i="18"/>
  <c r="BD12" i="18"/>
  <c r="CE4" i="18"/>
  <c r="BT31" i="18"/>
  <c r="BZ14" i="18"/>
  <c r="BQ76" i="18"/>
  <c r="CH42" i="18"/>
  <c r="CY46" i="18"/>
  <c r="BI65" i="18"/>
  <c r="N4" i="18"/>
  <c r="DC32" i="18"/>
  <c r="CM44" i="18"/>
  <c r="AP65" i="18"/>
  <c r="M70" i="18"/>
  <c r="CO51" i="18"/>
  <c r="CI49" i="18"/>
  <c r="AD35" i="18"/>
  <c r="AV14" i="18"/>
  <c r="CG29" i="18"/>
  <c r="CU29" i="18"/>
  <c r="CT44" i="18"/>
  <c r="R15" i="18"/>
  <c r="BC14" i="18"/>
  <c r="Z14" i="18"/>
  <c r="AE25" i="18"/>
  <c r="DA33" i="18"/>
  <c r="BK31" i="18"/>
  <c r="AK2" i="18"/>
  <c r="BF46" i="18"/>
  <c r="CX46" i="18"/>
  <c r="BR49" i="18"/>
  <c r="BX76" i="18"/>
  <c r="BD31" i="18"/>
  <c r="CL8" i="18"/>
  <c r="M7" i="18"/>
  <c r="BX51" i="18"/>
  <c r="CC30" i="18"/>
  <c r="BI76" i="18"/>
  <c r="CB42" i="18"/>
  <c r="N35" i="18"/>
  <c r="CN8" i="18"/>
  <c r="CE51" i="18"/>
  <c r="BX2" i="18"/>
  <c r="Z15" i="18"/>
  <c r="L44" i="18"/>
  <c r="H73" i="18"/>
  <c r="AA3" i="18"/>
  <c r="AP9" i="18"/>
  <c r="BL33" i="18"/>
  <c r="BA29" i="18"/>
  <c r="D65" i="18"/>
  <c r="BC4" i="18"/>
  <c r="BL18" i="18"/>
  <c r="AN33" i="18"/>
  <c r="CR25" i="18"/>
  <c r="L68" i="18"/>
  <c r="AJ23" i="18"/>
  <c r="CC17" i="18"/>
  <c r="AL54" i="18"/>
  <c r="CG51" i="18"/>
  <c r="AU44" i="18"/>
  <c r="AD49" i="18"/>
  <c r="BM42" i="18"/>
  <c r="AG18" i="18"/>
  <c r="CB27" i="18"/>
  <c r="BX28" i="18"/>
  <c r="D7" i="18"/>
  <c r="BC30" i="18"/>
  <c r="CT77" i="18"/>
  <c r="CR60" i="18"/>
  <c r="AZ65" i="18"/>
  <c r="BW65" i="18"/>
  <c r="CB7" i="18"/>
  <c r="I42" i="18"/>
  <c r="AG2" i="18"/>
  <c r="AC8" i="18"/>
  <c r="L50" i="18"/>
  <c r="CQ30" i="18"/>
  <c r="AS2" i="18"/>
  <c r="AY59" i="18"/>
  <c r="V8" i="18"/>
  <c r="T65" i="18"/>
  <c r="CE25" i="18"/>
  <c r="AN73" i="18"/>
  <c r="BA21" i="18"/>
  <c r="BE22" i="18"/>
  <c r="BX42" i="18"/>
  <c r="BQ25" i="18"/>
  <c r="BX30" i="18"/>
  <c r="CX4" i="18"/>
  <c r="BK30" i="18"/>
  <c r="N44" i="18"/>
  <c r="CV27" i="18"/>
  <c r="BF29" i="18"/>
  <c r="H51" i="18"/>
  <c r="BC32" i="18"/>
  <c r="AK51" i="18"/>
  <c r="AY73" i="18"/>
  <c r="AM26" i="18"/>
  <c r="CJ44" i="18"/>
  <c r="R8" i="18"/>
  <c r="CF28" i="18"/>
  <c r="CB18" i="18"/>
  <c r="BN22" i="18"/>
  <c r="H42" i="18"/>
  <c r="AK25" i="18"/>
  <c r="CP23" i="18"/>
  <c r="AZ51" i="18"/>
  <c r="D29" i="18"/>
  <c r="AW42" i="18"/>
  <c r="AX25" i="18"/>
  <c r="AE77" i="18"/>
  <c r="BO30" i="18"/>
  <c r="BD33" i="18"/>
  <c r="P35" i="18"/>
  <c r="S60" i="18"/>
  <c r="BY73" i="18"/>
  <c r="AD68" i="18"/>
  <c r="BI2" i="18"/>
  <c r="AZ53" i="18"/>
  <c r="AM31" i="18"/>
  <c r="BA7" i="18"/>
  <c r="D33" i="18"/>
  <c r="CG4" i="18"/>
  <c r="S23" i="18"/>
  <c r="AJ51" i="18"/>
  <c r="AA77" i="18"/>
  <c r="AB18" i="18"/>
  <c r="BQ73" i="18"/>
  <c r="AU50" i="18"/>
  <c r="DA7" i="18"/>
  <c r="CK58" i="18"/>
  <c r="AW27" i="18"/>
  <c r="AS8" i="18"/>
  <c r="AJ9" i="18"/>
  <c r="CR31" i="18"/>
  <c r="CP28" i="18"/>
  <c r="R14" i="18"/>
  <c r="BP30" i="18"/>
  <c r="BE44" i="18"/>
  <c r="CL65" i="18"/>
  <c r="O73" i="18"/>
  <c r="Q17" i="18"/>
  <c r="CP68" i="18"/>
  <c r="AO21" i="18"/>
  <c r="CN44" i="18"/>
  <c r="CT46" i="18"/>
  <c r="BP18" i="18"/>
  <c r="CX35" i="18"/>
  <c r="AT4" i="18"/>
  <c r="O53" i="18"/>
  <c r="AS36" i="18"/>
  <c r="BM29" i="18"/>
  <c r="L7" i="18"/>
  <c r="Z26" i="18"/>
  <c r="BE30" i="18"/>
  <c r="CR76" i="18"/>
  <c r="AS77" i="18"/>
  <c r="AT28" i="18"/>
  <c r="BO44" i="18"/>
  <c r="BM54" i="18"/>
  <c r="CY31" i="18"/>
  <c r="AT3" i="18"/>
  <c r="DB21" i="18"/>
  <c r="F28" i="18"/>
  <c r="BE58" i="18"/>
  <c r="CC29" i="18"/>
  <c r="AN4" i="18"/>
  <c r="G23" i="18"/>
  <c r="AM53" i="18"/>
  <c r="Z49" i="18"/>
  <c r="AM65" i="18"/>
  <c r="AG44" i="18"/>
  <c r="AS5" i="18"/>
  <c r="CN9" i="18"/>
  <c r="AA4" i="18"/>
  <c r="AM3" i="18"/>
  <c r="AV44" i="18"/>
  <c r="AH9" i="18"/>
  <c r="S8" i="18"/>
  <c r="AA44" i="18"/>
  <c r="CS68" i="18"/>
  <c r="O42" i="18"/>
  <c r="Q20" i="18"/>
  <c r="AN9" i="18"/>
  <c r="CQ23" i="18"/>
  <c r="E31" i="18"/>
  <c r="CT72" i="18"/>
  <c r="BO65" i="18"/>
  <c r="AB30" i="18"/>
  <c r="CE18" i="18"/>
  <c r="C28" i="18"/>
  <c r="CB61" i="18"/>
  <c r="Z44" i="18"/>
  <c r="CO23" i="18"/>
  <c r="CI30" i="18"/>
  <c r="R53" i="18"/>
  <c r="CG27" i="18"/>
  <c r="BX23" i="18"/>
  <c r="BE35" i="18"/>
  <c r="Q43" i="18"/>
  <c r="CU35" i="18"/>
  <c r="CB53" i="18"/>
  <c r="AQ29" i="18"/>
  <c r="DA9" i="18"/>
  <c r="X7" i="18"/>
  <c r="BL42" i="18"/>
  <c r="CJ2" i="18"/>
  <c r="Z18" i="18"/>
  <c r="AL77" i="18"/>
  <c r="CM14" i="18"/>
  <c r="O12" i="18"/>
  <c r="CK42" i="18"/>
  <c r="AQ30" i="18"/>
  <c r="CP35" i="18"/>
  <c r="CV57" i="18"/>
  <c r="G37" i="18"/>
  <c r="I53" i="18"/>
  <c r="CD30" i="18"/>
  <c r="V46" i="18"/>
  <c r="AT25" i="18"/>
  <c r="CO8" i="18"/>
  <c r="D61" i="18"/>
  <c r="I46" i="18"/>
  <c r="BY77" i="18"/>
  <c r="CD65" i="18"/>
  <c r="AD77" i="18"/>
  <c r="CT49" i="18"/>
  <c r="CM68" i="18"/>
  <c r="AO3" i="18"/>
  <c r="AY23" i="18"/>
  <c r="S9" i="18"/>
  <c r="AV53" i="18"/>
  <c r="BP14" i="18"/>
  <c r="BL46" i="18"/>
  <c r="CO12" i="18"/>
  <c r="BQ31" i="18"/>
  <c r="U54" i="18"/>
  <c r="AZ29" i="18"/>
  <c r="AN30" i="18"/>
  <c r="BZ77" i="18"/>
  <c r="AS41" i="18"/>
  <c r="CS42" i="18"/>
  <c r="BW73" i="18"/>
  <c r="BA46" i="18"/>
  <c r="U35" i="18"/>
  <c r="CU61" i="18"/>
  <c r="AM33" i="18"/>
  <c r="BC61" i="18"/>
  <c r="BD17" i="18"/>
  <c r="DC33" i="18"/>
  <c r="CE50" i="18"/>
  <c r="AU51" i="18"/>
  <c r="AV21" i="18"/>
  <c r="AO61" i="18"/>
  <c r="CL17" i="18"/>
  <c r="I65" i="18"/>
  <c r="CD46" i="18"/>
  <c r="M29" i="18"/>
  <c r="AS7" i="18"/>
  <c r="S52" i="18"/>
  <c r="AT8" i="18"/>
  <c r="BC44" i="18"/>
  <c r="AB49" i="18"/>
  <c r="CI50" i="18"/>
  <c r="BE4" i="18"/>
  <c r="BS62" i="18"/>
  <c r="CN65" i="18"/>
  <c r="G42" i="18"/>
  <c r="CM12" i="18"/>
  <c r="AZ73" i="18"/>
  <c r="BK46" i="18"/>
  <c r="BC29" i="18"/>
  <c r="BF65" i="18"/>
  <c r="N33" i="18"/>
  <c r="I73" i="18"/>
  <c r="CY7" i="18"/>
  <c r="T42" i="18"/>
  <c r="AL61" i="18"/>
  <c r="I7" i="18"/>
  <c r="CB33" i="18"/>
  <c r="CQ7" i="18"/>
  <c r="CE53" i="18"/>
  <c r="AT22" i="18"/>
  <c r="AP52" i="18"/>
  <c r="CI33" i="18"/>
  <c r="DC49" i="18"/>
  <c r="AJ68" i="18"/>
  <c r="AT63" i="18"/>
  <c r="S62" i="18"/>
  <c r="CX31" i="18"/>
  <c r="S30" i="18"/>
  <c r="AF35" i="18"/>
  <c r="DA21" i="18"/>
  <c r="BM30" i="18"/>
  <c r="BM8" i="18"/>
  <c r="BX31" i="18"/>
  <c r="BQ29" i="18"/>
  <c r="CO54" i="18"/>
  <c r="AM50" i="18"/>
  <c r="Q5" i="18"/>
  <c r="O23" i="18"/>
  <c r="Z20" i="18"/>
  <c r="CX49" i="18"/>
  <c r="DB25" i="18"/>
  <c r="AA9" i="18"/>
  <c r="CI26" i="18"/>
  <c r="S70" i="18"/>
  <c r="BB65" i="18"/>
  <c r="CP49" i="18"/>
  <c r="CA77" i="18"/>
  <c r="CI27" i="18"/>
  <c r="AM28" i="18"/>
  <c r="S12" i="18"/>
  <c r="H36" i="18"/>
  <c r="F35" i="18"/>
  <c r="CH6" i="18"/>
  <c r="BK44" i="18"/>
  <c r="BL2" i="18"/>
  <c r="CR14" i="18"/>
  <c r="AX29" i="18"/>
  <c r="BP65" i="18"/>
  <c r="Y8" i="18"/>
  <c r="AS51" i="18"/>
  <c r="CK27" i="18"/>
  <c r="BQ7" i="18"/>
  <c r="G14" i="18"/>
  <c r="BC49" i="18"/>
  <c r="BS11" i="18"/>
  <c r="AJ27" i="18"/>
  <c r="AS72" i="18"/>
  <c r="AJ3" i="18"/>
  <c r="V28" i="18"/>
  <c r="BC51" i="18"/>
  <c r="CE73" i="18"/>
  <c r="I27" i="18"/>
  <c r="AV9" i="18"/>
  <c r="G9" i="18"/>
  <c r="BQ9" i="18"/>
  <c r="CK28" i="18"/>
  <c r="AY44" i="18"/>
  <c r="G7" i="18"/>
  <c r="BA25" i="18"/>
  <c r="CG65" i="18"/>
  <c r="AM17" i="18"/>
  <c r="CY2" i="18"/>
  <c r="BD9" i="18"/>
  <c r="I33" i="18"/>
  <c r="CV8" i="18"/>
  <c r="CZ55" i="18"/>
  <c r="CF21" i="18"/>
  <c r="AW9" i="18"/>
  <c r="BQ53" i="18"/>
  <c r="V27" i="18"/>
  <c r="CK50" i="18"/>
  <c r="CU37" i="18"/>
  <c r="V50" i="18"/>
  <c r="DA3" i="18"/>
  <c r="AD53" i="18"/>
  <c r="V18" i="18"/>
  <c r="CL14" i="18"/>
  <c r="BB9" i="18"/>
  <c r="CY53" i="18"/>
  <c r="CU2" i="18"/>
  <c r="CC42" i="18"/>
  <c r="CA30" i="18"/>
  <c r="AV3" i="18"/>
  <c r="AE18" i="18"/>
  <c r="S68" i="18"/>
  <c r="AQ53" i="18"/>
  <c r="AA14" i="18"/>
  <c r="AS28" i="18"/>
  <c r="AY9" i="18"/>
  <c r="BM27" i="18"/>
  <c r="CF3" i="18"/>
  <c r="BO29" i="18"/>
  <c r="L9" i="18"/>
  <c r="BC17" i="18"/>
  <c r="CV77" i="18"/>
  <c r="AE73" i="18"/>
  <c r="R77" i="18"/>
  <c r="CT31" i="18"/>
  <c r="CN27" i="18"/>
  <c r="BF9" i="18"/>
  <c r="Q22" i="18"/>
  <c r="E4" i="18"/>
  <c r="BX53" i="18"/>
  <c r="L53" i="18"/>
  <c r="BQ61" i="18"/>
  <c r="AZ14" i="18"/>
  <c r="BZ42" i="18"/>
  <c r="AT44" i="18"/>
  <c r="AU28" i="18"/>
  <c r="H53" i="18"/>
  <c r="AA73" i="18"/>
  <c r="DA22" i="18"/>
  <c r="CM53" i="18"/>
  <c r="CD14" i="18"/>
  <c r="BY17" i="18"/>
  <c r="AP47" i="18"/>
  <c r="CZ15" i="18"/>
  <c r="BC36" i="18"/>
  <c r="AJ4" i="18"/>
  <c r="BR74" i="18"/>
  <c r="AH8" i="18"/>
  <c r="BP77" i="18"/>
  <c r="BW51" i="18"/>
  <c r="DB29" i="18"/>
  <c r="BZ51" i="18"/>
  <c r="AH77" i="18"/>
  <c r="BA8" i="18"/>
  <c r="CN77" i="18"/>
  <c r="CY50" i="18"/>
  <c r="AJ26" i="18"/>
  <c r="AX53" i="18"/>
  <c r="AV28" i="18"/>
  <c r="V76" i="18"/>
  <c r="AX42" i="18"/>
  <c r="CM27" i="18"/>
  <c r="CA25" i="18"/>
  <c r="AB57" i="18"/>
  <c r="G20" i="18"/>
  <c r="BW29" i="18"/>
  <c r="CU58" i="18"/>
  <c r="BY49" i="18"/>
  <c r="AE46" i="18"/>
  <c r="F50" i="18"/>
  <c r="CZ26" i="18"/>
  <c r="CO31" i="18"/>
  <c r="O50" i="18"/>
  <c r="AO77" i="18"/>
  <c r="Q63" i="18"/>
  <c r="CD42" i="18"/>
  <c r="CH8" i="18"/>
  <c r="BM17" i="18"/>
  <c r="CZ19" i="18"/>
  <c r="AD7" i="18"/>
  <c r="AG42" i="18"/>
  <c r="DB31" i="18"/>
  <c r="AB28" i="18"/>
  <c r="CX9" i="18"/>
  <c r="M54" i="18"/>
  <c r="CM35" i="18"/>
  <c r="DA26" i="18"/>
  <c r="AX54" i="18"/>
  <c r="CF27" i="18"/>
  <c r="BD27" i="18"/>
  <c r="M33" i="18"/>
  <c r="CJ46" i="18"/>
  <c r="CT21" i="18"/>
  <c r="BE53" i="18"/>
  <c r="CA42" i="18"/>
  <c r="DC31" i="18"/>
  <c r="BP4" i="18"/>
  <c r="AZ18" i="18"/>
  <c r="I76" i="18"/>
  <c r="DC61" i="18"/>
  <c r="CV76" i="18"/>
  <c r="AN54" i="18"/>
  <c r="BI21" i="18"/>
  <c r="BY27" i="18"/>
  <c r="AU35" i="18"/>
  <c r="AO51" i="18"/>
  <c r="DA61" i="18"/>
  <c r="AV8" i="18"/>
  <c r="BA31" i="18"/>
  <c r="L3" i="18"/>
  <c r="CL61" i="18"/>
  <c r="V44" i="18"/>
  <c r="CU15" i="18"/>
  <c r="CI31" i="18"/>
  <c r="AH7" i="18"/>
  <c r="BA18" i="18"/>
  <c r="BN14" i="18"/>
  <c r="CZ27" i="18"/>
  <c r="CC44" i="18"/>
  <c r="BW28" i="18"/>
  <c r="BT54" i="18"/>
  <c r="AD58" i="18"/>
  <c r="BD36" i="18"/>
  <c r="R34" i="18"/>
  <c r="BS23" i="18"/>
  <c r="G31" i="18"/>
  <c r="CR23" i="18"/>
  <c r="CE3" i="18"/>
  <c r="AE22" i="18"/>
  <c r="CK22" i="18"/>
  <c r="Z36" i="18"/>
  <c r="CQ28" i="18"/>
  <c r="AV58" i="18"/>
  <c r="CR27" i="18"/>
  <c r="N7" i="18"/>
  <c r="H22" i="18"/>
  <c r="D68" i="18"/>
  <c r="U17" i="18"/>
  <c r="DC2" i="18"/>
  <c r="CE61" i="18"/>
  <c r="L63" i="18"/>
  <c r="AZ27" i="18"/>
  <c r="BT2" i="18"/>
  <c r="BO35" i="18"/>
  <c r="N63" i="18"/>
  <c r="BY35" i="18"/>
  <c r="CP53" i="18"/>
  <c r="G76" i="18"/>
  <c r="CI54" i="18"/>
  <c r="CL76" i="18"/>
  <c r="AE30" i="18"/>
  <c r="CG22" i="18"/>
  <c r="CE31" i="18"/>
  <c r="DA31" i="18"/>
  <c r="AU68" i="18"/>
  <c r="BQ27" i="18"/>
  <c r="AW26" i="18"/>
  <c r="AP31" i="18"/>
  <c r="BX4" i="18"/>
  <c r="AM76" i="18"/>
  <c r="DA42" i="18"/>
  <c r="CS25" i="18"/>
  <c r="AB8" i="18"/>
  <c r="CK7" i="18"/>
  <c r="AL2" i="18"/>
  <c r="AS37" i="18"/>
  <c r="AU26" i="18"/>
  <c r="V65" i="18"/>
  <c r="DB33" i="18"/>
  <c r="G27" i="18"/>
  <c r="AJ44" i="18"/>
  <c r="AZ50" i="18"/>
  <c r="AQ27" i="18"/>
  <c r="AV31" i="18"/>
  <c r="CO46" i="18"/>
  <c r="BX3" i="18"/>
  <c r="CI25" i="18"/>
  <c r="BA2" i="18"/>
  <c r="S31" i="18"/>
  <c r="BE31" i="18"/>
  <c r="AF65" i="18"/>
  <c r="BW54" i="18"/>
  <c r="AG58" i="18"/>
  <c r="BD72" i="18"/>
  <c r="CI29" i="18"/>
  <c r="CO14" i="18"/>
  <c r="AL4" i="18"/>
  <c r="BA61" i="18"/>
  <c r="CJ76" i="18"/>
  <c r="M23" i="18"/>
  <c r="E23" i="18"/>
  <c r="D4" i="18"/>
  <c r="CQ73" i="18"/>
  <c r="BL7" i="18"/>
  <c r="CE7" i="18"/>
  <c r="BY36" i="18"/>
  <c r="F63" i="18"/>
  <c r="CC51" i="18"/>
  <c r="N68" i="18"/>
  <c r="AZ49" i="18"/>
  <c r="CM2" i="18"/>
  <c r="AY77" i="18"/>
  <c r="AK44" i="18"/>
  <c r="Y7" i="18"/>
  <c r="AH2" i="18"/>
  <c r="AX22" i="18"/>
  <c r="C4" i="18"/>
  <c r="BA65" i="18"/>
  <c r="N18" i="18"/>
  <c r="CX14" i="18"/>
  <c r="CN31" i="18"/>
  <c r="BS42" i="18"/>
  <c r="M2" i="18"/>
  <c r="AV25" i="18"/>
  <c r="AV26" i="18"/>
  <c r="T30" i="18"/>
  <c r="CY3" i="18"/>
  <c r="CB8" i="18"/>
  <c r="BO28" i="18"/>
</calcChain>
</file>

<file path=xl/sharedStrings.xml><?xml version="1.0" encoding="utf-8"?>
<sst xmlns="http://schemas.openxmlformats.org/spreadsheetml/2006/main" count="5054" uniqueCount="698">
  <si>
    <t>Aegilops tauschii</t>
  </si>
  <si>
    <t>Amborella trichopoda</t>
  </si>
  <si>
    <t>Arabidopsis lyrata</t>
  </si>
  <si>
    <t>Arabidopsis thaliana</t>
  </si>
  <si>
    <t>Arachis duranensis</t>
  </si>
  <si>
    <t>Arachis ipaensis</t>
  </si>
  <si>
    <t>Asparagus officinalis</t>
  </si>
  <si>
    <t>Auxenochlorella protothecoides</t>
  </si>
  <si>
    <t>Bathycoccus prasinos</t>
  </si>
  <si>
    <t>Beta vulgaris</t>
  </si>
  <si>
    <t>Brachypodium distachyon</t>
  </si>
  <si>
    <t>Brassica napus</t>
  </si>
  <si>
    <t>Brassica oleracea</t>
  </si>
  <si>
    <t>Brassica rapa</t>
  </si>
  <si>
    <t>Cajanus cajan</t>
  </si>
  <si>
    <t>Camelina sativa</t>
  </si>
  <si>
    <t>Capsella rubella</t>
  </si>
  <si>
    <t>Capsicum annuum</t>
  </si>
  <si>
    <t>Carica papaya</t>
  </si>
  <si>
    <t>Chenopodium quinoa</t>
  </si>
  <si>
    <t>Chlamydomonas reinhardtii</t>
  </si>
  <si>
    <t>Chlorella variabilis</t>
  </si>
  <si>
    <t>Chondrus crispus</t>
  </si>
  <si>
    <t>Cicer arietinum</t>
  </si>
  <si>
    <t>Citrus clementina</t>
  </si>
  <si>
    <t>Citrus sinensis</t>
  </si>
  <si>
    <t>Coccomyxa subellipsoidea</t>
  </si>
  <si>
    <t>Cucumis melo</t>
  </si>
  <si>
    <t>Cucumis sativus</t>
  </si>
  <si>
    <t>Cucurbita maxima</t>
  </si>
  <si>
    <t>Cucurbita moschata</t>
  </si>
  <si>
    <t>Cucurbita pepo subsp. Pepo</t>
  </si>
  <si>
    <t>Cyanidioschyzon merolae</t>
  </si>
  <si>
    <t>Cynara cardunculus var. scolymus</t>
  </si>
  <si>
    <t>Daucus carota</t>
  </si>
  <si>
    <t>Dendrobium catenatum</t>
  </si>
  <si>
    <t>Durio zibethinus</t>
  </si>
  <si>
    <t>Elaeis guineensis</t>
  </si>
  <si>
    <t>Eucalyptus grandis</t>
  </si>
  <si>
    <t>Eutrema salsugineum</t>
  </si>
  <si>
    <t>Fragaria vesca</t>
  </si>
  <si>
    <t>Galdieria sulphuraria</t>
  </si>
  <si>
    <t>Glycine max</t>
  </si>
  <si>
    <t>Gossypium arboreum</t>
  </si>
  <si>
    <t>Gossypium hirsutum</t>
  </si>
  <si>
    <t>Gossypium raimondii</t>
  </si>
  <si>
    <t>Helianthus annuus</t>
  </si>
  <si>
    <t>Hevea brasiliensis</t>
  </si>
  <si>
    <t>Ipomoea nil</t>
  </si>
  <si>
    <t>Jatropha curcas</t>
  </si>
  <si>
    <t>Juglans regia</t>
  </si>
  <si>
    <t>Lactuca sativa</t>
  </si>
  <si>
    <t>Lotus japonicus</t>
  </si>
  <si>
    <t>Lupinus angustifolius</t>
  </si>
  <si>
    <t>Malus domestica</t>
  </si>
  <si>
    <t>Manihot esculenta</t>
  </si>
  <si>
    <t>Medicago truncatula</t>
  </si>
  <si>
    <t>Micromonas commoda</t>
  </si>
  <si>
    <t>Micromonas pusilla</t>
  </si>
  <si>
    <t>Momordica charantia</t>
  </si>
  <si>
    <t>Monoraphidium neglectum</t>
  </si>
  <si>
    <t>Musa acuminata</t>
  </si>
  <si>
    <t>Nelumbo nucifera</t>
  </si>
  <si>
    <t>Nicotiana attenuata</t>
  </si>
  <si>
    <t>Nicotiana sylvestris</t>
  </si>
  <si>
    <t>Nicotiana tabacum</t>
  </si>
  <si>
    <t>Nicotiana tomentosiformis</t>
  </si>
  <si>
    <t>Olea europaea var. sylvestris</t>
  </si>
  <si>
    <t>Oryza brachyantha</t>
  </si>
  <si>
    <t>Oryza sativa japonica</t>
  </si>
  <si>
    <t>Ostreococcus lucimarinus</t>
  </si>
  <si>
    <t>Ostreococcus tauri</t>
  </si>
  <si>
    <t>Papaver somniferum</t>
  </si>
  <si>
    <t>Phalaenopsis equestris</t>
  </si>
  <si>
    <t>Phaseolus vulgaris</t>
  </si>
  <si>
    <t>Physcomitrium patens</t>
  </si>
  <si>
    <t>Populus euphratica</t>
  </si>
  <si>
    <t>Populus trichocarpa</t>
  </si>
  <si>
    <t>Prunus avium</t>
  </si>
  <si>
    <t>Prunus mume</t>
  </si>
  <si>
    <t>Prunus persica</t>
  </si>
  <si>
    <t>Pyrus x bretschneideri</t>
  </si>
  <si>
    <t>Quercus suber</t>
  </si>
  <si>
    <t>Raphanus sativus</t>
  </si>
  <si>
    <t>Ricinus communis</t>
  </si>
  <si>
    <t>Rosa chinensis</t>
  </si>
  <si>
    <t>Selaginella moellendorffii</t>
  </si>
  <si>
    <t>Sesamum indicum</t>
  </si>
  <si>
    <t>Setaria italica</t>
  </si>
  <si>
    <t>Solanum lycopersicum</t>
  </si>
  <si>
    <t>Solanum pennellii</t>
  </si>
  <si>
    <t>Solanum tuberosum</t>
  </si>
  <si>
    <t>Sorghum bicolor</t>
  </si>
  <si>
    <t>Spinacia oleracea</t>
  </si>
  <si>
    <t>Tarenaya hassleriana</t>
  </si>
  <si>
    <t>Theobroma cacao</t>
  </si>
  <si>
    <t>Vigna angularis</t>
  </si>
  <si>
    <t>Vigna radiata</t>
  </si>
  <si>
    <t>Vitis vinifera</t>
  </si>
  <si>
    <t>Volvox carteri f. nagariensis</t>
  </si>
  <si>
    <t>Zea mays</t>
  </si>
  <si>
    <t>Ziziphus jujuba</t>
  </si>
  <si>
    <t>Phoenix dactylifera</t>
  </si>
  <si>
    <t>Glycine soja</t>
  </si>
  <si>
    <t>Vigna unguiculata</t>
  </si>
  <si>
    <t>Cucurbita pepo subsp. pepo</t>
  </si>
  <si>
    <t>1.1.1.195</t>
  </si>
  <si>
    <t>1.1.1.219</t>
  </si>
  <si>
    <t>1.1.1.234</t>
  </si>
  <si>
    <t>1.1.1.348</t>
  </si>
  <si>
    <t>1.11.1.21</t>
  </si>
  <si>
    <t>1.11.1.27</t>
  </si>
  <si>
    <t>1.11.1.7</t>
  </si>
  <si>
    <t>1.14.-.-</t>
  </si>
  <si>
    <t>1.14.11.19</t>
  </si>
  <si>
    <t>1.14.11.23</t>
  </si>
  <si>
    <t>1.14.11.61</t>
  </si>
  <si>
    <t>1.14.11.62</t>
  </si>
  <si>
    <t>1.14.11.9</t>
  </si>
  <si>
    <t>1.14.13.-</t>
  </si>
  <si>
    <t>1.14.13.21</t>
  </si>
  <si>
    <t>1.14.14.81</t>
  </si>
  <si>
    <t>1.14.14.82</t>
  </si>
  <si>
    <t>1.14.14.87</t>
  </si>
  <si>
    <t>1.14.14.88</t>
  </si>
  <si>
    <t>1.14.14.89</t>
  </si>
  <si>
    <t>1.14.14.90</t>
  </si>
  <si>
    <t>1.14.14.91</t>
  </si>
  <si>
    <t>1.14.14.93</t>
  </si>
  <si>
    <t>1.14.14.96</t>
  </si>
  <si>
    <t>1.14.19.76</t>
  </si>
  <si>
    <t>1.14.20.4</t>
  </si>
  <si>
    <t>1.14.20.6</t>
  </si>
  <si>
    <t>1.17.1.3</t>
  </si>
  <si>
    <t>1.2.1.44</t>
  </si>
  <si>
    <t>1.2.1.68</t>
  </si>
  <si>
    <t>1.23.1.-</t>
  </si>
  <si>
    <t>1.3.1.77</t>
  </si>
  <si>
    <t>2.1.1.-</t>
  </si>
  <si>
    <t>2.1.1.104</t>
  </si>
  <si>
    <t>2.1.1.150</t>
  </si>
  <si>
    <t>2.1.1.212</t>
  </si>
  <si>
    <t>2.1.1.231</t>
  </si>
  <si>
    <t>2.1.1.232</t>
  </si>
  <si>
    <t>2.1.1.267</t>
  </si>
  <si>
    <t>2.1.1.46</t>
  </si>
  <si>
    <t>2.1.1.68</t>
  </si>
  <si>
    <t>2.3.1.115</t>
  </si>
  <si>
    <t>2.3.1.133</t>
  </si>
  <si>
    <t>2.3.1.215</t>
  </si>
  <si>
    <t>2.3.1.74</t>
  </si>
  <si>
    <t>2.3.1.91</t>
  </si>
  <si>
    <t>2.3.1.92</t>
  </si>
  <si>
    <t>2.4.1.-</t>
  </si>
  <si>
    <t>2.4.1.111</t>
  </si>
  <si>
    <t>2.4.1.115</t>
  </si>
  <si>
    <t>2.4.1.120</t>
  </si>
  <si>
    <t>2.4.1.128</t>
  </si>
  <si>
    <t>2.4.1.159</t>
  </si>
  <si>
    <t>2.4.1.170</t>
  </si>
  <si>
    <t>2.4.1.234</t>
  </si>
  <si>
    <t>2.4.1.236</t>
  </si>
  <si>
    <t>2.4.1.239</t>
  </si>
  <si>
    <t>2.4.1.297</t>
  </si>
  <si>
    <t>2.4.1.298</t>
  </si>
  <si>
    <t>2.4.1.357</t>
  </si>
  <si>
    <t>2.4.1.91</t>
  </si>
  <si>
    <t>2.4.2.51</t>
  </si>
  <si>
    <t>2.5.1.129</t>
  </si>
  <si>
    <t>3.1.1.-</t>
  </si>
  <si>
    <t>3.2.1.117</t>
  </si>
  <si>
    <t>3.2.1.149</t>
  </si>
  <si>
    <t>3.2.1.21</t>
  </si>
  <si>
    <t>3.2.1.58</t>
  </si>
  <si>
    <t>3.4.16.-</t>
  </si>
  <si>
    <t>4.1.1.102</t>
  </si>
  <si>
    <t>4.2.1.105</t>
  </si>
  <si>
    <t>4.3.1.24</t>
  </si>
  <si>
    <t>4.3.1.25</t>
  </si>
  <si>
    <t>4.3.1.5</t>
  </si>
  <si>
    <t>5.5.1.6</t>
  </si>
  <si>
    <t>6.2.1.12</t>
  </si>
  <si>
    <t>Oryza sativa japonica RAPDB</t>
  </si>
  <si>
    <t>Oryza sativa japonica RefSeq</t>
  </si>
  <si>
    <t>Pasted values from column B to allow text wrapping &amp; better readability</t>
  </si>
  <si>
    <t>Kegg code: aly || Common name: lyrate rockcress || Scientific name: Arabidopsis lyrata || Kingdom: Plantae  || Subkingdom: Tracheobionata || Superdivision: Spermatophyta (Seeds) || Phylum: Magnoliophyta || Class: Magnoliopsida || Subclass: Dilleniidae || Order: Brassicales || Family: Brassicaceae || Genus: Arabidopsis || Species: lyrata</t>
  </si>
  <si>
    <t>Kegg code: ath || Common name: thale cress || Scientific name: Arabidopsis thaliana || Kingdom: Plantae  || Subkingdom: Tracheobionata || Superdivision: Spermatophyta (Seeds) || Phylum: Magnoliophyta || Class: Magnoliopsida || Subclass: Dilleniidae || Order: Brassicales || Family: Brassicaceae || Genus: Arabidopsis || Species: thaliana</t>
  </si>
  <si>
    <t>Kegg code: bna   || Common name: rape || Scientific name: Brassica napus || Kingdom: Plantae  || Subkingdom: Tracheobionata || Superdivision: Spermatophyta (Seeds) || Phylum: Magnoliophyta || Class: Magnoliopsida || Subclass: Dilleniidae || Order: Brassicales || Family: Brassicaceae || Genus: Brassica || Species: napus</t>
  </si>
  <si>
    <t>Kegg code: boe   || Common name: wild cabbage || Scientific name: Brassica oleracea || Kingdom: Plantae  || Subkingdom: Tracheobionata || Superdivision: Spermatophyta (Seeds) || Phylum: Magnoliophyta || Class: Magnoliopsida || Subclass: Dilleniidae || Order: Brassicales || Family: Brassicaceae || Genus: Brassica || Species: oleracea</t>
  </si>
  <si>
    <t>Kegg code: brp  || Common name: field mustard || Scientific name: Brassica rapa || Kingdom: Plantae  || Subkingdom: Tracheobionata || Superdivision: Spermatophyta (Seeds) || Phylum: Magnoliophyta || Class: Magnoliopsida || Subclass: Dilleniidae || Order: Brassicales || Family: Brassicaceae || Genus: Brassica || Species: rapa</t>
  </si>
  <si>
    <t>Kegg code: csat  || Common name: false flax || Scientific name: Camelina sativa || Kingdom: Plantae  || Subkingdom: Tracheobionata || Superdivision: Spermatophyta (Seeds) || Phylum: Magnoliophyta || Class: Magnoliopsida || Subclass: Dilleniidae || Order: Brassicales || Family: Brassicaceae || Genus: Camelina || Species: sativa</t>
  </si>
  <si>
    <t>Kegg code: crb  || Common name: sheperd's purse || Scientific name: Capsella rubella (bursa-pastoris) || Kingdom: Plantae  || Subkingdom: Tracheobionata || Superdivision: Spermatophyta (Seeds) || Phylum: Magnoliophyta || Class: Magnoliopsida || Subclass: Dilleniidae || Order: Brassicales || Family: Brassicaceae || Genus: Capsella || Species: rubella</t>
  </si>
  <si>
    <t>Kegg code: eus   || Common name: saltwater cress || Scientific name: Eutrema salsugineum || Kingdom: Plantae  || Subkingdom: Tracheobionata || Superdivision: Spermatophyta (Seeds) || Phylum: Magnoliophyta || Class: Magnoliopsida || Subclass: Dilleniidae || Order: Brassicales || Family: Brassicaceae || Genus: Eutrema || Species: salsugineum</t>
  </si>
  <si>
    <t>Kegg code: rsz  || Common name: radish || Scientific name: Raphanus sativus || Kingdom: Plantae  || Subkingdom: Tracheobionata || Superdivision: Spermatophyta (Seeds) || Phylum: Magnoliophyta || Class: Magnoliopsida || Subclass: Dilleniidae || Order: Brassicales || Family: Brassicaceae || Genus: Raphanus || Species: sativus</t>
  </si>
  <si>
    <t>Kegg code: thj || Common name: spider flower || Scientific name: Tarenaya hassleriana || Kingdom: Plantae  || Subkingdom: Tracheobionata || Superdivision: Spermatophyta (Seeds) || Phylum: Magnoliophyta || Class: Magnoliopsida || Subclass: Dilleniidae || Order: Brassicales || Family: Cleomaceae || Genus: Tarenaya || Species: hassleriana</t>
  </si>
  <si>
    <t>Kegg code: cpap || Common name: papaya || Scientific name: Carica papaya || Kingdom: Plantae  || Subkingdom: Tracheobionata || Superdivision: Spermatophyta (Seeds) || Phylum: Magnoliophyta || Class: Magnoliopsida || Subclass: Dilleniidae || Order: Brassicales || Family: Caricaceae || Genus: Carica || Species: papaya</t>
  </si>
  <si>
    <t>Kegg code: cit || Common name: valencia orange || Scientific name: Citrus sinensis || Kingdom: Plantae  || Subkingdom: Tracheobionata || Superdivision: Spermatophyta (Seeds) || Phylum: Magnoliophyta || Class: Magnoliopsida || Subclass: Rosidae  || Order: Sapindales  || Family: Rutaceae || Subfamily: Aurantioideae || Genus: Citrus || Species: sinensis</t>
  </si>
  <si>
    <t>Kegg code: cic || Common name: mandarin orange || Scientific name: Citrus clementina || Kingdom: Plantae  || Subkingdom: Tracheobionata || Superdivision: Spermatophyta (Seeds) || Phylum: Magnoliophyta || Class: Magnoliopsida || Subclass: Rosidae  || Order: Sapindales  || Family: Rutaceae || Subfamily: Aurantioideae || Genus: Citrus || Species: clementina</t>
  </si>
  <si>
    <t>Kegg code: dzi || Common name: durian || Scientific name: Durio zibethinus || Kingdom: Plantae  || Subkingdom: Tracheobionata || Superdivision: Spermatophyta (Seeds) || Phylum: Magnoliophyta || Class: Magnoliopsida || Subclass: Dilleniidae || Order: Malvales || Family: Bombacaceae  || Subfamily: Helicteroideae || Genus: Durio || Species: zibethinus</t>
  </si>
  <si>
    <t>Kegg code: gab || Common name: tree cotton || Scientific name: Gossypium arboreum || Kingdom: Plantae  || Subkingdom: Tracheobionata || Superdivision: Spermatophyta (Seeds) || Phylum: Magnoliophyta || Class: Magnoliopsida || Subclass: Dilleniidae || Order: Malvales || Family: Malvaceae || Subfamily: Malvoideae || Genus: Gossypium || Species: arboreum</t>
  </si>
  <si>
    <t>Kegg code: ghi || Common name: upland cotton || Scientific name: Gossypium hirsutum || Kingdom: Plantae  || Subkingdom: Tracheobionata || Superdivision: Spermatophyta (Seeds) || Phylum: Magnoliophyta || Class: Magnoliopsida || Subclass: Dilleniidae || Order: Malvales || Family: Malvaceae || Subfamily: Malvoideae || Genus: Gossypium || Species: hirsutum</t>
  </si>
  <si>
    <t>Kegg code: gra || Common name: peruvian cotton || Scientific name: Gossypium raimondii || Kingdom: Plantae  || Subkingdom: Tracheobionata || Superdivision: Spermatophyta (Seeds) || Phylum: Magnoliophyta || Class: Magnoliopsida || Subclass: Dilleniidae || Order: Malvales || Family: Malvaceae || Subfamily: Malvoideae || Genus: Gossypium || Species: raimondii</t>
  </si>
  <si>
    <t>Kegg code: tcc || Common name: cacao || Scientific name: Theobroma cacao || Kingdom: Plantae  || Subkingdom: Tracheobionata || Superdivision: Spermatophyta (Seeds) || Phylum: Magnoliophyta || Class: Magnoliopsida || Subclass: Dilleniidae || Order: Malvales || Family: Malvaceae || Subfamily: Byttnerioideae || Genus: Theobroma || Species: cacao</t>
  </si>
  <si>
    <t>Kegg code: adu || Common name: wild peanut || Scientific name: Arachis duranensis || Kingdom: Plantae  || Subkingdom: Tracheobionata || Superdivision: Spermatophyta (Seeds) || Phylum: Magnoliophyta || Class: Magnoliopsida || Subclass: Rosidae  || Order: Fabales || Family: Fabaceae || Subfamily: Papilionoideae || Tribe: Dalbergieae || Genus: Arachis || Species: duranensis</t>
  </si>
  <si>
    <t>Kegg code: aip || Common name: wild peanut || Scientific name: Arachis ipaensis || Kingdom: Plantae  || Subkingdom: Tracheobionata || Superdivision: Spermatophyta (Seeds) || Phylum: Magnoliophyta || Class: Magnoliopsida || Subclass: Rosidae  || Order: Fabales || Family: Fabaceae || Subfamily: Papilionoideae || Tribe: Dalbergieae || Genus: Arachis || Species: ipaensis</t>
  </si>
  <si>
    <t>Kegg code: ccaj || Common name: pigeon pea || Scientific name: Cajanus cajan || Kingdom: Plantae  || Subkingdom: Tracheobionata || Superdivision: Spermatophyta (Seeds) || Phylum: Magnoliophyta || Class: Magnoliopsida || Subclass: Rosidae  || Order: Fabales || Family: Fabaceae || Subfamily: Papilionoideae || Tribe: Phaseoleae || Genus: Cajanus || Species: cajan</t>
  </si>
  <si>
    <t>Kegg code: cam || Common name: chickpea || Scientific name: Cicer arietinum || Kingdom: Plantae  || Subkingdom: Tracheobionata || Superdivision: Spermatophyta (Seeds) || Phylum: Magnoliophyta || Class: Magnoliopsida || Subclass: Rosidae  || Order: Fabales || Family: Fabaceae || Subfamily: Papilionoideae || Tribe: Cicereae || Genus: Cicer || Species: arietinum</t>
  </si>
  <si>
    <t>Kegg code: gmx || Common name: soybean || Scientific name: Glycine max || Kingdom: Plantae  || Subkingdom: Tracheobionata || Superdivision: Spermatophyta (Seeds) || Phylum: Magnoliophyta || Class: Magnoliopsida || Subclass: Rosidae  || Order: Fabales || Family: Fabaceae || Subfamily: Papilionoideae || Tribe: Phaseoleae || Genus: Glycine || Species: max</t>
  </si>
  <si>
    <t>Kegg code: gsj || Common name: wild soybean || Scientific name: Glycine soja || Kingdom: Plantae  || Subkingdom: Tracheobionata || Superdivision: Spermatophyta (Seeds) || Phylum: Magnoliophyta || Class: Magnoliopsida || Subclass: Rosidae || Order: Fabales || Family: Fabaceae || Subfamily: Papilionoideae || Tribe: Phaseoleae || Genus: Glycine || Species: soja</t>
  </si>
  <si>
    <t>Kegg code: lja || Common name: birdsfoot trefoil || Scientific name: Lotus japonicus || Kingdom: Plantae  || Subkingdom: Tracheobionata || Superdivision: Spermatophyta (Seeds) || Phylum: Magnoliophyta || Class: Magnoliopsida || Subclass: Rosidae || Order: Fabales || Family: Fabaceae || Subfamily: Papilionoideae || Tribe: Loteae || Genus: Lotus || Species: japonicus</t>
  </si>
  <si>
    <t>Kegg code: lang || Common name: narrow-leaved blue lupine || Scientific name: Lupinus angustifolius || Kingdom: Plantae  || Subkingdom: Tracheobionata || Superdivision: Spermatophyta (Seeds) || Phylum: Magnoliophyta || Class: Magnoliopsida || Subclass: Rosidae || Order: Fabales || Family: Fabaceae || Subfamily: Papilionoideae || Tribe: Genisteae || Genus: Lupinus || Species: angustifoliu</t>
  </si>
  <si>
    <t>Kegg code: mtr || Common name: barell medic || Scientific name: Medicago truncatula || Kingdom: Plantae  || Subkingdom: Tracheobionata || Superdivision: Spermatophyta (Seeds) || Phylum: Magnoliophyta || Class: Magnoliopsida || Subclass: Rosidae || Order: Fabales || Family: Fabaceae || Subfamily: Papilionoideae || Tribe: Trifolieae || Genus: Medicago || Species: truncatula</t>
  </si>
  <si>
    <t>Kegg code: pvu || Common name: common bean || Scientific name: Phaseolus vulgaris || Kingdom: Plantae  || Subkingdom: Tracheobionata || Superdivision: Spermatophyta (Seeds) || Phylum: Magnoliophyta || Class: Magnoliopsida || Subclass: Rosidae || Order: Fabales || Family: Fabaceae || Subfamily: Papilionoideae || Tribe: Phaseoleae || Genus: Phaseolus || Species: vulgaris</t>
  </si>
  <si>
    <t>Kegg code: var || Common name: adzuki bean || Scientific name: Vigna angularis || Kingdom: Plantae  || Subkingdom: Tracheobionata || Superdivision: Spermatophyta (Seeds) || Phylum: Magnoliophyta || Class: Magnoliopsida || Subclass: Rosidae || Order: Fabales || Family: Fabaceae || Subfamily: Papilionoideae || Tribe: Phaseoleae || Genus: Vigna || Species: angularis</t>
  </si>
  <si>
    <t>Kegg code: vra || Common name: mung bean || Scientific name: Vigna radiata || Kingdom: Plantae  || Subkingdom: Tracheobionata || Superdivision: Spermatophyta (Seeds) || Phylum: Magnoliophyta || Class: Magnoliopsida || Subclass: Rosidae || Order: Fabales || Family: Fabaceae || Subfamily: Papilionoideae || Tribe: Phaseoleae || Genus: Vigna || Species: radiata</t>
  </si>
  <si>
    <t>Kegg code: vun || Common name: cowpea || Scientific name: Vigna unguiculata || Kingdom: Plantae  || Subkingdom: Tracheobionata || Superdivision: Spermatophyta (Seeds) || Phylum: Magnoliophyta || Class: Magnoliopsida || Subclass: Rosidae || Order: Fabales || Family: Fabaceae || Subfamily: Papilionoideae || Tribe: Phaseoleae || Genus: Vigna || Species: unguiculata</t>
  </si>
  <si>
    <t>Kegg code: fve || Common name: woodland strawberry || Scientific name: Fragaria vesca || Kingdom: Plantae  || Subkingdom: Tracheobionata || Superdivision: Spermatophyta (Seeds) || Phylum: Magnoliophyta || Class: Magnoliopsida || Subclass: Rosidae || Order: Rosales || Family: Rosaceae || Subfamily: Rosoideae || Tribe: Potentilleae || Subtribe: Fragariinae || Genus: Fragaria || Species: vesca</t>
  </si>
  <si>
    <t>Kegg code: mdm || Common name: apple || Scientific name: Malus domestica || Kingdom: Plantae  || Subkingdom: Tracheobionata || Superdivision: Spermatophyta (Seeds) || Phylum: Magnoliophyta || Class: Magnoliopsida || Subclass: Rosidae || Order: Rosales || Family: Rosaceae || Subfamily: Amygdaloideae || Tribe: Maleae || Genus: Malus || Species: domestica</t>
  </si>
  <si>
    <t>Kegg code: pavi || Common name: sweet cherry || Scientific name: Prunus avium || Kingdom: Plantae  || Subkingdom: Tracheobionata || Superdivision: Spermatophyta (Seeds) || Phylum: Magnoliophyta || Class: Magnoliopsida || Subclass: Rosidae || Order: Rosales || Family: Rosaceae || Subfamily: Amygdaloideae || Tribe: Amygdaleae || Genus: Prunus || Species: avium</t>
  </si>
  <si>
    <t>Kegg code: pmum || Common name: japanese apricot || Scientific name: Prunus mume || Kingdom: Plantae  || Subkingdom: Tracheobionata || Superdivision: Spermatophyta (Seeds) || Phylum: Magnoliophyta || Class: Magnoliopsida || Subclass: Rosidae || Order: Rosales || Family: Rosaceae || Subfamily: Amygdaloideae || Tribe: Amygdaleae || Genus: Prunus || Species: mume</t>
  </si>
  <si>
    <t>Kegg code: pper || Common name: peach || Scientific name: Prunus persica || Kingdom: Plantae  || Subkingdom: Tracheobionata || Superdivision: Spermatophyta (Seeds) || Phylum: Magnoliophyta || Class: Magnoliopsida || Subclass: Rosidae || Order: Rosales || Family: Rosaceae || Subfamily: Amygdaloideae || Tribe: Amygdaleae || Genus: Prunus || Species: persica</t>
  </si>
  <si>
    <t>Kegg code: pxb || Common name: chinese white pear || Scientific name: Pyrus x bretschneideri || Kingdom: Plantae  || Subkingdom: Tracheobionata || Superdivision: Spermatophyta (Seeds) || Phylum: Magnoliophyta || Class: Magnoliopsida || Subclass: Rosidae || Order: Rosales || Family: Rosaceae || Subfamily: Amygdaloideae || Tribe: Maleae || Genus: Pyrus || Species: x bretschneideri</t>
  </si>
  <si>
    <t>Kegg code: rcn || Common name: china rose || Scientific name: Rosa chinensis || Kingdom: Plantae  || Subkingdom: Tracheobionata || Superdivision: Spermatophyta (Seeds) || Phylum: Magnoliophyta || Class: Magnoliopsida || Subclass: Rosidae || Order: Rosales || Family: Rosaceae || Subfamily: Rosoideae || Genus: Rosa || Species: chinensis</t>
  </si>
  <si>
    <t>Kegg code: zju || Common name: chinese jujube || Scientific name: Ziziphus jujuba || Kingdom: Plantae  || Subkingdom: Tracheobionata || Superdivision: Spermatophyta (Seeds) || Phylum: Magnoliophyta || Class: Magnoliopsida || Subclass: Rosidae || Order: Rosales || Family: Rhamnaceae || Tribe: Paliureae || Genus: Ziziphus || Species: jujuba</t>
  </si>
  <si>
    <t>Kegg code: cmo || Common name: muskmelon || Scientific name: Cucumis melo || Kingdom: Plantae  || Subkingdom: Tracheobionata || Superdivision: Spermatophyta (Seeds) || Phylum: Magnoliophyta || Class: Magnoliopsida || Order: Cucurbitales || Family: Cucurbitaceae || Tribe: Benincaseae || Genus: Cucumis || Species: melo</t>
  </si>
  <si>
    <t>Kegg code: csv || Common name: cucumber || Scientific name: Cucumis sativus || Kingdom: Plantae  || Subkingdom: Tracheobionata || Superdivision: Spermatophyta (Seeds) || Phylum: Magnoliophyta || Class: Magnoliopsida || Order: Cucurbitales || Family: Cucurbitaceae || Tribe: Benincaseae || Genus: Cucumis || Species: sativus</t>
  </si>
  <si>
    <t>Kegg code: cmax || Common name: winter squash || Scientific name: Cucurbita maxima || Kingdom: Plantae  || Subkingdom: Tracheobionata || Superdivision: Spermatophyta (Seeds) || Phylum: Magnoliophyta || Class: Magnoliopsida || Order: Cucurbitales || Family: Cucurbitaceae || Tribe: Cucurbiteae || Genus: Cucurbita || Species: maxima</t>
  </si>
  <si>
    <t>Kegg code: cmos || Common name: crookneck pumpkin || Scientific name: Cucurbita moschata || Kingdom: Plantae  || Subkingdom: Tracheobionata || Superdivision: Spermatophyta (Seeds) || Phylum: Magnoliophyta || Class: Magnoliopsida || Order: Cucurbitales || Family: Cucurbitaceae || Tribe: Cucurbiteae || Genus: Cucurbita || Species: moschata</t>
  </si>
  <si>
    <t>Kegg code: cpep || Common name: vegetable marrow || Scientific name: Cucurbita pepo || Kingdom: Plantae  || Subkingdom: Tracheobionata || Superdivision: Spermatophyta (Seeds) || Phylum: Magnoliophyta || Class: Magnoliopsida || Order: Cucurbitales || Family: Cucurbitaceae || Tribe: Cucurbiteae || Genus: Cucurbita || Species: pepo || Var/Subsp: Pepo</t>
  </si>
  <si>
    <t>Kegg code: mcha || Common name: bitter melon || Scientific name: Momordica charantia || Kingdom: Plantae  || Subkingdom: Tracheobionata || Superdivision: Spermatophyta (Seeds) || Phylum: Magnoliophyta || Class: Magnoliopsida || Order: Cucurbitales || Family: Cucurbitaceae || Tribe: Momordiceae || Genus: Momordica || Species: charantia</t>
  </si>
  <si>
    <t>Kegg code: hbr || Common name: rubber tree || Scientific name: Hevea brasiliensis || Kingdom: Plantae  || Subkingdom: Tracheobionata || Superdivision: Spermatophyta (Seeds) || Phylum: Magnoliophyta || Class: Magnoliopsida || Subclass: Rosidae || Order: Malpighiales || Family: Euphorbiaceae || Subfamily: Crotonoideae || Tribe: Micrandreae || Genus: Hevea || Species: brasiliensis</t>
  </si>
  <si>
    <t>Kegg code: jcu || Common name: barbados nut || Scientific name: Jatropha curcas || Kingdom: Plantae  || Subkingdom: Tracheobionata || Superdivision: Spermatophyta (Seeds) || Phylum: Magnoliophyta || Class: Magnoliopsida || Subclass: Rosidae || Order: Malpighiales || Family: Euphorbiaceae || Subfamily: Crotonoideae || Tribe: Jatropheae || Genus: Jatropha || Species: curcas</t>
  </si>
  <si>
    <t>Kegg code: mesc || Common name: cassava || Scientific name: Manihot esculenta || Kingdom: Plantae  || Subkingdom: Tracheobionata || Superdivision: Spermatophyta (Seeds) || Phylum: Magnoliophyta || Class: Magnoliopsida || Subclass: Rosidae || Order: Malpighiales || Family: Euphorbiaceae || Subfamily: Crotonoideae || Tribe: Manihoteae || Genus: Manihot || Species: esculenta</t>
  </si>
  <si>
    <t>Kegg code: rcu || Common name: castor bean || Scientific name: Ricinus communis || Kingdom: Plantae  || Subkingdom: Tracheobionata || Superdivision: Spermatophyta (Seeds) || Phylum: Magnoliophyta || Class: Magnoliopsida || Subclass: Rosidae || Order: Malpighiales || Family: Euphorbiaceae || Subfamily: Acalyphoideae || Tribe: Acalypheae || Genus: Ricinus || Species: communis</t>
  </si>
  <si>
    <t>Kegg code: peu || Common name: euphrates poplar || Scientific name: Populus euphratica || Kingdom: Plantae  || Subkingdom: Tracheobionata || Superdivision: Spermatophyta (Seeds) || Phylum: Magnoliophyta || Class: Magnoliopsida || Subclass: Rosidae || Order: Malpighiales || Family: Salicaceae || Tribe: Saliceae || Genus: Populus || Species: euphratica</t>
  </si>
  <si>
    <t>Kegg code: pop || Common name: black cottonwood || Scientific name: Populus trichocarpa || Kingdom: Plantae  || Subkingdom: Tracheobionata || Superdivision: Spermatophyta (Seeds) || Phylum: Magnoliophyta || Class: Magnoliopsida || Subclass: Rosidae || Order: Malpighiales || Family: Salicaceae || Tribe: Saliceae || Genus: Populus || Species: trichocarpa</t>
  </si>
  <si>
    <t>Kegg code: jre || Common name: english walnut || Scientific name: Juglans regia || Kingdom: Plantae  || Subkingdom: Tracheobionata || Superdivision: Spermatophyta (Seeds) || Phylum: Magnoliophyta || Class: Magnoliopsida || Subclass: Rosidae || Order: Fagales || Family: Juglandaceae || Genus: Juglans || Species: regia</t>
  </si>
  <si>
    <t>Kegg code: qsu || Common name: cork oak || Scientific name: Quercus suber || Kingdom: Plantae  || Subkingdom: Tracheobionata || Superdivision: Spermatophyta (Seeds) || Phylum: Magnoliophyta || Class: Magnoliopsida || Subclass: Rosidae || Order: Fagales || Family: Fagaceae  || Genus: Quercus || Species: suber</t>
  </si>
  <si>
    <t>Kegg code: vvi || Common name: wine grape || Scientific name: Vitis vinifera || Kingdom: Plantae  || Subkingdom: Tracheobionata || Superdivision: Spermatophyta (Seeds) || Phylum: Magnoliophyta || Class: Magnoliopsida || Order: Vitales || Family: Vitaceae  || Tribe: Viteae  || Genus: Vitis || Species: vinifera</t>
  </si>
  <si>
    <t>Kegg code: cann || Common name: cayenne pepper || Scientific name: Capsicum annuum || Kingdom: Plantae  || Subkingdom: Tracheobionata || Superdivision: Spermatophyta (Seeds) || Phylum: Magnoliophyta || Class: Magnoliopsida || Order: Solanales || Family: Solanaceae || Subfamily: Solanoideae || Tribe: Capsiceae || Genus: Capsicum || Species: annuum</t>
  </si>
  <si>
    <t>Kegg code: nau || Common name: coyote tobacco || Scientific name: Nicotiana attenuata || Kingdom: Plantae  || Subkingdom: Tracheobionata || Superdivision: Spermatophyta (Seeds) || Phylum: Magnoliophyta || Class: Magnoliopsida || Order: Solanales || Family: Solanaceae || Subfamily: Nicotianoideae || Tribe: Nicotianeae || Genus: Nicotiana || Species: attenuata</t>
  </si>
  <si>
    <t>Kegg code: nsy || Common name: south american tobacco || Scientific name: Nicotiana sylvestris || Kingdom: Plantae  || Subkingdom: Tracheobionata || Superdivision: Spermatophyta (Seeds) || Phylum: Magnoliophyta || Class: Magnoliopsida || Order: Solanales || Family: Solanaceae || Subfamily: Nicotianoideae || Tribe: Nicotianeae || Genus: Nicotiana || Species: sylvestris</t>
  </si>
  <si>
    <t>Kegg code: nta || Common name: common tabacco || Scientific name: Nicotiana tabacum || Kingdom: Plantae  || Subkingdom: Tracheobionata || Superdivision: Spermatophyta (Seeds) || Phylum: Magnoliophyta || Class: Magnoliopsida || Order: Solanales || Family: Solanaceae || Subfamily: Nicotianoideae || Tribe: Nicotianeae || Genus: Nicotiana || Species: tabacum</t>
  </si>
  <si>
    <t>Kegg code: nto || Common name: tobacco || Scientific name: Nicotiana tomentosiformis || Kingdom: Plantae  || Subkingdom: Tracheobionata || Superdivision: Spermatophyta (Seeds) || Phylum: Magnoliophyta || Class: Magnoliopsida || Order: Solanales || Family: Solanaceae || Subfamily: Nicotianoideae || Tribe: Nicotianeae || Genus: Nicotiana || Species: tomentosiformis</t>
  </si>
  <si>
    <t>Kegg code: sly || Common name: garden tomato || Scientific name: Solanum lycopersicum || Kingdom: Plantae  || Subkingdom: Tracheobionata || Superdivision: Spermatophyta (Seeds) || Phylum: Magnoliophyta || Class: Magnoliopsida || Order: Solanales || Family: Solanaceae || Subfamily: Solanoideae || Tribe: Solaneae  || Genus: Solanum || Subgenus: Lycopersicon || Species: lycopersicum</t>
  </si>
  <si>
    <t>Kegg code: spen || Common name: tomato || Scientific name: Solanum pennellii || Kingdom: Plantae  || Subkingdom: Tracheobionata || Superdivision: Spermatophyta (Seeds) || Phylum: Magnoliophyta || Class: Magnoliopsida || Order: Solanales || Family: Solanaceae || Subfamily: Solanoideae || Tribe: Solaneae  || Genus: Solanum || Subgenus: Lycopersicon || Species: pennellii</t>
  </si>
  <si>
    <t>Kegg code: sot || Common name: potato || Scientific name: Solanum tuberosum || Kingdom: Plantae  || Subkingdom: Tracheobionata || Superdivision: Spermatophyta (Seeds) || Phylum: Magnoliophyta || Class: Magnoliopsida || Order: Solanales || Family: Solanaceae || Subfamily: Solanoideae || Tribe: Solaneae  || Genus: Solanum || Species: tuberosum</t>
  </si>
  <si>
    <t>Kegg code: ini || Common name: japanase morning glory || Scientific name: Ipomoea nil || Kingdom: Plantae  || Subkingdom: Tracheobionata || Superdivision: Spermatophyta (Seeds) || Phylum: Magnoliophyta || Class: Magnoliopsida || Order: Solanales || Family: Convolvulaceae  || Tribe: Ipomoeeae  || Genus: Ipomoea || Species: nil</t>
  </si>
  <si>
    <t>Kegg code: sind || Common name: sesame || Scientific name: Sesamum indicum || Kingdom: Plantae  || Subkingdom: Tracheobionata || Superdivision: Spermatophyta (Seeds) || Phylum: Magnoliophyta || Class: Magnoliopsida || Order: Lamiales || Family: Pedaliaceae  || Genus: Sesamum || Species: indicum</t>
  </si>
  <si>
    <t>Kegg code: oeu || Common name: wild olive || Scientific name: Olea europaea || Kingdom: Plantae  || Subkingdom: Tracheobionata || Superdivision: Spermatophyta (Seeds) || Phylum: Magnoliophyta || Class: Magnoliopsida || Order: Lamiales || Family: Oleaceae || Tribe: Oleeae  || Genus: Olea || Species: europaea || Var/Subsp: sylvestris</t>
  </si>
  <si>
    <t>Kegg code: ccav || Common name: artichoke || Scientific name: Cynara cardunculus || Kingdom: Plantae  || Subkingdom: Tracheobionata || Superdivision: Spermatophyta (Seeds) || Phylum: Magnoliophyta || Class: Magnoliopsida || Order: Asterales || Family: Asteraceae || Subfamily: Carduoideae || Tribe: Cardueae || Subtribe: Carduinae || Genus: Cynara || Species: cardunculus || Var/Subsp: scolymus</t>
  </si>
  <si>
    <t>Kegg code: han || Common name: common sunflower || Scientific name: Helianthus annuus || Kingdom: Plantae  || Subkingdom: Tracheobionata || Superdivision: Spermatophyta (Seeds) || Phylum: Magnoliophyta || Class: Magnoliopsida || Order: Asterales || Family: Asteraceae || Subfamily: Asteroideae || Tribe: Heliantheae || Genus: Helianthus || Species: annuus</t>
  </si>
  <si>
    <t>Kegg code: lsv || Common name: garden lettuce || Scientific name: Lactuca sativa || Kingdom: Plantae  || Subkingdom: Tracheobionata || Superdivision: Spermatophyta (Seeds) || Phylum: Magnoliophyta || Class: Magnoliopsida || Order: Asterales || Family: Asteraceae || Subfamily: Cichorioideae || Tribe: Cichorieae || Subtribe: Lactucinae || Genus: Lactuca || Species: sativa</t>
  </si>
  <si>
    <t>Kegg code: dcr || Common name: carrot || Scientific name: Daucus carota || Kingdom: Plantae  || Subkingdom: Tracheobionata || Superdivision: Spermatophyta (Seeds) || Phylum: Magnoliophyta || Class: Magnoliopsida || Order: Apiales || Family: Apiaceae || Subfamily: Apioideae || Tribe: Scandiceae || Subtribe: Daucinae || Genus: Daucus || Species: carota</t>
  </si>
  <si>
    <t>Kegg code: bvg || Common name: sugar beet || Scientific name: Beta vulgaris || Kingdom: Plantae  || Subkingdom: Tracheobionata || Superdivision: Spermatophyta (Seeds) || Phylum: Magnoliophyta || Class: Magnoliopsida || Order: Caryophyllales || Family: Chenopodiaceae || Subfamily: Betoideae || Genus: Beta || Species: vulgaris</t>
  </si>
  <si>
    <t>Kegg code: cqi || Common name: quinoa || Scientific name: Chenopodium quinoa || Kingdom: Plantae  || Subkingdom: Tracheobionata || Superdivision: Spermatophyta (Seeds) || Phylum: Magnoliophyta || Class: Magnoliopsida || Order: Caryophyllales || Family: Chenopodiaceae || Subfamily: Chenopodioideae || Tribe: Atripliceae || Genus: Chenopodium || Species: quinoa</t>
  </si>
  <si>
    <t>Kegg code: soe || Common name: spinach || Scientific name: Spinacia oleracea || Kingdom: Plantae  || Subkingdom: Tracheobionata || Superdivision: Spermatophyta (Seeds) || Phylum: Magnoliophyta || Class: Magnoliopsida || Order: Caryophyllales || Family: Chenopodiaceae || Subfamily: Chenopodioideae || Tribe: Anserineae || Genus: Spinacia || Species: oleracea</t>
  </si>
  <si>
    <t>Kegg code: nnu || Common name: sacred lotus || Scientific name: Nelumbo nucifera || Kingdom: Plantae  || Subkingdom: Tracheobionata || Superdivision: Spermatophyta (Seeds) || Phylum: Magnoliophyta || Class: Magnoliopsida || Order: Proteales || Family: Nelumbonaceae || Genus: Nelumbo || Species: nucifera</t>
  </si>
  <si>
    <t>Kegg code: psom || Common name: opium poppy || Scientific name: Papaver somniferum || Kingdom: Plantae  || Subkingdom: Tracheobionata || Superdivision: Spermatophyta (Seeds) || Phylum: Magnoliophyta || Class: Magnoliopsida || Order: Ranunculales || Family: Papaveraceae || Subfamily: Papaveroideae || Genus: Papaver || Species: somniferum</t>
  </si>
  <si>
    <t>Kegg code: ats || Common name: wheat D || Scientific name: Aegilops tauschii || Kingdom: Plantae  || Subkingdom: Tracheobionata || Superdivision: Spermatophyta (Seeds) || Phylum: Magnoliophyta || Class: Magnoliopsida || Order: Poales || Family: Poaceae || Subfamily: Pooideae || Tribe: Triticeae || Subtribe: Triticinae || Genus: Aegilops || Species: tauschii</t>
  </si>
  <si>
    <t>Kegg code: bdi || Common name: purple false brome || Scientific name: Brachypodium distachyon || Kingdom: Plantae  || Subkingdom: Tracheobionata || Superdivision: Spermatophyta (Seeds) || Phylum: Magnoliophyta || Class: Magnoliopsida || Order: Poales || Family: Poaceae || Subfamily: Pooideae || Tribe: Brachypodieae || Genus: Brachypodium || Species: distachyon</t>
  </si>
  <si>
    <t>Kegg code: obr || Common name: malo sina || Scientific name: Oryza brachyantha || Kingdom: Plantae  || Subkingdom: Tracheobionata || Superdivision: Spermatophyta (Seeds) || Phylum: Magnoliophyta || Class: Magnoliopsida || Order: Poales || Family: Poaceae || Subfamily: Oryzoideae || Tribe: Oryzeae || Subtribe: Oryzinae || Genus: Oryza || Species: brachyantha</t>
  </si>
  <si>
    <t>Kegg code: osa || Common name: japanese rice, Refseq || Scientific name: Oryza sativa || Kingdom: Plantae  || Subkingdom: Tracheobionata || Superdivision: Spermatophyta (Seeds) || Phylum: Magnoliophyta || Class: Magnoliopsida || Order: Poales || Family: Poaceae || Subfamily: Oryzoideae || Tribe: Oryzeae || Subtribe: Oryzinae || Genus: Oryza || Species: sativa || Var/Subsp: japonica</t>
  </si>
  <si>
    <t>Kegg code: dosa || Common name: japanese rice, RAPDB || Scientific name: Oryza sativa || Kingdom: Plantae  || Subkingdom: Tracheobionata || Superdivision: Spermatophyta (Seeds) || Phylum: Magnoliophyta || Class: Magnoliopsida || Order: Poales || Family: Poaceae || Subfamily: Oryzoideae || Tribe: Oryzeae || Subtribe: Oryzinae || Genus: Oryza || Species: sativa || Var/Subsp: japonica</t>
  </si>
  <si>
    <t>Kegg code: sita || Common name: foxtail millet || Scientific name: Setaria italica || Kingdom: Plantae  || Subkingdom: Tracheobionata || Superdivision: Spermatophyta (Seeds) || Phylum: Magnoliophyta || Class: Magnoliopsida || Order: Poales || Family: Poaceae || Subfamily: Panicoideae || Tribe: Paniceae || Subtribe: Cenchrinae || Genus: Setaria || Species: italica</t>
  </si>
  <si>
    <t>Kegg code: sbi || Common name: sorghum || Scientific name: Sorghum bicolor || Kingdom: Plantae  || Subkingdom: Tracheobionata || Superdivision: Spermatophyta (Seeds) || Phylum: Magnoliophyta || Class: Magnoliopsida || Order: Poales || Family: Poaceae || Subfamily: Panicoideae || Tribe: Andropogoneae || Subtribe: Sorghinae || Genus: Sorghum || Species: bicolor</t>
  </si>
  <si>
    <t>Kegg code: zma || Common name: maize || Scientific name: Zea mays || Kingdom: Plantae  || Subkingdom: Tracheobionata || Superdivision: Spermatophyta (Seeds) || Phylum: Magnoliophyta || Class: Magnoliopsida || Order: Poales || Family: Poaceae || Subfamily: Panicoideae || Tribe: Andropogoneae || Subtribe: Tripsacinae || Genus: Zea || Species: mays</t>
  </si>
  <si>
    <t>Kegg code: egu || Common name: african oil palm || Scientific name: Elaeis guineensis || Kingdom: Plantae  || Subkingdom: Tracheobionata || Superdivision: Spermatophyta (Seeds) || Phylum: Magnoliophyta || Class: Magnoliopsida || Order: Arecales || Family: Arecaceae || Subfamily: Arecoideae || Tribe: Cocoseae || Subtribe: Elaeidinae || Genus: Elaeis || Species: guineensis</t>
  </si>
  <si>
    <t>Kegg code: pda || Common name: date palm || Scientific name: Phoenix dactylifera || Kingdom: Plantae  || Subkingdom: Tracheobionata || Superdivision: Spermatophyta (Seeds) || Phylum: Magnoliophyta || Class: Magnoliopsida || Order: Arecales || Family: Arecaceae || Subfamily: Coryphoideae || Tribe: Phoeniceae || Genus: Phoenix || Species: dactylifera</t>
  </si>
  <si>
    <t>Kegg code: mus || Common name: wild malaysian banana || Scientific name: Musa acuminata || Kingdom: Plantae  || Subkingdom: Tracheobionata || Superdivision: Spermatophyta (Seeds) || Phylum: Magnoliophyta || Class: Magnoliopsida || Order: Zingiberales || Family: Musaceae || Genus: Musa || Species: acuminata</t>
  </si>
  <si>
    <t>Kegg code: dct || Common name: chained dendrobium || Scientific name: Dendrobium catenatum || Kingdom: Plantae  || Subkingdom: Tracheobionata || Superdivision: Spermatophyta (Seeds) || Phylum: Magnoliophyta || Class: Magnoliopsida || Order: Asparagales || Family: Orchidaceae || Subfamily: Epidendroideae || Tribe: Malaxideae || Subtribe: Dendrobiinae || Genus: Dendrobium || Species: catenatum</t>
  </si>
  <si>
    <t>Kegg code: peq || Common name: horse Phalaenopsis || Scientific name: Phalaenopsis equestris || Kingdom: Plantae  || Subkingdom: Tracheobionata || Superdivision: Spermatophyta (Seeds) || Phylum: Magnoliophyta || Class: Magnoliopsida || Order: Asparagales || Family: Orchidaceae || Subfamily: Epidendroideae || Tribe: Vandeae || Subtribe: Aeridinae || Genus: Phalaenopsis || Species: equestris</t>
  </si>
  <si>
    <t>Kegg code: aof || Common name: garden asparagus || Scientific name: Asparagus officinalis || Kingdom: Plantae  || Subkingdom: Tracheobionata || Superdivision: Spermatophyta (Seeds) || Phylum: Magnoliophyta || Class: Magnoliopsida || Order: Asparagales || Family: Asparagaceae || Subfamily: Asparagoideae || Genus: Asparagus || Species: officinalis</t>
  </si>
  <si>
    <t>Kegg code: atr || Common name: Basal Magnoliophyta || Scientific name: Amborella trichopoda || Kingdom: Plantae  || Subkingdom: Tracheobionata || Superdivision: Spermatophyta (Seeds) || Phylum: Magnoliophyta || Class: Magnoliopsida || Order: Amborellales || Family: Amborellaceae || Genus: Amborella || Species: trichopoda</t>
  </si>
  <si>
    <t>Kegg code: smo || Common name: spikemoss || Scientific name: Selaginella moellendorffii || Kingdom: Plantae  || Subkingdom: Tracheobionata || Superdivision: Spermatophyta (Seeds) || Phylum: Magnoliophyta || Class: Magnoliopsida || Order: Selaginellales || Family: Selaginellaceae || Genus: Selaginella || Species: moellendorffii</t>
  </si>
  <si>
    <t>Kegg code: ppp || Common name: moss || Scientific name: Physcomitrium patens || Kingdom: Plantae  || Subkingdom: Tracheobionata || Superdivision: Spermatophyta (Seeds) || Phylum: Streptophyta || Class: Bryopsida || Subclass: Funariidae || Order: Funariales || Family: Funariaceae || Genus: Physcomitrium || Species: patens</t>
  </si>
  <si>
    <t>Kegg code: apro || Common name: green microalga || Scientific name: Auxenochlorella protothecoides || Kingdom: Plantae  || Subkingdom: Viridiplantae || Phylum: Chlorophyta || Subphylum: Chlorophytina || Class: Trebouxiophyceae || Order: Chlorellales || Family: Chlorellaceae || Genus: Auxenochlorella || Species: protothecoides</t>
  </si>
  <si>
    <t>Kegg code: bpg || Scientific name: Bathycoccus prasinos || Kingdom: Plantae  || Subkingdom: Viridiplantae || Phylum: Chlorophyta || Subphylum: Prasinophytina || Class: Mamiellophyceae || Order: Mamiellales || Family: Bathycoccaceae || Genus: Bathycoccus || Species: prasinos</t>
  </si>
  <si>
    <t>Kegg code: cre || Scientific name: Chlamydomonas reinhardtii || Kingdom: Plantae  || Subkingdom: Viridiplantae || Phylum: Chlorophyta || Subphylum: Chlorophytina || Class: Chlorophyceae || Order: Chlamydomonadales || Family: Chlamydomonadaceae || Genus: Chlamydomonas || Species: reinhardtii</t>
  </si>
  <si>
    <t>Kegg code: cvr || Common name: green alga || Scientific name: Chlorella variabilis || Kingdom: Plantae  || Subkingdom: Viridiplantae || Phylum: Chlorophyta || Subphylum: Chlorophytina || Class: Trebouxiophyceae || Order: Chlorellales || Family: Chlorellaceae || Genus: Chlorella || Species: variabilis</t>
  </si>
  <si>
    <t>Kegg code: csl || Scientific name: Coccomyxa subellipsoidea || Kingdom: Plantae  || Subkingdom: Viridiplantae || Phylum: Chlorophyta || Subphylum: Chlorophytina || Class: Trebouxiophyceae || Order: Trebouxiophyceae || Family: Coccomyxaceae || Genus: Coccomyxa || Species: subellipsoidea</t>
  </si>
  <si>
    <t>Kegg code: mis || Common name: picoplanktonic green alga || Scientific name: Micromonas commoda || Kingdom: Plantae  || Subkingdom: Viridiplantae || Phylum: Chlorophyta || Subphylum: Prasinophytina || Class: Mamiellophyceae || Order: Mamiellales || Family: Mamiellaceae || Genus: Micromonas || Species: commoda</t>
  </si>
  <si>
    <t>Kegg code: mpp || Common name: butcher || Scientific name: Micromonas pusilla || Kingdom: Plantae  || Subkingdom: Viridiplantae || Phylum: Chlorophyta || Subphylum: Prasinophytina || Class: Mamiellophyceae || Order: Mamiellales || Family: Mamiellaceae || Genus: Micromonas || Species: pusilla</t>
  </si>
  <si>
    <t>Kegg code: mng || Scientific name: Monoraphidium neglectum || Kingdom: Plantae  || Subkingdom: Viridiplantae || Phylum: Chlorophyta || Subphylum: Chlorophytina || Class: Chlorophyceae || Order: Sphaeropleales || Family: Selenastraceae || Genus: Monoraphidium || Species: neglectum</t>
  </si>
  <si>
    <t>Kegg code: olu || Scientific name: Ostreococcus lucimarinus || Kingdom: Plantae  || Subkingdom: Viridiplantae || Phylum: Chlorophyta || Subphylum: Prasinophytina || Class: Mamiellophyceae || Order: Mamiellales || Family: Bathycoccaceae || Genus: Ostreococcus || Species: lucimarinus</t>
  </si>
  <si>
    <t>Kegg code: ota || Scientific name: Ostreococcus tauri || Kingdom: Plantae  || Subkingdom: Viridiplantae || Phylum: Chlorophyta || Subphylum: Prasinophytina || Class: Mamiellophyceae || Order: Mamiellales || Family: Bathycoccaceae || Genus: Ostreococcus || Species: tauri</t>
  </si>
  <si>
    <t>Kegg code: vcn || Common name: green alga || Scientific name: Volvox carteri || Kingdom: Plantae  || Subkingdom: Viridiplantae || Phylum: Chlorophyta || Subphylum: Chlorophytina || Class: Chlorophyceae || Order: Chlamydomonadales || Family: Volvocaceae || Genus: Volvox || Species: carteri || Var/Subsp: nagariensis</t>
  </si>
  <si>
    <t>Kegg code: ccp || Common name: carragheen || Scientific name: Chondrus crispus || Kingdom: Plantae  || Subkingdom: Biliphyta || Phylum: Rhodophyta || Subphylum: Eurhodophytina || Class: Florideophyceae || Subclass: Rhodymeniophycidae || Order: Gigartinales || Family: Gigartinaceae || Genus: Chondrus || Species: crispus</t>
  </si>
  <si>
    <t>Kegg code: cme || Common name: red alga || Scientific name: Cyanidioschyzon merolae || Kingdom: Plantae  || Subkingdom: Biliphyta || Phylum: Rhodophyta || Subphylum: Cyanidiophytina || Class: Cyanidiophyceae || Order: Cyanidiales || Family: Cyanidiaceae || Genus: Cyanidioschyzon || Species: merolae</t>
  </si>
  <si>
    <t>Kegg code: gsl || Common name: galdieri || Scientific name: Galdieria sulphuraria || Kingdom: Plantae  || Subkingdom: Biliphyta || Phylum: Rhodophyta || Subphylum: Cyanidiophytina || Class: Cyanidiophyceae || Order: Cyanidiales || Family: Galdieriaceae || Genus: Galdieria || Species: sulphuraria</t>
  </si>
  <si>
    <t>Values from B</t>
  </si>
  <si>
    <t>{"KeggCode":"aly","CommonName":"lyrate rockcress","ScientificName":"Arabidopsis lyrata","Kingdom":"Plantae ","Subkingdom":"Tracheobionata","Superdivision":"Spermatophyta (Seeds)","Phylum":"Magnoliophyta","Subphylum":"","Class":"Magnoliopsida","Subclass":"Dilleniidae","Order":"Brassicales","Family":"Brassicaceae","Subfamily":"","Tribe":"","Subtribe":"","Genus":"Arabidopsis","Subgenus":"","Species":"lyrata","VarSubsp":""},</t>
  </si>
  <si>
    <t>{"KeggCode":"ath","CommonName":"thale cress","ScientificName":"Arabidopsis thaliana","Kingdom":"Plantae ","Subkingdom":"Tracheobionata","Superdivision":"Spermatophyta (Seeds)","Phylum":"Magnoliophyta","Subphylum":"","Class":"Magnoliopsida","Subclass":"Dilleniidae","Order":"Brassicales","Family":"Brassicaceae","Subfamily":"","Tribe":"","Subtribe":"","Genus":"Arabidopsis","Subgenus":"","Species":"thaliana","VarSubsp":""},</t>
  </si>
  <si>
    <t>{"KeggCode":"bna  ","CommonName":"rape","ScientificName":"Brassica napus","Kingdom":"Plantae ","Subkingdom":"Tracheobionata","Superdivision":"Spermatophyta (Seeds)","Phylum":"Magnoliophyta","Subphylum":"","Class":"Magnoliopsida","Subclass":"Dilleniidae","Order":"Brassicales","Family":"Brassicaceae","Subfamily":"","Tribe":"","Subtribe":"","Genus":"Brassica","Subgenus":"","Species":"napus","VarSubsp":""},</t>
  </si>
  <si>
    <t>{"KeggCode":"boe  ","CommonName":"wild cabbage","ScientificName":"Brassica oleracea","Kingdom":"Plantae ","Subkingdom":"Tracheobionata","Superdivision":"Spermatophyta (Seeds)","Phylum":"Magnoliophyta","Subphylum":"","Class":"Magnoliopsida","Subclass":"Dilleniidae","Order":"Brassicales","Family":"Brassicaceae","Subfamily":"","Tribe":"","Subtribe":"","Genus":"Brassica","Subgenus":"","Species":"oleracea","VarSubsp":""},</t>
  </si>
  <si>
    <t>{"KeggCode":"brp ","CommonName":"field mustard","ScientificName":"Brassica rapa","Kingdom":"Plantae ","Subkingdom":"Tracheobionata","Superdivision":"Spermatophyta (Seeds)","Phylum":"Magnoliophyta","Subphylum":"","Class":"Magnoliopsida","Subclass":"Dilleniidae","Order":"Brassicales","Family":"Brassicaceae","Subfamily":"","Tribe":"","Subtribe":"","Genus":"Brassica","Subgenus":"","Species":"rapa","VarSubsp":""},</t>
  </si>
  <si>
    <t>{"KeggCode":"csat ","CommonName":"false flax","ScientificName":"Camelina sativa","Kingdom":"Plantae ","Subkingdom":"Tracheobionata","Superdivision":"Spermatophyta (Seeds)","Phylum":"Magnoliophyta","Subphylum":"","Class":"Magnoliopsida","Subclass":"Dilleniidae","Order":"Brassicales","Family":"Brassicaceae","Subfamily":"","Tribe":"","Subtribe":"","Genus":"Camelina","Subgenus":"","Species":"sativa","VarSubsp":""},</t>
  </si>
  <si>
    <t>{"KeggCode":"crb ","CommonName":"sheperd's purse","ScientificName":"Capsella rubella (bursa-pastoris)","Kingdom":"Plantae ","Subkingdom":"Tracheobionata","Superdivision":"Spermatophyta (Seeds)","Phylum":"Magnoliophyta","Subphylum":"","Class":"Magnoliopsida","Subclass":"Dilleniidae","Order":"Brassicales","Family":"Brassicaceae","Subfamily":"","Tribe":"","Subtribe":"","Genus":"Capsella","Subgenus":"","Species":"rubella","VarSubsp":""},</t>
  </si>
  <si>
    <t>{"KeggCode":"eus  ","CommonName":"saltwater cress","ScientificName":"Eutrema salsugineum","Kingdom":"Plantae ","Subkingdom":"Tracheobionata","Superdivision":"Spermatophyta (Seeds)","Phylum":"Magnoliophyta","Subphylum":"","Class":"Magnoliopsida","Subclass":"Dilleniidae","Order":"Brassicales","Family":"Brassicaceae","Subfamily":"","Tribe":"","Subtribe":"","Genus":"Eutrema","Subgenus":"","Species":"salsugineum","VarSubsp":""},</t>
  </si>
  <si>
    <t>{"KeggCode":"rsz ","CommonName":"radish","ScientificName":"Raphanus sativus","Kingdom":"Plantae ","Subkingdom":"Tracheobionata","Superdivision":"Spermatophyta (Seeds)","Phylum":"Magnoliophyta","Subphylum":"","Class":"Magnoliopsida","Subclass":"Dilleniidae","Order":"Brassicales","Family":"Brassicaceae","Subfamily":"","Tribe":"","Subtribe":"","Genus":"Raphanus","Subgenus":"","Species":"sativus","VarSubsp":""},</t>
  </si>
  <si>
    <t>{"KeggCode":"thj","CommonName":"spider flower","ScientificName":"Tarenaya hassleriana","Kingdom":"Plantae ","Subkingdom":"Tracheobionata","Superdivision":"Spermatophyta (Seeds)","Phylum":"Magnoliophyta","Subphylum":"","Class":"Magnoliopsida","Subclass":"Dilleniidae","Order":"Brassicales","Family":"Cleomaceae","Subfamily":"","Tribe":"","Subtribe":"","Genus":"Tarenaya","Subgenus":"","Species":"hassleriana","VarSubsp":""},</t>
  </si>
  <si>
    <t>{"KeggCode":"cpap","CommonName":"papaya","ScientificName":"Carica papaya","Kingdom":"Plantae ","Subkingdom":"Tracheobionata","Superdivision":"Spermatophyta (Seeds)","Phylum":"Magnoliophyta","Subphylum":"","Class":"Magnoliopsida","Subclass":"Dilleniidae","Order":"Brassicales","Family":"Caricaceae","Subfamily":"","Tribe":"","Subtribe":"","Genus":"Carica","Subgenus":"","Species":"papaya","VarSubsp":""},</t>
  </si>
  <si>
    <t>{"KeggCode":"cit","CommonName":"valencia orange","ScientificName":"Citrus sinensis","Kingdom":"Plantae ","Subkingdom":"Tracheobionata","Superdivision":"Spermatophyta (Seeds)","Phylum":"Magnoliophyta","Subphylum":"","Class":"Magnoliopsida","Subclass":"Rosidae ","Order":"Sapindales ","Family":"Rutaceae","Subfamily":"Aurantioideae","Tribe":"","Subtribe":"","Genus":"Citrus","Subgenus":"","Species":"sinensis","VarSubsp":""},</t>
  </si>
  <si>
    <t>{"KeggCode":"cic","CommonName":"mandarin orange","ScientificName":"Citrus clementina","Kingdom":"Plantae ","Subkingdom":"Tracheobionata","Superdivision":"Spermatophyta (Seeds)","Phylum":"Magnoliophyta","Subphylum":"","Class":"Magnoliopsida","Subclass":"Rosidae ","Order":"Sapindales ","Family":"Rutaceae","Subfamily":"Aurantioideae","Tribe":"","Subtribe":"","Genus":"Citrus","Subgenus":"","Species":"clementina","VarSubsp":""},</t>
  </si>
  <si>
    <t>{"KeggCode":"dzi","CommonName":"durian","ScientificName":"Durio zibethinus","Kingdom":"Plantae ","Subkingdom":"Tracheobionata","Superdivision":"Spermatophyta (Seeds)","Phylum":"Magnoliophyta","Subphylum":"","Class":"Magnoliopsida","Subclass":"Dilleniidae","Order":"Malvales","Family":"Bombacaceae ","Subfamily":"Helicteroideae","Tribe":"","Subtribe":"","Genus":"Durio","Subgenus":"","Species":"zibethinus","VarSubsp":""},</t>
  </si>
  <si>
    <t>{"KeggCode":"gab","CommonName":"tree cotton","ScientificName":"Gossypium arboreum","Kingdom":"Plantae ","Subkingdom":"Tracheobionata","Superdivision":"Spermatophyta (Seeds)","Phylum":"Magnoliophyta","Subphylum":"","Class":"Magnoliopsida","Subclass":"Dilleniidae","Order":"Malvales","Family":"Malvaceae","Subfamily":"Malvoideae","Tribe":"","Subtribe":"","Genus":"Gossypium","Subgenus":"","Species":"arboreum","VarSubsp":""},</t>
  </si>
  <si>
    <t>{"KeggCode":"ghi","CommonName":"upland cotton","ScientificName":"Gossypium hirsutum","Kingdom":"Plantae ","Subkingdom":"Tracheobionata","Superdivision":"Spermatophyta (Seeds)","Phylum":"Magnoliophyta","Subphylum":"","Class":"Magnoliopsida","Subclass":"Dilleniidae","Order":"Malvales","Family":"Malvaceae","Subfamily":"Malvoideae","Tribe":"","Subtribe":"","Genus":"Gossypium","Subgenus":"","Species":"hirsutum","VarSubsp":""},</t>
  </si>
  <si>
    <t>{"KeggCode":"gra","CommonName":"peruvian cotton","ScientificName":"Gossypium raimondii","Kingdom":"Plantae ","Subkingdom":"Tracheobionata","Superdivision":"Spermatophyta (Seeds)","Phylum":"Magnoliophyta","Subphylum":"","Class":"Magnoliopsida","Subclass":"Dilleniidae","Order":"Malvales","Family":"Malvaceae","Subfamily":"Malvoideae","Tribe":"","Subtribe":"","Genus":"Gossypium","Subgenus":"","Species":"raimondii","VarSubsp":""},</t>
  </si>
  <si>
    <t>{"KeggCode":"tcc","CommonName":"cacao","ScientificName":"Theobroma cacao","Kingdom":"Plantae ","Subkingdom":"Tracheobionata","Superdivision":"Spermatophyta (Seeds)","Phylum":"Magnoliophyta","Subphylum":"","Class":"Magnoliopsida","Subclass":"Dilleniidae","Order":"Malvales","Family":"Malvaceae","Subfamily":"Byttnerioideae","Tribe":"","Subtribe":"","Genus":"Theobroma","Subgenus":"","Species":"cacao","VarSubsp":""},</t>
  </si>
  <si>
    <t>{"KeggCode":"egr","CommonName":"rose gum","ScientificName":"Eucalyptus grandis","Kingdom":"Plantae ","Subkingdom":"Tracheobionata","Superdivision":"Spermatophyta (Seeds)","Phylum":"Magnoliophyta","Subphylum":"","Class":"Magnoliopsida","Subclass":"Rosidae ","Order":"Myrtales","Family":"Myrtaceae","Subfamily":"Myrtoideae","Tribe":"Eucalypteae","Subtribe":"","Genus":"Eucalyptus","Subgenus":"","Species":"grandi","VarSubsp":""},</t>
  </si>
  <si>
    <t>{"KeggCode":"adu","CommonName":"wild peanut","ScientificName":"Arachis duranensis","Kingdom":"Plantae ","Subkingdom":"Tracheobionata","Superdivision":"Spermatophyta (Seeds)","Phylum":"Magnoliophyta","Subphylum":"","Class":"Magnoliopsida","Subclass":"Rosidae ","Order":"Fabales","Family":"Fabaceae","Subfamily":"Papilionoideae","Tribe":"Dalbergieae","Subtribe":"","Genus":"Arachis","Subgenus":"","Species":"duranensis","VarSubsp":""},</t>
  </si>
  <si>
    <t>{"KeggCode":"aip","CommonName":"wild peanut","ScientificName":"Arachis ipaensis","Kingdom":"Plantae ","Subkingdom":"Tracheobionata","Superdivision":"Spermatophyta (Seeds)","Phylum":"Magnoliophyta","Subphylum":"","Class":"Magnoliopsida","Subclass":"Rosidae ","Order":"Fabales","Family":"Fabaceae","Subfamily":"Papilionoideae","Tribe":"Dalbergieae","Subtribe":"","Genus":"Arachis","Subgenus":"","Species":"ipaensis","VarSubsp":""},</t>
  </si>
  <si>
    <t>{"KeggCode":"ccaj","CommonName":"pigeon pea","ScientificName":"Cajanus cajan","Kingdom":"Plantae ","Subkingdom":"Tracheobionata","Superdivision":"Spermatophyta (Seeds)","Phylum":"Magnoliophyta","Subphylum":"","Class":"Magnoliopsida","Subclass":"Rosidae ","Order":"Fabales","Family":"Fabaceae","Subfamily":"Papilionoideae","Tribe":"Phaseoleae","Subtribe":"","Genus":"Cajanus","Subgenus":"","Species":"cajan","VarSubsp":""},</t>
  </si>
  <si>
    <t>{"KeggCode":"cam","CommonName":"chickpea","ScientificName":"Cicer arietinum","Kingdom":"Plantae ","Subkingdom":"Tracheobionata","Superdivision":"Spermatophyta (Seeds)","Phylum":"Magnoliophyta","Subphylum":"","Class":"Magnoliopsida","Subclass":"Rosidae ","Order":"Fabales","Family":"Fabaceae","Subfamily":"Papilionoideae","Tribe":"Cicereae","Subtribe":"","Genus":"Cicer","Subgenus":"","Species":"arietinum","VarSubsp":""},</t>
  </si>
  <si>
    <t>{"KeggCode":"gmx","CommonName":"soybean","ScientificName":"Glycine max","Kingdom":"Plantae ","Subkingdom":"Tracheobionata","Superdivision":"Spermatophyta (Seeds)","Phylum":"Magnoliophyta","Subphylum":"","Class":"Magnoliopsida","Subclass":"Rosidae ","Order":"Fabales","Family":"Fabaceae","Subfamily":"Papilionoideae","Tribe":"Phaseoleae","Subtribe":"","Genus":"Glycine","Subgenus":"","Species":"max","VarSubsp":""},</t>
  </si>
  <si>
    <t>{"KeggCode":"gsj","CommonName":"wild soybean","ScientificName":"Glycine soja","Kingdom":"Plantae ","Subkingdom":"Tracheobionata","Superdivision":"Spermatophyta (Seeds)","Phylum":"Magnoliophyta","Subphylum":"","Class":"Magnoliopsida","Subclass":"Rosidae","Order":"Fabales","Family":"Fabaceae","Subfamily":"Papilionoideae","Tribe":"Phaseoleae","Subtribe":"","Genus":"Glycine","Subgenus":"","Species":"soja","VarSubsp":""},</t>
  </si>
  <si>
    <t>{"KeggCode":"lja","CommonName":"birdsfoot trefoil","ScientificName":"Lotus japonicus","Kingdom":"Plantae ","Subkingdom":"Tracheobionata","Superdivision":"Spermatophyta (Seeds)","Phylum":"Magnoliophyta","Subphylum":"","Class":"Magnoliopsida","Subclass":"Rosidae","Order":"Fabales","Family":"Fabaceae","Subfamily":"Papilionoideae","Tribe":"Loteae","Subtribe":"","Genus":"Lotus","Subgenus":"","Species":"japonicus","VarSubsp":""},</t>
  </si>
  <si>
    <t>{"KeggCode":"lang","CommonName":"narrow-leaved blue lupine","ScientificName":"Lupinus angustifolius","Kingdom":"Plantae ","Subkingdom":"Tracheobionata","Superdivision":"Spermatophyta (Seeds)","Phylum":"Magnoliophyta","Subphylum":"","Class":"Magnoliopsida","Subclass":"Rosidae","Order":"Fabales","Family":"Fabaceae","Subfamily":"Papilionoideae","Tribe":"Genisteae","Subtribe":"","Genus":"Lupinus","Subgenus":"","Species":"angustifoliu","VarSubsp":""},</t>
  </si>
  <si>
    <t>{"KeggCode":"mtr","CommonName":"barell medic","ScientificName":"Medicago truncatula","Kingdom":"Plantae ","Subkingdom":"Tracheobionata","Superdivision":"Spermatophyta (Seeds)","Phylum":"Magnoliophyta","Subphylum":"","Class":"Magnoliopsida","Subclass":"Rosidae","Order":"Fabales","Family":"Fabaceae","Subfamily":"Papilionoideae","Tribe":"Trifolieae","Subtribe":"","Genus":"Medicago","Subgenus":"","Species":"truncatula","VarSubsp":""},</t>
  </si>
  <si>
    <t>{"KeggCode":"pvu","CommonName":"common bean","ScientificName":"Phaseolus vulgaris","Kingdom":"Plantae ","Subkingdom":"Tracheobionata","Superdivision":"Spermatophyta (Seeds)","Phylum":"Magnoliophyta","Subphylum":"","Class":"Magnoliopsida","Subclass":"Rosidae","Order":"Fabales","Family":"Fabaceae","Subfamily":"Papilionoideae","Tribe":"Phaseoleae","Subtribe":"","Genus":"Phaseolus","Subgenus":"","Species":"vulgaris","VarSubsp":""},</t>
  </si>
  <si>
    <t>{"KeggCode":"var","CommonName":"adzuki bean","ScientificName":"Vigna angularis","Kingdom":"Plantae ","Subkingdom":"Tracheobionata","Superdivision":"Spermatophyta (Seeds)","Phylum":"Magnoliophyta","Subphylum":"","Class":"Magnoliopsida","Subclass":"Rosidae","Order":"Fabales","Family":"Fabaceae","Subfamily":"Papilionoideae","Tribe":"Phaseoleae","Subtribe":"","Genus":"Vigna","Subgenus":"","Species":"angularis","VarSubsp":""},</t>
  </si>
  <si>
    <t>{"KeggCode":"vra","CommonName":"mung bean","ScientificName":"Vigna radiata","Kingdom":"Plantae ","Subkingdom":"Tracheobionata","Superdivision":"Spermatophyta (Seeds)","Phylum":"Magnoliophyta","Subphylum":"","Class":"Magnoliopsida","Subclass":"Rosidae","Order":"Fabales","Family":"Fabaceae","Subfamily":"Papilionoideae","Tribe":"Phaseoleae","Subtribe":"","Genus":"Vigna","Subgenus":"","Species":"radiata","VarSubsp":""},</t>
  </si>
  <si>
    <t>{"KeggCode":"vun","CommonName":"cowpea","ScientificName":"Vigna unguiculata","Kingdom":"Plantae ","Subkingdom":"Tracheobionata","Superdivision":"Spermatophyta (Seeds)","Phylum":"Magnoliophyta","Subphylum":"","Class":"Magnoliopsida","Subclass":"Rosidae","Order":"Fabales","Family":"Fabaceae","Subfamily":"Papilionoideae","Tribe":"Phaseoleae","Subtribe":"","Genus":"Vigna","Subgenus":"","Species":"unguiculata","VarSubsp":""},</t>
  </si>
  <si>
    <t>{"KeggCode":"fve","CommonName":"woodland strawberry","ScientificName":"Fragaria vesca","Kingdom":"Plantae ","Subkingdom":"Tracheobionata","Superdivision":"Spermatophyta (Seeds)","Phylum":"Magnoliophyta","Subphylum":"","Class":"Magnoliopsida","Subclass":"Rosidae","Order":"Rosales","Family":"Rosaceae","Subfamily":"Rosoideae","Tribe":"Potentilleae","Subtribe":"Fragariinae","Genus":"Fragaria","Subgenus":"","Species":"vesca","VarSubsp":""},</t>
  </si>
  <si>
    <t>{"KeggCode":"mdm","CommonName":"apple","ScientificName":"Malus domestica","Kingdom":"Plantae ","Subkingdom":"Tracheobionata","Superdivision":"Spermatophyta (Seeds)","Phylum":"Magnoliophyta","Subphylum":"","Class":"Magnoliopsida","Subclass":"Rosidae","Order":"Rosales","Family":"Rosaceae","Subfamily":"Amygdaloideae","Tribe":"Maleae","Subtribe":"","Genus":"Malus","Subgenus":"","Species":"domestica","VarSubsp":""},</t>
  </si>
  <si>
    <t>{"KeggCode":"pavi","CommonName":"sweet cherry","ScientificName":"Prunus avium","Kingdom":"Plantae ","Subkingdom":"Tracheobionata","Superdivision":"Spermatophyta (Seeds)","Phylum":"Magnoliophyta","Subphylum":"","Class":"Magnoliopsida","Subclass":"Rosidae","Order":"Rosales","Family":"Rosaceae","Subfamily":"Amygdaloideae","Tribe":"Amygdaleae","Subtribe":"","Genus":"Prunus","Subgenus":"","Species":"avium","VarSubsp":""},</t>
  </si>
  <si>
    <t>{"KeggCode":"pmum","CommonName":"japanese apricot","ScientificName":"Prunus mume","Kingdom":"Plantae ","Subkingdom":"Tracheobionata","Superdivision":"Spermatophyta (Seeds)","Phylum":"Magnoliophyta","Subphylum":"","Class":"Magnoliopsida","Subclass":"Rosidae","Order":"Rosales","Family":"Rosaceae","Subfamily":"Amygdaloideae","Tribe":"Amygdaleae","Subtribe":"","Genus":"Prunus","Subgenus":"","Species":"mume","VarSubsp":""},</t>
  </si>
  <si>
    <t>{"KeggCode":"pper","CommonName":"peach","ScientificName":"Prunus persica","Kingdom":"Plantae ","Subkingdom":"Tracheobionata","Superdivision":"Spermatophyta (Seeds)","Phylum":"Magnoliophyta","Subphylum":"","Class":"Magnoliopsida","Subclass":"Rosidae","Order":"Rosales","Family":"Rosaceae","Subfamily":"Amygdaloideae","Tribe":"Amygdaleae","Subtribe":"","Genus":"Prunus","Subgenus":"","Species":"persica","VarSubsp":""},</t>
  </si>
  <si>
    <t>{"KeggCode":"pxb","CommonName":"chinese white pear","ScientificName":"Pyrus x bretschneideri","Kingdom":"Plantae ","Subkingdom":"Tracheobionata","Superdivision":"Spermatophyta (Seeds)","Phylum":"Magnoliophyta","Subphylum":"","Class":"Magnoliopsida","Subclass":"Rosidae","Order":"Rosales","Family":"Rosaceae","Subfamily":"Amygdaloideae","Tribe":"Maleae","Subtribe":"","Genus":"Pyrus","Subgenus":"","Species":"x bretschneideri","VarSubsp":""},</t>
  </si>
  <si>
    <t>{"KeggCode":"rcn","CommonName":"china rose","ScientificName":"Rosa chinensis","Kingdom":"Plantae ","Subkingdom":"Tracheobionata","Superdivision":"Spermatophyta (Seeds)","Phylum":"Magnoliophyta","Subphylum":"","Class":"Magnoliopsida","Subclass":"Rosidae","Order":"Rosales","Family":"Rosaceae","Subfamily":"Rosoideae","Tribe":"","Subtribe":"","Genus":"Rosa","Subgenus":"","Species":"chinensis","VarSubsp":""},</t>
  </si>
  <si>
    <t>{"KeggCode":"zju","CommonName":"chinese jujube","ScientificName":"Ziziphus jujuba","Kingdom":"Plantae ","Subkingdom":"Tracheobionata","Superdivision":"Spermatophyta (Seeds)","Phylum":"Magnoliophyta","Subphylum":"","Class":"Magnoliopsida","Subclass":"Rosidae","Order":"Rosales","Family":"Rhamnaceae","Subfamily":"","Tribe":"Paliureae","Subtribe":"","Genus":"Ziziphus","Subgenus":"","Species":"jujuba","VarSubsp":""},</t>
  </si>
  <si>
    <t>{"KeggCode":"cmo","CommonName":"muskmelon","ScientificName":"Cucumis melo","Kingdom":"Plantae ","Subkingdom":"Tracheobionata","Superdivision":"Spermatophyta (Seeds)","Phylum":"Magnoliophyta","Subphylum":"","Class":"Magnoliopsida","Subclass":"","Order":"Cucurbitales","Family":"Cucurbitaceae","Subfamily":"","Tribe":"Benincaseae","Subtribe":"","Genus":"Cucumis","Subgenus":"","Species":"melo","VarSubsp":""},</t>
  </si>
  <si>
    <t>{"KeggCode":"csv","CommonName":"cucumber","ScientificName":"Cucumis sativus","Kingdom":"Plantae ","Subkingdom":"Tracheobionata","Superdivision":"Spermatophyta (Seeds)","Phylum":"Magnoliophyta","Subphylum":"","Class":"Magnoliopsida","Subclass":"","Order":"Cucurbitales","Family":"Cucurbitaceae","Subfamily":"","Tribe":"Benincaseae","Subtribe":"","Genus":"Cucumis","Subgenus":"","Species":"sativus","VarSubsp":""},</t>
  </si>
  <si>
    <t>{"KeggCode":"cmax","CommonName":"winter squash","ScientificName":"Cucurbita maxima","Kingdom":"Plantae ","Subkingdom":"Tracheobionata","Superdivision":"Spermatophyta (Seeds)","Phylum":"Magnoliophyta","Subphylum":"","Class":"Magnoliopsida","Subclass":"","Order":"Cucurbitales","Family":"Cucurbitaceae","Subfamily":"","Tribe":"Cucurbiteae","Subtribe":"","Genus":"Cucurbita","Subgenus":"","Species":"maxima","VarSubsp":""},</t>
  </si>
  <si>
    <t>{"KeggCode":"cmos","CommonName":"crookneck pumpkin","ScientificName":"Cucurbita moschata","Kingdom":"Plantae ","Subkingdom":"Tracheobionata","Superdivision":"Spermatophyta (Seeds)","Phylum":"Magnoliophyta","Subphylum":"","Class":"Magnoliopsida","Subclass":"","Order":"Cucurbitales","Family":"Cucurbitaceae","Subfamily":"","Tribe":"Cucurbiteae","Subtribe":"","Genus":"Cucurbita","Subgenus":"","Species":"moschata","VarSubsp":""},</t>
  </si>
  <si>
    <t>{"KeggCode":"cpep","CommonName":"vegetable marrow","ScientificName":"Cucurbita pepo","Kingdom":"Plantae ","Subkingdom":"Tracheobionata","Superdivision":"Spermatophyta (Seeds)","Phylum":"Magnoliophyta","Subphylum":"","Class":"Magnoliopsida","Subclass":"","Order":"Cucurbitales","Family":"Cucurbitaceae","Subfamily":"","Tribe":"Cucurbiteae","Subtribe":"","Genus":"Cucurbita","Subgenus":"","Species":"pepo","VarSubsp":"Pepo"},</t>
  </si>
  <si>
    <t>{"KeggCode":"mcha","CommonName":"bitter melon","ScientificName":"Momordica charantia","Kingdom":"Plantae ","Subkingdom":"Tracheobionata","Superdivision":"Spermatophyta (Seeds)","Phylum":"Magnoliophyta","Subphylum":"","Class":"Magnoliopsida","Subclass":"","Order":"Cucurbitales","Family":"Cucurbitaceae","Subfamily":"","Tribe":"Momordiceae","Subtribe":"","Genus":"Momordica","Subgenus":"","Species":"charantia","VarSubsp":""},</t>
  </si>
  <si>
    <t>{"KeggCode":"hbr","CommonName":"rubber tree","ScientificName":"Hevea brasiliensis","Kingdom":"Plantae ","Subkingdom":"Tracheobionata","Superdivision":"Spermatophyta (Seeds)","Phylum":"Magnoliophyta","Subphylum":"","Class":"Magnoliopsida","Subclass":"Rosidae","Order":"Malpighiales","Family":"Euphorbiaceae","Subfamily":"Crotonoideae","Tribe":"Micrandreae","Subtribe":"","Genus":"Hevea","Subgenus":"","Species":"brasiliensis","VarSubsp":""},</t>
  </si>
  <si>
    <t>{"KeggCode":"jcu","CommonName":"barbados nut","ScientificName":"Jatropha curcas","Kingdom":"Plantae ","Subkingdom":"Tracheobionata","Superdivision":"Spermatophyta (Seeds)","Phylum":"Magnoliophyta","Subphylum":"","Class":"Magnoliopsida","Subclass":"Rosidae","Order":"Malpighiales","Family":"Euphorbiaceae","Subfamily":"Crotonoideae","Tribe":"Jatropheae","Subtribe":"","Genus":"Jatropha","Subgenus":"","Species":"curcas","VarSubsp":""},</t>
  </si>
  <si>
    <t>{"KeggCode":"mesc","CommonName":"cassava","ScientificName":"Manihot esculenta","Kingdom":"Plantae ","Subkingdom":"Tracheobionata","Superdivision":"Spermatophyta (Seeds)","Phylum":"Magnoliophyta","Subphylum":"","Class":"Magnoliopsida","Subclass":"Rosidae","Order":"Malpighiales","Family":"Euphorbiaceae","Subfamily":"Crotonoideae","Tribe":"Manihoteae","Subtribe":"","Genus":"Manihot","Subgenus":"","Species":"esculenta","VarSubsp":""},</t>
  </si>
  <si>
    <t>{"KeggCode":"rcu","CommonName":"castor bean","ScientificName":"Ricinus communis","Kingdom":"Plantae ","Subkingdom":"Tracheobionata","Superdivision":"Spermatophyta (Seeds)","Phylum":"Magnoliophyta","Subphylum":"","Class":"Magnoliopsida","Subclass":"Rosidae","Order":"Malpighiales","Family":"Euphorbiaceae","Subfamily":"Acalyphoideae","Tribe":"Acalypheae","Subtribe":"","Genus":"Ricinus","Subgenus":"","Species":"communis","VarSubsp":""},</t>
  </si>
  <si>
    <t>{"KeggCode":"peu","CommonName":"euphrates poplar","ScientificName":"Populus euphratica","Kingdom":"Plantae ","Subkingdom":"Tracheobionata","Superdivision":"Spermatophyta (Seeds)","Phylum":"Magnoliophyta","Subphylum":"","Class":"Magnoliopsida","Subclass":"Rosidae","Order":"Malpighiales","Family":"Salicaceae","Subfamily":"","Tribe":"Saliceae","Subtribe":"","Genus":"Populus","Subgenus":"","Species":"euphratica","VarSubsp":""},</t>
  </si>
  <si>
    <t>{"KeggCode":"pop","CommonName":"black cottonwood","ScientificName":"Populus trichocarpa","Kingdom":"Plantae ","Subkingdom":"Tracheobionata","Superdivision":"Spermatophyta (Seeds)","Phylum":"Magnoliophyta","Subphylum":"","Class":"Magnoliopsida","Subclass":"Rosidae","Order":"Malpighiales","Family":"Salicaceae","Subfamily":"","Tribe":"Saliceae","Subtribe":"","Genus":"Populus","Subgenus":"","Species":"trichocarpa","VarSubsp":""},</t>
  </si>
  <si>
    <t>{"KeggCode":"jre","CommonName":"english walnut","ScientificName":"Juglans regia","Kingdom":"Plantae ","Subkingdom":"Tracheobionata","Superdivision":"Spermatophyta (Seeds)","Phylum":"Magnoliophyta","Subphylum":"","Class":"Magnoliopsida","Subclass":"Rosidae","Order":"Fagales","Family":"Juglandaceae","Subfamily":"","Tribe":"","Subtribe":"","Genus":"Juglans","Subgenus":"","Species":"regia","VarSubsp":""},</t>
  </si>
  <si>
    <t>{"KeggCode":"qsu","CommonName":"cork oak","ScientificName":"Quercus suber","Kingdom":"Plantae ","Subkingdom":"Tracheobionata","Superdivision":"Spermatophyta (Seeds)","Phylum":"Magnoliophyta","Subphylum":"","Class":"Magnoliopsida","Subclass":"Rosidae","Order":"Fagales","Family":"Fagaceae ","Subfamily":"","Tribe":"","Subtribe":"","Genus":"Quercus","Subgenus":"","Species":"suber","VarSubsp":""},</t>
  </si>
  <si>
    <t>{"KeggCode":"vvi","CommonName":"wine grape","ScientificName":"Vitis vinifera","Kingdom":"Plantae ","Subkingdom":"Tracheobionata","Superdivision":"Spermatophyta (Seeds)","Phylum":"Magnoliophyta","Subphylum":"","Class":"Magnoliopsida","Subclass":"","Order":"Vitales","Family":"Vitaceae ","Subfamily":"","Tribe":"Viteae ","Subtribe":"","Genus":"Vitis","Subgenus":"","Species":"vinifera","VarSubsp":""},</t>
  </si>
  <si>
    <t>{"KeggCode":"cann","CommonName":"cayenne pepper","ScientificName":"Capsicum annuum","Kingdom":"Plantae ","Subkingdom":"Tracheobionata","Superdivision":"Spermatophyta (Seeds)","Phylum":"Magnoliophyta","Subphylum":"","Class":"Magnoliopsida","Subclass":"","Order":"Solanales","Family":"Solanaceae","Subfamily":"Solanoideae","Tribe":"Capsiceae","Subtribe":"","Genus":"Capsicum","Subgenus":"","Species":"annuum","VarSubsp":""},</t>
  </si>
  <si>
    <t>{"KeggCode":"nau","CommonName":"coyote tobacco","ScientificName":"Nicotiana attenuata","Kingdom":"Plantae ","Subkingdom":"Tracheobionata","Superdivision":"Spermatophyta (Seeds)","Phylum":"Magnoliophyta","Subphylum":"","Class":"Magnoliopsida","Subclass":"","Order":"Solanales","Family":"Solanaceae","Subfamily":"Nicotianoideae","Tribe":"Nicotianeae","Subtribe":"","Genus":"Nicotiana","Subgenus":"","Species":"attenuata","VarSubsp":""},</t>
  </si>
  <si>
    <t>{"KeggCode":"nsy","CommonName":"south american tobacco","ScientificName":"Nicotiana sylvestris","Kingdom":"Plantae ","Subkingdom":"Tracheobionata","Superdivision":"Spermatophyta (Seeds)","Phylum":"Magnoliophyta","Subphylum":"","Class":"Magnoliopsida","Subclass":"","Order":"Solanales","Family":"Solanaceae","Subfamily":"Nicotianoideae","Tribe":"Nicotianeae","Subtribe":"","Genus":"Nicotiana","Subgenus":"","Species":"sylvestris","VarSubsp":""},</t>
  </si>
  <si>
    <t>{"KeggCode":"nta","CommonName":"common tabacco","ScientificName":"Nicotiana tabacum","Kingdom":"Plantae ","Subkingdom":"Tracheobionata","Superdivision":"Spermatophyta (Seeds)","Phylum":"Magnoliophyta","Subphylum":"","Class":"Magnoliopsida","Subclass":"","Order":"Solanales","Family":"Solanaceae","Subfamily":"Nicotianoideae","Tribe":"Nicotianeae","Subtribe":"","Genus":"Nicotiana","Subgenus":"","Species":"tabacum","VarSubsp":""},</t>
  </si>
  <si>
    <t>{"KeggCode":"nto","CommonName":"tobacco","ScientificName":"Nicotiana tomentosiformis","Kingdom":"Plantae ","Subkingdom":"Tracheobionata","Superdivision":"Spermatophyta (Seeds)","Phylum":"Magnoliophyta","Subphylum":"","Class":"Magnoliopsida","Subclass":"","Order":"Solanales","Family":"Solanaceae","Subfamily":"Nicotianoideae","Tribe":"Nicotianeae","Subtribe":"","Genus":"Nicotiana","Subgenus":"","Species":"tomentosiformis","VarSubsp":""},</t>
  </si>
  <si>
    <t>{"KeggCode":"sly","CommonName":"garden tomato","ScientificName":"Solanum lycopersicum","Kingdom":"Plantae ","Subkingdom":"Tracheobionata","Superdivision":"Spermatophyta (Seeds)","Phylum":"Magnoliophyta","Subphylum":"","Class":"Magnoliopsida","Subclass":"","Order":"Solanales","Family":"Solanaceae","Subfamily":"Solanoideae","Tribe":"Solaneae ","Subtribe":"","Genus":"Solanum","Subgenus":"Lycopersicon","Species":"lycopersicum","VarSubsp":""},</t>
  </si>
  <si>
    <t>{"KeggCode":"spen","CommonName":"tomato","ScientificName":"Solanum pennellii","Kingdom":"Plantae ","Subkingdom":"Tracheobionata","Superdivision":"Spermatophyta (Seeds)","Phylum":"Magnoliophyta","Subphylum":"","Class":"Magnoliopsida","Subclass":"","Order":"Solanales","Family":"Solanaceae","Subfamily":"Solanoideae","Tribe":"Solaneae ","Subtribe":"","Genus":"Solanum","Subgenus":"Lycopersicon","Species":"pennellii","VarSubsp":""},</t>
  </si>
  <si>
    <t>{"KeggCode":"sot","CommonName":"potato","ScientificName":"Solanum tuberosum","Kingdom":"Plantae ","Subkingdom":"Tracheobionata","Superdivision":"Spermatophyta (Seeds)","Phylum":"Magnoliophyta","Subphylum":"","Class":"Magnoliopsida","Subclass":"","Order":"Solanales","Family":"Solanaceae","Subfamily":"Solanoideae","Tribe":"Solaneae ","Subtribe":"","Genus":"Solanum","Subgenus":"","Species":"tuberosum","VarSubsp":""},</t>
  </si>
  <si>
    <t>{"KeggCode":"ini","CommonName":"japanase morning glory","ScientificName":"Ipomoea nil","Kingdom":"Plantae ","Subkingdom":"Tracheobionata","Superdivision":"Spermatophyta (Seeds)","Phylum":"Magnoliophyta","Subphylum":"","Class":"Magnoliopsida","Subclass":"","Order":"Solanales","Family":"Convolvulaceae ","Subfamily":"","Tribe":"Ipomoeeae ","Subtribe":"","Genus":"Ipomoea","Subgenus":"","Species":"nil","VarSubsp":""},</t>
  </si>
  <si>
    <t>{"KeggCode":"sind","CommonName":"sesame","ScientificName":"Sesamum indicum","Kingdom":"Plantae ","Subkingdom":"Tracheobionata","Superdivision":"Spermatophyta (Seeds)","Phylum":"Magnoliophyta","Subphylum":"","Class":"Magnoliopsida","Subclass":"","Order":"Lamiales","Family":"Pedaliaceae ","Subfamily":"","Tribe":"","Subtribe":"","Genus":"Sesamum","Subgenus":"","Species":"indicum","VarSubsp":""},</t>
  </si>
  <si>
    <t>{"KeggCode":"oeu","CommonName":"wild olive","ScientificName":"Olea europaea","Kingdom":"Plantae ","Subkingdom":"Tracheobionata","Superdivision":"Spermatophyta (Seeds)","Phylum":"Magnoliophyta","Subphylum":"","Class":"Magnoliopsida","Subclass":"","Order":"Lamiales","Family":"Oleaceae","Subfamily":"","Tribe":"Oleeae ","Subtribe":"","Genus":"Olea","Subgenus":"","Species":"europaea","VarSubsp":"sylvestris"},</t>
  </si>
  <si>
    <t>{"KeggCode":"ccav","CommonName":"artichoke","ScientificName":"Cynara cardunculus","Kingdom":"Plantae ","Subkingdom":"Tracheobionata","Superdivision":"Spermatophyta (Seeds)","Phylum":"Magnoliophyta","Subphylum":"","Class":"Magnoliopsida","Subclass":"","Order":"Asterales","Family":"Asteraceae","Subfamily":"Carduoideae","Tribe":"Cardueae","Subtribe":"Carduinae","Genus":"Cynara","Subgenus":"","Species":"cardunculus","VarSubsp":"scolymus"},</t>
  </si>
  <si>
    <t>{"KeggCode":"han","CommonName":"common sunflower","ScientificName":"Helianthus annuus","Kingdom":"Plantae ","Subkingdom":"Tracheobionata","Superdivision":"Spermatophyta (Seeds)","Phylum":"Magnoliophyta","Subphylum":"","Class":"Magnoliopsida","Subclass":"","Order":"Asterales","Family":"Asteraceae","Subfamily":"Asteroideae","Tribe":"Heliantheae","Subtribe":"","Genus":"Helianthus","Subgenus":"","Species":"annuus","VarSubsp":""},</t>
  </si>
  <si>
    <t>{"KeggCode":"lsv","CommonName":"garden lettuce","ScientificName":"Lactuca sativa","Kingdom":"Plantae ","Subkingdom":"Tracheobionata","Superdivision":"Spermatophyta (Seeds)","Phylum":"Magnoliophyta","Subphylum":"","Class":"Magnoliopsida","Subclass":"","Order":"Asterales","Family":"Asteraceae","Subfamily":"Cichorioideae","Tribe":"Cichorieae","Subtribe":"Lactucinae","Genus":"Lactuca","Subgenus":"","Species":"sativa","VarSubsp":""},</t>
  </si>
  <si>
    <t>{"KeggCode":"dcr","CommonName":"carrot","ScientificName":"Daucus carota","Kingdom":"Plantae ","Subkingdom":"Tracheobionata","Superdivision":"Spermatophyta (Seeds)","Phylum":"Magnoliophyta","Subphylum":"","Class":"Magnoliopsida","Subclass":"","Order":"Apiales","Family":"Apiaceae","Subfamily":"Apioideae","Tribe":"Scandiceae","Subtribe":"Daucinae","Genus":"Daucus","Subgenus":"","Species":"carota","VarSubsp":""},</t>
  </si>
  <si>
    <t>{"KeggCode":"bvg","CommonName":"sugar beet","ScientificName":"Beta vulgaris","Kingdom":"Plantae ","Subkingdom":"Tracheobionata","Superdivision":"Spermatophyta (Seeds)","Phylum":"Magnoliophyta","Subphylum":"","Class":"Magnoliopsida","Subclass":"","Order":"Caryophyllales","Family":"Chenopodiaceae","Subfamily":"Betoideae","Tribe":"","Subtribe":"","Genus":"Beta","Subgenus":"","Species":"vulgaris","VarSubsp":""},</t>
  </si>
  <si>
    <t>{"KeggCode":"cqi","CommonName":"quinoa","ScientificName":"Chenopodium quinoa","Kingdom":"Plantae ","Subkingdom":"Tracheobionata","Superdivision":"Spermatophyta (Seeds)","Phylum":"Magnoliophyta","Subphylum":"","Class":"Magnoliopsida","Subclass":"","Order":"Caryophyllales","Family":"Chenopodiaceae","Subfamily":"Chenopodioideae","Tribe":"Atripliceae","Subtribe":"","Genus":"Chenopodium","Subgenus":"","Species":"quinoa","VarSubsp":""},</t>
  </si>
  <si>
    <t>{"KeggCode":"soe","CommonName":"spinach","ScientificName":"Spinacia oleracea","Kingdom":"Plantae ","Subkingdom":"Tracheobionata","Superdivision":"Spermatophyta (Seeds)","Phylum":"Magnoliophyta","Subphylum":"","Class":"Magnoliopsida","Subclass":"","Order":"Caryophyllales","Family":"Chenopodiaceae","Subfamily":"Chenopodioideae","Tribe":"Anserineae","Subtribe":"","Genus":"Spinacia","Subgenus":"","Species":"oleracea","VarSubsp":""},</t>
  </si>
  <si>
    <t>{"KeggCode":"nnu","CommonName":"sacred lotus","ScientificName":"Nelumbo nucifera","Kingdom":"Plantae ","Subkingdom":"Tracheobionata","Superdivision":"Spermatophyta (Seeds)","Phylum":"Magnoliophyta","Subphylum":"","Class":"Magnoliopsida","Subclass":"","Order":"Proteales","Family":"Nelumbonaceae","Subfamily":"","Tribe":"","Subtribe":"","Genus":"Nelumbo","Subgenus":"","Species":"nucifera","VarSubsp":""},</t>
  </si>
  <si>
    <t>{"KeggCode":"psom","CommonName":"opium poppy","ScientificName":"Papaver somniferum","Kingdom":"Plantae ","Subkingdom":"Tracheobionata","Superdivision":"Spermatophyta (Seeds)","Phylum":"Magnoliophyta","Subphylum":"","Class":"Magnoliopsida","Subclass":"","Order":"Ranunculales","Family":"Papaveraceae","Subfamily":"Papaveroideae","Tribe":"","Subtribe":"","Genus":"Papaver","Subgenus":"","Species":"somniferum","VarSubsp":""},</t>
  </si>
  <si>
    <t>{"KeggCode":"ats","CommonName":"wheat D","ScientificName":"Aegilops tauschii","Kingdom":"Plantae ","Subkingdom":"Tracheobionata","Superdivision":"Spermatophyta (Seeds)","Phylum":"Magnoliophyta","Subphylum":"","Class":"Magnoliopsida","Subclass":"","Order":"Poales","Family":"Poaceae","Subfamily":"Pooideae","Tribe":"Triticeae","Subtribe":"Triticinae","Genus":"Aegilops","Subgenus":"","Species":"tauschii","VarSubsp":""},</t>
  </si>
  <si>
    <t>{"KeggCode":"bdi","CommonName":"purple false brome","ScientificName":"Brachypodium distachyon","Kingdom":"Plantae ","Subkingdom":"Tracheobionata","Superdivision":"Spermatophyta (Seeds)","Phylum":"Magnoliophyta","Subphylum":"","Class":"Magnoliopsida","Subclass":"","Order":"Poales","Family":"Poaceae","Subfamily":"Pooideae","Tribe":"Brachypodieae","Subtribe":"","Genus":"Brachypodium","Subgenus":"","Species":"distachyon","VarSubsp":""},</t>
  </si>
  <si>
    <t>{"KeggCode":"obr","CommonName":"malo sina","ScientificName":"Oryza brachyantha","Kingdom":"Plantae ","Subkingdom":"Tracheobionata","Superdivision":"Spermatophyta (Seeds)","Phylum":"Magnoliophyta","Subphylum":"","Class":"Magnoliopsida","Subclass":"","Order":"Poales","Family":"Poaceae","Subfamily":"Oryzoideae","Tribe":"Oryzeae","Subtribe":"Oryzinae","Genus":"Oryza","Subgenus":"","Species":"brachyantha","VarSubsp":""},</t>
  </si>
  <si>
    <t>{"KeggCode":"osa","CommonName":"japanese rice, Refseq","ScientificName":"Oryza sativa","Kingdom":"Plantae ","Subkingdom":"Tracheobionata","Superdivision":"Spermatophyta (Seeds)","Phylum":"Magnoliophyta","Subphylum":"","Class":"Magnoliopsida","Subclass":"","Order":"Poales","Family":"Poaceae","Subfamily":"Oryzoideae","Tribe":"Oryzeae","Subtribe":"Oryzinae","Genus":"Oryza","Subgenus":"","Species":"sativa","VarSubsp":"japonica"},</t>
  </si>
  <si>
    <t>{"KeggCode":"dosa","CommonName":"japanese rice, RAPDB","ScientificName":"Oryza sativa","Kingdom":"Plantae ","Subkingdom":"Tracheobionata","Superdivision":"Spermatophyta (Seeds)","Phylum":"Magnoliophyta","Subphylum":"","Class":"Magnoliopsida","Subclass":"","Order":"Poales","Family":"Poaceae","Subfamily":"Oryzoideae","Tribe":"Oryzeae","Subtribe":"Oryzinae","Genus":"Oryza","Subgenus":"","Species":"sativa","VarSubsp":"japonica"},</t>
  </si>
  <si>
    <t>{"KeggCode":"sita","CommonName":"foxtail millet","ScientificName":"Setaria italica","Kingdom":"Plantae ","Subkingdom":"Tracheobionata","Superdivision":"Spermatophyta (Seeds)","Phylum":"Magnoliophyta","Subphylum":"","Class":"Magnoliopsida","Subclass":"","Order":"Poales","Family":"Poaceae","Subfamily":"Panicoideae","Tribe":"Paniceae","Subtribe":"Cenchrinae","Genus":"Setaria","Subgenus":"","Species":"italica","VarSubsp":""},</t>
  </si>
  <si>
    <t>{"KeggCode":"sbi","CommonName":"sorghum","ScientificName":"Sorghum bicolor","Kingdom":"Plantae ","Subkingdom":"Tracheobionata","Superdivision":"Spermatophyta (Seeds)","Phylum":"Magnoliophyta","Subphylum":"","Class":"Magnoliopsida","Subclass":"","Order":"Poales","Family":"Poaceae","Subfamily":"Panicoideae","Tribe":"Andropogoneae","Subtribe":"Sorghinae","Genus":"Sorghum","Subgenus":"","Species":"bicolor","VarSubsp":""},</t>
  </si>
  <si>
    <t>{"KeggCode":"zma","CommonName":"maize","ScientificName":"Zea mays","Kingdom":"Plantae ","Subkingdom":"Tracheobionata","Superdivision":"Spermatophyta (Seeds)","Phylum":"Magnoliophyta","Subphylum":"","Class":"Magnoliopsida","Subclass":"","Order":"Poales","Family":"Poaceae","Subfamily":"Panicoideae","Tribe":"Andropogoneae","Subtribe":"Tripsacinae","Genus":"Zea","Subgenus":"","Species":"mays","VarSubsp":""},</t>
  </si>
  <si>
    <t>{"KeggCode":"egu","CommonName":"african oil palm","ScientificName":"Elaeis guineensis","Kingdom":"Plantae ","Subkingdom":"Tracheobionata","Superdivision":"Spermatophyta (Seeds)","Phylum":"Magnoliophyta","Subphylum":"","Class":"Magnoliopsida","Subclass":"","Order":"Arecales","Family":"Arecaceae","Subfamily":"Arecoideae","Tribe":"Cocoseae","Subtribe":"Elaeidinae","Genus":"Elaeis","Subgenus":"","Species":"guineensis","VarSubsp":""},</t>
  </si>
  <si>
    <t>{"KeggCode":"pda","CommonName":"date palm","ScientificName":"Phoenix dactylifera","Kingdom":"Plantae ","Subkingdom":"Tracheobionata","Superdivision":"Spermatophyta (Seeds)","Phylum":"Magnoliophyta","Subphylum":"","Class":"Magnoliopsida","Subclass":"","Order":"Arecales","Family":"Arecaceae","Subfamily":"Coryphoideae","Tribe":"Phoeniceae","Subtribe":"","Genus":"Phoenix","Subgenus":"","Species":"dactylifera","VarSubsp":""},</t>
  </si>
  <si>
    <t>{"KeggCode":"mus","CommonName":"wild malaysian banana","ScientificName":"Musa acuminata","Kingdom":"Plantae ","Subkingdom":"Tracheobionata","Superdivision":"Spermatophyta (Seeds)","Phylum":"Magnoliophyta","Subphylum":"","Class":"Magnoliopsida","Subclass":"","Order":"Zingiberales","Family":"Musaceae","Subfamily":"","Tribe":"","Subtribe":"","Genus":"Musa","Subgenus":"","Species":"acuminata","VarSubsp":""},</t>
  </si>
  <si>
    <t>{"KeggCode":"dct","CommonName":"chained dendrobium","ScientificName":"Dendrobium catenatum","Kingdom":"Plantae ","Subkingdom":"Tracheobionata","Superdivision":"Spermatophyta (Seeds)","Phylum":"Magnoliophyta","Subphylum":"","Class":"Magnoliopsida","Subclass":"","Order":"Asparagales","Family":"Orchidaceae","Subfamily":"Epidendroideae","Tribe":"Malaxideae","Subtribe":"Dendrobiinae","Genus":"Dendrobium","Subgenus":"","Species":"catenatum","VarSubsp":""},</t>
  </si>
  <si>
    <t>{"KeggCode":"peq","CommonName":"horse Phalaenopsis","ScientificName":"Phalaenopsis equestris","Kingdom":"Plantae ","Subkingdom":"Tracheobionata","Superdivision":"Spermatophyta (Seeds)","Phylum":"Magnoliophyta","Subphylum":"","Class":"Magnoliopsida","Subclass":"","Order":"Asparagales","Family":"Orchidaceae","Subfamily":"Epidendroideae","Tribe":"Vandeae","Subtribe":"Aeridinae","Genus":"Phalaenopsis","Subgenus":"","Species":"equestris","VarSubsp":""},</t>
  </si>
  <si>
    <t>{"KeggCode":"aof","CommonName":"garden asparagus","ScientificName":"Asparagus officinalis","Kingdom":"Plantae ","Subkingdom":"Tracheobionata","Superdivision":"Spermatophyta (Seeds)","Phylum":"Magnoliophyta","Subphylum":"","Class":"Magnoliopsida","Subclass":"","Order":"Asparagales","Family":"Asparagaceae","Subfamily":"Asparagoideae","Tribe":"","Subtribe":"","Genus":"Asparagus","Subgenus":"","Species":"officinalis","VarSubsp":""},</t>
  </si>
  <si>
    <t>{"KeggCode":"atr","CommonName":"Basal Magnoliophyta","ScientificName":"Amborella trichopoda","Kingdom":"Plantae ","Subkingdom":"Tracheobionata","Superdivision":"Spermatophyta (Seeds)","Phylum":"Magnoliophyta","Subphylum":"","Class":"Magnoliopsida","Subclass":"","Order":"Amborellales","Family":"Amborellaceae","Subfamily":"","Tribe":"","Subtribe":"","Genus":"Amborella","Subgenus":"","Species":"trichopoda","VarSubsp":""},</t>
  </si>
  <si>
    <t>{"KeggCode":"smo","CommonName":"spikemoss","ScientificName":"Selaginella moellendorffii","Kingdom":"Plantae ","Subkingdom":"Tracheobionata","Superdivision":"Spermatophyta (Seeds)","Phylum":"Magnoliophyta","Subphylum":"","Class":"Magnoliopsida","Subclass":"","Order":"Selaginellales","Family":"Selaginellaceae","Subfamily":"","Tribe":"","Subtribe":"","Genus":"Selaginella","Subgenus":"","Species":"moellendorffii","VarSubsp":""},</t>
  </si>
  <si>
    <t>{"KeggCode":"ppp","CommonName":"moss","ScientificName":"Physcomitrium patens","Kingdom":"Plantae ","Subkingdom":"Tracheobionata","Superdivision":"Spermatophyta (Seeds)","Phylum":"Streptophyta","Subphylum":"","Class":"Bryopsida","Subclass":"Funariidae","Order":"Funariales","Family":"Funariaceae","Subfamily":"","Tribe":"","Subtribe":"","Genus":"Physcomitrium","Subgenus":"","Species":"patens","VarSubsp":""},</t>
  </si>
  <si>
    <t>{"KeggCode":"apro","CommonName":"green microalga","ScientificName":"Auxenochlorella protothecoides","Kingdom":"Plantae ","Subkingdom":"Viridiplantae","Superdivision":"","Phylum":"Chlorophyta","Subphylum":"Chlorophytina","Class":"Trebouxiophyceae","Subclass":"","Order":"Chlorellales","Family":"Chlorellaceae","Subfamily":"","Tribe":"","Subtribe":"","Genus":"Auxenochlorella","Subgenus":"","Species":"protothecoides","VarSubsp":""},</t>
  </si>
  <si>
    <t>{"KeggCode":"bpg","CommonName":"","ScientificName":"Bathycoccus prasinos","Kingdom":"Plantae ","Subkingdom":"Viridiplantae","Superdivision":"","Phylum":"Chlorophyta","Subphylum":"Prasinophytina","Class":"Mamiellophyceae","Subclass":"","Order":"Mamiellales","Family":"Bathycoccaceae","Subfamily":"","Tribe":"","Subtribe":"","Genus":"Bathycoccus","Subgenus":"","Species":"prasinos","VarSubsp":""},</t>
  </si>
  <si>
    <t>{"KeggCode":"cre","CommonName":"","ScientificName":"Chlamydomonas reinhardtii","Kingdom":"Plantae ","Subkingdom":"Viridiplantae","Superdivision":"","Phylum":"Chlorophyta","Subphylum":"Chlorophytina","Class":"Chlorophyceae","Subclass":"","Order":"Chlamydomonadales","Family":"Chlamydomonadaceae","Subfamily":"","Tribe":"","Subtribe":"","Genus":"Chlamydomonas","Subgenus":"","Species":"reinhardtii","VarSubsp":""},</t>
  </si>
  <si>
    <t>{"KeggCode":"cvr","CommonName":"green alga","ScientificName":"Chlorella variabilis","Kingdom":"Plantae ","Subkingdom":"Viridiplantae","Superdivision":"","Phylum":"Chlorophyta","Subphylum":"Chlorophytina","Class":"Trebouxiophyceae","Subclass":"","Order":"Chlorellales","Family":"Chlorellaceae","Subfamily":"","Tribe":"","Subtribe":"","Genus":"Chlorella","Subgenus":"","Species":"variabilis","VarSubsp":""},</t>
  </si>
  <si>
    <t>{"KeggCode":"csl","CommonName":"","ScientificName":"Coccomyxa subellipsoidea","Kingdom":"Plantae ","Subkingdom":"Viridiplantae","Superdivision":"","Phylum":"Chlorophyta","Subphylum":"Chlorophytina","Class":"Trebouxiophyceae","Subclass":"","Order":"Trebouxiophyceae","Family":"Coccomyxaceae","Subfamily":"","Tribe":"","Subtribe":"","Genus":"Coccomyxa","Subgenus":"","Species":"subellipsoidea","VarSubsp":""},</t>
  </si>
  <si>
    <t>{"KeggCode":"mis","CommonName":"picoplanktonic green alga","ScientificName":"Micromonas commoda","Kingdom":"Plantae ","Subkingdom":"Viridiplantae","Superdivision":"","Phylum":"Chlorophyta","Subphylum":"Prasinophytina","Class":"Mamiellophyceae","Subclass":"","Order":"Mamiellales","Family":"Mamiellaceae","Subfamily":"","Tribe":"","Subtribe":"","Genus":"Micromonas","Subgenus":"","Species":"commoda","VarSubsp":""},</t>
  </si>
  <si>
    <t>{"KeggCode":"mpp","CommonName":"butcher","ScientificName":"Micromonas pusilla","Kingdom":"Plantae ","Subkingdom":"Viridiplantae","Superdivision":"","Phylum":"Chlorophyta","Subphylum":"Prasinophytina","Class":"Mamiellophyceae","Subclass":"","Order":"Mamiellales","Family":"Mamiellaceae","Subfamily":"","Tribe":"","Subtribe":"","Genus":"Micromonas","Subgenus":"","Species":"pusilla","VarSubsp":""},</t>
  </si>
  <si>
    <t>{"KeggCode":"mng","CommonName":"","ScientificName":"Monoraphidium neglectum","Kingdom":"Plantae ","Subkingdom":"Viridiplantae","Superdivision":"","Phylum":"Chlorophyta","Subphylum":"Chlorophytina","Class":"Chlorophyceae","Subclass":"","Order":"Sphaeropleales","Family":"Selenastraceae","Subfamily":"","Tribe":"","Subtribe":"","Genus":"Monoraphidium","Subgenus":"","Species":"neglectum","VarSubsp":""},</t>
  </si>
  <si>
    <t>{"KeggCode":"olu","CommonName":"","ScientificName":"Ostreococcus lucimarinus","Kingdom":"Plantae ","Subkingdom":"Viridiplantae","Superdivision":"","Phylum":"Chlorophyta","Subphylum":"Prasinophytina","Class":"Mamiellophyceae","Subclass":"","Order":"Mamiellales","Family":"Bathycoccaceae","Subfamily":"","Tribe":"","Subtribe":"","Genus":"Ostreococcus","Subgenus":"","Species":"lucimarinus","VarSubsp":""},</t>
  </si>
  <si>
    <t>{"KeggCode":"ota","CommonName":"","ScientificName":"Ostreococcus tauri","Kingdom":"Plantae ","Subkingdom":"Viridiplantae","Superdivision":"","Phylum":"Chlorophyta","Subphylum":"Prasinophytina","Class":"Mamiellophyceae","Subclass":"","Order":"Mamiellales","Family":"Bathycoccaceae","Subfamily":"","Tribe":"","Subtribe":"","Genus":"Ostreococcus","Subgenus":"","Species":"tauri","VarSubsp":""},</t>
  </si>
  <si>
    <t>{"KeggCode":"vcn","CommonName":"green alga","ScientificName":"Volvox carteri","Kingdom":"Plantae ","Subkingdom":"Viridiplantae","Superdivision":"","Phylum":"Chlorophyta","Subphylum":"Chlorophytina","Class":"Chlorophyceae","Subclass":"","Order":"Chlamydomonadales","Family":"Volvocaceae","Subfamily":"","Tribe":"","Subtribe":"","Genus":"Volvox","Subgenus":"","Species":"carteri","VarSubsp":"nagariensis"},</t>
  </si>
  <si>
    <t>{"KeggCode":"ccp","CommonName":"carragheen","ScientificName":"Chondrus crispus","Kingdom":"Plantae ","Subkingdom":"Biliphyta","Superdivision":"","Phylum":"Rhodophyta","Subphylum":"Eurhodophytina","Class":"Florideophyceae","Subclass":"Rhodymeniophycidae","Order":"Gigartinales","Family":"Gigartinaceae","Subfamily":"","Tribe":"","Subtribe":"","Genus":"Chondrus","Subgenus":"","Species":"crispus","VarSubsp":""},</t>
  </si>
  <si>
    <t>{"KeggCode":"cme","CommonName":"red alga","ScientificName":"Cyanidioschyzon merolae","Kingdom":"Plantae ","Subkingdom":"Biliphyta","Superdivision":"","Phylum":"Rhodophyta","Subphylum":"Cyanidiophytina","Class":"Cyanidiophyceae","Subclass":"","Order":"Cyanidiales","Family":"Cyanidiaceae","Subfamily":"","Tribe":"","Subtribe":"","Genus":"Cyanidioschyzon","Subgenus":"","Species":"merolae","VarSubsp":""},</t>
  </si>
  <si>
    <t>{"KeggCode":"gsl","CommonName":"galdieri","ScientificName":"Galdieria sulphuraria","Kingdom":"Plantae ","Subkingdom":"Biliphyta","Superdivision":"","Phylum":"Rhodophyta","Subphylum":"Cyanidiophytina","Class":"Cyanidiophyceae","Subclass":"","Order":"Cyanidiales","Family":"Galdieriaceae","Subfamily":"","Tribe":"","Subtribe":"","Genus":"Galdieria","Subgenus":"","Species":"sulphuraria","VarSubsp":""}</t>
  </si>
  <si>
    <t>All EC</t>
  </si>
  <si>
    <t>1.14.20.5</t>
  </si>
  <si>
    <t>flavs, syn &amp; rel  (no base flav name)</t>
  </si>
  <si>
    <t>flavs &amp; rel</t>
  </si>
  <si>
    <t>flavs &amp; syn</t>
  </si>
  <si>
    <t>flavs &amp; rel (no base flav name)</t>
  </si>
  <si>
    <t>flavs &amp; syn (no base flav name)</t>
  </si>
  <si>
    <t>plants</t>
  </si>
  <si>
    <t>(-)-3,3',4',5,5',7-Flavanhexol;</t>
  </si>
  <si>
    <t>Apigenin;</t>
  </si>
  <si>
    <t>(2R,3S)-2-(3,4-Dihydroxyphenyl)chroman-3,5,7-triol hydrate;</t>
  </si>
  <si>
    <t>Aegilops tauschii;</t>
  </si>
  <si>
    <t>(2R-trans)-2-(3,4-Dihydroxyphenyl)-3,4-dihydro-2H-1-benzopyran-3,5,7-triol;</t>
  </si>
  <si>
    <t>Apiin;</t>
  </si>
  <si>
    <t>4',5,7-Trihydroxyflavone;</t>
  </si>
  <si>
    <t>2',3,4,4'-Tetramethoxychalcone;</t>
  </si>
  <si>
    <t>Epicatechol;</t>
  </si>
  <si>
    <t>Amborella trichopoda;</t>
  </si>
  <si>
    <t>Apigetrin;</t>
  </si>
  <si>
    <t>5,7,4'-Trihydroxyflavone;</t>
  </si>
  <si>
    <t>3′,4′,5′,4″-tetramethoxychalcone;</t>
  </si>
  <si>
    <t>Arabidopsis lyrata;</t>
  </si>
  <si>
    <t>(S)-2-(3,4-Dihydroxyphenyl)-2,3-dihydro-5,7-dihydroxy-4-benzopyrone;</t>
  </si>
  <si>
    <t>Vitexin;</t>
  </si>
  <si>
    <t>5,7-Dihydroxy-2-(4-hydroxyphenyl)-4H-chromen-4-one;</t>
  </si>
  <si>
    <t>6,5’-Di-C-prenylquercetin ;</t>
  </si>
  <si>
    <t>Arabidopsis thaliana;</t>
  </si>
  <si>
    <t>2-(3,4-Dihydroxyphenyl)-3,5,7-trihydroxy-1-benzopyrylium chloride;</t>
  </si>
  <si>
    <t>Isovitexin;</t>
  </si>
  <si>
    <t>Apigenol;</t>
  </si>
  <si>
    <t>Acacetin;</t>
  </si>
  <si>
    <t>Arachis duranensis;</t>
  </si>
  <si>
    <t>2',3,4,4'-Tetrahydroxychalcone;</t>
  </si>
  <si>
    <t>Rhoifolin;</t>
  </si>
  <si>
    <t>Apigenine   ;</t>
  </si>
  <si>
    <t>Arachis ipaensis;</t>
  </si>
  <si>
    <t>Schaftoside;</t>
  </si>
  <si>
    <t>Butein;</t>
  </si>
  <si>
    <t>2',4,4'-Trihydroxychalcone;</t>
  </si>
  <si>
    <t>Asparagus officinalis;</t>
  </si>
  <si>
    <t>2',4',3,4-Tetrahydroxychalcone;</t>
  </si>
  <si>
    <t>Auxenochlorella protothecoides;</t>
  </si>
  <si>
    <t>Genkwanin;</t>
  </si>
  <si>
    <t>azaleatin;</t>
  </si>
  <si>
    <t>3,3',4,5,7-Pentahydroxyflavone;</t>
  </si>
  <si>
    <t>Bathycoccus prasinos;</t>
  </si>
  <si>
    <t>3,4,2',4'-Tetrahydroxychalcone;</t>
  </si>
  <si>
    <t>Azaleatin;</t>
  </si>
  <si>
    <t>3,3',4',5,5',7-Flavanhexol;</t>
  </si>
  <si>
    <t>Beta vulgaris;</t>
  </si>
  <si>
    <t>Butein 4′-glucoside ;</t>
  </si>
  <si>
    <t>Catechin;</t>
  </si>
  <si>
    <t>3,3',4',5,5',7-Hexahydroxyflavone  ;</t>
  </si>
  <si>
    <t>Brachypodium distachyon;</t>
  </si>
  <si>
    <t>Butein 3,2'-diglucoside;</t>
  </si>
  <si>
    <t>(+)-Catechin;</t>
  </si>
  <si>
    <t>3,3',4',5,7-Pentahydroxy-2-phenylbenzopyrylium chloride;</t>
  </si>
  <si>
    <t>Brassica napus;</t>
  </si>
  <si>
    <t>Butein 4'-arabinosyl-(1-&gt;4)-galactoside;</t>
  </si>
  <si>
    <t>(2R,3S)-(+)-Catechin;</t>
  </si>
  <si>
    <t>Coreopsin;</t>
  </si>
  <si>
    <t>3,3',4',5,7-Pentahydroxyflavylium chloride;</t>
  </si>
  <si>
    <t>Brassica oleracea;</t>
  </si>
  <si>
    <t>(2R,3S)-Catechin;</t>
  </si>
  <si>
    <t>Cyanidin;</t>
  </si>
  <si>
    <t>3,3',4',5,7-Pentahydroxyflavyliumchlorid;</t>
  </si>
  <si>
    <t>Brassica rapa;</t>
  </si>
  <si>
    <t>butein 4'-beta-D-glucoside;</t>
  </si>
  <si>
    <t>Epicatechin;</t>
  </si>
  <si>
    <t>Cajanus cajan;</t>
  </si>
  <si>
    <t>Butein Tetramethyl Ether;</t>
  </si>
  <si>
    <t>Cianidanol;</t>
  </si>
  <si>
    <t>Epigallocatechin;</t>
  </si>
  <si>
    <t>3,4',5,7-Tetrahydroxyflavone;</t>
  </si>
  <si>
    <t>Camelina sativa;</t>
  </si>
  <si>
    <t>Cyanidanol;</t>
  </si>
  <si>
    <t>Eriocitrin  ;</t>
  </si>
  <si>
    <t>3,5,7-Trihydroxy-2-(3,4,5-trihydroxyphenyl)-4H-chromen-4-one;</t>
  </si>
  <si>
    <t>Capsella rubella;</t>
  </si>
  <si>
    <t>D-Catechin  ;</t>
  </si>
  <si>
    <t>Eriodictyol;</t>
  </si>
  <si>
    <t>3,5,7-Trihydroxy-2-(4-hydroxyphenyl)-4H-1-benzopyran-4-one;</t>
  </si>
  <si>
    <t>Capsicum annuum;</t>
  </si>
  <si>
    <t>Catechin 7-xyloside;</t>
  </si>
  <si>
    <t>Gallocatechin;</t>
  </si>
  <si>
    <t>3,5,7,3',4'-Pentahydroxyflavone</t>
  </si>
  <si>
    <t>Carica papaya;</t>
  </si>
  <si>
    <t>(+)-Catechin 7-O-beta-D-xyloside;</t>
  </si>
  <si>
    <t>Genistein;</t>
  </si>
  <si>
    <t>3,5,7,3',4',5'-Hexahydroxyflavone;</t>
  </si>
  <si>
    <t>Chenopodium quinoa;</t>
  </si>
  <si>
    <t>Catechin-(4alpha-&gt;8)-gallocatechin-(4alpha-&gt;8)-catechin;</t>
  </si>
  <si>
    <t>Chlorure de 3,3',4',5,7-pentahydroxyflavylium;</t>
  </si>
  <si>
    <t>3',4',5,7-Tetrahydroxyflavone;</t>
  </si>
  <si>
    <t>Chlamydomonas reinhardtii;</t>
  </si>
  <si>
    <t>(-)-Catechin gallate;</t>
  </si>
  <si>
    <t>Isohramnetin;</t>
  </si>
  <si>
    <t>4,2',4'-Trihydroxychalcone;</t>
  </si>
  <si>
    <t>Chlorella variabilis;</t>
  </si>
  <si>
    <t>Catechin hydrate;</t>
  </si>
  <si>
    <t>Isoliquiritigenin;</t>
  </si>
  <si>
    <t>4',5,7-Trihydroxyflavanone;</t>
  </si>
  <si>
    <t>Chondrus crispus;</t>
  </si>
  <si>
    <t>(+)-Catechin Hydrate;</t>
  </si>
  <si>
    <t>Cicer arietinum;</t>
  </si>
  <si>
    <t>(+)-Catechin monohydrate;</t>
  </si>
  <si>
    <t>Cyanidin chloride;</t>
  </si>
  <si>
    <t>Kaempferol;</t>
  </si>
  <si>
    <t>42'4'-trihydroxychalcone;</t>
  </si>
  <si>
    <t>Citrus clementina;</t>
  </si>
  <si>
    <t>Cyanidine;</t>
  </si>
  <si>
    <t>Leucocyanidol;</t>
  </si>
  <si>
    <t>Citrus sinensis;</t>
  </si>
  <si>
    <t>Cyanidol;</t>
  </si>
  <si>
    <t>Luteolin;</t>
  </si>
  <si>
    <t>5,7,3',4'-Tetrahydroxyflavone;</t>
  </si>
  <si>
    <t>Coccomyxa subellipsoidea;</t>
  </si>
  <si>
    <t>Malonylshisonin;</t>
  </si>
  <si>
    <t>Cyanidol chloride;</t>
  </si>
  <si>
    <t>Cucumis melo;</t>
  </si>
  <si>
    <t>Cyanidin-3-sophoroside;</t>
  </si>
  <si>
    <t>IdB 1027;</t>
  </si>
  <si>
    <t>Myricetin;</t>
  </si>
  <si>
    <t>5,7,4'-Trihydroxyflavonol;</t>
  </si>
  <si>
    <t>Cucumis sativus;</t>
  </si>
  <si>
    <t>Cyanidin-3-glucoside;</t>
  </si>
  <si>
    <t>Naringenin;</t>
  </si>
  <si>
    <t>5,7,4'-Trihydroxyisoflavone;</t>
  </si>
  <si>
    <t>Cucurbita maxima;</t>
  </si>
  <si>
    <t>Cyanidin-3-rutinoside;</t>
  </si>
  <si>
    <t>(-)-Epicatechin;</t>
  </si>
  <si>
    <t>Narirutin;</t>
  </si>
  <si>
    <t>6'-deoxychalcone;</t>
  </si>
  <si>
    <t>Cucurbita moschata;</t>
  </si>
  <si>
    <t>Leucocyanidin;</t>
  </si>
  <si>
    <t>L-Epicatechin;</t>
  </si>
  <si>
    <t>Quercetin;</t>
  </si>
  <si>
    <t>Cucurbita pepo subsp. Pepo;</t>
  </si>
  <si>
    <t>(-)-Epicatechol;</t>
  </si>
  <si>
    <t>Quercitrin;</t>
  </si>
  <si>
    <t>Cyanidioschyzon merolae;</t>
  </si>
  <si>
    <t>Epi-Catechin;</t>
  </si>
  <si>
    <t>Ram-3;</t>
  </si>
  <si>
    <t>Cynara cardunculus var. scolymus;</t>
  </si>
  <si>
    <t>3, 3′,4′,5,7-O-penta-acetyl (−)-epicatechin;</t>
  </si>
  <si>
    <t>Ram′-3;</t>
  </si>
  <si>
    <t>Bonistein;</t>
  </si>
  <si>
    <t>Daucus carota;</t>
  </si>
  <si>
    <t>(–)– Epigallocatechin‐3‐gallate;</t>
  </si>
  <si>
    <t>(-)-Epigallocatechin;</t>
  </si>
  <si>
    <t>Rhamnetin;</t>
  </si>
  <si>
    <t>Dendrobium catenatum;</t>
  </si>
  <si>
    <t>Epigallocatechin gallate ;</t>
  </si>
  <si>
    <t>Epigallocatechol;</t>
  </si>
  <si>
    <t>C.I. 75640;</t>
  </si>
  <si>
    <t>Durio zibethinus;</t>
  </si>
  <si>
    <t>epi-Gallocatechin;</t>
  </si>
  <si>
    <t>rutin;</t>
  </si>
  <si>
    <t>Cannabiscetin;</t>
  </si>
  <si>
    <t>Elaeis guineensis;</t>
  </si>
  <si>
    <t>Epigallocatechin-3-gallate;</t>
  </si>
  <si>
    <t>L-Epigallocatechin;</t>
  </si>
  <si>
    <t>Casuarin;</t>
  </si>
  <si>
    <t>Eucalyptus grandis;</t>
  </si>
  <si>
    <t>(-)-Epigallocatechol;</t>
  </si>
  <si>
    <t>Tamarixetin;</t>
  </si>
  <si>
    <t>Eutrema salsugineum;</t>
  </si>
  <si>
    <t>Eriocitrin ;</t>
  </si>
  <si>
    <t>l-Epigallocatechol;</t>
  </si>
  <si>
    <t>Fragaria vesca;</t>
  </si>
  <si>
    <t>Galdieria sulphuraria;</t>
  </si>
  <si>
    <t>Glycine max;</t>
  </si>
  <si>
    <t>Epigallo-Catechin;</t>
  </si>
  <si>
    <t>Glycine soja ;</t>
  </si>
  <si>
    <t>Gallocatechin gallate;</t>
  </si>
  <si>
    <t>Eriocitrin;</t>
  </si>
  <si>
    <t>Gossypium arboreum;</t>
  </si>
  <si>
    <t>Eriodictioside;</t>
  </si>
  <si>
    <t>Gossypium hirsutum;</t>
  </si>
  <si>
    <t>Eriodictyol-7-O-rutinoside;</t>
  </si>
  <si>
    <t>Gossypium raimondii;</t>
  </si>
  <si>
    <t>Eriodictyol 7-O-rutinoside   ;</t>
  </si>
  <si>
    <t>Helianthus annuus;</t>
  </si>
  <si>
    <t>Digitoflavone;</t>
  </si>
  <si>
    <t>Hevea brasiliensis;</t>
  </si>
  <si>
    <t>(S)-Eriodictyol;</t>
  </si>
  <si>
    <t>Ipomoea nil;</t>
  </si>
  <si>
    <t>Jatropha curcas;</t>
  </si>
  <si>
    <t>kaempferol-4’-O-glucoside ;</t>
  </si>
  <si>
    <t>(+)-Eriodictyol;</t>
  </si>
  <si>
    <t>Juglans regia;</t>
  </si>
  <si>
    <t>Luteolin  ;</t>
  </si>
  <si>
    <t>eryodictiol ;</t>
  </si>
  <si>
    <t>Lactuca sativa;</t>
  </si>
  <si>
    <t>Lotus japonicus;</t>
  </si>
  <si>
    <t>(+)-Gallocatechin;</t>
  </si>
  <si>
    <t>Lupinus angustifolius;</t>
  </si>
  <si>
    <t>Gallocatechol;</t>
  </si>
  <si>
    <t>Malus domestica;</t>
  </si>
  <si>
    <t>d-Gallocatechin;</t>
  </si>
  <si>
    <t>Manihot esculenta;</t>
  </si>
  <si>
    <t>Eriodictyol 7-O-rutinoside;</t>
  </si>
  <si>
    <t>Medicago truncatula;</t>
  </si>
  <si>
    <t>Quercetin 3-O-glucoside;</t>
  </si>
  <si>
    <t>(+-)-Gallocatechol;</t>
  </si>
  <si>
    <t>Micromonas commoda;</t>
  </si>
  <si>
    <t>Quercetin 3-O-galactosid    ;</t>
  </si>
  <si>
    <t>Micromonas pusilla;</t>
  </si>
  <si>
    <t>Quercetin 3-O-xyloside;</t>
  </si>
  <si>
    <t>Momordica charantia;</t>
  </si>
  <si>
    <t>Quercetin 3-O-rhamnoside;</t>
  </si>
  <si>
    <t>Genisteol;</t>
  </si>
  <si>
    <t>Monoraphidium neglectum;</t>
  </si>
  <si>
    <t>Quercetin 7-O-glucoside;</t>
  </si>
  <si>
    <t>Genisterin;</t>
  </si>
  <si>
    <t>Musa acuminata;</t>
  </si>
  <si>
    <t>Quercetin 3-O-diglucoside;</t>
  </si>
  <si>
    <t>Sophoricol;</t>
  </si>
  <si>
    <t>Genestein;</t>
  </si>
  <si>
    <t>Nelumbo nucifera;</t>
  </si>
  <si>
    <t>Quercetin 3,4’-diglucoside;</t>
  </si>
  <si>
    <t>Nicotiana attenuata;</t>
  </si>
  <si>
    <t>Quercetin 3-O-rhamnoside-7-O-glucoside;</t>
  </si>
  <si>
    <t>Nicotiana sylvestris;</t>
  </si>
  <si>
    <t>Quercetin 3-O-rutinoside;</t>
  </si>
  <si>
    <t>Nicotiana tabacum;</t>
  </si>
  <si>
    <t>Quercetin 3-O-6’’-acetylglucoside;</t>
  </si>
  <si>
    <t>Nicotiana tomentosiformis;</t>
  </si>
  <si>
    <t>Quercetin 3-methyl ether;</t>
  </si>
  <si>
    <t>Indigo yellow;</t>
  </si>
  <si>
    <t>Olea europaea var. sylvestris;</t>
  </si>
  <si>
    <t>izoquercetin;</t>
  </si>
  <si>
    <t>iso-Liquiritigenin;</t>
  </si>
  <si>
    <t>Oryza brachyantha;</t>
  </si>
  <si>
    <t>Quercetin 3,3’-dimethyl ether;</t>
  </si>
  <si>
    <t>Oryza sativa japonica;</t>
  </si>
  <si>
    <t>Quercetin 3-sulfate-7-O-arabinoside;</t>
  </si>
  <si>
    <t>Kaempherol;</t>
  </si>
  <si>
    <t>Ostreococcus lucimarinus;</t>
  </si>
  <si>
    <t>Kempferol;</t>
  </si>
  <si>
    <t>Ostreococcus tauri;</t>
  </si>
  <si>
    <t>Quercetin 5-methyl ether;</t>
  </si>
  <si>
    <t>Papaver somniferum;</t>
  </si>
  <si>
    <t>Luteolol  ;</t>
  </si>
  <si>
    <t>Phalaenopsis equestris;</t>
  </si>
  <si>
    <t>Phaseolus vulgaris;</t>
  </si>
  <si>
    <t>Quercetin 7- methyl ether;</t>
  </si>
  <si>
    <t>Myricetol;</t>
  </si>
  <si>
    <t>Phoenix dactylifera ;</t>
  </si>
  <si>
    <t>Myricitin;</t>
  </si>
  <si>
    <t>Physcomitrium patens;</t>
  </si>
  <si>
    <t>Quercetin 3’- methyl ether;</t>
  </si>
  <si>
    <t>Populus euphratica;</t>
  </si>
  <si>
    <t>Quercetin 4’- methyl ether;</t>
  </si>
  <si>
    <t>Nimbecetin;</t>
  </si>
  <si>
    <t>Populus trichocarpa;</t>
  </si>
  <si>
    <t>Pelargidenolon;</t>
  </si>
  <si>
    <t>Prunus avium;</t>
  </si>
  <si>
    <t>Quercetin 7-methoxy-3-O-glucoside;</t>
  </si>
  <si>
    <t>Populnetin;</t>
  </si>
  <si>
    <t>Prunus mume;</t>
  </si>
  <si>
    <t>Quercetin 3’- methoxy -3-O-galactoside ;</t>
  </si>
  <si>
    <t>Rhamnolutein;</t>
  </si>
  <si>
    <t>Prunus persica;</t>
  </si>
  <si>
    <t>Rhamnolutin;</t>
  </si>
  <si>
    <t>Pyrus x bretschneideri;</t>
  </si>
  <si>
    <t>Robigenin;</t>
  </si>
  <si>
    <t>Quercus suber;</t>
  </si>
  <si>
    <t>Swartziol;</t>
  </si>
  <si>
    <t>Raphanus sativus;</t>
  </si>
  <si>
    <t>Trifolitin;</t>
  </si>
  <si>
    <t>Ricinus communis;</t>
  </si>
  <si>
    <t>Rosa chinensis;</t>
  </si>
  <si>
    <t>Selaginella moellendorffii;</t>
  </si>
  <si>
    <t>Sesamum indicum;</t>
  </si>
  <si>
    <t>Setaria italica;</t>
  </si>
  <si>
    <t>Solanum lycopersicum;</t>
  </si>
  <si>
    <t>Solanum pennellii;</t>
  </si>
  <si>
    <t>Solanum tuberosum;</t>
  </si>
  <si>
    <t>Sorghum bicolor;</t>
  </si>
  <si>
    <t>Spinacia oleracea;</t>
  </si>
  <si>
    <t>Tarenaya hassleriana;</t>
  </si>
  <si>
    <t>Theobroma cacao;</t>
  </si>
  <si>
    <t>Vigna angularis;</t>
  </si>
  <si>
    <t>Vigna radiata;</t>
  </si>
  <si>
    <t>(-)-(2S)-Naringenin;</t>
  </si>
  <si>
    <t>Vigna unguiculata ;</t>
  </si>
  <si>
    <t>Vitis vinifera;</t>
  </si>
  <si>
    <t>(2S)-Naringenin;</t>
  </si>
  <si>
    <t>Volvox carteri f. nagariensis;</t>
  </si>
  <si>
    <t>Zea mays;</t>
  </si>
  <si>
    <t>USDA</t>
  </si>
  <si>
    <t>Microbiome</t>
  </si>
  <si>
    <t>IMPPAT</t>
  </si>
  <si>
    <t>index</t>
  </si>
  <si>
    <t>KNApSAcK</t>
  </si>
  <si>
    <t>NPASS</t>
  </si>
  <si>
    <t>NAPRALERT</t>
  </si>
  <si>
    <t>F</t>
  </si>
  <si>
    <t>T</t>
  </si>
  <si>
    <t>Dr. Duke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</si>
</sst>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>
    <font>
      <sz val="11"/>
      <color theme="1"/>
      <name val="Arial"/>
    </font>
    <font>
      <sz val="9"/>
      <color theme="1"/>
      <name val="Source Sans Pro"/>
    </font>
    <font>
      <sz val="11"/>
      <color theme="1"/>
      <name val="Calibri"/>
    </font>
    <font>
      <b/>
      <sz val="12"/>
      <color theme="1"/>
      <name val="Source Sans Pro"/>
    </font>
    <font>
      <sz val="10"/>
      <color theme="1"/>
      <name val="Source Sans Pro"/>
    </font>
    <font>
      <sz val="9"/>
      <name val="Source Sans Pro"/>
    </font>
    <font>
      <b/>
      <sz val="12"/>
      <color theme="1"/>
      <name val="Chivo"/>
    </font>
    <font>
      <sz val="10"/>
      <color theme="1"/>
      <name val="Chivo"/>
    </font>
    <font>
      <sz val="9"/>
      <color theme="1"/>
      <name val="Constantia"/>
    </font>
    <font>
      <sz val="8"/>
      <color theme="1"/>
      <name val="Constantia"/>
    </font>
    <font>
      <sz val="8"/>
      <color theme="1"/>
      <name val="Source Sans Pro"/>
      <family val="2"/>
    </font>
    <font>
      <b/>
      <sz val="10"/>
      <color theme="1"/>
      <name val="Source Sans Pro"/>
      <family val="2"/>
    </font>
    <font>
      <sz val="11"/>
      <color theme="1"/>
      <name val="Calibri"/>
      <family val="2"/>
    </font>
    <font>
      <sz val="9"/>
      <color theme="1"/>
      <name val="Source Sans Pro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EFEFEF"/>
      </right>
      <top style="medium">
        <color rgb="FFEFEFEF"/>
      </top>
      <bottom style="medium">
        <color rgb="FFEFEFEF"/>
      </bottom>
      <diagonal/>
    </border>
    <border>
      <left style="medium">
        <color rgb="FFCCCCCC"/>
      </left>
      <right style="medium">
        <color rgb="FFEFEFEF"/>
      </right>
      <top style="medium">
        <color rgb="FFCCCCCC"/>
      </top>
      <bottom style="medium">
        <color rgb="FFEFEFE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5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7" fillId="0" borderId="0" xfId="0" applyFont="1" applyAlignment="1">
      <alignment vertical="center" wrapText="1"/>
    </xf>
    <xf numFmtId="0" fontId="2" fillId="0" borderId="0" xfId="0" applyFont="1" applyAlignment="1"/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3" fillId="0" borderId="0" xfId="0" applyFont="1" applyAlignment="1"/>
    <xf numFmtId="0" fontId="10" fillId="0" borderId="2" xfId="0" applyFont="1" applyBorder="1" applyAlignment="1">
      <alignment vertical="top" wrapText="1"/>
    </xf>
    <xf numFmtId="0" fontId="13" fillId="0" borderId="3" xfId="0" applyFont="1" applyBorder="1" applyAlignment="1">
      <alignment vertical="top" wrapText="1"/>
    </xf>
    <xf numFmtId="0" fontId="11" fillId="0" borderId="1" xfId="0" applyFont="1" applyBorder="1" applyAlignment="1">
      <alignment vertical="top" wrapText="1"/>
    </xf>
    <xf numFmtId="0" fontId="0" fillId="0" borderId="0" xfId="0" applyFont="1" applyAlignment="1">
      <alignment vertical="top"/>
    </xf>
    <xf numFmtId="0" fontId="12" fillId="0" borderId="3" xfId="0" applyFont="1" applyBorder="1" applyAlignment="1">
      <alignment vertical="top" wrapText="1"/>
    </xf>
    <xf numFmtId="0" fontId="12" fillId="0" borderId="3" xfId="0" applyFont="1" applyBorder="1" applyAlignment="1">
      <alignment wrapText="1"/>
    </xf>
    <xf numFmtId="0" fontId="13" fillId="0" borderId="3" xfId="0" applyFont="1" applyBorder="1" applyAlignment="1">
      <alignment wrapText="1"/>
    </xf>
    <xf numFmtId="0" fontId="12" fillId="0" borderId="3" xfId="0" applyFont="1" applyBorder="1" applyAlignment="1">
      <alignment vertical="center" wrapText="1"/>
    </xf>
  </cellXfs>
  <cellStyles count="1">
    <cellStyle name="Normal" xfId="0" builtinId="0"/>
  </cellStyles>
  <dxfs count="8"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FFFFFF"/>
          <bgColor rgb="FFFFFFFF"/>
        </patternFill>
      </fill>
    </dxf>
  </dxfs>
  <tableStyles count="3">
    <tableStyle name="README-style" pivot="0" count="2" xr9:uid="{00000000-0011-0000-FFFF-FFFF00000000}">
      <tableStyleElement type="firstRowStripe" dxfId="7"/>
      <tableStyleElement type="secondRowStripe" dxfId="6"/>
    </tableStyle>
    <tableStyle name="MissingFromDBs-style" pivot="0" count="3" xr9:uid="{00000000-0011-0000-FFFF-FFFF01000000}">
      <tableStyleElement type="headerRow" dxfId="5"/>
      <tableStyleElement type="firstRowStripe" dxfId="4"/>
      <tableStyleElement type="secondRowStripe" dxfId="3"/>
    </tableStyle>
    <tableStyle name="TaxReadable-style" pivot="0" count="3" xr9:uid="{00000000-0011-0000-FFFF-FFFF02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A1000">
  <tableColumns count="1">
    <tableColumn id="1" xr3:uid="{00000000-0010-0000-0200-000001000000}" name="Pasted values from column B to allow text wrapping &amp; better readability"/>
  </tableColumns>
  <tableStyleInfo name="TaxReadabl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98"/>
  <sheetViews>
    <sheetView tabSelected="1"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I3" sqref="I3"/>
    </sheetView>
  </sheetViews>
  <sheetFormatPr defaultColWidth="12.625" defaultRowHeight="15" customHeight="1"/>
  <cols>
    <col min="1" max="1" width="12.125" style="25" customWidth="1"/>
    <col min="2" max="16384" width="12.625" style="25"/>
  </cols>
  <sheetData>
    <row r="1" spans="1:17" ht="15.75" thickBot="1">
      <c r="A1" s="27" t="s">
        <v>691</v>
      </c>
      <c r="B1" s="27" t="s">
        <v>688</v>
      </c>
      <c r="C1" s="27" t="s">
        <v>692</v>
      </c>
      <c r="D1" s="27" t="s">
        <v>693</v>
      </c>
      <c r="E1" s="27" t="s">
        <v>689</v>
      </c>
      <c r="F1" s="27" t="s">
        <v>690</v>
      </c>
      <c r="G1" s="27" t="s">
        <v>697</v>
      </c>
      <c r="H1" s="27" t="s">
        <v>694</v>
      </c>
      <c r="I1" s="24"/>
      <c r="J1" s="24"/>
      <c r="K1" s="24"/>
      <c r="L1" s="24"/>
      <c r="M1" s="24"/>
      <c r="N1" s="24"/>
      <c r="O1" s="24"/>
      <c r="P1" s="24"/>
      <c r="Q1" s="24"/>
    </row>
    <row r="2" spans="1:17" thickBot="1">
      <c r="A2" s="28" t="s">
        <v>0</v>
      </c>
      <c r="B2" s="28" t="s">
        <v>695</v>
      </c>
      <c r="C2" s="28" t="s">
        <v>695</v>
      </c>
      <c r="D2" s="28" t="s">
        <v>695</v>
      </c>
      <c r="E2" s="28" t="s">
        <v>695</v>
      </c>
      <c r="F2" s="28" t="s">
        <v>695</v>
      </c>
      <c r="G2" s="28" t="s">
        <v>695</v>
      </c>
      <c r="H2" s="28" t="s">
        <v>695</v>
      </c>
      <c r="I2" s="22"/>
      <c r="J2" s="22"/>
      <c r="K2" s="22"/>
      <c r="L2" s="22"/>
      <c r="M2" s="22"/>
      <c r="N2" s="22"/>
      <c r="O2" s="22"/>
      <c r="P2" s="22"/>
      <c r="Q2" s="22"/>
    </row>
    <row r="3" spans="1:17" ht="24.75" thickBot="1">
      <c r="A3" s="28" t="s">
        <v>1</v>
      </c>
      <c r="B3" s="28" t="s">
        <v>695</v>
      </c>
      <c r="C3" s="28" t="s">
        <v>695</v>
      </c>
      <c r="D3" s="28" t="s">
        <v>695</v>
      </c>
      <c r="E3" s="28" t="s">
        <v>695</v>
      </c>
      <c r="F3" s="28" t="s">
        <v>695</v>
      </c>
      <c r="G3" s="28" t="s">
        <v>695</v>
      </c>
      <c r="H3" s="23" t="s">
        <v>696</v>
      </c>
      <c r="I3" s="22"/>
      <c r="J3" s="22"/>
      <c r="K3" s="22"/>
      <c r="L3" s="22"/>
      <c r="M3" s="22"/>
      <c r="N3" s="22"/>
      <c r="O3" s="22"/>
      <c r="P3" s="22"/>
      <c r="Q3" s="22"/>
    </row>
    <row r="4" spans="1:17" ht="24.75" thickBot="1">
      <c r="A4" s="28" t="s">
        <v>2</v>
      </c>
      <c r="B4" s="28" t="s">
        <v>695</v>
      </c>
      <c r="C4" s="28" t="s">
        <v>695</v>
      </c>
      <c r="D4" s="23" t="s">
        <v>696</v>
      </c>
      <c r="E4" s="28" t="s">
        <v>695</v>
      </c>
      <c r="F4" s="28" t="s">
        <v>695</v>
      </c>
      <c r="G4" s="28" t="s">
        <v>695</v>
      </c>
      <c r="H4" s="28" t="s">
        <v>695</v>
      </c>
      <c r="I4" s="22"/>
      <c r="J4" s="22"/>
      <c r="K4" s="22"/>
      <c r="L4" s="22"/>
      <c r="M4" s="22"/>
      <c r="N4" s="22"/>
      <c r="O4" s="22"/>
      <c r="P4" s="22"/>
      <c r="Q4" s="22"/>
    </row>
    <row r="5" spans="1:17" ht="24.75" thickBot="1">
      <c r="A5" s="28" t="s">
        <v>3</v>
      </c>
      <c r="B5" s="28" t="s">
        <v>695</v>
      </c>
      <c r="C5" s="23" t="s">
        <v>696</v>
      </c>
      <c r="D5" s="23" t="s">
        <v>696</v>
      </c>
      <c r="E5" s="28" t="s">
        <v>695</v>
      </c>
      <c r="F5" s="23" t="s">
        <v>696</v>
      </c>
      <c r="G5" s="28" t="s">
        <v>695</v>
      </c>
      <c r="H5" s="23" t="s">
        <v>696</v>
      </c>
      <c r="I5" s="22"/>
      <c r="J5" s="22"/>
      <c r="K5" s="22"/>
      <c r="L5" s="22"/>
      <c r="M5" s="22"/>
      <c r="N5" s="22"/>
      <c r="O5" s="22"/>
      <c r="P5" s="22"/>
      <c r="Q5" s="22"/>
    </row>
    <row r="6" spans="1:17" ht="24.75" thickBot="1">
      <c r="A6" s="28" t="s">
        <v>4</v>
      </c>
      <c r="B6" s="28" t="s">
        <v>695</v>
      </c>
      <c r="C6" s="28" t="s">
        <v>695</v>
      </c>
      <c r="D6" s="28" t="s">
        <v>695</v>
      </c>
      <c r="E6" s="28" t="s">
        <v>695</v>
      </c>
      <c r="F6" s="28" t="s">
        <v>695</v>
      </c>
      <c r="G6" s="28" t="s">
        <v>695</v>
      </c>
      <c r="H6" s="28" t="s">
        <v>695</v>
      </c>
      <c r="I6" s="22"/>
      <c r="J6" s="22"/>
      <c r="K6" s="22"/>
      <c r="L6" s="22"/>
      <c r="M6" s="22"/>
      <c r="N6" s="22"/>
      <c r="O6" s="22"/>
      <c r="P6" s="22"/>
      <c r="Q6" s="22"/>
    </row>
    <row r="7" spans="1:17" thickBot="1">
      <c r="A7" s="28" t="s">
        <v>5</v>
      </c>
      <c r="B7" s="28" t="s">
        <v>695</v>
      </c>
      <c r="C7" s="28" t="s">
        <v>695</v>
      </c>
      <c r="D7" s="28" t="s">
        <v>695</v>
      </c>
      <c r="E7" s="28" t="s">
        <v>695</v>
      </c>
      <c r="F7" s="28" t="s">
        <v>695</v>
      </c>
      <c r="G7" s="28" t="s">
        <v>695</v>
      </c>
      <c r="H7" s="28" t="s">
        <v>695</v>
      </c>
      <c r="I7" s="22"/>
      <c r="J7" s="22"/>
      <c r="K7" s="22"/>
      <c r="L7" s="22"/>
      <c r="M7" s="22"/>
      <c r="N7" s="22"/>
      <c r="O7" s="22"/>
      <c r="P7" s="22"/>
      <c r="Q7" s="22"/>
    </row>
    <row r="8" spans="1:17" ht="24.75" thickBot="1">
      <c r="A8" s="23" t="s">
        <v>6</v>
      </c>
      <c r="B8" s="23" t="s">
        <v>696</v>
      </c>
      <c r="C8" s="23" t="s">
        <v>696</v>
      </c>
      <c r="D8" s="23" t="s">
        <v>696</v>
      </c>
      <c r="E8" s="23" t="s">
        <v>696</v>
      </c>
      <c r="F8" s="23" t="s">
        <v>696</v>
      </c>
      <c r="G8" s="23" t="s">
        <v>696</v>
      </c>
      <c r="H8" s="23" t="s">
        <v>696</v>
      </c>
      <c r="I8" s="22"/>
      <c r="J8" s="22"/>
      <c r="K8" s="22"/>
      <c r="L8" s="22"/>
      <c r="M8" s="22"/>
      <c r="N8" s="22"/>
      <c r="O8" s="22"/>
      <c r="P8" s="22"/>
      <c r="Q8" s="22"/>
    </row>
    <row r="9" spans="1:17" ht="24.75" thickBot="1">
      <c r="A9" s="28" t="s">
        <v>7</v>
      </c>
      <c r="B9" s="28" t="s">
        <v>695</v>
      </c>
      <c r="C9" s="28" t="s">
        <v>695</v>
      </c>
      <c r="D9" s="23" t="s">
        <v>696</v>
      </c>
      <c r="E9" s="28" t="s">
        <v>695</v>
      </c>
      <c r="F9" s="28" t="s">
        <v>695</v>
      </c>
      <c r="G9" s="28" t="s">
        <v>695</v>
      </c>
      <c r="H9" s="28" t="s">
        <v>695</v>
      </c>
      <c r="I9" s="22"/>
      <c r="J9" s="22"/>
      <c r="K9" s="22"/>
      <c r="L9" s="22"/>
      <c r="M9" s="22"/>
      <c r="N9" s="22"/>
      <c r="O9" s="22"/>
      <c r="P9" s="22"/>
      <c r="Q9" s="22"/>
    </row>
    <row r="10" spans="1:17" ht="24.75" thickBot="1">
      <c r="A10" s="28" t="s">
        <v>8</v>
      </c>
      <c r="B10" s="28" t="s">
        <v>695</v>
      </c>
      <c r="C10" s="23" t="s">
        <v>696</v>
      </c>
      <c r="D10" s="28" t="s">
        <v>695</v>
      </c>
      <c r="E10" s="28" t="s">
        <v>695</v>
      </c>
      <c r="F10" s="28" t="s">
        <v>695</v>
      </c>
      <c r="G10" s="28" t="s">
        <v>695</v>
      </c>
      <c r="H10" s="23" t="s">
        <v>696</v>
      </c>
      <c r="I10" s="22"/>
      <c r="J10" s="22"/>
      <c r="K10" s="22"/>
      <c r="L10" s="22"/>
      <c r="M10" s="22"/>
      <c r="N10" s="22"/>
      <c r="O10" s="22"/>
      <c r="P10" s="22"/>
      <c r="Q10" s="22"/>
    </row>
    <row r="11" spans="1:17" thickBot="1">
      <c r="A11" s="23" t="s">
        <v>9</v>
      </c>
      <c r="B11" s="23" t="s">
        <v>696</v>
      </c>
      <c r="C11" s="23" t="s">
        <v>696</v>
      </c>
      <c r="D11" s="23" t="s">
        <v>696</v>
      </c>
      <c r="E11" s="23" t="s">
        <v>696</v>
      </c>
      <c r="F11" s="23" t="s">
        <v>696</v>
      </c>
      <c r="G11" s="23" t="s">
        <v>696</v>
      </c>
      <c r="H11" s="23" t="s">
        <v>696</v>
      </c>
      <c r="I11" s="22"/>
      <c r="J11" s="22"/>
      <c r="K11" s="22"/>
      <c r="L11" s="22"/>
      <c r="M11" s="22"/>
      <c r="N11" s="22"/>
      <c r="O11" s="22"/>
      <c r="P11" s="22"/>
      <c r="Q11" s="22"/>
    </row>
    <row r="12" spans="1:17" ht="24.75" thickBot="1">
      <c r="A12" s="28" t="s">
        <v>10</v>
      </c>
      <c r="B12" s="28" t="s">
        <v>695</v>
      </c>
      <c r="C12" s="28" t="s">
        <v>695</v>
      </c>
      <c r="D12" s="23" t="s">
        <v>696</v>
      </c>
      <c r="E12" s="28" t="s">
        <v>695</v>
      </c>
      <c r="F12" s="28" t="s">
        <v>695</v>
      </c>
      <c r="G12" s="28" t="s">
        <v>695</v>
      </c>
      <c r="H12" s="28" t="s">
        <v>695</v>
      </c>
      <c r="I12" s="22"/>
      <c r="J12" s="22"/>
      <c r="K12" s="22"/>
      <c r="L12" s="22"/>
      <c r="M12" s="22"/>
      <c r="N12" s="22"/>
      <c r="O12" s="22"/>
      <c r="P12" s="22"/>
      <c r="Q12" s="22"/>
    </row>
    <row r="13" spans="1:17" thickBot="1">
      <c r="A13" s="23" t="s">
        <v>11</v>
      </c>
      <c r="B13" s="23" t="s">
        <v>696</v>
      </c>
      <c r="C13" s="23" t="s">
        <v>696</v>
      </c>
      <c r="D13" s="23" t="s">
        <v>696</v>
      </c>
      <c r="E13" s="23" t="s">
        <v>696</v>
      </c>
      <c r="F13" s="28" t="s">
        <v>695</v>
      </c>
      <c r="G13" s="23" t="s">
        <v>696</v>
      </c>
      <c r="H13" s="23" t="s">
        <v>696</v>
      </c>
      <c r="I13" s="22"/>
      <c r="J13" s="22"/>
      <c r="K13" s="22"/>
      <c r="L13" s="22"/>
      <c r="M13" s="22"/>
      <c r="N13" s="22"/>
      <c r="O13" s="22"/>
      <c r="P13" s="22"/>
      <c r="Q13" s="22"/>
    </row>
    <row r="14" spans="1:17" thickBot="1">
      <c r="A14" s="23" t="s">
        <v>12</v>
      </c>
      <c r="B14" s="23" t="s">
        <v>696</v>
      </c>
      <c r="C14" s="23" t="s">
        <v>696</v>
      </c>
      <c r="D14" s="23" t="s">
        <v>696</v>
      </c>
      <c r="E14" s="23" t="s">
        <v>696</v>
      </c>
      <c r="F14" s="23" t="s">
        <v>696</v>
      </c>
      <c r="G14" s="23" t="s">
        <v>696</v>
      </c>
      <c r="H14" s="23" t="s">
        <v>696</v>
      </c>
      <c r="I14" s="22"/>
      <c r="J14" s="22"/>
      <c r="K14" s="22"/>
      <c r="L14" s="22"/>
      <c r="M14" s="22"/>
      <c r="N14" s="22"/>
      <c r="O14" s="22"/>
      <c r="P14" s="22"/>
      <c r="Q14" s="22"/>
    </row>
    <row r="15" spans="1:17" thickBot="1">
      <c r="A15" s="23" t="s">
        <v>13</v>
      </c>
      <c r="B15" s="23" t="s">
        <v>696</v>
      </c>
      <c r="C15" s="23" t="s">
        <v>696</v>
      </c>
      <c r="D15" s="23" t="s">
        <v>696</v>
      </c>
      <c r="E15" s="28" t="s">
        <v>695</v>
      </c>
      <c r="F15" s="28" t="s">
        <v>695</v>
      </c>
      <c r="G15" s="23" t="s">
        <v>696</v>
      </c>
      <c r="H15" s="23" t="s">
        <v>696</v>
      </c>
      <c r="I15" s="22"/>
      <c r="J15" s="22"/>
      <c r="K15" s="22"/>
      <c r="L15" s="22"/>
      <c r="M15" s="22"/>
      <c r="N15" s="22"/>
      <c r="O15" s="22"/>
      <c r="P15" s="22"/>
      <c r="Q15" s="22"/>
    </row>
    <row r="16" spans="1:17" thickBot="1">
      <c r="A16" s="28" t="s">
        <v>14</v>
      </c>
      <c r="B16" s="28" t="s">
        <v>695</v>
      </c>
      <c r="C16" s="23" t="s">
        <v>696</v>
      </c>
      <c r="D16" s="23" t="s">
        <v>696</v>
      </c>
      <c r="E16" s="28" t="s">
        <v>695</v>
      </c>
      <c r="F16" s="23" t="s">
        <v>696</v>
      </c>
      <c r="G16" s="23" t="s">
        <v>696</v>
      </c>
      <c r="H16" s="23" t="s">
        <v>696</v>
      </c>
      <c r="I16" s="22"/>
      <c r="J16" s="22"/>
      <c r="K16" s="22"/>
      <c r="L16" s="22"/>
      <c r="M16" s="22"/>
      <c r="N16" s="22"/>
      <c r="O16" s="22"/>
      <c r="P16" s="22"/>
      <c r="Q16" s="22"/>
    </row>
    <row r="17" spans="1:17" thickBot="1">
      <c r="A17" s="28" t="s">
        <v>15</v>
      </c>
      <c r="B17" s="28" t="s">
        <v>695</v>
      </c>
      <c r="C17" s="23" t="s">
        <v>696</v>
      </c>
      <c r="D17" s="23" t="s">
        <v>696</v>
      </c>
      <c r="E17" s="28" t="s">
        <v>695</v>
      </c>
      <c r="F17" s="28" t="s">
        <v>695</v>
      </c>
      <c r="G17" s="28" t="s">
        <v>695</v>
      </c>
      <c r="H17" s="23" t="s">
        <v>696</v>
      </c>
      <c r="I17" s="22"/>
      <c r="J17" s="22"/>
      <c r="K17" s="22"/>
      <c r="L17" s="22"/>
      <c r="M17" s="22"/>
      <c r="N17" s="22"/>
      <c r="O17" s="22"/>
      <c r="P17" s="22"/>
      <c r="Q17" s="22"/>
    </row>
    <row r="18" spans="1:17" thickBot="1">
      <c r="A18" s="28" t="s">
        <v>16</v>
      </c>
      <c r="B18" s="28" t="s">
        <v>695</v>
      </c>
      <c r="C18" s="28" t="s">
        <v>695</v>
      </c>
      <c r="D18" s="28" t="s">
        <v>695</v>
      </c>
      <c r="E18" s="28" t="s">
        <v>695</v>
      </c>
      <c r="F18" s="28" t="s">
        <v>695</v>
      </c>
      <c r="G18" s="28" t="s">
        <v>695</v>
      </c>
      <c r="H18" s="28" t="s">
        <v>695</v>
      </c>
      <c r="I18" s="22"/>
      <c r="J18" s="22"/>
      <c r="K18" s="22"/>
      <c r="L18" s="22"/>
      <c r="M18" s="22"/>
      <c r="N18" s="22"/>
      <c r="O18" s="22"/>
      <c r="P18" s="22"/>
      <c r="Q18" s="22"/>
    </row>
    <row r="19" spans="1:17" ht="24.75" thickBot="1">
      <c r="A19" s="23" t="s">
        <v>17</v>
      </c>
      <c r="B19" s="23" t="s">
        <v>696</v>
      </c>
      <c r="C19" s="23" t="s">
        <v>696</v>
      </c>
      <c r="D19" s="23" t="s">
        <v>696</v>
      </c>
      <c r="E19" s="23" t="s">
        <v>696</v>
      </c>
      <c r="F19" s="23" t="s">
        <v>696</v>
      </c>
      <c r="G19" s="23" t="s">
        <v>696</v>
      </c>
      <c r="H19" s="23" t="s">
        <v>696</v>
      </c>
      <c r="I19" s="22"/>
      <c r="J19" s="22"/>
      <c r="K19" s="22"/>
      <c r="L19" s="22"/>
      <c r="M19" s="22"/>
      <c r="N19" s="22"/>
      <c r="O19" s="22"/>
      <c r="P19" s="22"/>
      <c r="Q19" s="22"/>
    </row>
    <row r="20" spans="1:17" thickBot="1">
      <c r="A20" s="23" t="s">
        <v>18</v>
      </c>
      <c r="B20" s="23" t="s">
        <v>696</v>
      </c>
      <c r="C20" s="23" t="s">
        <v>696</v>
      </c>
      <c r="D20" s="23" t="s">
        <v>696</v>
      </c>
      <c r="E20" s="23" t="s">
        <v>696</v>
      </c>
      <c r="F20" s="23" t="s">
        <v>696</v>
      </c>
      <c r="G20" s="23" t="s">
        <v>696</v>
      </c>
      <c r="H20" s="23" t="s">
        <v>696</v>
      </c>
      <c r="I20" s="22"/>
      <c r="J20" s="22"/>
      <c r="K20" s="22"/>
      <c r="L20" s="22"/>
      <c r="M20" s="22"/>
      <c r="N20" s="22"/>
      <c r="O20" s="22"/>
      <c r="P20" s="22"/>
      <c r="Q20" s="22"/>
    </row>
    <row r="21" spans="1:17" ht="15.75" customHeight="1" thickBot="1">
      <c r="A21" s="28" t="s">
        <v>19</v>
      </c>
      <c r="B21" s="28" t="s">
        <v>695</v>
      </c>
      <c r="C21" s="23" t="s">
        <v>696</v>
      </c>
      <c r="D21" s="23" t="s">
        <v>696</v>
      </c>
      <c r="E21" s="28" t="s">
        <v>695</v>
      </c>
      <c r="F21" s="28" t="s">
        <v>695</v>
      </c>
      <c r="G21" s="23" t="s">
        <v>696</v>
      </c>
      <c r="H21" s="23" t="s">
        <v>696</v>
      </c>
      <c r="I21" s="22"/>
      <c r="J21" s="22"/>
      <c r="K21" s="22"/>
      <c r="L21" s="22"/>
      <c r="M21" s="22"/>
      <c r="N21" s="22"/>
      <c r="O21" s="22"/>
      <c r="P21" s="22"/>
      <c r="Q21" s="22"/>
    </row>
    <row r="22" spans="1:17" ht="15.75" customHeight="1" thickBot="1">
      <c r="A22" s="28" t="s">
        <v>20</v>
      </c>
      <c r="B22" s="28" t="s">
        <v>695</v>
      </c>
      <c r="C22" s="23" t="s">
        <v>696</v>
      </c>
      <c r="D22" s="23" t="s">
        <v>696</v>
      </c>
      <c r="E22" s="28" t="s">
        <v>695</v>
      </c>
      <c r="F22" s="28" t="s">
        <v>695</v>
      </c>
      <c r="G22" s="23" t="s">
        <v>696</v>
      </c>
      <c r="H22" s="23" t="s">
        <v>696</v>
      </c>
      <c r="I22" s="22"/>
      <c r="J22" s="22"/>
      <c r="K22" s="22"/>
      <c r="L22" s="22"/>
      <c r="M22" s="22"/>
      <c r="N22" s="22"/>
      <c r="O22" s="22"/>
      <c r="P22" s="22"/>
      <c r="Q22" s="22"/>
    </row>
    <row r="23" spans="1:17" ht="15.75" customHeight="1" thickBot="1">
      <c r="A23" s="28" t="s">
        <v>21</v>
      </c>
      <c r="B23" s="28" t="s">
        <v>695</v>
      </c>
      <c r="C23" s="28" t="s">
        <v>695</v>
      </c>
      <c r="D23" s="28" t="s">
        <v>695</v>
      </c>
      <c r="E23" s="28" t="s">
        <v>695</v>
      </c>
      <c r="F23" s="28" t="s">
        <v>695</v>
      </c>
      <c r="G23" s="23" t="s">
        <v>696</v>
      </c>
      <c r="H23" s="28" t="s">
        <v>695</v>
      </c>
      <c r="I23" s="22"/>
      <c r="J23" s="22"/>
      <c r="K23" s="22"/>
      <c r="L23" s="22"/>
      <c r="M23" s="22"/>
      <c r="N23" s="22"/>
      <c r="O23" s="22"/>
      <c r="P23" s="22"/>
      <c r="Q23" s="22"/>
    </row>
    <row r="24" spans="1:17" ht="15.75" customHeight="1" thickBot="1">
      <c r="A24" s="28" t="s">
        <v>22</v>
      </c>
      <c r="B24" s="28" t="s">
        <v>695</v>
      </c>
      <c r="C24" s="23" t="s">
        <v>696</v>
      </c>
      <c r="D24" s="28" t="s">
        <v>695</v>
      </c>
      <c r="E24" s="28" t="s">
        <v>695</v>
      </c>
      <c r="F24" s="23" t="s">
        <v>696</v>
      </c>
      <c r="G24" s="23" t="s">
        <v>696</v>
      </c>
      <c r="H24" s="28" t="s">
        <v>695</v>
      </c>
      <c r="I24" s="22"/>
      <c r="J24" s="22"/>
      <c r="K24" s="22"/>
      <c r="L24" s="22"/>
      <c r="M24" s="22"/>
      <c r="N24" s="22"/>
      <c r="O24" s="22"/>
      <c r="P24" s="22"/>
      <c r="Q24" s="22"/>
    </row>
    <row r="25" spans="1:17" ht="15.75" customHeight="1" thickBot="1">
      <c r="A25" s="23" t="s">
        <v>23</v>
      </c>
      <c r="B25" s="23" t="s">
        <v>696</v>
      </c>
      <c r="C25" s="23" t="s">
        <v>696</v>
      </c>
      <c r="D25" s="23" t="s">
        <v>696</v>
      </c>
      <c r="E25" s="23" t="s">
        <v>696</v>
      </c>
      <c r="F25" s="23" t="s">
        <v>696</v>
      </c>
      <c r="G25" s="23" t="s">
        <v>696</v>
      </c>
      <c r="H25" s="23" t="s">
        <v>696</v>
      </c>
      <c r="I25" s="22"/>
      <c r="J25" s="22"/>
      <c r="K25" s="22"/>
      <c r="L25" s="22"/>
      <c r="M25" s="22"/>
      <c r="N25" s="22"/>
      <c r="O25" s="22"/>
      <c r="P25" s="22"/>
      <c r="Q25" s="22"/>
    </row>
    <row r="26" spans="1:17" ht="15.75" customHeight="1" thickBot="1">
      <c r="A26" s="28" t="s">
        <v>24</v>
      </c>
      <c r="B26" s="28" t="s">
        <v>695</v>
      </c>
      <c r="C26" s="23" t="s">
        <v>696</v>
      </c>
      <c r="D26" s="28" t="s">
        <v>695</v>
      </c>
      <c r="E26" s="28" t="s">
        <v>695</v>
      </c>
      <c r="F26" s="28" t="s">
        <v>695</v>
      </c>
      <c r="G26" s="28" t="s">
        <v>695</v>
      </c>
      <c r="H26" s="23" t="s">
        <v>696</v>
      </c>
      <c r="I26" s="22"/>
      <c r="J26" s="22"/>
      <c r="K26" s="22"/>
      <c r="L26" s="22"/>
      <c r="M26" s="22"/>
      <c r="N26" s="22"/>
      <c r="O26" s="22"/>
      <c r="P26" s="22"/>
      <c r="Q26" s="22"/>
    </row>
    <row r="27" spans="1:17" ht="15.75" customHeight="1" thickBot="1">
      <c r="A27" s="23" t="s">
        <v>25</v>
      </c>
      <c r="B27" s="23" t="s">
        <v>696</v>
      </c>
      <c r="C27" s="23" t="s">
        <v>696</v>
      </c>
      <c r="D27" s="23" t="s">
        <v>696</v>
      </c>
      <c r="E27" s="23" t="s">
        <v>696</v>
      </c>
      <c r="F27" s="23" t="s">
        <v>696</v>
      </c>
      <c r="G27" s="23" t="s">
        <v>696</v>
      </c>
      <c r="H27" s="23" t="s">
        <v>696</v>
      </c>
      <c r="I27" s="22"/>
      <c r="J27" s="22"/>
      <c r="K27" s="22"/>
      <c r="L27" s="22"/>
      <c r="M27" s="22"/>
      <c r="N27" s="22"/>
      <c r="O27" s="22"/>
      <c r="P27" s="22"/>
      <c r="Q27" s="22"/>
    </row>
    <row r="28" spans="1:17" ht="15.75" customHeight="1" thickBot="1">
      <c r="A28" s="28" t="s">
        <v>26</v>
      </c>
      <c r="B28" s="28" t="s">
        <v>695</v>
      </c>
      <c r="C28" s="28" t="s">
        <v>695</v>
      </c>
      <c r="D28" s="28" t="s">
        <v>695</v>
      </c>
      <c r="E28" s="28" t="s">
        <v>695</v>
      </c>
      <c r="F28" s="28" t="s">
        <v>695</v>
      </c>
      <c r="G28" s="23" t="s">
        <v>696</v>
      </c>
      <c r="H28" s="28" t="s">
        <v>695</v>
      </c>
      <c r="I28" s="22"/>
      <c r="J28" s="22"/>
      <c r="K28" s="22"/>
      <c r="L28" s="22"/>
      <c r="M28" s="22"/>
      <c r="N28" s="22"/>
      <c r="O28" s="22"/>
      <c r="P28" s="22"/>
      <c r="Q28" s="22"/>
    </row>
    <row r="29" spans="1:17" ht="15.75" customHeight="1" thickBot="1">
      <c r="A29" s="23" t="s">
        <v>27</v>
      </c>
      <c r="B29" s="23" t="s">
        <v>696</v>
      </c>
      <c r="C29" s="23" t="s">
        <v>696</v>
      </c>
      <c r="D29" s="23" t="s">
        <v>696</v>
      </c>
      <c r="E29" s="23" t="s">
        <v>696</v>
      </c>
      <c r="F29" s="23" t="s">
        <v>696</v>
      </c>
      <c r="G29" s="23" t="s">
        <v>696</v>
      </c>
      <c r="H29" s="23" t="s">
        <v>696</v>
      </c>
      <c r="I29" s="22"/>
      <c r="J29" s="22"/>
      <c r="K29" s="22"/>
      <c r="L29" s="22"/>
      <c r="M29" s="22"/>
      <c r="N29" s="22"/>
      <c r="O29" s="22"/>
      <c r="P29" s="22"/>
      <c r="Q29" s="22"/>
    </row>
    <row r="30" spans="1:17" ht="15.75" customHeight="1" thickBot="1">
      <c r="A30" s="23" t="s">
        <v>28</v>
      </c>
      <c r="B30" s="23" t="s">
        <v>696</v>
      </c>
      <c r="C30" s="23" t="s">
        <v>696</v>
      </c>
      <c r="D30" s="23" t="s">
        <v>696</v>
      </c>
      <c r="E30" s="23" t="s">
        <v>696</v>
      </c>
      <c r="F30" s="23" t="s">
        <v>696</v>
      </c>
      <c r="G30" s="23" t="s">
        <v>696</v>
      </c>
      <c r="H30" s="23" t="s">
        <v>696</v>
      </c>
      <c r="I30" s="22"/>
      <c r="J30" s="22"/>
      <c r="K30" s="22"/>
      <c r="L30" s="22"/>
      <c r="M30" s="22"/>
      <c r="N30" s="22"/>
      <c r="O30" s="22"/>
      <c r="P30" s="22"/>
      <c r="Q30" s="22"/>
    </row>
    <row r="31" spans="1:17" ht="15.75" customHeight="1" thickBot="1">
      <c r="A31" s="23" t="s">
        <v>29</v>
      </c>
      <c r="B31" s="23" t="s">
        <v>696</v>
      </c>
      <c r="C31" s="23" t="s">
        <v>696</v>
      </c>
      <c r="D31" s="23" t="s">
        <v>696</v>
      </c>
      <c r="E31" s="28" t="s">
        <v>695</v>
      </c>
      <c r="F31" s="23" t="s">
        <v>696</v>
      </c>
      <c r="G31" s="23" t="s">
        <v>696</v>
      </c>
      <c r="H31" s="23" t="s">
        <v>696</v>
      </c>
      <c r="I31" s="22"/>
      <c r="J31" s="22"/>
      <c r="K31" s="22"/>
      <c r="L31" s="22"/>
      <c r="M31" s="22"/>
      <c r="N31" s="22"/>
      <c r="O31" s="22"/>
      <c r="P31" s="22"/>
      <c r="Q31" s="22"/>
    </row>
    <row r="32" spans="1:17" ht="15.75" customHeight="1" thickBot="1">
      <c r="A32" s="23" t="s">
        <v>30</v>
      </c>
      <c r="B32" s="23" t="s">
        <v>696</v>
      </c>
      <c r="C32" s="23" t="s">
        <v>696</v>
      </c>
      <c r="D32" s="23" t="s">
        <v>696</v>
      </c>
      <c r="E32" s="28" t="s">
        <v>695</v>
      </c>
      <c r="F32" s="23" t="s">
        <v>696</v>
      </c>
      <c r="G32" s="28" t="s">
        <v>695</v>
      </c>
      <c r="H32" s="23" t="s">
        <v>696</v>
      </c>
      <c r="I32" s="22"/>
      <c r="J32" s="22"/>
      <c r="K32" s="22"/>
      <c r="L32" s="22"/>
      <c r="M32" s="22"/>
      <c r="N32" s="22"/>
      <c r="O32" s="22"/>
      <c r="P32" s="22"/>
      <c r="Q32" s="22"/>
    </row>
    <row r="33" spans="1:17" ht="15.75" customHeight="1" thickBot="1">
      <c r="A33" s="23" t="s">
        <v>31</v>
      </c>
      <c r="B33" s="23" t="s">
        <v>696</v>
      </c>
      <c r="C33" s="23" t="s">
        <v>696</v>
      </c>
      <c r="D33" s="28" t="s">
        <v>695</v>
      </c>
      <c r="E33" s="28" t="s">
        <v>695</v>
      </c>
      <c r="F33" s="28" t="s">
        <v>695</v>
      </c>
      <c r="G33" s="23" t="s">
        <v>696</v>
      </c>
      <c r="H33" s="23" t="s">
        <v>696</v>
      </c>
      <c r="I33" s="22"/>
      <c r="J33" s="22"/>
      <c r="K33" s="22"/>
      <c r="L33" s="22"/>
      <c r="M33" s="22"/>
      <c r="N33" s="22"/>
      <c r="O33" s="22"/>
      <c r="P33" s="22"/>
      <c r="Q33" s="22"/>
    </row>
    <row r="34" spans="1:17" ht="15.75" customHeight="1" thickBot="1">
      <c r="A34" s="28" t="s">
        <v>32</v>
      </c>
      <c r="B34" s="28" t="s">
        <v>695</v>
      </c>
      <c r="C34" s="28" t="s">
        <v>695</v>
      </c>
      <c r="D34" s="28" t="s">
        <v>695</v>
      </c>
      <c r="E34" s="28" t="s">
        <v>695</v>
      </c>
      <c r="F34" s="28" t="s">
        <v>695</v>
      </c>
      <c r="G34" s="23" t="s">
        <v>696</v>
      </c>
      <c r="H34" s="28" t="s">
        <v>695</v>
      </c>
      <c r="I34" s="22"/>
      <c r="J34" s="22"/>
      <c r="K34" s="22"/>
      <c r="L34" s="22"/>
      <c r="M34" s="22"/>
      <c r="N34" s="22"/>
      <c r="O34" s="22"/>
      <c r="P34" s="22"/>
      <c r="Q34" s="22"/>
    </row>
    <row r="35" spans="1:17" ht="15.75" customHeight="1" thickBot="1">
      <c r="A35" s="23" t="s">
        <v>33</v>
      </c>
      <c r="B35" s="23" t="s">
        <v>696</v>
      </c>
      <c r="C35" s="23" t="s">
        <v>696</v>
      </c>
      <c r="D35" s="23" t="s">
        <v>696</v>
      </c>
      <c r="E35" s="28" t="s">
        <v>695</v>
      </c>
      <c r="F35" s="28" t="s">
        <v>695</v>
      </c>
      <c r="G35" s="23" t="s">
        <v>696</v>
      </c>
      <c r="H35" s="23" t="s">
        <v>696</v>
      </c>
      <c r="I35" s="22"/>
      <c r="J35" s="22"/>
      <c r="K35" s="22"/>
      <c r="L35" s="22"/>
      <c r="M35" s="22"/>
      <c r="N35" s="22"/>
      <c r="O35" s="22"/>
      <c r="P35" s="22"/>
      <c r="Q35" s="22"/>
    </row>
    <row r="36" spans="1:17" ht="15.75" customHeight="1" thickBot="1">
      <c r="A36" s="23" t="s">
        <v>34</v>
      </c>
      <c r="B36" s="23" t="s">
        <v>696</v>
      </c>
      <c r="C36" s="23" t="s">
        <v>696</v>
      </c>
      <c r="D36" s="23" t="s">
        <v>696</v>
      </c>
      <c r="E36" s="23" t="s">
        <v>696</v>
      </c>
      <c r="F36" s="23" t="s">
        <v>696</v>
      </c>
      <c r="G36" s="23" t="s">
        <v>696</v>
      </c>
      <c r="H36" s="23" t="s">
        <v>696</v>
      </c>
      <c r="I36" s="22"/>
      <c r="J36" s="22"/>
      <c r="K36" s="22"/>
      <c r="L36" s="22"/>
      <c r="M36" s="22"/>
      <c r="N36" s="22"/>
      <c r="O36" s="22"/>
      <c r="P36" s="22"/>
      <c r="Q36" s="22"/>
    </row>
    <row r="37" spans="1:17" ht="15.75" customHeight="1" thickBot="1">
      <c r="A37" s="28" t="s">
        <v>35</v>
      </c>
      <c r="B37" s="28" t="s">
        <v>695</v>
      </c>
      <c r="C37" s="28" t="s">
        <v>695</v>
      </c>
      <c r="D37" s="23" t="s">
        <v>696</v>
      </c>
      <c r="E37" s="28" t="s">
        <v>695</v>
      </c>
      <c r="F37" s="28" t="s">
        <v>695</v>
      </c>
      <c r="G37" s="28" t="s">
        <v>695</v>
      </c>
      <c r="H37" s="28" t="s">
        <v>695</v>
      </c>
      <c r="I37" s="22"/>
      <c r="J37" s="22"/>
      <c r="K37" s="22"/>
      <c r="L37" s="22"/>
      <c r="M37" s="22"/>
      <c r="N37" s="22"/>
      <c r="O37" s="22"/>
      <c r="P37" s="22"/>
      <c r="Q37" s="22"/>
    </row>
    <row r="38" spans="1:17" ht="15.75" customHeight="1" thickBot="1">
      <c r="A38" s="28" t="s">
        <v>36</v>
      </c>
      <c r="B38" s="28" t="s">
        <v>695</v>
      </c>
      <c r="C38" s="23" t="s">
        <v>696</v>
      </c>
      <c r="D38" s="23" t="s">
        <v>696</v>
      </c>
      <c r="E38" s="28" t="s">
        <v>695</v>
      </c>
      <c r="F38" s="23" t="s">
        <v>696</v>
      </c>
      <c r="G38" s="23" t="s">
        <v>696</v>
      </c>
      <c r="H38" s="23" t="s">
        <v>696</v>
      </c>
      <c r="I38" s="22"/>
      <c r="J38" s="22"/>
      <c r="K38" s="22"/>
      <c r="L38" s="22"/>
      <c r="M38" s="22"/>
      <c r="N38" s="22"/>
      <c r="O38" s="22"/>
      <c r="P38" s="22"/>
      <c r="Q38" s="22"/>
    </row>
    <row r="39" spans="1:17" ht="15.75" customHeight="1" thickBot="1">
      <c r="A39" s="28" t="s">
        <v>37</v>
      </c>
      <c r="B39" s="28" t="s">
        <v>695</v>
      </c>
      <c r="C39" s="23" t="s">
        <v>696</v>
      </c>
      <c r="D39" s="23" t="s">
        <v>696</v>
      </c>
      <c r="E39" s="28" t="s">
        <v>695</v>
      </c>
      <c r="F39" s="28" t="s">
        <v>695</v>
      </c>
      <c r="G39" s="23" t="s">
        <v>696</v>
      </c>
      <c r="H39" s="23" t="s">
        <v>696</v>
      </c>
      <c r="I39" s="22"/>
      <c r="J39" s="22"/>
      <c r="K39" s="22"/>
      <c r="L39" s="22"/>
      <c r="M39" s="22"/>
      <c r="N39" s="22"/>
      <c r="O39" s="22"/>
      <c r="P39" s="22"/>
      <c r="Q39" s="22"/>
    </row>
    <row r="40" spans="1:17" ht="15.75" customHeight="1" thickBot="1">
      <c r="A40" s="28" t="s">
        <v>38</v>
      </c>
      <c r="B40" s="28" t="s">
        <v>695</v>
      </c>
      <c r="C40" s="23" t="s">
        <v>696</v>
      </c>
      <c r="D40" s="28" t="s">
        <v>695</v>
      </c>
      <c r="E40" s="28" t="s">
        <v>695</v>
      </c>
      <c r="F40" s="28" t="s">
        <v>695</v>
      </c>
      <c r="G40" s="23" t="s">
        <v>696</v>
      </c>
      <c r="H40" s="23" t="s">
        <v>696</v>
      </c>
      <c r="I40" s="22"/>
      <c r="J40" s="22"/>
      <c r="K40" s="22"/>
      <c r="L40" s="22"/>
      <c r="M40" s="22"/>
      <c r="N40" s="22"/>
      <c r="O40" s="22"/>
      <c r="P40" s="22"/>
      <c r="Q40" s="22"/>
    </row>
    <row r="41" spans="1:17" ht="15.75" customHeight="1" thickBot="1">
      <c r="A41" s="28" t="s">
        <v>39</v>
      </c>
      <c r="B41" s="28" t="s">
        <v>695</v>
      </c>
      <c r="C41" s="28" t="s">
        <v>695</v>
      </c>
      <c r="D41" s="23" t="s">
        <v>696</v>
      </c>
      <c r="E41" s="28" t="s">
        <v>695</v>
      </c>
      <c r="F41" s="28" t="s">
        <v>695</v>
      </c>
      <c r="G41" s="28" t="s">
        <v>695</v>
      </c>
      <c r="H41" s="28" t="s">
        <v>695</v>
      </c>
      <c r="I41" s="22"/>
      <c r="J41" s="22"/>
      <c r="K41" s="22"/>
      <c r="L41" s="22"/>
      <c r="M41" s="22"/>
      <c r="N41" s="22"/>
      <c r="O41" s="22"/>
      <c r="P41" s="22"/>
      <c r="Q41" s="22"/>
    </row>
    <row r="42" spans="1:17" ht="15.75" customHeight="1" thickBot="1">
      <c r="A42" s="28" t="s">
        <v>40</v>
      </c>
      <c r="B42" s="28" t="s">
        <v>695</v>
      </c>
      <c r="C42" s="23" t="s">
        <v>696</v>
      </c>
      <c r="D42" s="23" t="s">
        <v>696</v>
      </c>
      <c r="E42" s="28" t="s">
        <v>695</v>
      </c>
      <c r="F42" s="28" t="s">
        <v>695</v>
      </c>
      <c r="G42" s="23" t="s">
        <v>696</v>
      </c>
      <c r="H42" s="23" t="s">
        <v>696</v>
      </c>
      <c r="I42" s="22"/>
      <c r="J42" s="22"/>
      <c r="K42" s="22"/>
      <c r="L42" s="22"/>
      <c r="M42" s="22"/>
      <c r="N42" s="22"/>
      <c r="O42" s="22"/>
      <c r="P42" s="22"/>
      <c r="Q42" s="22"/>
    </row>
    <row r="43" spans="1:17" ht="15.75" customHeight="1" thickBot="1">
      <c r="A43" s="28" t="s">
        <v>41</v>
      </c>
      <c r="B43" s="28" t="s">
        <v>695</v>
      </c>
      <c r="C43" s="28" t="s">
        <v>695</v>
      </c>
      <c r="D43" s="23" t="s">
        <v>696</v>
      </c>
      <c r="E43" s="28" t="s">
        <v>695</v>
      </c>
      <c r="F43" s="28" t="s">
        <v>695</v>
      </c>
      <c r="G43" s="28" t="s">
        <v>695</v>
      </c>
      <c r="H43" s="28" t="s">
        <v>695</v>
      </c>
      <c r="I43" s="22"/>
      <c r="J43" s="22"/>
      <c r="K43" s="22"/>
      <c r="L43" s="22"/>
      <c r="M43" s="22"/>
      <c r="N43" s="22"/>
      <c r="O43" s="22"/>
      <c r="P43" s="22"/>
      <c r="Q43" s="22"/>
    </row>
    <row r="44" spans="1:17" ht="15.75" customHeight="1" thickBot="1">
      <c r="A44" s="23" t="s">
        <v>42</v>
      </c>
      <c r="B44" s="23" t="s">
        <v>696</v>
      </c>
      <c r="C44" s="23" t="s">
        <v>696</v>
      </c>
      <c r="D44" s="23" t="s">
        <v>696</v>
      </c>
      <c r="E44" s="23" t="s">
        <v>696</v>
      </c>
      <c r="F44" s="23" t="s">
        <v>696</v>
      </c>
      <c r="G44" s="23" t="s">
        <v>696</v>
      </c>
      <c r="H44" s="23" t="s">
        <v>696</v>
      </c>
      <c r="I44" s="22"/>
      <c r="J44" s="22"/>
      <c r="K44" s="22"/>
      <c r="L44" s="22"/>
      <c r="M44" s="22"/>
      <c r="N44" s="22"/>
      <c r="O44" s="22"/>
      <c r="P44" s="22"/>
      <c r="Q44" s="22"/>
    </row>
    <row r="45" spans="1:17" ht="15.75" customHeight="1" thickBot="1">
      <c r="A45" s="28" t="s">
        <v>103</v>
      </c>
      <c r="B45" s="28" t="s">
        <v>695</v>
      </c>
      <c r="C45" s="23" t="s">
        <v>696</v>
      </c>
      <c r="D45" s="23" t="s">
        <v>696</v>
      </c>
      <c r="E45" s="28" t="s">
        <v>695</v>
      </c>
      <c r="F45" s="28" t="s">
        <v>695</v>
      </c>
      <c r="G45" s="28" t="s">
        <v>695</v>
      </c>
      <c r="H45" s="28" t="s">
        <v>695</v>
      </c>
      <c r="I45" s="22"/>
      <c r="J45" s="22"/>
      <c r="K45" s="22"/>
      <c r="L45" s="22"/>
      <c r="M45" s="22"/>
      <c r="N45" s="22"/>
      <c r="O45" s="22"/>
      <c r="P45" s="22"/>
      <c r="Q45" s="22"/>
    </row>
    <row r="46" spans="1:17" ht="15.75" customHeight="1" thickBot="1">
      <c r="A46" s="28" t="s">
        <v>43</v>
      </c>
      <c r="B46" s="28" t="s">
        <v>695</v>
      </c>
      <c r="C46" s="23" t="s">
        <v>696</v>
      </c>
      <c r="D46" s="23" t="s">
        <v>696</v>
      </c>
      <c r="E46" s="28" t="s">
        <v>695</v>
      </c>
      <c r="F46" s="23" t="s">
        <v>696</v>
      </c>
      <c r="G46" s="28" t="s">
        <v>695</v>
      </c>
      <c r="H46" s="23" t="s">
        <v>696</v>
      </c>
      <c r="I46" s="22"/>
      <c r="J46" s="22"/>
      <c r="K46" s="22"/>
      <c r="L46" s="22"/>
      <c r="M46" s="22"/>
      <c r="N46" s="22"/>
      <c r="O46" s="22"/>
      <c r="P46" s="22"/>
      <c r="Q46" s="22"/>
    </row>
    <row r="47" spans="1:17" ht="15.75" customHeight="1" thickBot="1">
      <c r="A47" s="28" t="s">
        <v>44</v>
      </c>
      <c r="B47" s="28" t="s">
        <v>695</v>
      </c>
      <c r="C47" s="23" t="s">
        <v>696</v>
      </c>
      <c r="D47" s="23" t="s">
        <v>696</v>
      </c>
      <c r="E47" s="28" t="s">
        <v>695</v>
      </c>
      <c r="F47" s="28" t="s">
        <v>695</v>
      </c>
      <c r="G47" s="28" t="s">
        <v>695</v>
      </c>
      <c r="H47" s="23" t="s">
        <v>696</v>
      </c>
      <c r="I47" s="22"/>
      <c r="J47" s="22"/>
      <c r="K47" s="22"/>
      <c r="L47" s="22"/>
      <c r="M47" s="22"/>
      <c r="N47" s="22"/>
      <c r="O47" s="22"/>
      <c r="P47" s="22"/>
      <c r="Q47" s="22"/>
    </row>
    <row r="48" spans="1:17" ht="15.75" customHeight="1" thickBot="1">
      <c r="A48" s="28" t="s">
        <v>45</v>
      </c>
      <c r="B48" s="28" t="s">
        <v>695</v>
      </c>
      <c r="C48" s="28" t="s">
        <v>695</v>
      </c>
      <c r="D48" s="28" t="s">
        <v>695</v>
      </c>
      <c r="E48" s="28" t="s">
        <v>695</v>
      </c>
      <c r="F48" s="28" t="s">
        <v>695</v>
      </c>
      <c r="G48" s="28" t="s">
        <v>695</v>
      </c>
      <c r="H48" s="23" t="s">
        <v>696</v>
      </c>
      <c r="I48" s="22"/>
      <c r="J48" s="22"/>
      <c r="K48" s="22"/>
      <c r="L48" s="22"/>
      <c r="M48" s="22"/>
      <c r="N48" s="22"/>
      <c r="O48" s="22"/>
      <c r="P48" s="22"/>
      <c r="Q48" s="22"/>
    </row>
    <row r="49" spans="1:17" ht="15.75" customHeight="1" thickBot="1">
      <c r="A49" s="28" t="s">
        <v>46</v>
      </c>
      <c r="B49" s="28" t="s">
        <v>695</v>
      </c>
      <c r="C49" s="23" t="s">
        <v>696</v>
      </c>
      <c r="D49" s="23" t="s">
        <v>696</v>
      </c>
      <c r="E49" s="28" t="s">
        <v>695</v>
      </c>
      <c r="F49" s="23" t="s">
        <v>696</v>
      </c>
      <c r="G49" s="23" t="s">
        <v>696</v>
      </c>
      <c r="H49" s="23" t="s">
        <v>696</v>
      </c>
      <c r="I49" s="22"/>
      <c r="J49" s="22"/>
      <c r="K49" s="22"/>
      <c r="L49" s="22"/>
      <c r="M49" s="22"/>
      <c r="N49" s="22"/>
      <c r="O49" s="22"/>
      <c r="P49" s="22"/>
      <c r="Q49" s="22"/>
    </row>
    <row r="50" spans="1:17" ht="15.75" customHeight="1" thickBot="1">
      <c r="A50" s="28" t="s">
        <v>47</v>
      </c>
      <c r="B50" s="28" t="s">
        <v>695</v>
      </c>
      <c r="C50" s="23" t="s">
        <v>696</v>
      </c>
      <c r="D50" s="23" t="s">
        <v>696</v>
      </c>
      <c r="E50" s="28" t="s">
        <v>695</v>
      </c>
      <c r="F50" s="28" t="s">
        <v>695</v>
      </c>
      <c r="G50" s="28" t="s">
        <v>695</v>
      </c>
      <c r="H50" s="23" t="s">
        <v>696</v>
      </c>
      <c r="I50" s="22"/>
      <c r="J50" s="22"/>
      <c r="K50" s="22"/>
      <c r="L50" s="22"/>
      <c r="M50" s="22"/>
      <c r="N50" s="22"/>
      <c r="O50" s="22"/>
      <c r="P50" s="22"/>
      <c r="Q50" s="22"/>
    </row>
    <row r="51" spans="1:17" ht="15.75" customHeight="1" thickBot="1">
      <c r="A51" s="28" t="s">
        <v>48</v>
      </c>
      <c r="B51" s="28" t="s">
        <v>695</v>
      </c>
      <c r="C51" s="23" t="s">
        <v>696</v>
      </c>
      <c r="D51" s="23" t="s">
        <v>696</v>
      </c>
      <c r="E51" s="28" t="s">
        <v>695</v>
      </c>
      <c r="F51" s="23" t="s">
        <v>696</v>
      </c>
      <c r="G51" s="28" t="s">
        <v>695</v>
      </c>
      <c r="H51" s="23" t="s">
        <v>696</v>
      </c>
      <c r="I51" s="22"/>
      <c r="J51" s="22"/>
      <c r="K51" s="22"/>
      <c r="L51" s="22"/>
      <c r="M51" s="22"/>
      <c r="N51" s="22"/>
      <c r="O51" s="22"/>
      <c r="P51" s="22"/>
      <c r="Q51" s="22"/>
    </row>
    <row r="52" spans="1:17" ht="15.75" customHeight="1" thickBot="1">
      <c r="A52" s="28" t="s">
        <v>49</v>
      </c>
      <c r="B52" s="28" t="s">
        <v>695</v>
      </c>
      <c r="C52" s="23" t="s">
        <v>696</v>
      </c>
      <c r="D52" s="23" t="s">
        <v>696</v>
      </c>
      <c r="E52" s="28" t="s">
        <v>695</v>
      </c>
      <c r="F52" s="23" t="s">
        <v>696</v>
      </c>
      <c r="G52" s="23" t="s">
        <v>696</v>
      </c>
      <c r="H52" s="23" t="s">
        <v>696</v>
      </c>
      <c r="I52" s="22"/>
      <c r="J52" s="22"/>
      <c r="K52" s="22"/>
      <c r="L52" s="22"/>
      <c r="M52" s="22"/>
      <c r="N52" s="22"/>
      <c r="O52" s="22"/>
      <c r="P52" s="22"/>
      <c r="Q52" s="22"/>
    </row>
    <row r="53" spans="1:17" ht="15.75" customHeight="1" thickBot="1">
      <c r="A53" s="23" t="s">
        <v>50</v>
      </c>
      <c r="B53" s="23" t="s">
        <v>696</v>
      </c>
      <c r="C53" s="23" t="s">
        <v>696</v>
      </c>
      <c r="D53" s="23" t="s">
        <v>696</v>
      </c>
      <c r="E53" s="23" t="s">
        <v>696</v>
      </c>
      <c r="F53" s="23" t="s">
        <v>696</v>
      </c>
      <c r="G53" s="23" t="s">
        <v>696</v>
      </c>
      <c r="H53" s="23" t="s">
        <v>696</v>
      </c>
      <c r="I53" s="22"/>
      <c r="J53" s="22"/>
      <c r="K53" s="22"/>
      <c r="L53" s="22"/>
      <c r="M53" s="22"/>
      <c r="N53" s="22"/>
      <c r="O53" s="22"/>
      <c r="P53" s="22"/>
      <c r="Q53" s="22"/>
    </row>
    <row r="54" spans="1:17" ht="15.75" customHeight="1" thickBot="1">
      <c r="A54" s="23" t="s">
        <v>51</v>
      </c>
      <c r="B54" s="23" t="s">
        <v>696</v>
      </c>
      <c r="C54" s="23" t="s">
        <v>696</v>
      </c>
      <c r="D54" s="23" t="s">
        <v>696</v>
      </c>
      <c r="E54" s="28" t="s">
        <v>695</v>
      </c>
      <c r="F54" s="23" t="s">
        <v>696</v>
      </c>
      <c r="G54" s="23" t="s">
        <v>696</v>
      </c>
      <c r="H54" s="23" t="s">
        <v>696</v>
      </c>
      <c r="I54" s="22"/>
      <c r="J54" s="22"/>
      <c r="K54" s="22"/>
      <c r="L54" s="22"/>
      <c r="M54" s="22"/>
      <c r="N54" s="22"/>
      <c r="O54" s="22"/>
      <c r="P54" s="22"/>
      <c r="Q54" s="22"/>
    </row>
    <row r="55" spans="1:17" ht="15.75" customHeight="1" thickBot="1">
      <c r="A55" s="28" t="s">
        <v>52</v>
      </c>
      <c r="B55" s="28" t="s">
        <v>695</v>
      </c>
      <c r="C55" s="23" t="s">
        <v>696</v>
      </c>
      <c r="D55" s="23" t="s">
        <v>696</v>
      </c>
      <c r="E55" s="28" t="s">
        <v>695</v>
      </c>
      <c r="F55" s="28" t="s">
        <v>695</v>
      </c>
      <c r="G55" s="28" t="s">
        <v>695</v>
      </c>
      <c r="H55" s="28" t="s">
        <v>695</v>
      </c>
      <c r="I55" s="22"/>
      <c r="J55" s="22"/>
      <c r="K55" s="22"/>
      <c r="L55" s="22"/>
      <c r="M55" s="22"/>
      <c r="N55" s="22"/>
      <c r="O55" s="22"/>
      <c r="P55" s="22"/>
      <c r="Q55" s="22"/>
    </row>
    <row r="56" spans="1:17" ht="15.75" customHeight="1" thickBot="1">
      <c r="A56" s="28" t="s">
        <v>53</v>
      </c>
      <c r="B56" s="28" t="s">
        <v>695</v>
      </c>
      <c r="C56" s="23" t="s">
        <v>696</v>
      </c>
      <c r="D56" s="28" t="s">
        <v>695</v>
      </c>
      <c r="E56" s="28" t="s">
        <v>695</v>
      </c>
      <c r="F56" s="23" t="s">
        <v>696</v>
      </c>
      <c r="G56" s="23" t="s">
        <v>696</v>
      </c>
      <c r="H56" s="23" t="s">
        <v>696</v>
      </c>
      <c r="I56" s="22"/>
      <c r="J56" s="22"/>
      <c r="K56" s="22"/>
      <c r="L56" s="22"/>
      <c r="M56" s="22"/>
      <c r="N56" s="22"/>
      <c r="O56" s="22"/>
      <c r="P56" s="22"/>
      <c r="Q56" s="22"/>
    </row>
    <row r="57" spans="1:17" ht="15.75" customHeight="1" thickBot="1">
      <c r="A57" s="23" t="s">
        <v>54</v>
      </c>
      <c r="B57" s="23" t="s">
        <v>696</v>
      </c>
      <c r="C57" s="23" t="s">
        <v>696</v>
      </c>
      <c r="D57" s="23" t="s">
        <v>696</v>
      </c>
      <c r="E57" s="23" t="s">
        <v>696</v>
      </c>
      <c r="F57" s="28" t="s">
        <v>695</v>
      </c>
      <c r="G57" s="23" t="s">
        <v>696</v>
      </c>
      <c r="H57" s="23" t="s">
        <v>696</v>
      </c>
      <c r="I57" s="22"/>
      <c r="J57" s="22"/>
      <c r="K57" s="22"/>
      <c r="L57" s="22"/>
      <c r="M57" s="22"/>
      <c r="N57" s="22"/>
      <c r="O57" s="22"/>
      <c r="P57" s="22"/>
      <c r="Q57" s="22"/>
    </row>
    <row r="58" spans="1:17" ht="15.75" customHeight="1" thickBot="1">
      <c r="A58" s="28" t="s">
        <v>55</v>
      </c>
      <c r="B58" s="28" t="s">
        <v>695</v>
      </c>
      <c r="C58" s="23" t="s">
        <v>696</v>
      </c>
      <c r="D58" s="23" t="s">
        <v>696</v>
      </c>
      <c r="E58" s="28" t="s">
        <v>695</v>
      </c>
      <c r="F58" s="23" t="s">
        <v>696</v>
      </c>
      <c r="G58" s="23" t="s">
        <v>696</v>
      </c>
      <c r="H58" s="23" t="s">
        <v>696</v>
      </c>
      <c r="I58" s="22"/>
      <c r="J58" s="22"/>
      <c r="K58" s="22"/>
      <c r="L58" s="22"/>
      <c r="M58" s="22"/>
      <c r="N58" s="22"/>
      <c r="O58" s="22"/>
      <c r="P58" s="22"/>
      <c r="Q58" s="22"/>
    </row>
    <row r="59" spans="1:17" ht="15.75" customHeight="1" thickBot="1">
      <c r="A59" s="28" t="s">
        <v>56</v>
      </c>
      <c r="B59" s="28" t="s">
        <v>695</v>
      </c>
      <c r="C59" s="23" t="s">
        <v>696</v>
      </c>
      <c r="D59" s="23" t="s">
        <v>696</v>
      </c>
      <c r="E59" s="28" t="s">
        <v>695</v>
      </c>
      <c r="F59" s="28" t="s">
        <v>695</v>
      </c>
      <c r="G59" s="28" t="s">
        <v>695</v>
      </c>
      <c r="H59" s="23" t="s">
        <v>696</v>
      </c>
      <c r="I59" s="22"/>
      <c r="J59" s="22"/>
      <c r="K59" s="22"/>
      <c r="L59" s="22"/>
      <c r="M59" s="22"/>
      <c r="N59" s="22"/>
      <c r="O59" s="22"/>
      <c r="P59" s="22"/>
      <c r="Q59" s="22"/>
    </row>
    <row r="60" spans="1:17" ht="15.75" customHeight="1" thickBot="1">
      <c r="A60" s="28" t="s">
        <v>57</v>
      </c>
      <c r="B60" s="28" t="s">
        <v>695</v>
      </c>
      <c r="C60" s="28" t="s">
        <v>695</v>
      </c>
      <c r="D60" s="28" t="s">
        <v>695</v>
      </c>
      <c r="E60" s="28" t="s">
        <v>695</v>
      </c>
      <c r="F60" s="28" t="s">
        <v>695</v>
      </c>
      <c r="G60" s="28" t="s">
        <v>695</v>
      </c>
      <c r="H60" s="28" t="s">
        <v>695</v>
      </c>
      <c r="I60" s="22"/>
      <c r="J60" s="22"/>
      <c r="K60" s="22"/>
      <c r="L60" s="22"/>
      <c r="M60" s="22"/>
      <c r="N60" s="22"/>
      <c r="O60" s="22"/>
      <c r="P60" s="22"/>
      <c r="Q60" s="22"/>
    </row>
    <row r="61" spans="1:17" ht="15.75" customHeight="1" thickBot="1">
      <c r="A61" s="28" t="s">
        <v>58</v>
      </c>
      <c r="B61" s="28" t="s">
        <v>695</v>
      </c>
      <c r="C61" s="23" t="s">
        <v>696</v>
      </c>
      <c r="D61" s="23" t="s">
        <v>696</v>
      </c>
      <c r="E61" s="28" t="s">
        <v>695</v>
      </c>
      <c r="F61" s="28" t="s">
        <v>695</v>
      </c>
      <c r="G61" s="28" t="s">
        <v>695</v>
      </c>
      <c r="H61" s="23" t="s">
        <v>696</v>
      </c>
      <c r="I61" s="22"/>
      <c r="J61" s="22"/>
      <c r="K61" s="22"/>
      <c r="L61" s="22"/>
      <c r="M61" s="22"/>
      <c r="N61" s="22"/>
      <c r="O61" s="22"/>
      <c r="P61" s="22"/>
      <c r="Q61" s="22"/>
    </row>
    <row r="62" spans="1:17" ht="15.75" customHeight="1" thickBot="1">
      <c r="A62" s="28" t="s">
        <v>59</v>
      </c>
      <c r="B62" s="28" t="s">
        <v>695</v>
      </c>
      <c r="C62" s="23" t="s">
        <v>696</v>
      </c>
      <c r="D62" s="23" t="s">
        <v>696</v>
      </c>
      <c r="E62" s="28" t="s">
        <v>695</v>
      </c>
      <c r="F62" s="23" t="s">
        <v>696</v>
      </c>
      <c r="G62" s="23" t="s">
        <v>696</v>
      </c>
      <c r="H62" s="23" t="s">
        <v>696</v>
      </c>
      <c r="I62" s="22"/>
      <c r="J62" s="22"/>
      <c r="K62" s="22"/>
      <c r="L62" s="22"/>
      <c r="M62" s="22"/>
      <c r="N62" s="22"/>
      <c r="O62" s="22"/>
      <c r="P62" s="22"/>
      <c r="Q62" s="22"/>
    </row>
    <row r="63" spans="1:17" ht="15.75" customHeight="1" thickBot="1">
      <c r="A63" s="28" t="s">
        <v>60</v>
      </c>
      <c r="B63" s="28" t="s">
        <v>695</v>
      </c>
      <c r="C63" s="28" t="s">
        <v>695</v>
      </c>
      <c r="D63" s="28" t="s">
        <v>695</v>
      </c>
      <c r="E63" s="28" t="s">
        <v>695</v>
      </c>
      <c r="F63" s="28" t="s">
        <v>695</v>
      </c>
      <c r="G63" s="28" t="s">
        <v>695</v>
      </c>
      <c r="H63" s="28" t="s">
        <v>695</v>
      </c>
      <c r="I63" s="22"/>
      <c r="J63" s="22"/>
      <c r="K63" s="22"/>
      <c r="L63" s="22"/>
      <c r="M63" s="22"/>
      <c r="N63" s="22"/>
      <c r="O63" s="22"/>
      <c r="P63" s="22"/>
      <c r="Q63" s="22"/>
    </row>
    <row r="64" spans="1:17" ht="15.75" customHeight="1" thickBot="1">
      <c r="A64" s="28" t="s">
        <v>61</v>
      </c>
      <c r="B64" s="28" t="s">
        <v>695</v>
      </c>
      <c r="C64" s="23" t="s">
        <v>696</v>
      </c>
      <c r="D64" s="23" t="s">
        <v>696</v>
      </c>
      <c r="E64" s="23" t="s">
        <v>696</v>
      </c>
      <c r="F64" s="28" t="s">
        <v>695</v>
      </c>
      <c r="G64" s="28" t="s">
        <v>695</v>
      </c>
      <c r="H64" s="23" t="s">
        <v>696</v>
      </c>
      <c r="I64" s="22"/>
      <c r="J64" s="22"/>
      <c r="K64" s="22"/>
      <c r="L64" s="22"/>
      <c r="M64" s="22"/>
      <c r="N64" s="22"/>
      <c r="O64" s="22"/>
      <c r="P64" s="22"/>
      <c r="Q64" s="22"/>
    </row>
    <row r="65" spans="1:17" ht="15.75" customHeight="1" thickBot="1">
      <c r="A65" s="23" t="s">
        <v>62</v>
      </c>
      <c r="B65" s="23" t="s">
        <v>696</v>
      </c>
      <c r="C65" s="23" t="s">
        <v>696</v>
      </c>
      <c r="D65" s="23" t="s">
        <v>696</v>
      </c>
      <c r="E65" s="23" t="s">
        <v>696</v>
      </c>
      <c r="F65" s="23" t="s">
        <v>696</v>
      </c>
      <c r="G65" s="23" t="s">
        <v>696</v>
      </c>
      <c r="H65" s="23" t="s">
        <v>696</v>
      </c>
      <c r="I65" s="22"/>
      <c r="J65" s="22"/>
      <c r="K65" s="22"/>
      <c r="L65" s="22"/>
      <c r="M65" s="22"/>
      <c r="N65" s="22"/>
      <c r="O65" s="22"/>
      <c r="P65" s="22"/>
      <c r="Q65" s="22"/>
    </row>
    <row r="66" spans="1:17" ht="15.75" customHeight="1" thickBot="1">
      <c r="A66" s="28" t="s">
        <v>63</v>
      </c>
      <c r="B66" s="28" t="s">
        <v>695</v>
      </c>
      <c r="C66" s="23" t="s">
        <v>696</v>
      </c>
      <c r="D66" s="23" t="s">
        <v>696</v>
      </c>
      <c r="E66" s="28" t="s">
        <v>695</v>
      </c>
      <c r="F66" s="28" t="s">
        <v>695</v>
      </c>
      <c r="G66" s="23" t="s">
        <v>696</v>
      </c>
      <c r="H66" s="23" t="s">
        <v>696</v>
      </c>
      <c r="I66" s="22"/>
      <c r="J66" s="22"/>
      <c r="K66" s="22"/>
      <c r="L66" s="22"/>
      <c r="M66" s="22"/>
      <c r="N66" s="22"/>
      <c r="O66" s="22"/>
      <c r="P66" s="22"/>
      <c r="Q66" s="22"/>
    </row>
    <row r="67" spans="1:17" ht="15.75" customHeight="1" thickBot="1">
      <c r="A67" s="28" t="s">
        <v>64</v>
      </c>
      <c r="B67" s="28" t="s">
        <v>695</v>
      </c>
      <c r="C67" s="23" t="s">
        <v>696</v>
      </c>
      <c r="D67" s="23" t="s">
        <v>696</v>
      </c>
      <c r="E67" s="28" t="s">
        <v>695</v>
      </c>
      <c r="F67" s="28" t="s">
        <v>695</v>
      </c>
      <c r="G67" s="28" t="s">
        <v>695</v>
      </c>
      <c r="H67" s="28" t="s">
        <v>695</v>
      </c>
      <c r="I67" s="22"/>
      <c r="J67" s="22"/>
      <c r="K67" s="22"/>
      <c r="L67" s="22"/>
      <c r="M67" s="22"/>
      <c r="N67" s="22"/>
      <c r="O67" s="22"/>
      <c r="P67" s="22"/>
      <c r="Q67" s="22"/>
    </row>
    <row r="68" spans="1:17" ht="15.75" customHeight="1" thickBot="1">
      <c r="A68" s="28" t="s">
        <v>65</v>
      </c>
      <c r="B68" s="28" t="s">
        <v>695</v>
      </c>
      <c r="C68" s="23" t="s">
        <v>696</v>
      </c>
      <c r="D68" s="23" t="s">
        <v>696</v>
      </c>
      <c r="E68" s="28" t="s">
        <v>695</v>
      </c>
      <c r="F68" s="23" t="s">
        <v>696</v>
      </c>
      <c r="G68" s="23" t="s">
        <v>696</v>
      </c>
      <c r="H68" s="23" t="s">
        <v>696</v>
      </c>
      <c r="I68" s="22"/>
      <c r="J68" s="22"/>
      <c r="K68" s="22"/>
      <c r="L68" s="22"/>
      <c r="M68" s="22"/>
      <c r="N68" s="22"/>
      <c r="O68" s="22"/>
      <c r="P68" s="22"/>
      <c r="Q68" s="22"/>
    </row>
    <row r="69" spans="1:17" ht="15.75" customHeight="1" thickBot="1">
      <c r="A69" s="28" t="s">
        <v>66</v>
      </c>
      <c r="B69" s="28" t="s">
        <v>695</v>
      </c>
      <c r="C69" s="23" t="s">
        <v>696</v>
      </c>
      <c r="D69" s="28" t="s">
        <v>695</v>
      </c>
      <c r="E69" s="28" t="s">
        <v>695</v>
      </c>
      <c r="F69" s="28" t="s">
        <v>695</v>
      </c>
      <c r="G69" s="28" t="s">
        <v>695</v>
      </c>
      <c r="H69" s="23" t="s">
        <v>696</v>
      </c>
      <c r="I69" s="22"/>
      <c r="J69" s="22"/>
      <c r="K69" s="22"/>
      <c r="L69" s="22"/>
      <c r="M69" s="22"/>
      <c r="N69" s="22"/>
      <c r="O69" s="22"/>
      <c r="P69" s="22"/>
      <c r="Q69" s="22"/>
    </row>
    <row r="70" spans="1:17" ht="15.75" customHeight="1" thickBot="1">
      <c r="A70" s="23" t="s">
        <v>67</v>
      </c>
      <c r="B70" s="23" t="s">
        <v>696</v>
      </c>
      <c r="C70" s="28" t="s">
        <v>695</v>
      </c>
      <c r="D70" s="28" t="s">
        <v>695</v>
      </c>
      <c r="E70" s="23" t="s">
        <v>696</v>
      </c>
      <c r="F70" s="23" t="s">
        <v>696</v>
      </c>
      <c r="G70" s="23" t="s">
        <v>696</v>
      </c>
      <c r="H70" s="23" t="s">
        <v>696</v>
      </c>
      <c r="I70" s="22"/>
      <c r="J70" s="22"/>
      <c r="K70" s="22"/>
      <c r="L70" s="22"/>
      <c r="M70" s="22"/>
      <c r="N70" s="22"/>
      <c r="O70" s="22"/>
      <c r="P70" s="22"/>
      <c r="Q70" s="22"/>
    </row>
    <row r="71" spans="1:17" ht="15.75" customHeight="1" thickBot="1">
      <c r="A71" s="28" t="s">
        <v>68</v>
      </c>
      <c r="B71" s="28" t="s">
        <v>695</v>
      </c>
      <c r="C71" s="28" t="s">
        <v>695</v>
      </c>
      <c r="D71" s="28" t="s">
        <v>695</v>
      </c>
      <c r="E71" s="28" t="s">
        <v>695</v>
      </c>
      <c r="F71" s="28" t="s">
        <v>695</v>
      </c>
      <c r="G71" s="28" t="s">
        <v>695</v>
      </c>
      <c r="H71" s="23" t="s">
        <v>696</v>
      </c>
      <c r="I71" s="22"/>
      <c r="J71" s="22"/>
      <c r="K71" s="22"/>
      <c r="L71" s="22"/>
      <c r="M71" s="22"/>
      <c r="N71" s="22"/>
      <c r="O71" s="22"/>
      <c r="P71" s="22"/>
      <c r="Q71" s="22"/>
    </row>
    <row r="72" spans="1:17" ht="15.75" customHeight="1" thickBot="1">
      <c r="A72" s="23" t="s">
        <v>69</v>
      </c>
      <c r="B72" s="23" t="s">
        <v>696</v>
      </c>
      <c r="C72" s="23" t="s">
        <v>696</v>
      </c>
      <c r="D72" s="28" t="s">
        <v>695</v>
      </c>
      <c r="E72" s="28" t="s">
        <v>695</v>
      </c>
      <c r="F72" s="28" t="s">
        <v>695</v>
      </c>
      <c r="G72" s="23" t="s">
        <v>696</v>
      </c>
      <c r="H72" s="23" t="s">
        <v>696</v>
      </c>
      <c r="I72" s="22"/>
      <c r="J72" s="22"/>
      <c r="K72" s="22"/>
      <c r="L72" s="22"/>
      <c r="M72" s="22"/>
      <c r="N72" s="22"/>
      <c r="O72" s="22"/>
      <c r="P72" s="22"/>
      <c r="Q72" s="22"/>
    </row>
    <row r="73" spans="1:17" ht="15.75" customHeight="1" thickBot="1">
      <c r="A73" s="28" t="s">
        <v>70</v>
      </c>
      <c r="B73" s="28" t="s">
        <v>695</v>
      </c>
      <c r="C73" s="28" t="s">
        <v>695</v>
      </c>
      <c r="D73" s="28" t="s">
        <v>695</v>
      </c>
      <c r="E73" s="28" t="s">
        <v>695</v>
      </c>
      <c r="F73" s="28" t="s">
        <v>695</v>
      </c>
      <c r="G73" s="28" t="s">
        <v>695</v>
      </c>
      <c r="H73" s="28" t="s">
        <v>695</v>
      </c>
      <c r="I73" s="22"/>
      <c r="J73" s="22"/>
      <c r="K73" s="22"/>
      <c r="L73" s="22"/>
      <c r="M73" s="22"/>
      <c r="N73" s="22"/>
      <c r="O73" s="22"/>
      <c r="P73" s="22"/>
      <c r="Q73" s="22"/>
    </row>
    <row r="74" spans="1:17" ht="15.75" customHeight="1" thickBot="1">
      <c r="A74" s="28" t="s">
        <v>71</v>
      </c>
      <c r="B74" s="28" t="s">
        <v>695</v>
      </c>
      <c r="C74" s="28" t="s">
        <v>695</v>
      </c>
      <c r="D74" s="28" t="s">
        <v>695</v>
      </c>
      <c r="E74" s="28" t="s">
        <v>695</v>
      </c>
      <c r="F74" s="28" t="s">
        <v>695</v>
      </c>
      <c r="G74" s="28" t="s">
        <v>695</v>
      </c>
      <c r="H74" s="28" t="s">
        <v>695</v>
      </c>
      <c r="I74" s="22"/>
      <c r="J74" s="22"/>
      <c r="K74" s="22"/>
      <c r="L74" s="22"/>
      <c r="M74" s="22"/>
      <c r="N74" s="22"/>
      <c r="O74" s="22"/>
      <c r="P74" s="22"/>
      <c r="Q74" s="22"/>
    </row>
    <row r="75" spans="1:17" ht="15.75" customHeight="1" thickBot="1">
      <c r="A75" s="28" t="s">
        <v>72</v>
      </c>
      <c r="B75" s="28" t="s">
        <v>695</v>
      </c>
      <c r="C75" s="23" t="s">
        <v>696</v>
      </c>
      <c r="D75" s="23" t="s">
        <v>696</v>
      </c>
      <c r="E75" s="28" t="s">
        <v>695</v>
      </c>
      <c r="F75" s="23" t="s">
        <v>696</v>
      </c>
      <c r="G75" s="23" t="s">
        <v>696</v>
      </c>
      <c r="H75" s="23" t="s">
        <v>696</v>
      </c>
      <c r="I75" s="22"/>
      <c r="J75" s="22"/>
      <c r="K75" s="22"/>
      <c r="L75" s="22"/>
      <c r="M75" s="22"/>
      <c r="N75" s="22"/>
      <c r="O75" s="22"/>
      <c r="P75" s="22"/>
      <c r="Q75" s="22"/>
    </row>
    <row r="76" spans="1:17" ht="15.75" customHeight="1" thickBot="1">
      <c r="A76" s="28" t="s">
        <v>73</v>
      </c>
      <c r="B76" s="28" t="s">
        <v>695</v>
      </c>
      <c r="C76" s="23" t="s">
        <v>696</v>
      </c>
      <c r="D76" s="23" t="s">
        <v>696</v>
      </c>
      <c r="E76" s="28" t="s">
        <v>695</v>
      </c>
      <c r="F76" s="28" t="s">
        <v>695</v>
      </c>
      <c r="G76" s="28" t="s">
        <v>695</v>
      </c>
      <c r="H76" s="23" t="s">
        <v>696</v>
      </c>
      <c r="I76" s="22"/>
      <c r="J76" s="22"/>
      <c r="K76" s="22"/>
      <c r="L76" s="22"/>
      <c r="M76" s="22"/>
      <c r="N76" s="22"/>
      <c r="O76" s="22"/>
      <c r="P76" s="22"/>
      <c r="Q76" s="22"/>
    </row>
    <row r="77" spans="1:17" ht="15.75" customHeight="1" thickBot="1">
      <c r="A77" s="23" t="s">
        <v>74</v>
      </c>
      <c r="B77" s="23" t="s">
        <v>696</v>
      </c>
      <c r="C77" s="23" t="s">
        <v>696</v>
      </c>
      <c r="D77" s="23" t="s">
        <v>696</v>
      </c>
      <c r="E77" s="23" t="s">
        <v>696</v>
      </c>
      <c r="F77" s="23" t="s">
        <v>696</v>
      </c>
      <c r="G77" s="23" t="s">
        <v>696</v>
      </c>
      <c r="H77" s="23" t="s">
        <v>696</v>
      </c>
      <c r="I77" s="22"/>
      <c r="J77" s="22"/>
      <c r="K77" s="22"/>
      <c r="L77" s="22"/>
      <c r="M77" s="22"/>
      <c r="N77" s="22"/>
      <c r="O77" s="22"/>
      <c r="P77" s="22"/>
      <c r="Q77" s="22"/>
    </row>
    <row r="78" spans="1:17" ht="15.75" customHeight="1" thickBot="1">
      <c r="A78" s="28" t="s">
        <v>102</v>
      </c>
      <c r="B78" s="28" t="s">
        <v>695</v>
      </c>
      <c r="C78" s="23" t="s">
        <v>696</v>
      </c>
      <c r="D78" s="23" t="s">
        <v>696</v>
      </c>
      <c r="E78" s="23" t="s">
        <v>696</v>
      </c>
      <c r="F78" s="23" t="s">
        <v>696</v>
      </c>
      <c r="G78" s="23" t="s">
        <v>696</v>
      </c>
      <c r="H78" s="23" t="s">
        <v>696</v>
      </c>
      <c r="I78" s="22"/>
      <c r="J78" s="22"/>
      <c r="K78" s="22"/>
      <c r="L78" s="22"/>
      <c r="M78" s="22"/>
      <c r="N78" s="22"/>
      <c r="O78" s="22"/>
      <c r="P78" s="22"/>
      <c r="Q78" s="22"/>
    </row>
    <row r="79" spans="1:17" ht="15.75" customHeight="1" thickBot="1">
      <c r="A79" s="28" t="s">
        <v>75</v>
      </c>
      <c r="B79" s="28" t="s">
        <v>695</v>
      </c>
      <c r="C79" s="28" t="s">
        <v>695</v>
      </c>
      <c r="D79" s="28" t="s">
        <v>695</v>
      </c>
      <c r="E79" s="28" t="s">
        <v>695</v>
      </c>
      <c r="F79" s="28" t="s">
        <v>695</v>
      </c>
      <c r="G79" s="28" t="s">
        <v>695</v>
      </c>
      <c r="H79" s="28" t="s">
        <v>695</v>
      </c>
      <c r="I79" s="22"/>
      <c r="J79" s="22"/>
      <c r="K79" s="22"/>
      <c r="L79" s="22"/>
      <c r="M79" s="22"/>
      <c r="N79" s="22"/>
      <c r="O79" s="22"/>
      <c r="P79" s="22"/>
      <c r="Q79" s="22"/>
    </row>
    <row r="80" spans="1:17" ht="15.75" customHeight="1" thickBot="1">
      <c r="A80" s="28" t="s">
        <v>76</v>
      </c>
      <c r="B80" s="28" t="s">
        <v>695</v>
      </c>
      <c r="C80" s="28" t="s">
        <v>695</v>
      </c>
      <c r="D80" s="23" t="s">
        <v>696</v>
      </c>
      <c r="E80" s="28" t="s">
        <v>695</v>
      </c>
      <c r="F80" s="28" t="s">
        <v>695</v>
      </c>
      <c r="G80" s="28" t="s">
        <v>695</v>
      </c>
      <c r="H80" s="23" t="s">
        <v>696</v>
      </c>
      <c r="I80" s="22"/>
      <c r="J80" s="22"/>
      <c r="K80" s="22"/>
      <c r="L80" s="22"/>
      <c r="M80" s="22"/>
      <c r="N80" s="22"/>
      <c r="O80" s="22"/>
      <c r="P80" s="22"/>
      <c r="Q80" s="22"/>
    </row>
    <row r="81" spans="1:17" ht="15.75" customHeight="1" thickBot="1">
      <c r="A81" s="28" t="s">
        <v>77</v>
      </c>
      <c r="B81" s="28" t="s">
        <v>695</v>
      </c>
      <c r="C81" s="23" t="s">
        <v>696</v>
      </c>
      <c r="D81" s="23" t="s">
        <v>696</v>
      </c>
      <c r="E81" s="28" t="s">
        <v>695</v>
      </c>
      <c r="F81" s="28" t="s">
        <v>695</v>
      </c>
      <c r="G81" s="28" t="s">
        <v>695</v>
      </c>
      <c r="H81" s="23" t="s">
        <v>696</v>
      </c>
      <c r="I81" s="22"/>
      <c r="J81" s="22"/>
      <c r="K81" s="22"/>
      <c r="L81" s="22"/>
      <c r="M81" s="22"/>
      <c r="N81" s="22"/>
      <c r="O81" s="22"/>
      <c r="P81" s="22"/>
      <c r="Q81" s="22"/>
    </row>
    <row r="82" spans="1:17" ht="15.75" customHeight="1" thickBot="1">
      <c r="A82" s="23" t="s">
        <v>78</v>
      </c>
      <c r="B82" s="23" t="s">
        <v>696</v>
      </c>
      <c r="C82" s="23" t="s">
        <v>696</v>
      </c>
      <c r="D82" s="23" t="s">
        <v>696</v>
      </c>
      <c r="E82" s="23" t="s">
        <v>696</v>
      </c>
      <c r="F82" s="23" t="s">
        <v>696</v>
      </c>
      <c r="G82" s="23" t="s">
        <v>696</v>
      </c>
      <c r="H82" s="23" t="s">
        <v>696</v>
      </c>
      <c r="I82" s="22"/>
      <c r="J82" s="22"/>
      <c r="K82" s="22"/>
      <c r="L82" s="22"/>
      <c r="M82" s="22"/>
      <c r="N82" s="22"/>
      <c r="O82" s="22"/>
      <c r="P82" s="22"/>
      <c r="Q82" s="22"/>
    </row>
    <row r="83" spans="1:17" ht="15.75" customHeight="1" thickBot="1">
      <c r="A83" s="28" t="s">
        <v>79</v>
      </c>
      <c r="B83" s="28" t="s">
        <v>695</v>
      </c>
      <c r="C83" s="23" t="s">
        <v>696</v>
      </c>
      <c r="D83" s="23" t="s">
        <v>696</v>
      </c>
      <c r="E83" s="28" t="s">
        <v>695</v>
      </c>
      <c r="F83" s="28" t="s">
        <v>695</v>
      </c>
      <c r="G83" s="28" t="s">
        <v>695</v>
      </c>
      <c r="H83" s="23" t="s">
        <v>696</v>
      </c>
      <c r="I83" s="22"/>
      <c r="J83" s="22"/>
      <c r="K83" s="22"/>
      <c r="L83" s="22"/>
      <c r="M83" s="22"/>
      <c r="N83" s="22"/>
      <c r="O83" s="22"/>
      <c r="P83" s="22"/>
      <c r="Q83" s="22"/>
    </row>
    <row r="84" spans="1:17" ht="15.75" customHeight="1" thickBot="1">
      <c r="A84" s="23" t="s">
        <v>80</v>
      </c>
      <c r="B84" s="23" t="s">
        <v>696</v>
      </c>
      <c r="C84" s="23" t="s">
        <v>696</v>
      </c>
      <c r="D84" s="23" t="s">
        <v>696</v>
      </c>
      <c r="E84" s="23" t="s">
        <v>696</v>
      </c>
      <c r="F84" s="23" t="s">
        <v>696</v>
      </c>
      <c r="G84" s="23" t="s">
        <v>696</v>
      </c>
      <c r="H84" s="23" t="s">
        <v>696</v>
      </c>
      <c r="I84" s="22"/>
      <c r="J84" s="22"/>
      <c r="K84" s="22"/>
      <c r="L84" s="22"/>
      <c r="M84" s="22"/>
      <c r="N84" s="22"/>
      <c r="O84" s="22"/>
      <c r="P84" s="22"/>
      <c r="Q84" s="22"/>
    </row>
    <row r="85" spans="1:17" ht="15.75" customHeight="1" thickBot="1">
      <c r="A85" s="28" t="s">
        <v>81</v>
      </c>
      <c r="B85" s="28" t="s">
        <v>695</v>
      </c>
      <c r="C85" s="23" t="s">
        <v>696</v>
      </c>
      <c r="D85" s="23" t="s">
        <v>696</v>
      </c>
      <c r="E85" s="28" t="s">
        <v>695</v>
      </c>
      <c r="F85" s="28" t="s">
        <v>695</v>
      </c>
      <c r="G85" s="28" t="s">
        <v>695</v>
      </c>
      <c r="H85" s="23" t="s">
        <v>696</v>
      </c>
      <c r="I85" s="22"/>
      <c r="J85" s="22"/>
      <c r="K85" s="22"/>
      <c r="L85" s="22"/>
      <c r="M85" s="22"/>
      <c r="N85" s="22"/>
      <c r="O85" s="22"/>
      <c r="P85" s="22"/>
      <c r="Q85" s="22"/>
    </row>
    <row r="86" spans="1:17" ht="15.75" customHeight="1" thickBot="1">
      <c r="A86" s="28" t="s">
        <v>82</v>
      </c>
      <c r="B86" s="28" t="s">
        <v>695</v>
      </c>
      <c r="C86" s="23" t="s">
        <v>696</v>
      </c>
      <c r="D86" s="23" t="s">
        <v>696</v>
      </c>
      <c r="E86" s="28" t="s">
        <v>695</v>
      </c>
      <c r="F86" s="28" t="s">
        <v>695</v>
      </c>
      <c r="G86" s="23" t="s">
        <v>696</v>
      </c>
      <c r="H86" s="23" t="s">
        <v>696</v>
      </c>
      <c r="I86" s="22"/>
      <c r="J86" s="22"/>
      <c r="K86" s="22"/>
      <c r="L86" s="22"/>
      <c r="M86" s="22"/>
      <c r="N86" s="22"/>
      <c r="O86" s="22"/>
      <c r="P86" s="22"/>
      <c r="Q86" s="22"/>
    </row>
    <row r="87" spans="1:17" ht="15.75" customHeight="1" thickBot="1">
      <c r="A87" s="23" t="s">
        <v>83</v>
      </c>
      <c r="B87" s="23" t="s">
        <v>696</v>
      </c>
      <c r="C87" s="23" t="s">
        <v>696</v>
      </c>
      <c r="D87" s="23" t="s">
        <v>696</v>
      </c>
      <c r="E87" s="23" t="s">
        <v>696</v>
      </c>
      <c r="F87" s="23" t="s">
        <v>696</v>
      </c>
      <c r="G87" s="23" t="s">
        <v>696</v>
      </c>
      <c r="H87" s="23" t="s">
        <v>696</v>
      </c>
      <c r="I87" s="22"/>
      <c r="J87" s="22"/>
      <c r="K87" s="22"/>
      <c r="L87" s="22"/>
      <c r="M87" s="22"/>
      <c r="N87" s="22"/>
      <c r="O87" s="22"/>
      <c r="P87" s="22"/>
      <c r="Q87" s="22"/>
    </row>
    <row r="88" spans="1:17" ht="15.75" customHeight="1" thickBot="1">
      <c r="A88" s="28" t="s">
        <v>84</v>
      </c>
      <c r="B88" s="28" t="s">
        <v>695</v>
      </c>
      <c r="C88" s="23" t="s">
        <v>696</v>
      </c>
      <c r="D88" s="23" t="s">
        <v>696</v>
      </c>
      <c r="E88" s="28" t="s">
        <v>695</v>
      </c>
      <c r="F88" s="23" t="s">
        <v>696</v>
      </c>
      <c r="G88" s="23" t="s">
        <v>696</v>
      </c>
      <c r="H88" s="23" t="s">
        <v>696</v>
      </c>
      <c r="I88" s="22"/>
      <c r="J88" s="22"/>
      <c r="K88" s="22"/>
      <c r="L88" s="22"/>
      <c r="M88" s="22"/>
      <c r="N88" s="22"/>
      <c r="O88" s="22"/>
      <c r="P88" s="22"/>
      <c r="Q88" s="22"/>
    </row>
    <row r="89" spans="1:17" ht="15.75" customHeight="1" thickBot="1">
      <c r="A89" s="28" t="s">
        <v>85</v>
      </c>
      <c r="B89" s="28" t="s">
        <v>695</v>
      </c>
      <c r="C89" s="23" t="s">
        <v>696</v>
      </c>
      <c r="D89" s="23" t="s">
        <v>696</v>
      </c>
      <c r="E89" s="28" t="s">
        <v>695</v>
      </c>
      <c r="F89" s="23" t="s">
        <v>696</v>
      </c>
      <c r="G89" s="28" t="s">
        <v>695</v>
      </c>
      <c r="H89" s="23" t="s">
        <v>696</v>
      </c>
      <c r="I89" s="22"/>
      <c r="J89" s="22"/>
      <c r="K89" s="22"/>
      <c r="L89" s="22"/>
      <c r="M89" s="22"/>
      <c r="N89" s="22"/>
      <c r="O89" s="22"/>
      <c r="P89" s="22"/>
      <c r="Q89" s="22"/>
    </row>
    <row r="90" spans="1:17" ht="15.75" customHeight="1" thickBot="1">
      <c r="A90" s="28" t="s">
        <v>86</v>
      </c>
      <c r="B90" s="28" t="s">
        <v>695</v>
      </c>
      <c r="C90" s="23" t="s">
        <v>696</v>
      </c>
      <c r="D90" s="23" t="s">
        <v>696</v>
      </c>
      <c r="E90" s="28" t="s">
        <v>695</v>
      </c>
      <c r="F90" s="28" t="s">
        <v>695</v>
      </c>
      <c r="G90" s="28" t="s">
        <v>695</v>
      </c>
      <c r="H90" s="28" t="s">
        <v>695</v>
      </c>
      <c r="I90" s="22"/>
      <c r="J90" s="22"/>
      <c r="K90" s="22"/>
      <c r="L90" s="22"/>
      <c r="M90" s="22"/>
      <c r="N90" s="22"/>
      <c r="O90" s="22"/>
      <c r="P90" s="22"/>
      <c r="Q90" s="22"/>
    </row>
    <row r="91" spans="1:17" ht="15.75" customHeight="1" thickBot="1">
      <c r="A91" s="28" t="s">
        <v>87</v>
      </c>
      <c r="B91" s="28" t="s">
        <v>695</v>
      </c>
      <c r="C91" s="23" t="s">
        <v>696</v>
      </c>
      <c r="D91" s="23" t="s">
        <v>696</v>
      </c>
      <c r="E91" s="28" t="s">
        <v>695</v>
      </c>
      <c r="F91" s="28" t="s">
        <v>695</v>
      </c>
      <c r="G91" s="23" t="s">
        <v>696</v>
      </c>
      <c r="H91" s="23" t="s">
        <v>696</v>
      </c>
      <c r="I91" s="22"/>
      <c r="J91" s="22"/>
      <c r="K91" s="22"/>
      <c r="L91" s="22"/>
      <c r="M91" s="22"/>
      <c r="N91" s="22"/>
      <c r="O91" s="22"/>
      <c r="P91" s="22"/>
      <c r="Q91" s="22"/>
    </row>
    <row r="92" spans="1:17" ht="15.75" customHeight="1" thickBot="1">
      <c r="A92" s="28" t="s">
        <v>88</v>
      </c>
      <c r="B92" s="28" t="s">
        <v>695</v>
      </c>
      <c r="C92" s="23" t="s">
        <v>696</v>
      </c>
      <c r="D92" s="23" t="s">
        <v>696</v>
      </c>
      <c r="E92" s="28" t="s">
        <v>695</v>
      </c>
      <c r="F92" s="23" t="s">
        <v>696</v>
      </c>
      <c r="G92" s="28" t="s">
        <v>695</v>
      </c>
      <c r="H92" s="23" t="s">
        <v>696</v>
      </c>
      <c r="I92" s="22"/>
      <c r="J92" s="22"/>
      <c r="K92" s="22"/>
      <c r="L92" s="22"/>
      <c r="M92" s="22"/>
      <c r="N92" s="22"/>
      <c r="O92" s="22"/>
      <c r="P92" s="22"/>
      <c r="Q92" s="22"/>
    </row>
    <row r="93" spans="1:17" ht="15.75" customHeight="1" thickBot="1">
      <c r="A93" s="23" t="s">
        <v>89</v>
      </c>
      <c r="B93" s="23" t="s">
        <v>696</v>
      </c>
      <c r="C93" s="23" t="s">
        <v>696</v>
      </c>
      <c r="D93" s="23" t="s">
        <v>696</v>
      </c>
      <c r="E93" s="28" t="s">
        <v>695</v>
      </c>
      <c r="F93" s="28" t="s">
        <v>695</v>
      </c>
      <c r="G93" s="23" t="s">
        <v>696</v>
      </c>
      <c r="H93" s="28" t="s">
        <v>695</v>
      </c>
      <c r="I93" s="22"/>
      <c r="J93" s="22"/>
      <c r="K93" s="22"/>
      <c r="L93" s="22"/>
      <c r="M93" s="22"/>
      <c r="N93" s="22"/>
      <c r="O93" s="22"/>
      <c r="P93" s="22"/>
      <c r="Q93" s="22"/>
    </row>
    <row r="94" spans="1:17" ht="15.75" customHeight="1" thickBot="1">
      <c r="A94" s="28" t="s">
        <v>90</v>
      </c>
      <c r="B94" s="28" t="s">
        <v>695</v>
      </c>
      <c r="C94" s="23" t="s">
        <v>696</v>
      </c>
      <c r="D94" s="23" t="s">
        <v>696</v>
      </c>
      <c r="E94" s="28" t="s">
        <v>695</v>
      </c>
      <c r="F94" s="28" t="s">
        <v>695</v>
      </c>
      <c r="G94" s="28" t="s">
        <v>695</v>
      </c>
      <c r="H94" s="28" t="s">
        <v>695</v>
      </c>
      <c r="I94" s="22"/>
      <c r="J94" s="22"/>
      <c r="K94" s="22"/>
      <c r="L94" s="22"/>
      <c r="M94" s="22"/>
      <c r="N94" s="22"/>
      <c r="O94" s="22"/>
      <c r="P94" s="22"/>
      <c r="Q94" s="22"/>
    </row>
    <row r="95" spans="1:17" ht="15.75" customHeight="1" thickBot="1">
      <c r="A95" s="23" t="s">
        <v>91</v>
      </c>
      <c r="B95" s="23" t="s">
        <v>696</v>
      </c>
      <c r="C95" s="23" t="s">
        <v>696</v>
      </c>
      <c r="D95" s="23" t="s">
        <v>696</v>
      </c>
      <c r="E95" s="23" t="s">
        <v>696</v>
      </c>
      <c r="F95" s="23" t="s">
        <v>696</v>
      </c>
      <c r="G95" s="23" t="s">
        <v>696</v>
      </c>
      <c r="H95" s="23" t="s">
        <v>696</v>
      </c>
      <c r="I95" s="22"/>
      <c r="J95" s="22"/>
      <c r="K95" s="22"/>
      <c r="L95" s="22"/>
      <c r="M95" s="22"/>
      <c r="N95" s="22"/>
      <c r="O95" s="22"/>
      <c r="P95" s="22"/>
      <c r="Q95" s="22"/>
    </row>
    <row r="96" spans="1:17" ht="15.75" customHeight="1" thickBot="1">
      <c r="A96" s="28" t="s">
        <v>92</v>
      </c>
      <c r="B96" s="28" t="s">
        <v>695</v>
      </c>
      <c r="C96" s="23" t="s">
        <v>696</v>
      </c>
      <c r="D96" s="23" t="s">
        <v>696</v>
      </c>
      <c r="E96" s="28" t="s">
        <v>695</v>
      </c>
      <c r="F96" s="28" t="s">
        <v>695</v>
      </c>
      <c r="G96" s="28" t="s">
        <v>695</v>
      </c>
      <c r="H96" s="23" t="s">
        <v>696</v>
      </c>
      <c r="I96" s="22"/>
      <c r="J96" s="22"/>
      <c r="K96" s="22"/>
      <c r="L96" s="22"/>
      <c r="M96" s="22"/>
      <c r="N96" s="22"/>
      <c r="O96" s="22"/>
      <c r="P96" s="22"/>
      <c r="Q96" s="22"/>
    </row>
    <row r="97" spans="1:17" ht="15.75" customHeight="1" thickBot="1">
      <c r="A97" s="23" t="s">
        <v>93</v>
      </c>
      <c r="B97" s="23" t="s">
        <v>696</v>
      </c>
      <c r="C97" s="23" t="s">
        <v>696</v>
      </c>
      <c r="D97" s="23" t="s">
        <v>696</v>
      </c>
      <c r="E97" s="23" t="s">
        <v>696</v>
      </c>
      <c r="F97" s="23" t="s">
        <v>696</v>
      </c>
      <c r="G97" s="23" t="s">
        <v>696</v>
      </c>
      <c r="H97" s="23" t="s">
        <v>696</v>
      </c>
      <c r="I97" s="22"/>
      <c r="J97" s="22"/>
      <c r="K97" s="22"/>
      <c r="L97" s="22"/>
      <c r="M97" s="22"/>
      <c r="N97" s="22"/>
      <c r="O97" s="22"/>
      <c r="P97" s="22"/>
      <c r="Q97" s="22"/>
    </row>
    <row r="98" spans="1:17" ht="15.75" customHeight="1" thickBot="1">
      <c r="A98" s="28" t="s">
        <v>94</v>
      </c>
      <c r="B98" s="28" t="s">
        <v>695</v>
      </c>
      <c r="C98" s="28" t="s">
        <v>695</v>
      </c>
      <c r="D98" s="28" t="s">
        <v>695</v>
      </c>
      <c r="E98" s="28" t="s">
        <v>695</v>
      </c>
      <c r="F98" s="28" t="s">
        <v>695</v>
      </c>
      <c r="G98" s="28" t="s">
        <v>695</v>
      </c>
      <c r="H98" s="28" t="s">
        <v>695</v>
      </c>
      <c r="I98" s="22"/>
      <c r="J98" s="22"/>
      <c r="K98" s="22"/>
      <c r="L98" s="22"/>
      <c r="M98" s="22"/>
      <c r="N98" s="22"/>
      <c r="O98" s="22"/>
      <c r="P98" s="22"/>
      <c r="Q98" s="22"/>
    </row>
    <row r="99" spans="1:17" ht="15.75" customHeight="1" thickBot="1">
      <c r="A99" s="23" t="s">
        <v>95</v>
      </c>
      <c r="B99" s="23" t="s">
        <v>696</v>
      </c>
      <c r="C99" s="23" t="s">
        <v>696</v>
      </c>
      <c r="D99" s="23" t="s">
        <v>696</v>
      </c>
      <c r="E99" s="28" t="s">
        <v>695</v>
      </c>
      <c r="F99" s="23" t="s">
        <v>696</v>
      </c>
      <c r="G99" s="23" t="s">
        <v>696</v>
      </c>
      <c r="H99" s="23" t="s">
        <v>696</v>
      </c>
      <c r="I99" s="22"/>
      <c r="J99" s="22"/>
      <c r="K99" s="22"/>
      <c r="L99" s="22"/>
      <c r="M99" s="22"/>
      <c r="N99" s="22"/>
      <c r="O99" s="22"/>
      <c r="P99" s="22"/>
      <c r="Q99" s="22"/>
    </row>
    <row r="100" spans="1:17" ht="15.75" customHeight="1" thickBot="1">
      <c r="A100" s="28" t="s">
        <v>96</v>
      </c>
      <c r="B100" s="28" t="s">
        <v>695</v>
      </c>
      <c r="C100" s="23" t="s">
        <v>696</v>
      </c>
      <c r="D100" s="23" t="s">
        <v>696</v>
      </c>
      <c r="E100" s="28" t="s">
        <v>695</v>
      </c>
      <c r="F100" s="28" t="s">
        <v>695</v>
      </c>
      <c r="G100" s="23" t="s">
        <v>696</v>
      </c>
      <c r="H100" s="23" t="s">
        <v>696</v>
      </c>
      <c r="I100" s="22"/>
      <c r="J100" s="22"/>
      <c r="K100" s="22"/>
      <c r="L100" s="22"/>
      <c r="M100" s="22"/>
      <c r="N100" s="22"/>
      <c r="O100" s="22"/>
      <c r="P100" s="22"/>
      <c r="Q100" s="22"/>
    </row>
    <row r="101" spans="1:17" ht="15.75" customHeight="1" thickBot="1">
      <c r="A101" s="23" t="s">
        <v>97</v>
      </c>
      <c r="B101" s="23" t="s">
        <v>696</v>
      </c>
      <c r="C101" s="23" t="s">
        <v>696</v>
      </c>
      <c r="D101" s="23" t="s">
        <v>696</v>
      </c>
      <c r="E101" s="23" t="s">
        <v>696</v>
      </c>
      <c r="F101" s="23" t="s">
        <v>696</v>
      </c>
      <c r="G101" s="23" t="s">
        <v>696</v>
      </c>
      <c r="H101" s="23" t="s">
        <v>696</v>
      </c>
      <c r="I101" s="22"/>
      <c r="J101" s="22"/>
      <c r="K101" s="22"/>
      <c r="L101" s="22"/>
      <c r="M101" s="22"/>
      <c r="N101" s="22"/>
      <c r="O101" s="22"/>
      <c r="P101" s="22"/>
      <c r="Q101" s="22"/>
    </row>
    <row r="102" spans="1:17" ht="15.75" customHeight="1" thickBot="1">
      <c r="A102" s="23" t="s">
        <v>104</v>
      </c>
      <c r="B102" s="23" t="s">
        <v>696</v>
      </c>
      <c r="C102" s="23" t="s">
        <v>696</v>
      </c>
      <c r="D102" s="23" t="s">
        <v>696</v>
      </c>
      <c r="E102" s="23" t="s">
        <v>696</v>
      </c>
      <c r="F102" s="23" t="s">
        <v>696</v>
      </c>
      <c r="G102" s="23" t="s">
        <v>696</v>
      </c>
      <c r="H102" s="23" t="s">
        <v>696</v>
      </c>
      <c r="I102" s="22"/>
      <c r="J102" s="22"/>
      <c r="K102" s="22"/>
      <c r="L102" s="22"/>
      <c r="M102" s="22"/>
      <c r="N102" s="22"/>
      <c r="O102" s="22"/>
      <c r="P102" s="22"/>
      <c r="Q102" s="22"/>
    </row>
    <row r="103" spans="1:17" ht="15.75" customHeight="1" thickBot="1">
      <c r="A103" s="23" t="s">
        <v>98</v>
      </c>
      <c r="B103" s="23" t="s">
        <v>696</v>
      </c>
      <c r="C103" s="23" t="s">
        <v>696</v>
      </c>
      <c r="D103" s="23" t="s">
        <v>696</v>
      </c>
      <c r="E103" s="23" t="s">
        <v>696</v>
      </c>
      <c r="F103" s="23" t="s">
        <v>696</v>
      </c>
      <c r="G103" s="23" t="s">
        <v>696</v>
      </c>
      <c r="H103" s="23" t="s">
        <v>696</v>
      </c>
      <c r="I103" s="22"/>
      <c r="J103" s="22"/>
      <c r="K103" s="22"/>
      <c r="L103" s="22"/>
      <c r="M103" s="22"/>
      <c r="N103" s="22"/>
      <c r="O103" s="22"/>
      <c r="P103" s="22"/>
      <c r="Q103" s="22"/>
    </row>
    <row r="104" spans="1:17" ht="15.75" customHeight="1" thickBot="1">
      <c r="A104" s="28" t="s">
        <v>99</v>
      </c>
      <c r="B104" s="28" t="s">
        <v>695</v>
      </c>
      <c r="C104" s="28" t="s">
        <v>695</v>
      </c>
      <c r="D104" s="28" t="s">
        <v>695</v>
      </c>
      <c r="E104" s="28" t="s">
        <v>695</v>
      </c>
      <c r="F104" s="28" t="s">
        <v>695</v>
      </c>
      <c r="G104" s="28" t="s">
        <v>695</v>
      </c>
      <c r="H104" s="28" t="s">
        <v>695</v>
      </c>
      <c r="I104" s="22"/>
      <c r="J104" s="22"/>
      <c r="K104" s="22"/>
      <c r="L104" s="22"/>
      <c r="M104" s="22"/>
      <c r="N104" s="22"/>
      <c r="O104" s="22"/>
      <c r="P104" s="22"/>
      <c r="Q104" s="22"/>
    </row>
    <row r="105" spans="1:17" ht="15.75" customHeight="1" thickBot="1">
      <c r="A105" s="28" t="s">
        <v>100</v>
      </c>
      <c r="B105" s="28" t="s">
        <v>695</v>
      </c>
      <c r="C105" s="23" t="s">
        <v>696</v>
      </c>
      <c r="D105" s="23" t="s">
        <v>696</v>
      </c>
      <c r="E105" s="28" t="s">
        <v>695</v>
      </c>
      <c r="F105" s="23" t="s">
        <v>696</v>
      </c>
      <c r="G105" s="23" t="s">
        <v>696</v>
      </c>
      <c r="H105" s="23" t="s">
        <v>696</v>
      </c>
      <c r="I105" s="22"/>
      <c r="J105" s="22"/>
      <c r="K105" s="22"/>
      <c r="L105" s="22"/>
      <c r="M105" s="22"/>
      <c r="N105" s="22"/>
      <c r="O105" s="22"/>
      <c r="P105" s="22"/>
      <c r="Q105" s="22"/>
    </row>
    <row r="106" spans="1:17" ht="15" customHeight="1" thickBot="1">
      <c r="A106" s="23" t="s">
        <v>101</v>
      </c>
      <c r="B106" s="23" t="s">
        <v>696</v>
      </c>
      <c r="C106" s="23" t="s">
        <v>696</v>
      </c>
      <c r="D106" s="23" t="s">
        <v>696</v>
      </c>
      <c r="E106" s="23" t="s">
        <v>696</v>
      </c>
      <c r="F106" s="28" t="s">
        <v>695</v>
      </c>
      <c r="G106" s="23" t="s">
        <v>696</v>
      </c>
      <c r="H106" s="23" t="s">
        <v>696</v>
      </c>
      <c r="I106" s="26"/>
      <c r="J106" s="26"/>
      <c r="K106" s="26"/>
      <c r="L106" s="26"/>
      <c r="M106" s="26"/>
      <c r="N106" s="26"/>
      <c r="O106" s="26"/>
      <c r="P106" s="26"/>
      <c r="Q106" s="26"/>
    </row>
    <row r="107" spans="1:17" ht="15" customHeight="1" thickBot="1">
      <c r="A107" s="29"/>
      <c r="B107" s="29"/>
      <c r="C107" s="29"/>
      <c r="D107" s="29"/>
      <c r="E107" s="29"/>
      <c r="F107" s="29"/>
      <c r="G107" s="27"/>
      <c r="H107" s="27"/>
      <c r="I107" s="26"/>
      <c r="J107" s="26"/>
      <c r="K107" s="26"/>
      <c r="L107" s="26"/>
      <c r="M107" s="26"/>
      <c r="N107" s="26"/>
      <c r="O107" s="26"/>
      <c r="P107" s="26"/>
      <c r="Q107" s="26"/>
    </row>
    <row r="108" spans="1:17" ht="15" customHeight="1" thickBot="1">
      <c r="A108" s="29"/>
      <c r="B108" s="29"/>
      <c r="C108" s="29"/>
      <c r="D108" s="29"/>
      <c r="E108" s="29"/>
      <c r="F108" s="29"/>
      <c r="G108" s="27"/>
      <c r="H108" s="27"/>
      <c r="I108" s="26"/>
      <c r="J108" s="26"/>
      <c r="K108" s="26"/>
      <c r="L108" s="26"/>
      <c r="M108" s="26"/>
      <c r="N108" s="26"/>
      <c r="O108" s="26"/>
      <c r="P108" s="26"/>
      <c r="Q108" s="26"/>
    </row>
    <row r="109" spans="1:17" ht="15" customHeight="1" thickBot="1">
      <c r="A109" s="29"/>
      <c r="B109" s="29"/>
      <c r="C109" s="29"/>
      <c r="D109" s="29"/>
      <c r="E109" s="29"/>
      <c r="F109" s="29"/>
      <c r="G109" s="27"/>
      <c r="H109" s="27"/>
      <c r="I109" s="26"/>
      <c r="J109" s="26"/>
      <c r="K109" s="26"/>
      <c r="L109" s="26"/>
      <c r="M109" s="26"/>
      <c r="N109" s="26"/>
      <c r="O109" s="26"/>
      <c r="P109" s="26"/>
      <c r="Q109" s="26"/>
    </row>
    <row r="110" spans="1:17" ht="15" customHeight="1" thickBot="1">
      <c r="A110" s="29"/>
      <c r="B110" s="29"/>
      <c r="C110" s="29"/>
      <c r="D110" s="29"/>
      <c r="E110" s="29"/>
      <c r="F110" s="29"/>
      <c r="G110" s="27"/>
      <c r="H110" s="27"/>
      <c r="I110" s="26"/>
      <c r="J110" s="26"/>
      <c r="K110" s="26"/>
      <c r="L110" s="26"/>
      <c r="M110" s="26"/>
      <c r="N110" s="26"/>
      <c r="O110" s="26"/>
      <c r="P110" s="26"/>
      <c r="Q110" s="26"/>
    </row>
    <row r="111" spans="1:17" ht="15" customHeight="1" thickBot="1">
      <c r="A111" s="29"/>
      <c r="B111" s="29"/>
      <c r="C111" s="29"/>
      <c r="D111" s="29"/>
      <c r="E111" s="29"/>
      <c r="F111" s="29"/>
      <c r="G111" s="27"/>
      <c r="H111" s="27"/>
      <c r="I111" s="26"/>
      <c r="J111" s="26"/>
      <c r="K111" s="26"/>
      <c r="L111" s="26"/>
      <c r="M111" s="26"/>
      <c r="N111" s="26"/>
      <c r="O111" s="26"/>
      <c r="P111" s="26"/>
      <c r="Q111" s="26"/>
    </row>
    <row r="112" spans="1:17" ht="15" customHeight="1" thickBot="1">
      <c r="A112" s="29"/>
      <c r="B112" s="29"/>
      <c r="C112" s="29"/>
      <c r="D112" s="29"/>
      <c r="E112" s="29"/>
      <c r="F112" s="29"/>
      <c r="G112" s="27"/>
      <c r="H112" s="27"/>
      <c r="I112" s="26"/>
      <c r="J112" s="26"/>
      <c r="K112" s="26"/>
      <c r="L112" s="26"/>
      <c r="M112" s="26"/>
      <c r="N112" s="26"/>
      <c r="O112" s="26"/>
      <c r="P112" s="26"/>
      <c r="Q112" s="26"/>
    </row>
    <row r="113" spans="1:17" ht="15" customHeight="1" thickBot="1">
      <c r="A113" s="29"/>
      <c r="B113" s="29"/>
      <c r="C113" s="29"/>
      <c r="D113" s="29"/>
      <c r="E113" s="29"/>
      <c r="F113" s="29"/>
      <c r="G113" s="27"/>
      <c r="H113" s="27"/>
      <c r="I113" s="26"/>
      <c r="J113" s="26"/>
      <c r="K113" s="26"/>
      <c r="L113" s="26"/>
      <c r="M113" s="26"/>
      <c r="N113" s="26"/>
      <c r="O113" s="26"/>
      <c r="P113" s="26"/>
      <c r="Q113" s="26"/>
    </row>
    <row r="114" spans="1:17" ht="15" customHeight="1" thickBot="1">
      <c r="A114" s="29"/>
      <c r="B114" s="29"/>
      <c r="C114" s="29"/>
      <c r="D114" s="29"/>
      <c r="E114" s="29"/>
      <c r="F114" s="29"/>
      <c r="G114" s="27"/>
      <c r="H114" s="27"/>
      <c r="I114" s="26"/>
      <c r="J114" s="26"/>
      <c r="K114" s="26"/>
      <c r="L114" s="26"/>
      <c r="M114" s="26"/>
      <c r="N114" s="26"/>
      <c r="O114" s="26"/>
      <c r="P114" s="26"/>
      <c r="Q114" s="26"/>
    </row>
    <row r="115" spans="1:17" ht="15" customHeight="1" thickBot="1">
      <c r="A115" s="29"/>
      <c r="B115" s="29"/>
      <c r="C115" s="29"/>
      <c r="D115" s="29"/>
      <c r="E115" s="29"/>
      <c r="F115" s="29"/>
      <c r="G115" s="27"/>
      <c r="H115" s="27"/>
      <c r="I115" s="26"/>
      <c r="J115" s="26"/>
      <c r="K115" s="26"/>
      <c r="L115" s="26"/>
      <c r="M115" s="26"/>
      <c r="N115" s="26"/>
      <c r="O115" s="26"/>
      <c r="P115" s="26"/>
      <c r="Q115" s="26"/>
    </row>
    <row r="116" spans="1:17" ht="15" customHeight="1" thickBot="1">
      <c r="A116" s="29"/>
      <c r="B116" s="29"/>
      <c r="C116" s="29"/>
      <c r="D116" s="29"/>
      <c r="E116" s="29"/>
      <c r="F116" s="29"/>
      <c r="G116" s="27"/>
      <c r="H116" s="27"/>
      <c r="I116" s="26"/>
      <c r="J116" s="26"/>
      <c r="K116" s="26"/>
      <c r="L116" s="26"/>
      <c r="M116" s="26"/>
      <c r="N116" s="26"/>
      <c r="O116" s="26"/>
      <c r="P116" s="26"/>
      <c r="Q116" s="26"/>
    </row>
    <row r="117" spans="1:17" ht="15" customHeight="1" thickBot="1">
      <c r="A117" s="29"/>
      <c r="B117" s="29"/>
      <c r="C117" s="29"/>
      <c r="D117" s="29"/>
      <c r="E117" s="29"/>
      <c r="F117" s="29"/>
      <c r="G117" s="27"/>
      <c r="H117" s="27"/>
      <c r="I117" s="26"/>
      <c r="J117" s="26"/>
      <c r="K117" s="26"/>
      <c r="L117" s="26"/>
      <c r="M117" s="26"/>
      <c r="N117" s="26"/>
      <c r="O117" s="26"/>
      <c r="P117" s="26"/>
      <c r="Q117" s="26"/>
    </row>
    <row r="118" spans="1:17" ht="15" customHeight="1" thickBot="1">
      <c r="A118" s="29"/>
      <c r="B118" s="29"/>
      <c r="C118" s="29"/>
      <c r="D118" s="29"/>
      <c r="E118" s="29"/>
      <c r="F118" s="29"/>
      <c r="G118" s="27"/>
      <c r="H118" s="27"/>
      <c r="I118" s="26"/>
      <c r="J118" s="26"/>
      <c r="K118" s="26"/>
      <c r="L118" s="26"/>
      <c r="M118" s="26"/>
      <c r="N118" s="26"/>
      <c r="O118" s="26"/>
      <c r="P118" s="26"/>
      <c r="Q118" s="26"/>
    </row>
    <row r="119" spans="1:17" ht="15" customHeight="1" thickBot="1">
      <c r="A119" s="29"/>
      <c r="B119" s="29"/>
      <c r="C119" s="29"/>
      <c r="D119" s="29"/>
      <c r="E119" s="29"/>
      <c r="F119" s="29"/>
      <c r="G119" s="27"/>
      <c r="H119" s="27"/>
      <c r="I119" s="26"/>
      <c r="J119" s="26"/>
      <c r="K119" s="26"/>
      <c r="L119" s="26"/>
      <c r="M119" s="26"/>
      <c r="N119" s="26"/>
      <c r="O119" s="26"/>
      <c r="P119" s="26"/>
      <c r="Q119" s="26"/>
    </row>
    <row r="120" spans="1:17" ht="15" customHeight="1" thickBot="1">
      <c r="A120" s="29"/>
      <c r="B120" s="29"/>
      <c r="C120" s="29"/>
      <c r="D120" s="29"/>
      <c r="E120" s="29"/>
      <c r="F120" s="29"/>
      <c r="G120" s="27"/>
      <c r="H120" s="27"/>
      <c r="I120" s="26"/>
      <c r="J120" s="26"/>
      <c r="K120" s="26"/>
      <c r="L120" s="26"/>
      <c r="M120" s="26"/>
      <c r="N120" s="26"/>
      <c r="O120" s="26"/>
      <c r="P120" s="26"/>
      <c r="Q120" s="26"/>
    </row>
    <row r="121" spans="1:17" ht="15" customHeight="1" thickBot="1">
      <c r="A121" s="29"/>
      <c r="B121" s="29"/>
      <c r="C121" s="29"/>
      <c r="D121" s="29"/>
      <c r="E121" s="29"/>
      <c r="F121" s="29"/>
      <c r="G121" s="27"/>
      <c r="H121" s="27"/>
      <c r="I121" s="26"/>
      <c r="J121" s="26"/>
      <c r="K121" s="26"/>
      <c r="L121" s="26"/>
      <c r="M121" s="26"/>
      <c r="N121" s="26"/>
      <c r="O121" s="26"/>
      <c r="P121" s="26"/>
      <c r="Q121" s="26"/>
    </row>
    <row r="122" spans="1:17" ht="15" customHeight="1" thickBot="1">
      <c r="A122" s="29"/>
      <c r="B122" s="29"/>
      <c r="C122" s="29"/>
      <c r="D122" s="29"/>
      <c r="E122" s="29"/>
      <c r="F122" s="29"/>
      <c r="G122" s="27"/>
      <c r="H122" s="27"/>
      <c r="I122" s="26"/>
      <c r="J122" s="26"/>
      <c r="K122" s="26"/>
      <c r="L122" s="26"/>
      <c r="M122" s="26"/>
      <c r="N122" s="26"/>
      <c r="O122" s="26"/>
      <c r="P122" s="26"/>
      <c r="Q122" s="26"/>
    </row>
    <row r="123" spans="1:17" ht="15" customHeight="1" thickBot="1">
      <c r="A123" s="29"/>
      <c r="B123" s="29"/>
      <c r="C123" s="29"/>
      <c r="D123" s="29"/>
      <c r="E123" s="29"/>
      <c r="F123" s="29"/>
      <c r="G123" s="27"/>
      <c r="H123" s="27"/>
      <c r="I123" s="26"/>
      <c r="J123" s="26"/>
      <c r="K123" s="26"/>
      <c r="L123" s="26"/>
      <c r="M123" s="26"/>
      <c r="N123" s="26"/>
      <c r="O123" s="26"/>
      <c r="P123" s="26"/>
      <c r="Q123" s="26"/>
    </row>
    <row r="124" spans="1:17" ht="15" customHeight="1" thickBot="1">
      <c r="A124" s="29"/>
      <c r="B124" s="29"/>
      <c r="C124" s="29"/>
      <c r="D124" s="29"/>
      <c r="E124" s="29"/>
      <c r="F124" s="29"/>
      <c r="G124" s="27"/>
      <c r="H124" s="27"/>
      <c r="I124" s="26"/>
      <c r="J124" s="26"/>
      <c r="K124" s="26"/>
      <c r="L124" s="26"/>
      <c r="M124" s="26"/>
      <c r="N124" s="26"/>
      <c r="O124" s="26"/>
      <c r="P124" s="26"/>
      <c r="Q124" s="26"/>
    </row>
    <row r="125" spans="1:17" ht="15" customHeight="1" thickBot="1">
      <c r="A125" s="29"/>
      <c r="B125" s="29"/>
      <c r="C125" s="29"/>
      <c r="D125" s="29"/>
      <c r="E125" s="29"/>
      <c r="F125" s="29"/>
      <c r="G125" s="27"/>
      <c r="H125" s="27"/>
      <c r="I125" s="26"/>
      <c r="J125" s="26"/>
      <c r="K125" s="26"/>
      <c r="L125" s="26"/>
      <c r="M125" s="26"/>
      <c r="N125" s="26"/>
      <c r="O125" s="26"/>
      <c r="P125" s="26"/>
      <c r="Q125" s="26"/>
    </row>
    <row r="126" spans="1:17" ht="15" customHeight="1" thickBot="1"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</row>
    <row r="127" spans="1:17" ht="15" customHeight="1" thickBot="1"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</row>
    <row r="128" spans="1:17" ht="15" customHeight="1" thickBot="1"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</row>
    <row r="129" spans="2:17" ht="15" customHeight="1" thickBot="1"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</row>
    <row r="130" spans="2:17" ht="15" customHeight="1" thickBot="1"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</row>
    <row r="131" spans="2:17" ht="15" customHeight="1" thickBot="1"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</row>
    <row r="132" spans="2:17" ht="15" customHeight="1" thickBot="1"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</row>
    <row r="133" spans="2:17" ht="15" customHeight="1" thickBot="1"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</row>
    <row r="134" spans="2:17" ht="15" customHeight="1" thickBot="1"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</row>
    <row r="135" spans="2:17" ht="15" customHeight="1" thickBot="1"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</row>
    <row r="136" spans="2:17" ht="15" customHeight="1" thickBot="1"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</row>
    <row r="137" spans="2:17" ht="15" customHeight="1" thickBot="1"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</row>
    <row r="138" spans="2:17" ht="15" customHeight="1" thickBot="1"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</row>
    <row r="139" spans="2:17" ht="15" customHeight="1" thickBot="1"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</row>
    <row r="140" spans="2:17" ht="15" customHeight="1" thickBot="1"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</row>
    <row r="141" spans="2:17" ht="15" customHeight="1" thickBot="1"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</row>
    <row r="142" spans="2:17" ht="15" customHeight="1" thickBot="1"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</row>
    <row r="143" spans="2:17" ht="15" customHeight="1" thickBot="1"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</row>
    <row r="144" spans="2:17" ht="15" customHeight="1" thickBot="1"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</row>
    <row r="145" spans="2:17" ht="15" customHeight="1" thickBot="1"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</row>
    <row r="146" spans="2:17" ht="15" customHeight="1" thickBot="1"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</row>
    <row r="147" spans="2:17" ht="15" customHeight="1" thickBot="1"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</row>
    <row r="148" spans="2:17" ht="15" customHeight="1" thickBot="1"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</row>
    <row r="149" spans="2:17" ht="15" customHeight="1" thickBot="1"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</row>
    <row r="150" spans="2:17" ht="15" customHeight="1" thickBot="1"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</row>
    <row r="151" spans="2:17" ht="15" customHeight="1" thickBot="1"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</row>
    <row r="152" spans="2:17" ht="15" customHeight="1" thickBot="1"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</row>
    <row r="153" spans="2:17" ht="15" customHeight="1" thickBot="1"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</row>
    <row r="154" spans="2:17" ht="15" customHeight="1" thickBot="1"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</row>
    <row r="155" spans="2:17" ht="15" customHeight="1" thickBot="1"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</row>
    <row r="156" spans="2:17" ht="15" customHeight="1" thickBot="1"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</row>
    <row r="157" spans="2:17" ht="15" customHeight="1" thickBot="1"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</row>
    <row r="158" spans="2:17" ht="15" customHeight="1" thickBot="1"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</row>
    <row r="159" spans="2:17" ht="15" customHeight="1" thickBot="1"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</row>
    <row r="160" spans="2:17" ht="15" customHeight="1" thickBot="1"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</row>
    <row r="161" spans="2:17" ht="15" customHeight="1" thickBot="1"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</row>
    <row r="162" spans="2:17" ht="15" customHeight="1" thickBot="1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</row>
    <row r="163" spans="2:17" ht="15" customHeight="1" thickBot="1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</row>
    <row r="164" spans="2:17" ht="15" customHeight="1" thickBot="1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</row>
    <row r="165" spans="2:17" ht="15" customHeight="1" thickBot="1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</row>
    <row r="166" spans="2:17" ht="15" customHeight="1" thickBot="1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</row>
    <row r="167" spans="2:17" ht="15" customHeight="1" thickBot="1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</row>
    <row r="168" spans="2:17" ht="15" customHeight="1" thickBot="1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</row>
    <row r="169" spans="2:17" ht="15" customHeight="1" thickBot="1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</row>
    <row r="170" spans="2:17" ht="15" customHeight="1" thickBot="1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</row>
    <row r="171" spans="2:17" ht="15" customHeight="1" thickBot="1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</row>
    <row r="172" spans="2:17" ht="15" customHeight="1" thickBot="1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</row>
    <row r="173" spans="2:17" ht="15" customHeight="1" thickBot="1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</row>
    <row r="174" spans="2:17" ht="15" customHeight="1" thickBot="1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</row>
    <row r="175" spans="2:17" ht="15" customHeight="1" thickBot="1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</row>
    <row r="176" spans="2:17" ht="15" customHeight="1" thickBot="1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</row>
    <row r="177" spans="2:17" ht="15" customHeight="1" thickBot="1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</row>
    <row r="178" spans="2:17" ht="15" customHeight="1" thickBot="1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</row>
    <row r="179" spans="2:17" ht="15" customHeight="1" thickBot="1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</row>
    <row r="180" spans="2:17" ht="15" customHeight="1" thickBot="1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</row>
    <row r="181" spans="2:17" ht="15" customHeight="1" thickBot="1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</row>
    <row r="182" spans="2:17" ht="15" customHeight="1" thickBot="1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</row>
    <row r="183" spans="2:17" ht="15" customHeight="1" thickBot="1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</row>
    <row r="184" spans="2:17" ht="15" customHeight="1" thickBot="1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</row>
    <row r="185" spans="2:17" ht="15" customHeight="1" thickBot="1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</row>
    <row r="186" spans="2:17" ht="15" customHeight="1" thickBot="1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</row>
    <row r="187" spans="2:17" ht="15" customHeight="1" thickBot="1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</row>
    <row r="188" spans="2:17" ht="15" customHeight="1" thickBot="1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</row>
    <row r="189" spans="2:17" ht="15" customHeight="1" thickBot="1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</row>
    <row r="190" spans="2:17" ht="15" customHeight="1" thickBot="1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</row>
    <row r="191" spans="2:17" ht="15" customHeight="1" thickBot="1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</row>
    <row r="192" spans="2:17" ht="15" customHeight="1" thickBot="1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</row>
    <row r="193" spans="2:17" ht="15" customHeight="1" thickBot="1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</row>
    <row r="194" spans="2:17" ht="15" customHeight="1" thickBot="1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</row>
    <row r="195" spans="2:17" ht="15" customHeight="1" thickBot="1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</row>
    <row r="196" spans="2:17" ht="15" customHeight="1" thickBot="1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</row>
    <row r="197" spans="2:17" ht="15" customHeight="1" thickBot="1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</row>
    <row r="198" spans="2:17" ht="15" customHeight="1" thickBot="1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</row>
    <row r="199" spans="2:17" ht="15" customHeight="1" thickBot="1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</row>
    <row r="200" spans="2:17" ht="15" customHeight="1" thickBot="1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</row>
    <row r="201" spans="2:17" ht="15" customHeight="1" thickBot="1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</row>
    <row r="202" spans="2:17" ht="15" customHeight="1" thickBot="1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</row>
    <row r="203" spans="2:17" ht="15" customHeight="1" thickBot="1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</row>
    <row r="204" spans="2:17" ht="15" customHeight="1" thickBot="1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</row>
    <row r="205" spans="2:17" ht="15" customHeight="1" thickBot="1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</row>
    <row r="206" spans="2:17" ht="15" customHeight="1" thickBot="1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</row>
    <row r="207" spans="2:17" ht="15" customHeight="1" thickBot="1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</row>
    <row r="208" spans="2:17" ht="15" customHeight="1" thickBot="1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</row>
    <row r="209" spans="2:17" ht="15" customHeight="1" thickBot="1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</row>
    <row r="210" spans="2:17" ht="15" customHeight="1" thickBot="1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</row>
    <row r="211" spans="2:17" ht="15" customHeight="1" thickBot="1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</row>
    <row r="212" spans="2:17" ht="15" customHeight="1" thickBot="1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</row>
    <row r="213" spans="2:17" ht="15" customHeight="1" thickBot="1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</row>
    <row r="214" spans="2:17" ht="15" customHeight="1" thickBot="1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</row>
    <row r="215" spans="2:17" ht="15" customHeight="1" thickBot="1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</row>
    <row r="216" spans="2:17" ht="15" customHeight="1" thickBot="1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</row>
    <row r="217" spans="2:17" ht="15" customHeight="1" thickBot="1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</row>
    <row r="218" spans="2:17" ht="15" customHeight="1" thickBot="1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</row>
    <row r="219" spans="2:17" ht="15" customHeight="1" thickBot="1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</row>
    <row r="220" spans="2:17" ht="15" customHeight="1" thickBot="1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</row>
    <row r="221" spans="2:17" ht="15" customHeight="1" thickBot="1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</row>
    <row r="222" spans="2:17" ht="15" customHeight="1" thickBot="1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</row>
    <row r="223" spans="2:17" ht="15" customHeight="1" thickBot="1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</row>
    <row r="224" spans="2:17" ht="15" customHeight="1" thickBot="1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</row>
    <row r="225" spans="2:17" ht="15" customHeight="1" thickBot="1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</row>
    <row r="226" spans="2:17" ht="15" customHeight="1" thickBot="1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</row>
    <row r="227" spans="2:17" ht="15" customHeight="1" thickBot="1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</row>
    <row r="228" spans="2:17" ht="15" customHeight="1" thickBot="1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</row>
    <row r="229" spans="2:17" ht="15" customHeight="1" thickBot="1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</row>
    <row r="230" spans="2:17" ht="15" customHeight="1" thickBot="1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</row>
    <row r="231" spans="2:17" ht="15" customHeight="1" thickBot="1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</row>
    <row r="232" spans="2:17" ht="15" customHeight="1" thickBot="1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</row>
    <row r="233" spans="2:17" ht="15" customHeight="1" thickBot="1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</row>
    <row r="234" spans="2:17" ht="15" customHeight="1" thickBot="1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</row>
    <row r="235" spans="2:17" ht="15" customHeight="1" thickBot="1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</row>
    <row r="236" spans="2:17" ht="15" customHeight="1" thickBot="1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</row>
    <row r="237" spans="2:17" ht="15" customHeight="1" thickBot="1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</row>
    <row r="238" spans="2:17" ht="15" customHeight="1" thickBot="1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</row>
    <row r="239" spans="2:17" ht="15" customHeight="1" thickBot="1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</row>
    <row r="240" spans="2:17" ht="15" customHeight="1" thickBot="1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</row>
    <row r="241" spans="2:17" ht="15" customHeight="1" thickBot="1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</row>
    <row r="242" spans="2:17" ht="15" customHeight="1" thickBot="1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</row>
    <row r="243" spans="2:17" ht="15" customHeight="1" thickBot="1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</row>
    <row r="244" spans="2:17" ht="15" customHeight="1" thickBot="1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</row>
    <row r="245" spans="2:17" ht="15" customHeight="1" thickBot="1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</row>
    <row r="246" spans="2:17" ht="15" customHeight="1" thickBot="1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</row>
    <row r="247" spans="2:17" ht="15" customHeight="1" thickBot="1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</row>
    <row r="248" spans="2:17" ht="15" customHeight="1" thickBot="1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</row>
    <row r="249" spans="2:17" ht="15" customHeight="1" thickBot="1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</row>
    <row r="250" spans="2:17" ht="15" customHeight="1" thickBot="1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</row>
    <row r="251" spans="2:17" ht="15" customHeight="1" thickBot="1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</row>
    <row r="252" spans="2:17" ht="15" customHeight="1" thickBot="1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</row>
    <row r="253" spans="2:17" ht="15" customHeight="1" thickBot="1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</row>
    <row r="254" spans="2:17" ht="15" customHeight="1" thickBot="1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</row>
    <row r="255" spans="2:17" ht="15" customHeight="1" thickBot="1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</row>
    <row r="256" spans="2:17" ht="15" customHeight="1" thickBot="1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</row>
    <row r="257" spans="2:17" ht="15" customHeight="1" thickBot="1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</row>
    <row r="258" spans="2:17" ht="15" customHeight="1" thickBot="1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</row>
    <row r="259" spans="2:17" ht="15" customHeight="1" thickBot="1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</row>
    <row r="260" spans="2:17" ht="15" customHeight="1" thickBot="1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</row>
    <row r="261" spans="2:17" ht="15" customHeight="1" thickBot="1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</row>
    <row r="262" spans="2:17" ht="15" customHeight="1" thickBot="1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</row>
    <row r="263" spans="2:17" ht="15" customHeight="1" thickBot="1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</row>
    <row r="264" spans="2:17" ht="15" customHeight="1" thickBot="1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</row>
    <row r="265" spans="2:17" ht="15" customHeight="1" thickBot="1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</row>
    <row r="266" spans="2:17" ht="15" customHeight="1" thickBot="1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</row>
    <row r="267" spans="2:17" ht="15" customHeight="1" thickBot="1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</row>
    <row r="268" spans="2:17" ht="15" customHeight="1" thickBot="1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</row>
    <row r="269" spans="2:17" ht="15" customHeight="1" thickBot="1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</row>
    <row r="270" spans="2:17" ht="15" customHeight="1" thickBot="1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</row>
    <row r="271" spans="2:17" ht="15" customHeight="1" thickBot="1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</row>
    <row r="272" spans="2:17" ht="15" customHeight="1" thickBot="1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</row>
    <row r="273" spans="2:17" ht="15" customHeight="1" thickBot="1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</row>
    <row r="274" spans="2:17" ht="15" customHeight="1" thickBot="1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</row>
    <row r="275" spans="2:17" ht="15" customHeight="1" thickBot="1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</row>
    <row r="276" spans="2:17" ht="15" customHeight="1" thickBot="1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</row>
    <row r="277" spans="2:17" ht="15" customHeight="1" thickBot="1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</row>
    <row r="278" spans="2:17" ht="15" customHeight="1" thickBot="1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</row>
    <row r="279" spans="2:17" ht="15" customHeight="1" thickBot="1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</row>
    <row r="280" spans="2:17" ht="15" customHeight="1" thickBot="1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</row>
    <row r="281" spans="2:17" ht="15" customHeight="1" thickBot="1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</row>
    <row r="282" spans="2:17" ht="15" customHeight="1" thickBot="1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</row>
    <row r="283" spans="2:17" ht="15" customHeight="1" thickBot="1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</row>
    <row r="284" spans="2:17" ht="15" customHeight="1" thickBot="1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</row>
    <row r="285" spans="2:17" ht="15" customHeight="1" thickBot="1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</row>
    <row r="286" spans="2:17" ht="15" customHeight="1" thickBot="1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</row>
    <row r="287" spans="2:17" ht="15" customHeight="1" thickBot="1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</row>
    <row r="288" spans="2:17" ht="15" customHeight="1" thickBot="1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</row>
    <row r="289" spans="2:17" ht="15" customHeight="1" thickBot="1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</row>
    <row r="290" spans="2:17" ht="15" customHeight="1" thickBot="1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</row>
    <row r="291" spans="2:17" ht="15" customHeight="1" thickBot="1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</row>
    <row r="292" spans="2:17" ht="15" customHeight="1" thickBot="1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</row>
    <row r="293" spans="2:17" ht="15" customHeight="1" thickBot="1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</row>
    <row r="294" spans="2:17" ht="15" customHeight="1" thickBot="1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</row>
    <row r="295" spans="2:17" ht="15" customHeight="1" thickBot="1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</row>
    <row r="296" spans="2:17" ht="15" customHeight="1" thickBot="1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</row>
    <row r="297" spans="2:17" ht="15" customHeight="1" thickBot="1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</row>
    <row r="298" spans="2:17" ht="15" customHeight="1" thickBot="1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</row>
    <row r="299" spans="2:17" ht="15" customHeight="1" thickBot="1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</row>
    <row r="300" spans="2:17" ht="15" customHeight="1" thickBot="1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</row>
    <row r="301" spans="2:17" ht="15" customHeight="1" thickBot="1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</row>
    <row r="302" spans="2:17" ht="15" customHeight="1" thickBot="1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</row>
    <row r="303" spans="2:17" ht="15" customHeight="1" thickBot="1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</row>
    <row r="304" spans="2:17" ht="15" customHeight="1" thickBot="1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</row>
    <row r="305" spans="2:17" ht="15" customHeight="1" thickBot="1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</row>
    <row r="306" spans="2:17" ht="15" customHeight="1" thickBot="1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</row>
    <row r="307" spans="2:17" ht="15" customHeight="1" thickBot="1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</row>
    <row r="308" spans="2:17" ht="15" customHeight="1" thickBot="1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</row>
    <row r="309" spans="2:17" ht="15" customHeight="1" thickBot="1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</row>
    <row r="310" spans="2:17" ht="15" customHeight="1" thickBot="1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</row>
    <row r="311" spans="2:17" ht="15" customHeight="1" thickBot="1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</row>
    <row r="312" spans="2:17" ht="15" customHeight="1" thickBot="1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</row>
    <row r="313" spans="2:17" ht="15" customHeight="1" thickBot="1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</row>
    <row r="314" spans="2:17" ht="15" customHeight="1" thickBot="1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</row>
    <row r="315" spans="2:17" ht="15" customHeight="1" thickBot="1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</row>
    <row r="316" spans="2:17" ht="15" customHeight="1" thickBot="1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</row>
    <row r="317" spans="2:17" ht="15" customHeight="1" thickBot="1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</row>
    <row r="318" spans="2:17" ht="15" customHeight="1" thickBot="1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</row>
    <row r="319" spans="2:17" ht="15" customHeight="1" thickBot="1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</row>
    <row r="320" spans="2:17" ht="15" customHeight="1" thickBot="1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</row>
    <row r="321" spans="2:17" ht="15" customHeight="1" thickBot="1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</row>
    <row r="322" spans="2:17" ht="15" customHeight="1" thickBot="1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</row>
    <row r="323" spans="2:17" ht="15" customHeight="1" thickBot="1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</row>
    <row r="324" spans="2:17" ht="15" customHeight="1" thickBot="1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</row>
    <row r="325" spans="2:17" ht="15" customHeight="1" thickBot="1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</row>
    <row r="326" spans="2:17" ht="15" customHeight="1" thickBot="1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</row>
    <row r="327" spans="2:17" ht="15" customHeight="1" thickBot="1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</row>
    <row r="328" spans="2:17" ht="15" customHeight="1" thickBot="1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</row>
    <row r="329" spans="2:17" ht="15" customHeight="1" thickBot="1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</row>
    <row r="330" spans="2:17" ht="15" customHeight="1" thickBot="1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</row>
    <row r="331" spans="2:17" ht="15" customHeight="1" thickBot="1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</row>
    <row r="332" spans="2:17" ht="15" customHeight="1" thickBot="1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</row>
    <row r="333" spans="2:17" ht="15" customHeight="1" thickBot="1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</row>
    <row r="334" spans="2:17" ht="15" customHeight="1" thickBot="1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</row>
    <row r="335" spans="2:17" ht="15" customHeight="1" thickBot="1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</row>
    <row r="336" spans="2:17" ht="15" customHeight="1" thickBot="1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</row>
    <row r="337" spans="2:17" ht="15" customHeight="1" thickBot="1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</row>
    <row r="338" spans="2:17" ht="15" customHeight="1" thickBot="1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</row>
    <row r="339" spans="2:17" ht="15" customHeight="1" thickBot="1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</row>
    <row r="340" spans="2:17" ht="15" customHeight="1" thickBot="1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</row>
    <row r="341" spans="2:17" ht="15" customHeight="1" thickBot="1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</row>
    <row r="342" spans="2:17" ht="15" customHeight="1" thickBot="1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</row>
    <row r="343" spans="2:17" ht="15" customHeight="1" thickBot="1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</row>
    <row r="344" spans="2:17" ht="15" customHeight="1" thickBot="1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</row>
    <row r="345" spans="2:17" ht="15" customHeight="1" thickBot="1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</row>
    <row r="346" spans="2:17" ht="15" customHeight="1" thickBot="1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</row>
    <row r="347" spans="2:17" ht="15" customHeight="1" thickBot="1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</row>
    <row r="348" spans="2:17" ht="15" customHeight="1" thickBot="1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</row>
    <row r="349" spans="2:17" ht="15" customHeight="1" thickBot="1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</row>
    <row r="350" spans="2:17" ht="15" customHeight="1" thickBot="1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</row>
    <row r="351" spans="2:17" ht="15" customHeight="1" thickBot="1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</row>
    <row r="352" spans="2:17" ht="15" customHeight="1" thickBot="1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</row>
    <row r="353" spans="2:17" ht="15" customHeight="1" thickBot="1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</row>
    <row r="354" spans="2:17" ht="15" customHeight="1" thickBot="1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</row>
    <row r="355" spans="2:17" ht="15" customHeight="1" thickBot="1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</row>
    <row r="356" spans="2:17" ht="15" customHeight="1" thickBot="1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</row>
    <row r="357" spans="2:17" ht="15" customHeight="1" thickBot="1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</row>
    <row r="358" spans="2:17" ht="15" customHeight="1" thickBot="1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</row>
    <row r="359" spans="2:17" ht="15" customHeight="1" thickBot="1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</row>
    <row r="360" spans="2:17" ht="15" customHeight="1" thickBot="1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</row>
    <row r="361" spans="2:17" ht="15" customHeight="1" thickBot="1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</row>
    <row r="362" spans="2:17" ht="15" customHeight="1" thickBot="1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</row>
    <row r="363" spans="2:17" ht="15" customHeight="1" thickBot="1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</row>
    <row r="364" spans="2:17" ht="15" customHeight="1" thickBot="1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</row>
    <row r="365" spans="2:17" ht="15" customHeight="1" thickBot="1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</row>
    <row r="366" spans="2:17" ht="15" customHeight="1" thickBot="1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</row>
    <row r="367" spans="2:17" ht="15" customHeight="1" thickBot="1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</row>
    <row r="368" spans="2:17" ht="15" customHeight="1" thickBot="1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</row>
    <row r="369" spans="2:17" ht="15" customHeight="1" thickBot="1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</row>
    <row r="370" spans="2:17" ht="15" customHeight="1" thickBot="1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</row>
    <row r="371" spans="2:17" ht="15" customHeight="1" thickBot="1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</row>
    <row r="372" spans="2:17" ht="15" customHeight="1" thickBot="1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</row>
    <row r="373" spans="2:17" ht="15" customHeight="1" thickBot="1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</row>
    <row r="374" spans="2:17" ht="15" customHeight="1" thickBot="1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</row>
    <row r="375" spans="2:17" ht="15" customHeight="1" thickBot="1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</row>
    <row r="376" spans="2:17" ht="15" customHeight="1" thickBot="1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</row>
    <row r="377" spans="2:17" ht="15" customHeight="1" thickBot="1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</row>
    <row r="378" spans="2:17" ht="15" customHeight="1" thickBot="1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</row>
    <row r="379" spans="2:17" ht="15" customHeight="1" thickBot="1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</row>
    <row r="380" spans="2:17" ht="15" customHeight="1" thickBot="1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</row>
    <row r="381" spans="2:17" ht="15" customHeight="1" thickBot="1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</row>
    <row r="382" spans="2:17" ht="15" customHeight="1" thickBot="1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</row>
    <row r="383" spans="2:17" ht="15" customHeight="1" thickBot="1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</row>
    <row r="384" spans="2:17" ht="15" customHeight="1" thickBot="1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</row>
    <row r="385" spans="2:17" ht="15" customHeight="1" thickBot="1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</row>
    <row r="386" spans="2:17" ht="15" customHeight="1" thickBot="1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</row>
    <row r="387" spans="2:17" ht="15" customHeight="1" thickBot="1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</row>
    <row r="388" spans="2:17" ht="15" customHeight="1" thickBot="1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</row>
    <row r="389" spans="2:17" ht="15" customHeight="1" thickBot="1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</row>
    <row r="390" spans="2:17" ht="15" customHeight="1" thickBot="1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</row>
    <row r="391" spans="2:17" ht="15" customHeight="1" thickBot="1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</row>
    <row r="392" spans="2:17" ht="15" customHeight="1" thickBot="1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</row>
    <row r="393" spans="2:17" ht="15" customHeight="1" thickBot="1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</row>
    <row r="394" spans="2:17" ht="15" customHeight="1" thickBot="1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</row>
    <row r="395" spans="2:17" ht="15" customHeight="1" thickBot="1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</row>
    <row r="396" spans="2:17" ht="15" customHeight="1" thickBot="1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</row>
    <row r="397" spans="2:17" ht="15" customHeight="1" thickBot="1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</row>
    <row r="398" spans="2:17" ht="15" customHeight="1" thickBot="1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</row>
    <row r="399" spans="2:17" ht="15" customHeight="1" thickBot="1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</row>
    <row r="400" spans="2:17" ht="15" customHeight="1" thickBot="1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</row>
    <row r="401" spans="2:17" ht="15" customHeight="1" thickBot="1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</row>
    <row r="402" spans="2:17" ht="15" customHeight="1" thickBot="1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</row>
    <row r="403" spans="2:17" ht="15" customHeight="1" thickBot="1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</row>
    <row r="404" spans="2:17" ht="15" customHeight="1" thickBot="1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</row>
    <row r="405" spans="2:17" ht="15" customHeight="1" thickBot="1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</row>
    <row r="406" spans="2:17" ht="15" customHeight="1" thickBot="1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</row>
    <row r="407" spans="2:17" ht="15" customHeight="1" thickBot="1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</row>
    <row r="408" spans="2:17" ht="15" customHeight="1" thickBot="1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</row>
    <row r="409" spans="2:17" ht="15" customHeight="1" thickBot="1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</row>
    <row r="410" spans="2:17" ht="15" customHeight="1" thickBot="1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</row>
    <row r="411" spans="2:17" ht="15" customHeight="1" thickBot="1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</row>
    <row r="412" spans="2:17" ht="15" customHeight="1" thickBot="1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</row>
    <row r="413" spans="2:17" ht="15" customHeight="1" thickBot="1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</row>
    <row r="414" spans="2:17" ht="15" customHeight="1" thickBot="1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</row>
    <row r="415" spans="2:17" ht="15" customHeight="1" thickBot="1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</row>
    <row r="416" spans="2:17" ht="15" customHeight="1" thickBot="1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</row>
    <row r="417" spans="2:17" ht="15" customHeight="1" thickBot="1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</row>
    <row r="418" spans="2:17" ht="15" customHeight="1" thickBot="1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</row>
    <row r="419" spans="2:17" ht="15" customHeight="1" thickBot="1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</row>
    <row r="420" spans="2:17" ht="15" customHeight="1" thickBot="1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</row>
    <row r="421" spans="2:17" ht="15" customHeight="1" thickBot="1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</row>
    <row r="422" spans="2:17" ht="15" customHeight="1" thickBot="1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</row>
    <row r="423" spans="2:17" ht="15" customHeight="1" thickBot="1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</row>
    <row r="424" spans="2:17" ht="15" customHeight="1" thickBot="1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</row>
    <row r="425" spans="2:17" ht="15" customHeight="1" thickBot="1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</row>
    <row r="426" spans="2:17" ht="15" customHeight="1" thickBot="1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</row>
    <row r="427" spans="2:17" ht="15" customHeight="1" thickBot="1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</row>
    <row r="428" spans="2:17" ht="15" customHeight="1" thickBot="1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</row>
    <row r="429" spans="2:17" ht="15" customHeight="1" thickBot="1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</row>
    <row r="430" spans="2:17" ht="15" customHeight="1" thickBot="1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</row>
    <row r="431" spans="2:17" ht="15" customHeight="1" thickBot="1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</row>
    <row r="432" spans="2:17" ht="15" customHeight="1" thickBot="1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</row>
    <row r="433" spans="2:17" ht="15" customHeight="1" thickBot="1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</row>
    <row r="434" spans="2:17" ht="15" customHeight="1" thickBot="1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</row>
    <row r="435" spans="2:17" ht="15" customHeight="1" thickBot="1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</row>
    <row r="436" spans="2:17" ht="15" customHeight="1" thickBot="1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</row>
    <row r="437" spans="2:17" ht="15" customHeight="1" thickBot="1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</row>
    <row r="438" spans="2:17" ht="15" customHeight="1" thickBot="1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</row>
    <row r="439" spans="2:17" ht="15" customHeight="1" thickBot="1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</row>
    <row r="440" spans="2:17" ht="15" customHeight="1" thickBot="1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</row>
    <row r="441" spans="2:17" ht="15" customHeight="1" thickBot="1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</row>
    <row r="442" spans="2:17" ht="15" customHeight="1" thickBot="1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</row>
    <row r="443" spans="2:17" ht="15" customHeight="1" thickBot="1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</row>
    <row r="444" spans="2:17" ht="15" customHeight="1" thickBot="1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</row>
    <row r="445" spans="2:17" ht="15" customHeight="1" thickBot="1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</row>
    <row r="446" spans="2:17" ht="15" customHeight="1" thickBot="1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</row>
    <row r="447" spans="2:17" ht="15" customHeight="1" thickBot="1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</row>
    <row r="448" spans="2:17" ht="15" customHeight="1" thickBot="1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</row>
    <row r="449" spans="2:17" ht="15" customHeight="1" thickBot="1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</row>
    <row r="450" spans="2:17" ht="15" customHeight="1" thickBot="1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</row>
    <row r="451" spans="2:17" ht="15" customHeight="1" thickBot="1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</row>
    <row r="452" spans="2:17" ht="15" customHeight="1" thickBot="1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</row>
    <row r="453" spans="2:17" ht="15" customHeight="1" thickBot="1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</row>
    <row r="454" spans="2:17" ht="15" customHeight="1" thickBot="1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</row>
    <row r="455" spans="2:17" ht="15" customHeight="1" thickBot="1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</row>
    <row r="456" spans="2:17" ht="15" customHeight="1" thickBot="1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</row>
    <row r="457" spans="2:17" ht="15" customHeight="1" thickBot="1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</row>
    <row r="458" spans="2:17" ht="15" customHeight="1" thickBot="1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</row>
    <row r="459" spans="2:17" ht="15" customHeight="1" thickBot="1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</row>
    <row r="460" spans="2:17" ht="15" customHeight="1" thickBot="1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</row>
    <row r="461" spans="2:17" ht="15" customHeight="1" thickBot="1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</row>
    <row r="462" spans="2:17" ht="15" customHeight="1" thickBot="1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</row>
    <row r="463" spans="2:17" ht="15" customHeight="1" thickBot="1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</row>
    <row r="464" spans="2:17" ht="15" customHeight="1" thickBot="1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</row>
    <row r="465" spans="2:17" ht="15" customHeight="1" thickBot="1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</row>
    <row r="466" spans="2:17" ht="15" customHeight="1" thickBot="1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</row>
    <row r="467" spans="2:17" ht="15" customHeight="1" thickBot="1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</row>
    <row r="468" spans="2:17" ht="15" customHeight="1" thickBot="1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</row>
    <row r="469" spans="2:17" ht="15" customHeight="1" thickBot="1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</row>
    <row r="470" spans="2:17" ht="15" customHeight="1" thickBot="1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</row>
    <row r="471" spans="2:17" ht="15" customHeight="1" thickBot="1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</row>
    <row r="472" spans="2:17" ht="15" customHeight="1" thickBot="1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</row>
    <row r="473" spans="2:17" ht="15" customHeight="1" thickBot="1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</row>
    <row r="474" spans="2:17" ht="15" customHeight="1" thickBot="1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</row>
    <row r="475" spans="2:17" ht="15" customHeight="1" thickBot="1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</row>
    <row r="476" spans="2:17" ht="15" customHeight="1" thickBot="1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</row>
    <row r="477" spans="2:17" ht="15" customHeight="1" thickBot="1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</row>
    <row r="478" spans="2:17" ht="15" customHeight="1" thickBot="1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</row>
    <row r="479" spans="2:17" ht="15" customHeight="1" thickBot="1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</row>
    <row r="480" spans="2:17" ht="15" customHeight="1" thickBot="1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</row>
    <row r="481" spans="2:17" ht="15" customHeight="1" thickBot="1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</row>
    <row r="482" spans="2:17" ht="15" customHeight="1" thickBot="1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</row>
    <row r="483" spans="2:17" ht="15" customHeight="1" thickBot="1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</row>
    <row r="484" spans="2:17" ht="15" customHeight="1" thickBot="1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</row>
    <row r="485" spans="2:17" ht="15" customHeight="1" thickBot="1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</row>
    <row r="486" spans="2:17" ht="15" customHeight="1" thickBot="1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</row>
    <row r="487" spans="2:17" ht="15" customHeight="1" thickBot="1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</row>
    <row r="488" spans="2:17" ht="15" customHeight="1" thickBot="1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</row>
    <row r="489" spans="2:17" ht="15" customHeight="1" thickBot="1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</row>
    <row r="490" spans="2:17" ht="15" customHeight="1" thickBot="1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</row>
    <row r="491" spans="2:17" ht="15" customHeight="1" thickBot="1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</row>
    <row r="492" spans="2:17" ht="15" customHeight="1" thickBot="1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</row>
    <row r="493" spans="2:17" ht="15" customHeight="1" thickBot="1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</row>
    <row r="494" spans="2:17" ht="15" customHeight="1" thickBot="1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</row>
    <row r="495" spans="2:17" ht="15" customHeight="1" thickBot="1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</row>
    <row r="496" spans="2:17" ht="15" customHeight="1" thickBot="1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</row>
    <row r="497" spans="2:17" ht="15" customHeight="1" thickBot="1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</row>
    <row r="498" spans="2:17" ht="15" customHeight="1" thickBot="1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</row>
    <row r="499" spans="2:17" ht="15" customHeight="1" thickBot="1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</row>
    <row r="500" spans="2:17" ht="15" customHeight="1" thickBot="1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</row>
    <row r="501" spans="2:17" ht="15" customHeight="1" thickBot="1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</row>
    <row r="502" spans="2:17" ht="15" customHeight="1" thickBot="1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</row>
    <row r="503" spans="2:17" ht="15" customHeight="1" thickBot="1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</row>
    <row r="504" spans="2:17" ht="15" customHeight="1" thickBot="1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</row>
    <row r="505" spans="2:17" ht="15" customHeight="1" thickBot="1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</row>
    <row r="506" spans="2:17" ht="15" customHeight="1" thickBot="1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</row>
    <row r="507" spans="2:17" ht="15" customHeight="1" thickBot="1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</row>
    <row r="508" spans="2:17" ht="15" customHeight="1" thickBot="1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</row>
    <row r="509" spans="2:17" ht="15" customHeight="1" thickBot="1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</row>
    <row r="510" spans="2:17" ht="15" customHeight="1" thickBot="1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</row>
    <row r="511" spans="2:17" ht="15" customHeight="1" thickBot="1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</row>
    <row r="512" spans="2:17" ht="15" customHeight="1" thickBot="1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</row>
    <row r="513" spans="2:17" ht="15" customHeight="1" thickBot="1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</row>
    <row r="514" spans="2:17" ht="15" customHeight="1" thickBot="1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</row>
    <row r="515" spans="2:17" ht="15" customHeight="1" thickBot="1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</row>
    <row r="516" spans="2:17" ht="15" customHeight="1" thickBot="1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</row>
    <row r="517" spans="2:17" ht="15" customHeight="1" thickBot="1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</row>
    <row r="518" spans="2:17" ht="15" customHeight="1" thickBot="1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</row>
    <row r="519" spans="2:17" ht="15" customHeight="1" thickBot="1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</row>
    <row r="520" spans="2:17" ht="15" customHeight="1" thickBot="1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</row>
    <row r="521" spans="2:17" ht="15" customHeight="1" thickBot="1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</row>
    <row r="522" spans="2:17" ht="15" customHeight="1" thickBot="1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</row>
    <row r="523" spans="2:17" ht="15" customHeight="1" thickBot="1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</row>
    <row r="524" spans="2:17" ht="15" customHeight="1" thickBot="1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</row>
    <row r="525" spans="2:17" ht="15" customHeight="1" thickBot="1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</row>
    <row r="526" spans="2:17" ht="15" customHeight="1" thickBot="1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</row>
    <row r="527" spans="2:17" ht="15" customHeight="1" thickBot="1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</row>
    <row r="528" spans="2:17" ht="15" customHeight="1" thickBot="1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</row>
    <row r="529" spans="2:17" ht="15" customHeight="1" thickBot="1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</row>
    <row r="530" spans="2:17" ht="15" customHeight="1" thickBot="1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</row>
    <row r="531" spans="2:17" ht="15" customHeight="1" thickBot="1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</row>
    <row r="532" spans="2:17" ht="15" customHeight="1" thickBot="1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</row>
    <row r="533" spans="2:17" ht="15" customHeight="1" thickBot="1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</row>
    <row r="534" spans="2:17" ht="15" customHeight="1" thickBot="1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</row>
    <row r="535" spans="2:17" ht="15" customHeight="1" thickBot="1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</row>
    <row r="536" spans="2:17" ht="15" customHeight="1" thickBot="1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</row>
    <row r="537" spans="2:17" ht="15" customHeight="1" thickBot="1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</row>
    <row r="538" spans="2:17" ht="15" customHeight="1" thickBot="1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</row>
    <row r="539" spans="2:17" ht="15" customHeight="1" thickBot="1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</row>
    <row r="540" spans="2:17" ht="15" customHeight="1" thickBot="1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</row>
    <row r="541" spans="2:17" ht="15" customHeight="1" thickBot="1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</row>
    <row r="542" spans="2:17" ht="15" customHeight="1" thickBot="1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</row>
    <row r="543" spans="2:17" ht="15" customHeight="1" thickBot="1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</row>
    <row r="544" spans="2:17" ht="15" customHeight="1" thickBot="1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</row>
    <row r="545" spans="2:17" ht="15" customHeight="1" thickBot="1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</row>
    <row r="546" spans="2:17" ht="15" customHeight="1" thickBot="1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</row>
    <row r="547" spans="2:17" ht="15" customHeight="1" thickBot="1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</row>
    <row r="548" spans="2:17" ht="15" customHeight="1" thickBot="1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</row>
    <row r="549" spans="2:17" ht="15" customHeight="1" thickBot="1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</row>
    <row r="550" spans="2:17" ht="15" customHeight="1" thickBot="1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</row>
    <row r="551" spans="2:17" ht="15" customHeight="1" thickBot="1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</row>
    <row r="552" spans="2:17" ht="15" customHeight="1" thickBot="1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</row>
    <row r="553" spans="2:17" ht="15" customHeight="1" thickBot="1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</row>
    <row r="554" spans="2:17" ht="15" customHeight="1" thickBot="1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</row>
    <row r="555" spans="2:17" ht="15" customHeight="1" thickBot="1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</row>
    <row r="556" spans="2:17" ht="15" customHeight="1" thickBot="1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</row>
    <row r="557" spans="2:17" ht="15" customHeight="1" thickBot="1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</row>
    <row r="558" spans="2:17" ht="15" customHeight="1" thickBot="1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</row>
    <row r="559" spans="2:17" ht="15" customHeight="1" thickBot="1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</row>
    <row r="560" spans="2:17" ht="15" customHeight="1" thickBot="1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</row>
    <row r="561" spans="2:17" ht="15" customHeight="1" thickBot="1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</row>
    <row r="562" spans="2:17" ht="15" customHeight="1" thickBot="1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</row>
    <row r="563" spans="2:17" ht="15" customHeight="1" thickBot="1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</row>
    <row r="564" spans="2:17" ht="15" customHeight="1" thickBot="1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</row>
    <row r="565" spans="2:17" ht="15" customHeight="1" thickBot="1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</row>
    <row r="566" spans="2:17" ht="15" customHeight="1" thickBot="1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</row>
    <row r="567" spans="2:17" ht="15" customHeight="1" thickBot="1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</row>
    <row r="568" spans="2:17" ht="15" customHeight="1" thickBot="1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</row>
    <row r="569" spans="2:17" ht="15" customHeight="1" thickBot="1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</row>
    <row r="570" spans="2:17" ht="15" customHeight="1" thickBot="1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</row>
    <row r="571" spans="2:17" ht="15" customHeight="1" thickBot="1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</row>
    <row r="572" spans="2:17" ht="15" customHeight="1" thickBot="1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</row>
    <row r="573" spans="2:17" ht="15" customHeight="1" thickBot="1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</row>
    <row r="574" spans="2:17" ht="15" customHeight="1" thickBot="1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</row>
    <row r="575" spans="2:17" ht="15" customHeight="1" thickBot="1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</row>
    <row r="576" spans="2:17" ht="15" customHeight="1" thickBot="1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</row>
    <row r="577" spans="2:17" ht="15" customHeight="1" thickBot="1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</row>
    <row r="578" spans="2:17" ht="15" customHeight="1" thickBot="1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</row>
    <row r="579" spans="2:17" ht="15" customHeight="1" thickBot="1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</row>
    <row r="580" spans="2:17" ht="15" customHeight="1" thickBot="1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</row>
    <row r="581" spans="2:17" ht="15" customHeight="1" thickBot="1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</row>
    <row r="582" spans="2:17" ht="15" customHeight="1" thickBot="1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</row>
    <row r="583" spans="2:17" ht="15" customHeight="1" thickBot="1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</row>
    <row r="584" spans="2:17" ht="15" customHeight="1" thickBot="1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</row>
    <row r="585" spans="2:17" ht="15" customHeight="1" thickBot="1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</row>
    <row r="586" spans="2:17" ht="15" customHeight="1" thickBot="1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</row>
    <row r="587" spans="2:17" ht="15" customHeight="1" thickBot="1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</row>
    <row r="588" spans="2:17" ht="15" customHeight="1" thickBot="1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</row>
    <row r="589" spans="2:17" ht="15" customHeight="1" thickBot="1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</row>
    <row r="590" spans="2:17" ht="15" customHeight="1" thickBot="1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</row>
    <row r="591" spans="2:17" ht="15" customHeight="1" thickBot="1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</row>
    <row r="592" spans="2:17" ht="15" customHeight="1" thickBot="1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</row>
    <row r="593" spans="2:17" ht="15" customHeight="1" thickBot="1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</row>
    <row r="594" spans="2:17" ht="15" customHeight="1" thickBot="1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</row>
    <row r="595" spans="2:17" ht="15" customHeight="1" thickBot="1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</row>
    <row r="596" spans="2:17" ht="15" customHeight="1" thickBot="1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</row>
    <row r="597" spans="2:17" ht="15" customHeight="1" thickBot="1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</row>
    <row r="598" spans="2:17" ht="15" customHeight="1" thickBot="1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</row>
    <row r="599" spans="2:17" ht="15" customHeight="1" thickBot="1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</row>
    <row r="600" spans="2:17" ht="15" customHeight="1" thickBot="1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</row>
    <row r="601" spans="2:17" ht="15" customHeight="1" thickBot="1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</row>
    <row r="602" spans="2:17" ht="15" customHeight="1" thickBot="1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</row>
    <row r="603" spans="2:17" ht="15" customHeight="1" thickBot="1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</row>
    <row r="604" spans="2:17" ht="15" customHeight="1" thickBot="1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</row>
    <row r="605" spans="2:17" ht="15" customHeight="1" thickBot="1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</row>
    <row r="606" spans="2:17" ht="15" customHeight="1" thickBot="1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</row>
    <row r="607" spans="2:17" ht="15" customHeight="1" thickBot="1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</row>
    <row r="608" spans="2:17" ht="15" customHeight="1" thickBot="1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</row>
    <row r="609" spans="2:17" ht="15" customHeight="1" thickBot="1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</row>
    <row r="610" spans="2:17" ht="15" customHeight="1" thickBot="1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</row>
    <row r="611" spans="2:17" ht="15" customHeight="1" thickBot="1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</row>
    <row r="612" spans="2:17" ht="15" customHeight="1" thickBot="1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</row>
    <row r="613" spans="2:17" ht="15" customHeight="1" thickBot="1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</row>
    <row r="614" spans="2:17" ht="15" customHeight="1" thickBot="1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</row>
    <row r="615" spans="2:17" ht="15" customHeight="1" thickBot="1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</row>
    <row r="616" spans="2:17" ht="15" customHeight="1" thickBot="1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</row>
    <row r="617" spans="2:17" ht="15" customHeight="1" thickBot="1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</row>
    <row r="618" spans="2:17" ht="15" customHeight="1" thickBot="1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</row>
    <row r="619" spans="2:17" ht="15" customHeight="1" thickBot="1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</row>
    <row r="620" spans="2:17" ht="15" customHeight="1" thickBot="1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</row>
    <row r="621" spans="2:17" ht="15" customHeight="1" thickBot="1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</row>
    <row r="622" spans="2:17" ht="15" customHeight="1" thickBot="1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</row>
    <row r="623" spans="2:17" ht="15" customHeight="1" thickBot="1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</row>
    <row r="624" spans="2:17" ht="15" customHeight="1" thickBot="1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</row>
    <row r="625" spans="2:17" ht="15" customHeight="1" thickBot="1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</row>
    <row r="626" spans="2:17" ht="15" customHeight="1" thickBot="1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</row>
    <row r="627" spans="2:17" ht="15" customHeight="1" thickBot="1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</row>
    <row r="628" spans="2:17" ht="15" customHeight="1" thickBot="1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</row>
    <row r="629" spans="2:17" ht="15" customHeight="1" thickBot="1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</row>
    <row r="630" spans="2:17" ht="15" customHeight="1" thickBot="1"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</row>
    <row r="631" spans="2:17" ht="15" customHeight="1" thickBot="1"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</row>
    <row r="632" spans="2:17" ht="15" customHeight="1" thickBot="1"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</row>
    <row r="633" spans="2:17" ht="15" customHeight="1" thickBot="1"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</row>
    <row r="634" spans="2:17" ht="15" customHeight="1" thickBot="1"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</row>
    <row r="635" spans="2:17" ht="15" customHeight="1" thickBot="1"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</row>
    <row r="636" spans="2:17" ht="15" customHeight="1" thickBot="1"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</row>
    <row r="637" spans="2:17" ht="15" customHeight="1" thickBot="1"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</row>
    <row r="638" spans="2:17" ht="15" customHeight="1" thickBot="1"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</row>
    <row r="639" spans="2:17" ht="15" customHeight="1" thickBot="1"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</row>
    <row r="640" spans="2:17" ht="15" customHeight="1" thickBot="1"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</row>
    <row r="641" spans="2:17" ht="15" customHeight="1" thickBot="1"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</row>
    <row r="642" spans="2:17" ht="15" customHeight="1" thickBot="1"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</row>
    <row r="643" spans="2:17" ht="15" customHeight="1" thickBot="1"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</row>
    <row r="644" spans="2:17" ht="15" customHeight="1" thickBot="1"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</row>
    <row r="645" spans="2:17" ht="15" customHeight="1" thickBot="1"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</row>
    <row r="646" spans="2:17" ht="15" customHeight="1" thickBot="1"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</row>
    <row r="647" spans="2:17" ht="15" customHeight="1" thickBot="1"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</row>
    <row r="648" spans="2:17" ht="15" customHeight="1" thickBot="1"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</row>
    <row r="649" spans="2:17" ht="15" customHeight="1" thickBot="1"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</row>
    <row r="650" spans="2:17" ht="15" customHeight="1" thickBot="1"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</row>
    <row r="651" spans="2:17" ht="15" customHeight="1" thickBot="1"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</row>
    <row r="652" spans="2:17" ht="15" customHeight="1" thickBot="1"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</row>
    <row r="653" spans="2:17" ht="15" customHeight="1" thickBot="1"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</row>
    <row r="654" spans="2:17" ht="15" customHeight="1" thickBot="1"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</row>
    <row r="655" spans="2:17" ht="15" customHeight="1" thickBot="1"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</row>
    <row r="656" spans="2:17" ht="15" customHeight="1" thickBot="1"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</row>
    <row r="657" spans="2:17" ht="15" customHeight="1" thickBot="1"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</row>
    <row r="658" spans="2:17" ht="15" customHeight="1" thickBot="1"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</row>
    <row r="659" spans="2:17" ht="15" customHeight="1" thickBot="1"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</row>
    <row r="660" spans="2:17" ht="15" customHeight="1" thickBot="1"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</row>
    <row r="661" spans="2:17" ht="15" customHeight="1" thickBot="1"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</row>
    <row r="662" spans="2:17" ht="15" customHeight="1" thickBot="1"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</row>
    <row r="663" spans="2:17" ht="15" customHeight="1" thickBot="1"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</row>
    <row r="664" spans="2:17" ht="15" customHeight="1" thickBot="1"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</row>
    <row r="665" spans="2:17" ht="15" customHeight="1" thickBot="1"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</row>
    <row r="666" spans="2:17" ht="15" customHeight="1" thickBot="1"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</row>
    <row r="667" spans="2:17" ht="15" customHeight="1" thickBot="1"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</row>
    <row r="668" spans="2:17" ht="15" customHeight="1" thickBot="1"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</row>
    <row r="669" spans="2:17" ht="15" customHeight="1" thickBot="1"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</row>
    <row r="670" spans="2:17" ht="15" customHeight="1" thickBot="1"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</row>
    <row r="671" spans="2:17" ht="15" customHeight="1" thickBot="1"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</row>
    <row r="672" spans="2:17" ht="15" customHeight="1" thickBot="1"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</row>
    <row r="673" spans="2:17" ht="15" customHeight="1" thickBot="1"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</row>
    <row r="674" spans="2:17" ht="15" customHeight="1" thickBot="1"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</row>
    <row r="675" spans="2:17" ht="15" customHeight="1" thickBot="1"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</row>
    <row r="676" spans="2:17" ht="15" customHeight="1" thickBot="1"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</row>
    <row r="677" spans="2:17" ht="15" customHeight="1" thickBot="1"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</row>
    <row r="678" spans="2:17" ht="15" customHeight="1" thickBot="1"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</row>
    <row r="679" spans="2:17" ht="15" customHeight="1" thickBot="1"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</row>
    <row r="680" spans="2:17" ht="15" customHeight="1" thickBot="1"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</row>
    <row r="681" spans="2:17" ht="15" customHeight="1" thickBot="1"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</row>
    <row r="682" spans="2:17" ht="15" customHeight="1" thickBot="1"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</row>
    <row r="683" spans="2:17" ht="15" customHeight="1" thickBot="1"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</row>
    <row r="684" spans="2:17" ht="15" customHeight="1" thickBot="1"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</row>
    <row r="685" spans="2:17" ht="15" customHeight="1" thickBot="1"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</row>
    <row r="686" spans="2:17" ht="15" customHeight="1" thickBot="1"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</row>
    <row r="687" spans="2:17" ht="15" customHeight="1" thickBot="1"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</row>
    <row r="688" spans="2:17" ht="15" customHeight="1" thickBot="1"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</row>
    <row r="689" spans="2:17" ht="15" customHeight="1" thickBot="1"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</row>
    <row r="690" spans="2:17" ht="15" customHeight="1" thickBot="1"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</row>
    <row r="691" spans="2:17" ht="15" customHeight="1" thickBot="1"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</row>
    <row r="692" spans="2:17" ht="15" customHeight="1" thickBot="1"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</row>
    <row r="693" spans="2:17" ht="15" customHeight="1" thickBot="1"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</row>
    <row r="694" spans="2:17" ht="15" customHeight="1" thickBot="1"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</row>
    <row r="695" spans="2:17" ht="15" customHeight="1" thickBot="1"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</row>
    <row r="696" spans="2:17" ht="15" customHeight="1" thickBot="1"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</row>
    <row r="697" spans="2:17" ht="15" customHeight="1" thickBot="1"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</row>
    <row r="698" spans="2:17" ht="15" customHeight="1" thickBot="1"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</row>
    <row r="699" spans="2:17" ht="15" customHeight="1" thickBot="1"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</row>
    <row r="700" spans="2:17" ht="15" customHeight="1" thickBot="1"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</row>
    <row r="701" spans="2:17" ht="15" customHeight="1" thickBot="1"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</row>
    <row r="702" spans="2:17" ht="15" customHeight="1" thickBot="1"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</row>
    <row r="703" spans="2:17" ht="15" customHeight="1" thickBot="1"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</row>
    <row r="704" spans="2:17" ht="15" customHeight="1" thickBot="1"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</row>
    <row r="705" spans="2:17" ht="15" customHeight="1" thickBot="1"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</row>
    <row r="706" spans="2:17" ht="15" customHeight="1" thickBot="1"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</row>
    <row r="707" spans="2:17" ht="15" customHeight="1" thickBot="1"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</row>
    <row r="708" spans="2:17" ht="15" customHeight="1" thickBot="1"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</row>
    <row r="709" spans="2:17" ht="15" customHeight="1" thickBot="1"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</row>
    <row r="710" spans="2:17" ht="15" customHeight="1" thickBot="1"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</row>
    <row r="711" spans="2:17" ht="15" customHeight="1" thickBot="1"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</row>
    <row r="712" spans="2:17" ht="15" customHeight="1" thickBot="1"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</row>
    <row r="713" spans="2:17" ht="15" customHeight="1" thickBot="1"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</row>
    <row r="714" spans="2:17" ht="15" customHeight="1" thickBot="1"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</row>
    <row r="715" spans="2:17" ht="15" customHeight="1" thickBot="1"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</row>
    <row r="716" spans="2:17" ht="15" customHeight="1" thickBot="1"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</row>
    <row r="717" spans="2:17" ht="15" customHeight="1" thickBot="1"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</row>
    <row r="718" spans="2:17" ht="15" customHeight="1" thickBot="1"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</row>
    <row r="719" spans="2:17" ht="15" customHeight="1" thickBot="1"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</row>
    <row r="720" spans="2:17" ht="15" customHeight="1" thickBot="1"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</row>
    <row r="721" spans="2:17" ht="15" customHeight="1" thickBot="1"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</row>
    <row r="722" spans="2:17" ht="15" customHeight="1" thickBot="1"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</row>
    <row r="723" spans="2:17" ht="15" customHeight="1" thickBot="1"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</row>
    <row r="724" spans="2:17" ht="15" customHeight="1" thickBot="1"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</row>
    <row r="725" spans="2:17" ht="15" customHeight="1" thickBot="1"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</row>
    <row r="726" spans="2:17" ht="15" customHeight="1" thickBot="1"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</row>
    <row r="727" spans="2:17" ht="15" customHeight="1" thickBot="1"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</row>
    <row r="728" spans="2:17" ht="15" customHeight="1" thickBot="1"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</row>
    <row r="729" spans="2:17" ht="15" customHeight="1" thickBot="1"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</row>
    <row r="730" spans="2:17" ht="15" customHeight="1" thickBot="1"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</row>
    <row r="731" spans="2:17" ht="15" customHeight="1" thickBot="1"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</row>
    <row r="732" spans="2:17" ht="15" customHeight="1" thickBot="1"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</row>
    <row r="733" spans="2:17" ht="15" customHeight="1" thickBot="1"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</row>
    <row r="734" spans="2:17" ht="15" customHeight="1" thickBot="1"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</row>
    <row r="735" spans="2:17" ht="15" customHeight="1" thickBot="1"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</row>
    <row r="736" spans="2:17" ht="15" customHeight="1" thickBot="1"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</row>
    <row r="737" spans="2:17" ht="15" customHeight="1" thickBot="1"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</row>
    <row r="738" spans="2:17" ht="15" customHeight="1" thickBot="1"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</row>
    <row r="739" spans="2:17" ht="15" customHeight="1" thickBot="1"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</row>
    <row r="740" spans="2:17" ht="15" customHeight="1" thickBot="1"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</row>
    <row r="741" spans="2:17" ht="15" customHeight="1" thickBot="1"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</row>
    <row r="742" spans="2:17" ht="15" customHeight="1" thickBot="1"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</row>
    <row r="743" spans="2:17" ht="15" customHeight="1" thickBot="1"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</row>
    <row r="744" spans="2:17" ht="15" customHeight="1" thickBot="1"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</row>
    <row r="745" spans="2:17" ht="15" customHeight="1" thickBot="1"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</row>
    <row r="746" spans="2:17" ht="15" customHeight="1" thickBot="1"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</row>
    <row r="747" spans="2:17" ht="15" customHeight="1" thickBot="1"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</row>
    <row r="748" spans="2:17" ht="15" customHeight="1" thickBot="1"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</row>
    <row r="749" spans="2:17" ht="15" customHeight="1" thickBot="1"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</row>
    <row r="750" spans="2:17" ht="15" customHeight="1" thickBot="1"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</row>
    <row r="751" spans="2:17" ht="15" customHeight="1" thickBot="1"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</row>
    <row r="752" spans="2:17" ht="15" customHeight="1" thickBot="1"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</row>
    <row r="753" spans="2:17" ht="15" customHeight="1" thickBot="1"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</row>
    <row r="754" spans="2:17" ht="15" customHeight="1" thickBot="1"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</row>
    <row r="755" spans="2:17" ht="15" customHeight="1" thickBot="1"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</row>
    <row r="756" spans="2:17" ht="15" customHeight="1" thickBot="1"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</row>
    <row r="757" spans="2:17" ht="15" customHeight="1" thickBot="1"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</row>
    <row r="758" spans="2:17" ht="15" customHeight="1" thickBot="1"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</row>
    <row r="759" spans="2:17" ht="15" customHeight="1" thickBot="1"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</row>
    <row r="760" spans="2:17" ht="15" customHeight="1" thickBot="1"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</row>
    <row r="761" spans="2:17" ht="15" customHeight="1" thickBot="1"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</row>
    <row r="762" spans="2:17" ht="15" customHeight="1" thickBot="1"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</row>
    <row r="763" spans="2:17" ht="15" customHeight="1" thickBot="1"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</row>
    <row r="764" spans="2:17" ht="15" customHeight="1" thickBot="1"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</row>
    <row r="765" spans="2:17" ht="15" customHeight="1" thickBot="1"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</row>
    <row r="766" spans="2:17" ht="15" customHeight="1" thickBot="1"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</row>
    <row r="767" spans="2:17" ht="15" customHeight="1" thickBot="1"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</row>
    <row r="768" spans="2:17" ht="15" customHeight="1" thickBot="1"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</row>
    <row r="769" spans="2:17" ht="15" customHeight="1" thickBot="1"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</row>
    <row r="770" spans="2:17" ht="15" customHeight="1" thickBot="1"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</row>
    <row r="771" spans="2:17" ht="15" customHeight="1" thickBot="1"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</row>
    <row r="772" spans="2:17" ht="15" customHeight="1" thickBot="1"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</row>
    <row r="773" spans="2:17" ht="15" customHeight="1" thickBot="1"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</row>
    <row r="774" spans="2:17" ht="15" customHeight="1" thickBot="1"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</row>
    <row r="775" spans="2:17" ht="15" customHeight="1" thickBot="1"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</row>
    <row r="776" spans="2:17" ht="15" customHeight="1" thickBot="1"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</row>
    <row r="777" spans="2:17" ht="15" customHeight="1" thickBot="1"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</row>
    <row r="778" spans="2:17" ht="15" customHeight="1" thickBot="1"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</row>
    <row r="779" spans="2:17" ht="15" customHeight="1" thickBot="1"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</row>
    <row r="780" spans="2:17" ht="15" customHeight="1" thickBot="1"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</row>
    <row r="781" spans="2:17" ht="15" customHeight="1" thickBot="1"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</row>
    <row r="782" spans="2:17" ht="15" customHeight="1" thickBot="1"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</row>
    <row r="783" spans="2:17" ht="15" customHeight="1" thickBot="1"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</row>
    <row r="784" spans="2:17" ht="15" customHeight="1" thickBot="1"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</row>
    <row r="785" spans="2:17" ht="15" customHeight="1" thickBot="1"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</row>
    <row r="786" spans="2:17" ht="15" customHeight="1" thickBot="1"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</row>
    <row r="787" spans="2:17" ht="15" customHeight="1" thickBot="1"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</row>
    <row r="788" spans="2:17" ht="15" customHeight="1" thickBot="1"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</row>
    <row r="789" spans="2:17" ht="15" customHeight="1" thickBot="1"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</row>
    <row r="790" spans="2:17" ht="15" customHeight="1" thickBot="1"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</row>
    <row r="791" spans="2:17" ht="15" customHeight="1" thickBot="1"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</row>
    <row r="792" spans="2:17" ht="15" customHeight="1" thickBot="1"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</row>
    <row r="793" spans="2:17" ht="15" customHeight="1" thickBot="1"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</row>
    <row r="794" spans="2:17" ht="15" customHeight="1" thickBot="1"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</row>
    <row r="795" spans="2:17" ht="15" customHeight="1" thickBot="1"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</row>
    <row r="796" spans="2:17" ht="15" customHeight="1" thickBot="1"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</row>
    <row r="797" spans="2:17" ht="15" customHeight="1" thickBot="1"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</row>
    <row r="798" spans="2:17" ht="15" customHeight="1" thickBot="1"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</row>
    <row r="799" spans="2:17" ht="15" customHeight="1" thickBot="1"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</row>
    <row r="800" spans="2:17" ht="15" customHeight="1" thickBot="1"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</row>
    <row r="801" spans="2:17" ht="15" customHeight="1" thickBot="1"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</row>
    <row r="802" spans="2:17" ht="15" customHeight="1" thickBot="1"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</row>
    <row r="803" spans="2:17" ht="15" customHeight="1" thickBot="1"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</row>
    <row r="804" spans="2:17" ht="15" customHeight="1" thickBot="1"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</row>
    <row r="805" spans="2:17" ht="15" customHeight="1" thickBot="1"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</row>
    <row r="806" spans="2:17" ht="15" customHeight="1" thickBot="1"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</row>
    <row r="807" spans="2:17" ht="15" customHeight="1" thickBot="1"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</row>
    <row r="808" spans="2:17" ht="15" customHeight="1" thickBot="1"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</row>
    <row r="809" spans="2:17" ht="15" customHeight="1" thickBot="1"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</row>
    <row r="810" spans="2:17" ht="15" customHeight="1" thickBot="1"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</row>
    <row r="811" spans="2:17" ht="15" customHeight="1" thickBot="1"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</row>
    <row r="812" spans="2:17" ht="15" customHeight="1" thickBot="1"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</row>
    <row r="813" spans="2:17" ht="15" customHeight="1" thickBot="1"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</row>
    <row r="814" spans="2:17" ht="15" customHeight="1" thickBot="1"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</row>
    <row r="815" spans="2:17" ht="15" customHeight="1" thickBot="1"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</row>
    <row r="816" spans="2:17" ht="15" customHeight="1" thickBot="1"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</row>
    <row r="817" spans="2:17" ht="15" customHeight="1" thickBot="1"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</row>
    <row r="818" spans="2:17" ht="15" customHeight="1" thickBot="1"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</row>
    <row r="819" spans="2:17" ht="15" customHeight="1" thickBot="1"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</row>
    <row r="820" spans="2:17" ht="15" customHeight="1" thickBot="1"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</row>
    <row r="821" spans="2:17" ht="15" customHeight="1" thickBot="1"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</row>
    <row r="822" spans="2:17" ht="15" customHeight="1" thickBot="1"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</row>
    <row r="823" spans="2:17" ht="15" customHeight="1" thickBot="1"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</row>
    <row r="824" spans="2:17" ht="15" customHeight="1" thickBot="1"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</row>
    <row r="825" spans="2:17" ht="15" customHeight="1" thickBot="1"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</row>
    <row r="826" spans="2:17" ht="15" customHeight="1" thickBot="1"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</row>
    <row r="827" spans="2:17" ht="15" customHeight="1" thickBot="1"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</row>
    <row r="828" spans="2:17" ht="15" customHeight="1" thickBot="1"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</row>
    <row r="829" spans="2:17" ht="15" customHeight="1" thickBot="1"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</row>
    <row r="830" spans="2:17" ht="15" customHeight="1" thickBot="1"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</row>
    <row r="831" spans="2:17" ht="15" customHeight="1" thickBot="1"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</row>
    <row r="832" spans="2:17" ht="15" customHeight="1" thickBot="1"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</row>
    <row r="833" spans="2:17" ht="15" customHeight="1" thickBot="1"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</row>
    <row r="834" spans="2:17" ht="15" customHeight="1" thickBot="1"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</row>
    <row r="835" spans="2:17" ht="15" customHeight="1" thickBot="1"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</row>
    <row r="836" spans="2:17" ht="15" customHeight="1" thickBot="1"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</row>
    <row r="837" spans="2:17" ht="15" customHeight="1" thickBot="1"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</row>
    <row r="838" spans="2:17" ht="15" customHeight="1" thickBot="1"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</row>
    <row r="839" spans="2:17" ht="15" customHeight="1" thickBot="1"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</row>
    <row r="840" spans="2:17" ht="15" customHeight="1" thickBot="1"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</row>
    <row r="841" spans="2:17" ht="15" customHeight="1" thickBot="1"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</row>
    <row r="842" spans="2:17" ht="15" customHeight="1" thickBot="1"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</row>
    <row r="843" spans="2:17" ht="15" customHeight="1" thickBot="1"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</row>
    <row r="844" spans="2:17" ht="15" customHeight="1" thickBot="1"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</row>
    <row r="845" spans="2:17" ht="15" customHeight="1" thickBot="1"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</row>
    <row r="846" spans="2:17" ht="15" customHeight="1" thickBot="1"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</row>
    <row r="847" spans="2:17" ht="15" customHeight="1" thickBot="1"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</row>
    <row r="848" spans="2:17" ht="15" customHeight="1" thickBot="1"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</row>
    <row r="849" spans="2:17" ht="15" customHeight="1" thickBot="1"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</row>
    <row r="850" spans="2:17" ht="15" customHeight="1" thickBot="1"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</row>
    <row r="851" spans="2:17" ht="15" customHeight="1" thickBot="1"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</row>
    <row r="852" spans="2:17" ht="15" customHeight="1" thickBot="1"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</row>
    <row r="853" spans="2:17" ht="15" customHeight="1" thickBot="1"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</row>
    <row r="854" spans="2:17" ht="15" customHeight="1" thickBot="1"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</row>
    <row r="855" spans="2:17" ht="15" customHeight="1" thickBot="1"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</row>
    <row r="856" spans="2:17" ht="15" customHeight="1" thickBot="1"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</row>
    <row r="857" spans="2:17" ht="15" customHeight="1" thickBot="1"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</row>
    <row r="858" spans="2:17" ht="15" customHeight="1" thickBot="1"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</row>
    <row r="859" spans="2:17" ht="15" customHeight="1" thickBot="1"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</row>
    <row r="860" spans="2:17" ht="15" customHeight="1" thickBot="1"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</row>
    <row r="861" spans="2:17" ht="15" customHeight="1" thickBot="1"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</row>
    <row r="862" spans="2:17" ht="15" customHeight="1" thickBot="1"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</row>
    <row r="863" spans="2:17" ht="15" customHeight="1" thickBot="1"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</row>
    <row r="864" spans="2:17" ht="15" customHeight="1" thickBot="1"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</row>
    <row r="865" spans="2:17" ht="15" customHeight="1" thickBot="1"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</row>
    <row r="866" spans="2:17" ht="15" customHeight="1" thickBot="1"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</row>
    <row r="867" spans="2:17" ht="15" customHeight="1" thickBot="1"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</row>
    <row r="868" spans="2:17" ht="15" customHeight="1" thickBot="1"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</row>
    <row r="869" spans="2:17" ht="15" customHeight="1" thickBot="1"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</row>
    <row r="870" spans="2:17" ht="15" customHeight="1" thickBot="1"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</row>
    <row r="871" spans="2:17" ht="15" customHeight="1" thickBot="1"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</row>
    <row r="872" spans="2:17" ht="15" customHeight="1" thickBot="1"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</row>
    <row r="873" spans="2:17" ht="15" customHeight="1" thickBot="1"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</row>
    <row r="874" spans="2:17" ht="15" customHeight="1" thickBot="1"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</row>
    <row r="875" spans="2:17" ht="15" customHeight="1" thickBot="1"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</row>
    <row r="876" spans="2:17" ht="15" customHeight="1" thickBot="1"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</row>
    <row r="877" spans="2:17" ht="15" customHeight="1" thickBot="1"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</row>
    <row r="878" spans="2:17" ht="15" customHeight="1" thickBot="1"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</row>
    <row r="879" spans="2:17" ht="15" customHeight="1" thickBot="1"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</row>
    <row r="880" spans="2:17" ht="15" customHeight="1" thickBot="1"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</row>
    <row r="881" spans="2:17" ht="15" customHeight="1" thickBot="1"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</row>
    <row r="882" spans="2:17" ht="15" customHeight="1" thickBot="1"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</row>
    <row r="883" spans="2:17" ht="15" customHeight="1" thickBot="1"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</row>
    <row r="884" spans="2:17" ht="15" customHeight="1" thickBot="1"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</row>
    <row r="885" spans="2:17" ht="15" customHeight="1" thickBot="1"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</row>
    <row r="886" spans="2:17" ht="15" customHeight="1" thickBot="1"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</row>
    <row r="887" spans="2:17" ht="15" customHeight="1" thickBot="1"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</row>
    <row r="888" spans="2:17" ht="15" customHeight="1" thickBot="1"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</row>
    <row r="889" spans="2:17" ht="15" customHeight="1" thickBot="1"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</row>
    <row r="890" spans="2:17" ht="15" customHeight="1" thickBot="1"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</row>
    <row r="891" spans="2:17" ht="15" customHeight="1" thickBot="1"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</row>
    <row r="892" spans="2:17" ht="15" customHeight="1" thickBot="1"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</row>
    <row r="893" spans="2:17" ht="15" customHeight="1" thickBot="1"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</row>
    <row r="894" spans="2:17" ht="15" customHeight="1" thickBot="1"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</row>
    <row r="895" spans="2:17" ht="15" customHeight="1" thickBot="1"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</row>
    <row r="896" spans="2:17" ht="15" customHeight="1" thickBot="1"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</row>
    <row r="897" spans="2:17" ht="15" customHeight="1" thickBot="1"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</row>
    <row r="898" spans="2:17" ht="15" customHeight="1" thickBot="1"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</row>
    <row r="899" spans="2:17" ht="15" customHeight="1" thickBot="1"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</row>
    <row r="900" spans="2:17" ht="15" customHeight="1" thickBot="1"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</row>
    <row r="901" spans="2:17" ht="15" customHeight="1" thickBot="1"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</row>
    <row r="902" spans="2:17" ht="15" customHeight="1" thickBot="1"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</row>
    <row r="903" spans="2:17" ht="15" customHeight="1" thickBot="1"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</row>
    <row r="904" spans="2:17" ht="15" customHeight="1" thickBot="1"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</row>
    <row r="905" spans="2:17" ht="15" customHeight="1" thickBot="1"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</row>
    <row r="906" spans="2:17" ht="15" customHeight="1" thickBot="1"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</row>
    <row r="907" spans="2:17" ht="15" customHeight="1" thickBot="1"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</row>
    <row r="908" spans="2:17" ht="15" customHeight="1" thickBot="1"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</row>
    <row r="909" spans="2:17" ht="15" customHeight="1" thickBot="1"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</row>
    <row r="910" spans="2:17" ht="15" customHeight="1" thickBot="1"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</row>
    <row r="911" spans="2:17" ht="15" customHeight="1" thickBot="1"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</row>
    <row r="912" spans="2:17" ht="15" customHeight="1" thickBot="1"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</row>
    <row r="913" spans="2:17" ht="15" customHeight="1" thickBot="1"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</row>
    <row r="914" spans="2:17" ht="15" customHeight="1" thickBot="1"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</row>
    <row r="915" spans="2:17" ht="15" customHeight="1" thickBot="1"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</row>
    <row r="916" spans="2:17" ht="15" customHeight="1" thickBot="1"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</row>
    <row r="917" spans="2:17" ht="15" customHeight="1" thickBot="1"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</row>
    <row r="918" spans="2:17" ht="15" customHeight="1" thickBot="1"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</row>
    <row r="919" spans="2:17" ht="15" customHeight="1" thickBot="1"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</row>
    <row r="920" spans="2:17" ht="15" customHeight="1" thickBot="1"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</row>
    <row r="921" spans="2:17" ht="15" customHeight="1" thickBot="1"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</row>
    <row r="922" spans="2:17" ht="15" customHeight="1" thickBot="1"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</row>
    <row r="923" spans="2:17" ht="15" customHeight="1" thickBot="1"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</row>
    <row r="924" spans="2:17" ht="15" customHeight="1" thickBot="1"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</row>
    <row r="925" spans="2:17" ht="15" customHeight="1" thickBot="1"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</row>
    <row r="926" spans="2:17" ht="15" customHeight="1" thickBot="1"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</row>
    <row r="927" spans="2:17" ht="15" customHeight="1" thickBot="1"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</row>
    <row r="928" spans="2:17" ht="15" customHeight="1" thickBot="1"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</row>
    <row r="929" spans="2:17" ht="15" customHeight="1" thickBot="1"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</row>
    <row r="930" spans="2:17" ht="15" customHeight="1" thickBot="1"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</row>
    <row r="931" spans="2:17" ht="15" customHeight="1" thickBot="1"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</row>
    <row r="932" spans="2:17" ht="15" customHeight="1" thickBot="1"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</row>
    <row r="933" spans="2:17" ht="15" customHeight="1" thickBot="1"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</row>
    <row r="934" spans="2:17" ht="15" customHeight="1" thickBot="1"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</row>
    <row r="935" spans="2:17" ht="15" customHeight="1" thickBot="1"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</row>
    <row r="936" spans="2:17" ht="15" customHeight="1" thickBot="1"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</row>
    <row r="937" spans="2:17" ht="15" customHeight="1" thickBot="1"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</row>
    <row r="938" spans="2:17" ht="15" customHeight="1" thickBot="1"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</row>
    <row r="939" spans="2:17" ht="15" customHeight="1" thickBot="1"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</row>
    <row r="940" spans="2:17" ht="15" customHeight="1" thickBot="1"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</row>
    <row r="941" spans="2:17" ht="15" customHeight="1" thickBot="1"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</row>
    <row r="942" spans="2:17" ht="15" customHeight="1" thickBot="1"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</row>
    <row r="943" spans="2:17" ht="15" customHeight="1" thickBot="1"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</row>
    <row r="944" spans="2:17" ht="15" customHeight="1" thickBot="1"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</row>
    <row r="945" spans="2:17" ht="15" customHeight="1" thickBot="1"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</row>
    <row r="946" spans="2:17" ht="15" customHeight="1" thickBot="1"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</row>
    <row r="947" spans="2:17" ht="15" customHeight="1" thickBot="1"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</row>
    <row r="948" spans="2:17" ht="15" customHeight="1" thickBot="1"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</row>
    <row r="949" spans="2:17" ht="15" customHeight="1" thickBot="1"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</row>
    <row r="950" spans="2:17" ht="15" customHeight="1" thickBot="1"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</row>
    <row r="951" spans="2:17" ht="15" customHeight="1" thickBot="1"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</row>
    <row r="952" spans="2:17" ht="15" customHeight="1" thickBot="1"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</row>
    <row r="953" spans="2:17" ht="15" customHeight="1" thickBot="1"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</row>
    <row r="954" spans="2:17" ht="15" customHeight="1" thickBot="1"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</row>
    <row r="955" spans="2:17" ht="15" customHeight="1" thickBot="1"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</row>
    <row r="956" spans="2:17" ht="15" customHeight="1" thickBot="1"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</row>
    <row r="957" spans="2:17" ht="15" customHeight="1" thickBot="1"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</row>
    <row r="958" spans="2:17" ht="15" customHeight="1" thickBot="1"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</row>
    <row r="959" spans="2:17" ht="15" customHeight="1" thickBot="1"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</row>
    <row r="960" spans="2:17" ht="15" customHeight="1" thickBot="1"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</row>
    <row r="961" spans="2:17" ht="15" customHeight="1" thickBot="1"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</row>
    <row r="962" spans="2:17" ht="15" customHeight="1" thickBot="1"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</row>
    <row r="963" spans="2:17" ht="15" customHeight="1" thickBot="1"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</row>
    <row r="964" spans="2:17" ht="15" customHeight="1" thickBot="1"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</row>
    <row r="965" spans="2:17" ht="15" customHeight="1" thickBot="1"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</row>
    <row r="966" spans="2:17" ht="15" customHeight="1" thickBot="1"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</row>
    <row r="967" spans="2:17" ht="15" customHeight="1" thickBot="1"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</row>
    <row r="968" spans="2:17" ht="15" customHeight="1" thickBot="1"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</row>
    <row r="969" spans="2:17" ht="15" customHeight="1" thickBot="1"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</row>
    <row r="970" spans="2:17" ht="15" customHeight="1" thickBot="1"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</row>
    <row r="971" spans="2:17" ht="15" customHeight="1" thickBot="1"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</row>
    <row r="972" spans="2:17" ht="15" customHeight="1" thickBot="1"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</row>
    <row r="973" spans="2:17" ht="15" customHeight="1" thickBot="1"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</row>
    <row r="974" spans="2:17" ht="15" customHeight="1" thickBot="1"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</row>
    <row r="975" spans="2:17" ht="15" customHeight="1" thickBot="1"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</row>
    <row r="976" spans="2:17" ht="15" customHeight="1" thickBot="1"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</row>
    <row r="977" spans="2:17" ht="15" customHeight="1" thickBot="1"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</row>
    <row r="978" spans="2:17" ht="15" customHeight="1" thickBot="1"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</row>
    <row r="979" spans="2:17" ht="15" customHeight="1" thickBot="1"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</row>
    <row r="980" spans="2:17" ht="15" customHeight="1" thickBot="1"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</row>
    <row r="981" spans="2:17" ht="15" customHeight="1" thickBot="1"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</row>
    <row r="982" spans="2:17" ht="15" customHeight="1" thickBot="1"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</row>
    <row r="983" spans="2:17" ht="15" customHeight="1" thickBot="1"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</row>
    <row r="984" spans="2:17" ht="15" customHeight="1" thickBot="1"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</row>
    <row r="985" spans="2:17" ht="15" customHeight="1" thickBot="1"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</row>
    <row r="986" spans="2:17" ht="15" customHeight="1" thickBot="1"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</row>
    <row r="987" spans="2:17" ht="15" customHeight="1" thickBot="1"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</row>
    <row r="988" spans="2:17" ht="15" customHeight="1" thickBot="1"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</row>
    <row r="989" spans="2:17" ht="15" customHeight="1" thickBot="1"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</row>
    <row r="990" spans="2:17" ht="15" customHeight="1" thickBot="1"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</row>
    <row r="991" spans="2:17" ht="15" customHeight="1" thickBot="1"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</row>
    <row r="992" spans="2:17" ht="15" customHeight="1" thickBot="1"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</row>
    <row r="993" spans="2:17" ht="15" customHeight="1" thickBot="1"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</row>
    <row r="994" spans="2:17" ht="15" customHeight="1" thickBot="1"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</row>
    <row r="995" spans="2:17" ht="15" customHeight="1" thickBot="1"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</row>
    <row r="996" spans="2:17" ht="15" customHeight="1" thickBot="1"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</row>
    <row r="997" spans="2:17" ht="15" customHeight="1" thickBot="1"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</row>
    <row r="998" spans="2:17" ht="15" customHeight="1" thickBot="1"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</row>
  </sheetData>
  <customSheetViews>
    <customSheetView guid="{BD72E895-A183-49A4-ADE7-D00B0C195968}" filter="1" showAutoFilter="1">
      <pageMargins left="0.7" right="0.7" top="0.75" bottom="0.75" header="0.3" footer="0.3"/>
      <autoFilter ref="AA1:AA107" xr:uid="{D3031A44-B4D0-4CB5-95D0-57DBB25E637F}"/>
    </customSheetView>
    <customSheetView guid="{E6252A6A-996A-49CD-867E-7ADAD8561075}" filter="1" showAutoFilter="1">
      <pageMargins left="0.7" right="0.7" top="0.75" bottom="0.75" header="0.3" footer="0.3"/>
      <autoFilter ref="AI1:AI107" xr:uid="{4B838032-34AF-4A39-97D0-DCB340D2E227}"/>
    </customSheetView>
    <customSheetView guid="{4C32EC4E-06E2-43C6-9DC5-8C70BABCBE82}" filter="1" showAutoFilter="1">
      <pageMargins left="0.7" right="0.7" top="0.75" bottom="0.75" header="0.3" footer="0.3"/>
      <autoFilter ref="G1:CJ107" xr:uid="{C73E9F8F-6454-4543-BF75-4B7F57A52ADC}"/>
    </customSheetView>
  </customSheetView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1000"/>
  <sheetViews>
    <sheetView workbookViewId="0"/>
  </sheetViews>
  <sheetFormatPr defaultColWidth="12.625" defaultRowHeight="15" customHeight="1"/>
  <cols>
    <col min="1" max="1" width="178" customWidth="1"/>
    <col min="2" max="2" width="11" customWidth="1"/>
    <col min="3" max="21" width="9" hidden="1" customWidth="1"/>
    <col min="22" max="26" width="9" customWidth="1"/>
  </cols>
  <sheetData>
    <row r="1" spans="1:26" ht="27" customHeight="1">
      <c r="A1" s="10" t="s">
        <v>184</v>
      </c>
      <c r="B1" s="11" t="e">
        <f t="shared" ref="B1:B107" si="0">CONCATENATE(C1,D1,E1,F1,G1,H1,I1,J1,K1,L1,M1,N1,O1,P1,Q1,R1,S1,T1,U1)</f>
        <v>#REF!</v>
      </c>
      <c r="C1" s="12" t="e">
        <f>#REF!</f>
        <v>#REF!</v>
      </c>
      <c r="D1" s="12" t="e">
        <f>#REF!</f>
        <v>#REF!</v>
      </c>
      <c r="E1" s="12" t="e">
        <f>#REF!</f>
        <v>#REF!</v>
      </c>
      <c r="F1" s="12" t="e">
        <f>#REF!</f>
        <v>#REF!</v>
      </c>
      <c r="G1" s="12" t="e">
        <f>#REF!</f>
        <v>#REF!</v>
      </c>
      <c r="H1" s="12" t="e">
        <f>#REF!</f>
        <v>#REF!</v>
      </c>
      <c r="I1" s="12" t="e">
        <f>#REF!</f>
        <v>#REF!</v>
      </c>
      <c r="J1" s="12" t="e">
        <f>#REF!</f>
        <v>#REF!</v>
      </c>
      <c r="K1" s="12" t="e">
        <f>#REF!</f>
        <v>#REF!</v>
      </c>
      <c r="L1" s="12" t="e">
        <f>#REF!</f>
        <v>#REF!</v>
      </c>
      <c r="M1" s="12" t="e">
        <f>#REF!</f>
        <v>#REF!</v>
      </c>
      <c r="N1" s="12" t="e">
        <f>#REF!</f>
        <v>#REF!</v>
      </c>
      <c r="O1" s="12" t="e">
        <f>#REF!</f>
        <v>#REF!</v>
      </c>
      <c r="P1" s="12" t="e">
        <f>#REF!</f>
        <v>#REF!</v>
      </c>
      <c r="Q1" s="12" t="e">
        <f>#REF!</f>
        <v>#REF!</v>
      </c>
      <c r="R1" s="12" t="e">
        <f>#REF!</f>
        <v>#REF!</v>
      </c>
      <c r="S1" s="12" t="e">
        <f>#REF!</f>
        <v>#REF!</v>
      </c>
      <c r="T1" s="12" t="e">
        <f>#REF!</f>
        <v>#REF!</v>
      </c>
      <c r="U1" s="12" t="e">
        <f>#REF!</f>
        <v>#REF!</v>
      </c>
      <c r="V1" s="12"/>
      <c r="W1" s="12"/>
      <c r="X1" s="12"/>
      <c r="Y1" s="12"/>
      <c r="Z1" s="12"/>
    </row>
    <row r="2" spans="1:26" ht="14.25" customHeight="1">
      <c r="A2" s="13" t="s">
        <v>185</v>
      </c>
      <c r="B2" s="11" t="e">
        <f t="shared" ca="1" si="0"/>
        <v>#NAME?</v>
      </c>
      <c r="C2" s="12" t="e">
        <f ca="1">IF(ISBLANK(#REF!), "", (_xludf.CONCAT("Kegg code: ",#REF!) ))</f>
        <v>#NAME?</v>
      </c>
      <c r="D2" s="12" t="e">
        <f ca="1">IF(ISBLANK(#REF!), "", (_xludf.CONCAT(" || Common name: ",#REF!) ))</f>
        <v>#NAME?</v>
      </c>
      <c r="E2" s="12" t="e">
        <f ca="1">IF(ISBLANK(#REF!), "", (_xludf.CONCAT(" || Scientific name: ",#REF!) ))</f>
        <v>#NAME?</v>
      </c>
      <c r="F2" s="12" t="e">
        <f ca="1">IF(ISBLANK(#REF!), "", (_xludf.CONCAT(" || Kingdom: ",#REF!) ))</f>
        <v>#NAME?</v>
      </c>
      <c r="G2" s="12" t="e">
        <f ca="1">IF(ISBLANK(#REF!), "", (_xludf.CONCAT(" || Subkingdom: ",#REF!) ))</f>
        <v>#NAME?</v>
      </c>
      <c r="H2" s="12" t="e">
        <f ca="1">IF(ISBLANK(#REF!), "", (_xludf.CONCAT(" || Superdivision: ",#REF!) ))</f>
        <v>#NAME?</v>
      </c>
      <c r="I2" s="12" t="e">
        <f ca="1">IF(ISBLANK(#REF!), "", (_xludf.CONCAT(" || Phylum: ",#REF!) ))</f>
        <v>#NAME?</v>
      </c>
      <c r="J2" s="12" t="e">
        <f ca="1">IF(ISBLANK(#REF!), "", (_xludf.CONCAT(" || Subphylum: ",#REF!) ))</f>
        <v>#NAME?</v>
      </c>
      <c r="K2" s="12" t="e">
        <f ca="1">IF(ISBLANK(#REF!), "", (_xludf.CONCAT(" || Class: ",#REF!) ))</f>
        <v>#NAME?</v>
      </c>
      <c r="L2" s="12" t="e">
        <f ca="1">IF(ISBLANK(#REF!), "", (_xludf.CONCAT(" || Subclass: ",#REF!) ))</f>
        <v>#NAME?</v>
      </c>
      <c r="M2" s="12" t="e">
        <f ca="1">IF(ISBLANK(#REF!), "", (_xludf.CONCAT(" || Order: ",#REF!) ))</f>
        <v>#NAME?</v>
      </c>
      <c r="N2" s="12" t="e">
        <f ca="1">IF(ISBLANK(#REF!), "", (_xludf.CONCAT(" || Family: ",#REF!) ))</f>
        <v>#NAME?</v>
      </c>
      <c r="O2" s="12" t="e">
        <f ca="1">IF(ISBLANK(#REF!), "", (_xludf.CONCAT(" || Subfamily: ",#REF!) ))</f>
        <v>#NAME?</v>
      </c>
      <c r="P2" s="12" t="e">
        <f ca="1">IF(ISBLANK(#REF!), "", (_xludf.CONCAT(" || Tribe: ",#REF!) ))</f>
        <v>#NAME?</v>
      </c>
      <c r="Q2" s="12" t="e">
        <f ca="1">IF(ISBLANK(#REF!), "", (_xludf.CONCAT(" || Subtribe: ",#REF!) ))</f>
        <v>#NAME?</v>
      </c>
      <c r="R2" s="12" t="e">
        <f ca="1">IF(ISBLANK(#REF!), "", (_xludf.CONCAT(" || Genus: ",#REF!) ))</f>
        <v>#NAME?</v>
      </c>
      <c r="S2" s="12" t="e">
        <f t="shared" ref="S2:S107" ca="1" si="1">IF(ISBLANK(#REF!), "", (_xludf.CONCAT(" || Subgenus: ",#REF!) ))</f>
        <v>#NAME?</v>
      </c>
      <c r="T2" s="12" t="e">
        <f ca="1">IF(ISBLANK(#REF!), "", (_xludf.CONCAT(" || Species: ",#REF!) ))</f>
        <v>#NAME?</v>
      </c>
      <c r="U2" s="12" t="e">
        <f ca="1">IF(ISBLANK(#REF!), "", (_xludf.CONCAT(" || Var/Subsp: ",#REF!) ))</f>
        <v>#NAME?</v>
      </c>
      <c r="V2" s="12"/>
      <c r="W2" s="12"/>
      <c r="X2" s="12"/>
      <c r="Y2" s="12"/>
      <c r="Z2" s="12"/>
    </row>
    <row r="3" spans="1:26" ht="14.25" customHeight="1">
      <c r="A3" s="13" t="s">
        <v>186</v>
      </c>
      <c r="B3" s="11" t="e">
        <f t="shared" ca="1" si="0"/>
        <v>#NAME?</v>
      </c>
      <c r="C3" s="12" t="e">
        <f ca="1">IF(ISBLANK(#REF!), "", (_xludf.CONCAT("Kegg code: ",#REF!) ))</f>
        <v>#NAME?</v>
      </c>
      <c r="D3" s="12" t="e">
        <f ca="1">IF(ISBLANK(#REF!), "", (_xludf.CONCAT(" || Common name: ",#REF!) ))</f>
        <v>#NAME?</v>
      </c>
      <c r="E3" s="12" t="e">
        <f ca="1">IF(ISBLANK(#REF!), "", (_xludf.CONCAT(" || Scientific name: ",#REF!) ))</f>
        <v>#NAME?</v>
      </c>
      <c r="F3" s="12" t="e">
        <f ca="1">IF(ISBLANK(#REF!), "", (_xludf.CONCAT(" || Kingdom: ",#REF!) ))</f>
        <v>#NAME?</v>
      </c>
      <c r="G3" s="12" t="e">
        <f ca="1">IF(ISBLANK(#REF!), "", (_xludf.CONCAT(" || Subkingdom: ",#REF!) ))</f>
        <v>#NAME?</v>
      </c>
      <c r="H3" s="12" t="e">
        <f ca="1">IF(ISBLANK(#REF!), "", (_xludf.CONCAT(" || Superdivision: ",#REF!) ))</f>
        <v>#NAME?</v>
      </c>
      <c r="I3" s="12" t="e">
        <f ca="1">IF(ISBLANK(#REF!), "", (_xludf.CONCAT(" || Phylum: ",#REF!) ))</f>
        <v>#NAME?</v>
      </c>
      <c r="J3" s="12" t="e">
        <f ca="1">IF(ISBLANK(#REF!), "", (_xludf.CONCAT(" || Subphylum: ",#REF!) ))</f>
        <v>#NAME?</v>
      </c>
      <c r="K3" s="12" t="e">
        <f ca="1">IF(ISBLANK(#REF!), "", (_xludf.CONCAT(" || Class: ",#REF!) ))</f>
        <v>#NAME?</v>
      </c>
      <c r="L3" s="12" t="e">
        <f ca="1">IF(ISBLANK(#REF!), "", (_xludf.CONCAT(" || Subclass: ",#REF!) ))</f>
        <v>#NAME?</v>
      </c>
      <c r="M3" s="12" t="e">
        <f ca="1">IF(ISBLANK(#REF!), "", (_xludf.CONCAT(" || Order: ",#REF!) ))</f>
        <v>#NAME?</v>
      </c>
      <c r="N3" s="12" t="e">
        <f ca="1">IF(ISBLANK(#REF!), "", (_xludf.CONCAT(" || Family: ",#REF!) ))</f>
        <v>#NAME?</v>
      </c>
      <c r="O3" s="12" t="e">
        <f ca="1">IF(ISBLANK(#REF!), "", (_xludf.CONCAT(" || Subfamily: ",#REF!) ))</f>
        <v>#NAME?</v>
      </c>
      <c r="P3" s="12" t="e">
        <f ca="1">IF(ISBLANK(#REF!), "", (_xludf.CONCAT(" || Tribe: ",#REF!) ))</f>
        <v>#NAME?</v>
      </c>
      <c r="Q3" s="12" t="e">
        <f ca="1">IF(ISBLANK(#REF!), "", (_xludf.CONCAT(" || Subtribe: ",#REF!) ))</f>
        <v>#NAME?</v>
      </c>
      <c r="R3" s="12" t="e">
        <f ca="1">IF(ISBLANK(#REF!), "", (_xludf.CONCAT(" || Genus: ",#REF!) ))</f>
        <v>#NAME?</v>
      </c>
      <c r="S3" s="12" t="e">
        <f t="shared" ca="1" si="1"/>
        <v>#NAME?</v>
      </c>
      <c r="T3" s="12" t="e">
        <f ca="1">IF(ISBLANK(#REF!), "", (_xludf.CONCAT(" || Species: ",#REF!) ))</f>
        <v>#NAME?</v>
      </c>
      <c r="U3" s="12" t="e">
        <f ca="1">IF(ISBLANK(#REF!), "", (_xludf.CONCAT(" || Var/Subsp: ",#REF!) ))</f>
        <v>#NAME?</v>
      </c>
      <c r="V3" s="12"/>
      <c r="W3" s="12"/>
      <c r="X3" s="12"/>
      <c r="Y3" s="12"/>
      <c r="Z3" s="12"/>
    </row>
    <row r="4" spans="1:26" ht="14.25" customHeight="1">
      <c r="A4" s="13" t="s">
        <v>187</v>
      </c>
      <c r="B4" s="11" t="e">
        <f t="shared" ca="1" si="0"/>
        <v>#NAME?</v>
      </c>
      <c r="C4" s="12" t="e">
        <f ca="1">IF(ISBLANK(#REF!), "", (_xludf.CONCAT("Kegg code: ",#REF!) ))</f>
        <v>#NAME?</v>
      </c>
      <c r="D4" s="12" t="e">
        <f ca="1">IF(ISBLANK(#REF!), "", (_xludf.CONCAT(" || Common name: ",#REF!) ))</f>
        <v>#NAME?</v>
      </c>
      <c r="E4" s="12" t="e">
        <f ca="1">IF(ISBLANK(#REF!), "", (_xludf.CONCAT(" || Scientific name: ",#REF!) ))</f>
        <v>#NAME?</v>
      </c>
      <c r="F4" s="12" t="e">
        <f ca="1">IF(ISBLANK(#REF!), "", (_xludf.CONCAT(" || Kingdom: ",#REF!) ))</f>
        <v>#NAME?</v>
      </c>
      <c r="G4" s="12" t="e">
        <f ca="1">IF(ISBLANK(#REF!), "", (_xludf.CONCAT(" || Subkingdom: ",#REF!) ))</f>
        <v>#NAME?</v>
      </c>
      <c r="H4" s="12" t="e">
        <f ca="1">IF(ISBLANK(#REF!), "", (_xludf.CONCAT(" || Superdivision: ",#REF!) ))</f>
        <v>#NAME?</v>
      </c>
      <c r="I4" s="12" t="e">
        <f ca="1">IF(ISBLANK(#REF!), "", (_xludf.CONCAT(" || Phylum: ",#REF!) ))</f>
        <v>#NAME?</v>
      </c>
      <c r="J4" s="12" t="e">
        <f ca="1">IF(ISBLANK(#REF!), "", (_xludf.CONCAT(" || Subphylum: ",#REF!) ))</f>
        <v>#NAME?</v>
      </c>
      <c r="K4" s="12" t="e">
        <f ca="1">IF(ISBLANK(#REF!), "", (_xludf.CONCAT(" || Class: ",#REF!) ))</f>
        <v>#NAME?</v>
      </c>
      <c r="L4" s="12" t="e">
        <f ca="1">IF(ISBLANK(#REF!), "", (_xludf.CONCAT(" || Subclass: ",#REF!) ))</f>
        <v>#NAME?</v>
      </c>
      <c r="M4" s="12" t="e">
        <f ca="1">IF(ISBLANK(#REF!), "", (_xludf.CONCAT(" || Order: ",#REF!) ))</f>
        <v>#NAME?</v>
      </c>
      <c r="N4" s="12" t="e">
        <f ca="1">IF(ISBLANK(#REF!), "", (_xludf.CONCAT(" || Family: ",#REF!) ))</f>
        <v>#NAME?</v>
      </c>
      <c r="O4" s="12" t="e">
        <f ca="1">IF(ISBLANK(#REF!), "", (_xludf.CONCAT(" || Subfamily: ",#REF!) ))</f>
        <v>#NAME?</v>
      </c>
      <c r="P4" s="12" t="e">
        <f ca="1">IF(ISBLANK(#REF!), "", (_xludf.CONCAT(" || Tribe: ",#REF!) ))</f>
        <v>#NAME?</v>
      </c>
      <c r="Q4" s="12" t="e">
        <f ca="1">IF(ISBLANK(#REF!), "", (_xludf.CONCAT(" || Subtribe: ",#REF!) ))</f>
        <v>#NAME?</v>
      </c>
      <c r="R4" s="12" t="e">
        <f ca="1">IF(ISBLANK(#REF!), "", (_xludf.CONCAT(" || Genus: ",#REF!) ))</f>
        <v>#NAME?</v>
      </c>
      <c r="S4" s="12" t="e">
        <f t="shared" ca="1" si="1"/>
        <v>#NAME?</v>
      </c>
      <c r="T4" s="12" t="e">
        <f ca="1">IF(ISBLANK(#REF!), "", (_xludf.CONCAT(" || Species: ",#REF!) ))</f>
        <v>#NAME?</v>
      </c>
      <c r="U4" s="12" t="e">
        <f ca="1">IF(ISBLANK(#REF!), "", (_xludf.CONCAT(" || Var/Subsp: ",#REF!) ))</f>
        <v>#NAME?</v>
      </c>
      <c r="V4" s="12"/>
      <c r="W4" s="12"/>
      <c r="X4" s="12"/>
      <c r="Y4" s="12"/>
      <c r="Z4" s="12"/>
    </row>
    <row r="5" spans="1:26" ht="14.25" customHeight="1">
      <c r="A5" s="13" t="s">
        <v>188</v>
      </c>
      <c r="B5" s="11" t="e">
        <f t="shared" ca="1" si="0"/>
        <v>#NAME?</v>
      </c>
      <c r="C5" s="12" t="e">
        <f ca="1">IF(ISBLANK(#REF!), "", (_xludf.CONCAT("Kegg code: ",#REF!) ))</f>
        <v>#NAME?</v>
      </c>
      <c r="D5" s="12" t="e">
        <f ca="1">IF(ISBLANK(#REF!), "", (_xludf.CONCAT(" || Common name: ",#REF!) ))</f>
        <v>#NAME?</v>
      </c>
      <c r="E5" s="12" t="e">
        <f ca="1">IF(ISBLANK(#REF!), "", (_xludf.CONCAT(" || Scientific name: ",#REF!) ))</f>
        <v>#NAME?</v>
      </c>
      <c r="F5" s="12" t="e">
        <f ca="1">IF(ISBLANK(#REF!), "", (_xludf.CONCAT(" || Kingdom: ",#REF!) ))</f>
        <v>#NAME?</v>
      </c>
      <c r="G5" s="12" t="e">
        <f ca="1">IF(ISBLANK(#REF!), "", (_xludf.CONCAT(" || Subkingdom: ",#REF!) ))</f>
        <v>#NAME?</v>
      </c>
      <c r="H5" s="12" t="e">
        <f ca="1">IF(ISBLANK(#REF!), "", (_xludf.CONCAT(" || Superdivision: ",#REF!) ))</f>
        <v>#NAME?</v>
      </c>
      <c r="I5" s="12" t="e">
        <f ca="1">IF(ISBLANK(#REF!), "", (_xludf.CONCAT(" || Phylum: ",#REF!) ))</f>
        <v>#NAME?</v>
      </c>
      <c r="J5" s="12" t="e">
        <f ca="1">IF(ISBLANK(#REF!), "", (_xludf.CONCAT(" || Subphylum: ",#REF!) ))</f>
        <v>#NAME?</v>
      </c>
      <c r="K5" s="12" t="e">
        <f ca="1">IF(ISBLANK(#REF!), "", (_xludf.CONCAT(" || Class: ",#REF!) ))</f>
        <v>#NAME?</v>
      </c>
      <c r="L5" s="12" t="e">
        <f ca="1">IF(ISBLANK(#REF!), "", (_xludf.CONCAT(" || Subclass: ",#REF!) ))</f>
        <v>#NAME?</v>
      </c>
      <c r="M5" s="12" t="e">
        <f ca="1">IF(ISBLANK(#REF!), "", (_xludf.CONCAT(" || Order: ",#REF!) ))</f>
        <v>#NAME?</v>
      </c>
      <c r="N5" s="12" t="e">
        <f ca="1">IF(ISBLANK(#REF!), "", (_xludf.CONCAT(" || Family: ",#REF!) ))</f>
        <v>#NAME?</v>
      </c>
      <c r="O5" s="12" t="e">
        <f ca="1">IF(ISBLANK(#REF!), "", (_xludf.CONCAT(" || Subfamily: ",#REF!) ))</f>
        <v>#NAME?</v>
      </c>
      <c r="P5" s="12" t="e">
        <f ca="1">IF(ISBLANK(#REF!), "", (_xludf.CONCAT(" || Tribe: ",#REF!) ))</f>
        <v>#NAME?</v>
      </c>
      <c r="Q5" s="12" t="e">
        <f ca="1">IF(ISBLANK(#REF!), "", (_xludf.CONCAT(" || Subtribe: ",#REF!) ))</f>
        <v>#NAME?</v>
      </c>
      <c r="R5" s="12" t="e">
        <f ca="1">IF(ISBLANK(#REF!), "", (_xludf.CONCAT(" || Genus: ",#REF!) ))</f>
        <v>#NAME?</v>
      </c>
      <c r="S5" s="12" t="e">
        <f t="shared" ca="1" si="1"/>
        <v>#NAME?</v>
      </c>
      <c r="T5" s="12" t="e">
        <f ca="1">IF(ISBLANK(#REF!), "", (_xludf.CONCAT(" || Species: ",#REF!) ))</f>
        <v>#NAME?</v>
      </c>
      <c r="U5" s="12" t="e">
        <f ca="1">IF(ISBLANK(#REF!), "", (_xludf.CONCAT(" || Var/Subsp: ",#REF!) ))</f>
        <v>#NAME?</v>
      </c>
      <c r="V5" s="12"/>
      <c r="W5" s="12"/>
      <c r="X5" s="12"/>
      <c r="Y5" s="12"/>
      <c r="Z5" s="12"/>
    </row>
    <row r="6" spans="1:26" ht="14.25" customHeight="1">
      <c r="A6" s="13" t="s">
        <v>189</v>
      </c>
      <c r="B6" s="11" t="e">
        <f t="shared" ca="1" si="0"/>
        <v>#NAME?</v>
      </c>
      <c r="C6" s="12" t="e">
        <f ca="1">IF(ISBLANK(#REF!), "", (_xludf.CONCAT("Kegg code: ",#REF!) ))</f>
        <v>#NAME?</v>
      </c>
      <c r="D6" s="12" t="e">
        <f ca="1">IF(ISBLANK(#REF!), "", (_xludf.CONCAT(" || Common name: ",#REF!) ))</f>
        <v>#NAME?</v>
      </c>
      <c r="E6" s="12" t="e">
        <f ca="1">IF(ISBLANK(#REF!), "", (_xludf.CONCAT(" || Scientific name: ",#REF!) ))</f>
        <v>#NAME?</v>
      </c>
      <c r="F6" s="12" t="e">
        <f ca="1">IF(ISBLANK(#REF!), "", (_xludf.CONCAT(" || Kingdom: ",#REF!) ))</f>
        <v>#NAME?</v>
      </c>
      <c r="G6" s="12" t="e">
        <f ca="1">IF(ISBLANK(#REF!), "", (_xludf.CONCAT(" || Subkingdom: ",#REF!) ))</f>
        <v>#NAME?</v>
      </c>
      <c r="H6" s="12" t="e">
        <f ca="1">IF(ISBLANK(#REF!), "", (_xludf.CONCAT(" || Superdivision: ",#REF!) ))</f>
        <v>#NAME?</v>
      </c>
      <c r="I6" s="12" t="e">
        <f ca="1">IF(ISBLANK(#REF!), "", (_xludf.CONCAT(" || Phylum: ",#REF!) ))</f>
        <v>#NAME?</v>
      </c>
      <c r="J6" s="12" t="e">
        <f ca="1">IF(ISBLANK(#REF!), "", (_xludf.CONCAT(" || Subphylum: ",#REF!) ))</f>
        <v>#NAME?</v>
      </c>
      <c r="K6" s="12" t="e">
        <f ca="1">IF(ISBLANK(#REF!), "", (_xludf.CONCAT(" || Class: ",#REF!) ))</f>
        <v>#NAME?</v>
      </c>
      <c r="L6" s="12" t="e">
        <f ca="1">IF(ISBLANK(#REF!), "", (_xludf.CONCAT(" || Subclass: ",#REF!) ))</f>
        <v>#NAME?</v>
      </c>
      <c r="M6" s="12" t="e">
        <f ca="1">IF(ISBLANK(#REF!), "", (_xludf.CONCAT(" || Order: ",#REF!) ))</f>
        <v>#NAME?</v>
      </c>
      <c r="N6" s="12" t="e">
        <f ca="1">IF(ISBLANK(#REF!), "", (_xludf.CONCAT(" || Family: ",#REF!) ))</f>
        <v>#NAME?</v>
      </c>
      <c r="O6" s="12" t="e">
        <f ca="1">IF(ISBLANK(#REF!), "", (_xludf.CONCAT(" || Subfamily: ",#REF!) ))</f>
        <v>#NAME?</v>
      </c>
      <c r="P6" s="12" t="e">
        <f ca="1">IF(ISBLANK(#REF!), "", (_xludf.CONCAT(" || Tribe: ",#REF!) ))</f>
        <v>#NAME?</v>
      </c>
      <c r="Q6" s="12" t="e">
        <f ca="1">IF(ISBLANK(#REF!), "", (_xludf.CONCAT(" || Subtribe: ",#REF!) ))</f>
        <v>#NAME?</v>
      </c>
      <c r="R6" s="12" t="e">
        <f ca="1">IF(ISBLANK(#REF!), "", (_xludf.CONCAT(" || Genus: ",#REF!) ))</f>
        <v>#NAME?</v>
      </c>
      <c r="S6" s="12" t="e">
        <f t="shared" ca="1" si="1"/>
        <v>#NAME?</v>
      </c>
      <c r="T6" s="12" t="e">
        <f ca="1">IF(ISBLANK(#REF!), "", (_xludf.CONCAT(" || Species: ",#REF!) ))</f>
        <v>#NAME?</v>
      </c>
      <c r="U6" s="12" t="e">
        <f ca="1">IF(ISBLANK(#REF!), "", (_xludf.CONCAT(" || Var/Subsp: ",#REF!) ))</f>
        <v>#NAME?</v>
      </c>
      <c r="V6" s="12"/>
      <c r="W6" s="12"/>
      <c r="X6" s="12"/>
      <c r="Y6" s="12"/>
      <c r="Z6" s="12"/>
    </row>
    <row r="7" spans="1:26" ht="14.25" customHeight="1">
      <c r="A7" s="13" t="s">
        <v>190</v>
      </c>
      <c r="B7" s="11" t="e">
        <f t="shared" ca="1" si="0"/>
        <v>#NAME?</v>
      </c>
      <c r="C7" s="12" t="e">
        <f ca="1">IF(ISBLANK(#REF!), "", (_xludf.CONCAT("Kegg code: ",#REF!) ))</f>
        <v>#NAME?</v>
      </c>
      <c r="D7" s="12" t="e">
        <f ca="1">IF(ISBLANK(#REF!), "", (_xludf.CONCAT(" || Common name: ",#REF!) ))</f>
        <v>#NAME?</v>
      </c>
      <c r="E7" s="12" t="e">
        <f ca="1">IF(ISBLANK(#REF!), "", (_xludf.CONCAT(" || Scientific name: ",#REF!) ))</f>
        <v>#NAME?</v>
      </c>
      <c r="F7" s="12" t="e">
        <f ca="1">IF(ISBLANK(#REF!), "", (_xludf.CONCAT(" || Kingdom: ",#REF!) ))</f>
        <v>#NAME?</v>
      </c>
      <c r="G7" s="12" t="e">
        <f ca="1">IF(ISBLANK(#REF!), "", (_xludf.CONCAT(" || Subkingdom: ",#REF!) ))</f>
        <v>#NAME?</v>
      </c>
      <c r="H7" s="12" t="e">
        <f ca="1">IF(ISBLANK(#REF!), "", (_xludf.CONCAT(" || Superdivision: ",#REF!) ))</f>
        <v>#NAME?</v>
      </c>
      <c r="I7" s="12" t="e">
        <f ca="1">IF(ISBLANK(#REF!), "", (_xludf.CONCAT(" || Phylum: ",#REF!) ))</f>
        <v>#NAME?</v>
      </c>
      <c r="J7" s="12" t="e">
        <f ca="1">IF(ISBLANK(#REF!), "", (_xludf.CONCAT(" || Subphylum: ",#REF!) ))</f>
        <v>#NAME?</v>
      </c>
      <c r="K7" s="12" t="e">
        <f ca="1">IF(ISBLANK(#REF!), "", (_xludf.CONCAT(" || Class: ",#REF!) ))</f>
        <v>#NAME?</v>
      </c>
      <c r="L7" s="12" t="e">
        <f ca="1">IF(ISBLANK(#REF!), "", (_xludf.CONCAT(" || Subclass: ",#REF!) ))</f>
        <v>#NAME?</v>
      </c>
      <c r="M7" s="12" t="e">
        <f ca="1">IF(ISBLANK(#REF!), "", (_xludf.CONCAT(" || Order: ",#REF!) ))</f>
        <v>#NAME?</v>
      </c>
      <c r="N7" s="12" t="e">
        <f ca="1">IF(ISBLANK(#REF!), "", (_xludf.CONCAT(" || Family: ",#REF!) ))</f>
        <v>#NAME?</v>
      </c>
      <c r="O7" s="12" t="e">
        <f ca="1">IF(ISBLANK(#REF!), "", (_xludf.CONCAT(" || Subfamily: ",#REF!) ))</f>
        <v>#NAME?</v>
      </c>
      <c r="P7" s="12" t="e">
        <f ca="1">IF(ISBLANK(#REF!), "", (_xludf.CONCAT(" || Tribe: ",#REF!) ))</f>
        <v>#NAME?</v>
      </c>
      <c r="Q7" s="12" t="e">
        <f ca="1">IF(ISBLANK(#REF!), "", (_xludf.CONCAT(" || Subtribe: ",#REF!) ))</f>
        <v>#NAME?</v>
      </c>
      <c r="R7" s="12" t="e">
        <f ca="1">IF(ISBLANK(#REF!), "", (_xludf.CONCAT(" || Genus: ",#REF!) ))</f>
        <v>#NAME?</v>
      </c>
      <c r="S7" s="12" t="e">
        <f t="shared" ca="1" si="1"/>
        <v>#NAME?</v>
      </c>
      <c r="T7" s="12" t="e">
        <f ca="1">IF(ISBLANK(#REF!), "", (_xludf.CONCAT(" || Species: ",#REF!) ))</f>
        <v>#NAME?</v>
      </c>
      <c r="U7" s="12" t="e">
        <f ca="1">IF(ISBLANK(#REF!), "", (_xludf.CONCAT(" || Var/Subsp: ",#REF!) ))</f>
        <v>#NAME?</v>
      </c>
      <c r="V7" s="12"/>
      <c r="W7" s="12"/>
      <c r="X7" s="12"/>
      <c r="Y7" s="12"/>
      <c r="Z7" s="12"/>
    </row>
    <row r="8" spans="1:26" ht="14.25" customHeight="1">
      <c r="A8" s="13" t="s">
        <v>191</v>
      </c>
      <c r="B8" s="11" t="e">
        <f t="shared" ca="1" si="0"/>
        <v>#NAME?</v>
      </c>
      <c r="C8" s="12" t="e">
        <f ca="1">IF(ISBLANK(#REF!), "", (_xludf.CONCAT("Kegg code: ",#REF!) ))</f>
        <v>#NAME?</v>
      </c>
      <c r="D8" s="12" t="e">
        <f ca="1">IF(ISBLANK(#REF!), "", (_xludf.CONCAT(" || Common name: ",#REF!) ))</f>
        <v>#NAME?</v>
      </c>
      <c r="E8" s="12" t="e">
        <f ca="1">IF(ISBLANK(#REF!), "", (_xludf.CONCAT(" || Scientific name: ",#REF!) ))</f>
        <v>#NAME?</v>
      </c>
      <c r="F8" s="12" t="e">
        <f ca="1">IF(ISBLANK(#REF!), "", (_xludf.CONCAT(" || Kingdom: ",#REF!) ))</f>
        <v>#NAME?</v>
      </c>
      <c r="G8" s="12" t="e">
        <f ca="1">IF(ISBLANK(#REF!), "", (_xludf.CONCAT(" || Subkingdom: ",#REF!) ))</f>
        <v>#NAME?</v>
      </c>
      <c r="H8" s="12" t="e">
        <f ca="1">IF(ISBLANK(#REF!), "", (_xludf.CONCAT(" || Superdivision: ",#REF!) ))</f>
        <v>#NAME?</v>
      </c>
      <c r="I8" s="12" t="e">
        <f ca="1">IF(ISBLANK(#REF!), "", (_xludf.CONCAT(" || Phylum: ",#REF!) ))</f>
        <v>#NAME?</v>
      </c>
      <c r="J8" s="12" t="e">
        <f ca="1">IF(ISBLANK(#REF!), "", (_xludf.CONCAT(" || Subphylum: ",#REF!) ))</f>
        <v>#NAME?</v>
      </c>
      <c r="K8" s="12" t="e">
        <f ca="1">IF(ISBLANK(#REF!), "", (_xludf.CONCAT(" || Class: ",#REF!) ))</f>
        <v>#NAME?</v>
      </c>
      <c r="L8" s="12" t="e">
        <f ca="1">IF(ISBLANK(#REF!), "", (_xludf.CONCAT(" || Subclass: ",#REF!) ))</f>
        <v>#NAME?</v>
      </c>
      <c r="M8" s="12" t="e">
        <f ca="1">IF(ISBLANK(#REF!), "", (_xludf.CONCAT(" || Order: ",#REF!) ))</f>
        <v>#NAME?</v>
      </c>
      <c r="N8" s="12" t="e">
        <f ca="1">IF(ISBLANK(#REF!), "", (_xludf.CONCAT(" || Family: ",#REF!) ))</f>
        <v>#NAME?</v>
      </c>
      <c r="O8" s="12" t="e">
        <f ca="1">IF(ISBLANK(#REF!), "", (_xludf.CONCAT(" || Subfamily: ",#REF!) ))</f>
        <v>#NAME?</v>
      </c>
      <c r="P8" s="12" t="e">
        <f ca="1">IF(ISBLANK(#REF!), "", (_xludf.CONCAT(" || Tribe: ",#REF!) ))</f>
        <v>#NAME?</v>
      </c>
      <c r="Q8" s="12" t="e">
        <f ca="1">IF(ISBLANK(#REF!), "", (_xludf.CONCAT(" || Subtribe: ",#REF!) ))</f>
        <v>#NAME?</v>
      </c>
      <c r="R8" s="12" t="e">
        <f ca="1">IF(ISBLANK(#REF!), "", (_xludf.CONCAT(" || Genus: ",#REF!) ))</f>
        <v>#NAME?</v>
      </c>
      <c r="S8" s="12" t="e">
        <f t="shared" ca="1" si="1"/>
        <v>#NAME?</v>
      </c>
      <c r="T8" s="12" t="e">
        <f ca="1">IF(ISBLANK(#REF!), "", (_xludf.CONCAT(" || Species: ",#REF!) ))</f>
        <v>#NAME?</v>
      </c>
      <c r="U8" s="12" t="e">
        <f ca="1">IF(ISBLANK(#REF!), "", (_xludf.CONCAT(" || Var/Subsp: ",#REF!) ))</f>
        <v>#NAME?</v>
      </c>
      <c r="V8" s="12"/>
      <c r="W8" s="12"/>
      <c r="X8" s="12"/>
      <c r="Y8" s="12"/>
      <c r="Z8" s="12"/>
    </row>
    <row r="9" spans="1:26" ht="14.25" customHeight="1">
      <c r="A9" s="13" t="s">
        <v>192</v>
      </c>
      <c r="B9" s="11" t="e">
        <f t="shared" ca="1" si="0"/>
        <v>#NAME?</v>
      </c>
      <c r="C9" s="12" t="e">
        <f ca="1">IF(ISBLANK(#REF!), "", (_xludf.CONCAT("Kegg code: ",#REF!) ))</f>
        <v>#NAME?</v>
      </c>
      <c r="D9" s="12" t="e">
        <f ca="1">IF(ISBLANK(#REF!), "", (_xludf.CONCAT(" || Common name: ",#REF!) ))</f>
        <v>#NAME?</v>
      </c>
      <c r="E9" s="12" t="e">
        <f ca="1">IF(ISBLANK(#REF!), "", (_xludf.CONCAT(" || Scientific name: ",#REF!) ))</f>
        <v>#NAME?</v>
      </c>
      <c r="F9" s="12" t="e">
        <f ca="1">IF(ISBLANK(#REF!), "", (_xludf.CONCAT(" || Kingdom: ",#REF!) ))</f>
        <v>#NAME?</v>
      </c>
      <c r="G9" s="12" t="e">
        <f ca="1">IF(ISBLANK(#REF!), "", (_xludf.CONCAT(" || Subkingdom: ",#REF!) ))</f>
        <v>#NAME?</v>
      </c>
      <c r="H9" s="12" t="e">
        <f ca="1">IF(ISBLANK(#REF!), "", (_xludf.CONCAT(" || Superdivision: ",#REF!) ))</f>
        <v>#NAME?</v>
      </c>
      <c r="I9" s="12" t="e">
        <f ca="1">IF(ISBLANK(#REF!), "", (_xludf.CONCAT(" || Phylum: ",#REF!) ))</f>
        <v>#NAME?</v>
      </c>
      <c r="J9" s="12" t="e">
        <f ca="1">IF(ISBLANK(#REF!), "", (_xludf.CONCAT(" || Subphylum: ",#REF!) ))</f>
        <v>#NAME?</v>
      </c>
      <c r="K9" s="12" t="e">
        <f ca="1">IF(ISBLANK(#REF!), "", (_xludf.CONCAT(" || Class: ",#REF!) ))</f>
        <v>#NAME?</v>
      </c>
      <c r="L9" s="12" t="e">
        <f ca="1">IF(ISBLANK(#REF!), "", (_xludf.CONCAT(" || Subclass: ",#REF!) ))</f>
        <v>#NAME?</v>
      </c>
      <c r="M9" s="12" t="e">
        <f ca="1">IF(ISBLANK(#REF!), "", (_xludf.CONCAT(" || Order: ",#REF!) ))</f>
        <v>#NAME?</v>
      </c>
      <c r="N9" s="12" t="e">
        <f ca="1">IF(ISBLANK(#REF!), "", (_xludf.CONCAT(" || Family: ",#REF!) ))</f>
        <v>#NAME?</v>
      </c>
      <c r="O9" s="12" t="e">
        <f ca="1">IF(ISBLANK(#REF!), "", (_xludf.CONCAT(" || Subfamily: ",#REF!) ))</f>
        <v>#NAME?</v>
      </c>
      <c r="P9" s="12" t="e">
        <f ca="1">IF(ISBLANK(#REF!), "", (_xludf.CONCAT(" || Tribe: ",#REF!) ))</f>
        <v>#NAME?</v>
      </c>
      <c r="Q9" s="12" t="e">
        <f ca="1">IF(ISBLANK(#REF!), "", (_xludf.CONCAT(" || Subtribe: ",#REF!) ))</f>
        <v>#NAME?</v>
      </c>
      <c r="R9" s="12" t="e">
        <f ca="1">IF(ISBLANK(#REF!), "", (_xludf.CONCAT(" || Genus: ",#REF!) ))</f>
        <v>#NAME?</v>
      </c>
      <c r="S9" s="12" t="e">
        <f t="shared" ca="1" si="1"/>
        <v>#NAME?</v>
      </c>
      <c r="T9" s="12" t="e">
        <f ca="1">IF(ISBLANK(#REF!), "", (_xludf.CONCAT(" || Species: ",#REF!) ))</f>
        <v>#NAME?</v>
      </c>
      <c r="U9" s="12" t="e">
        <f ca="1">IF(ISBLANK(#REF!), "", (_xludf.CONCAT(" || Var/Subsp: ",#REF!) ))</f>
        <v>#NAME?</v>
      </c>
      <c r="V9" s="12"/>
      <c r="W9" s="12"/>
      <c r="X9" s="12"/>
      <c r="Y9" s="12"/>
      <c r="Z9" s="12"/>
    </row>
    <row r="10" spans="1:26" ht="14.25" customHeight="1">
      <c r="A10" s="13" t="s">
        <v>193</v>
      </c>
      <c r="B10" s="11" t="e">
        <f t="shared" ca="1" si="0"/>
        <v>#NAME?</v>
      </c>
      <c r="C10" s="12" t="e">
        <f ca="1">IF(ISBLANK(#REF!), "", (_xludf.CONCAT("Kegg code: ",#REF!) ))</f>
        <v>#NAME?</v>
      </c>
      <c r="D10" s="12" t="e">
        <f ca="1">IF(ISBLANK(#REF!), "", (_xludf.CONCAT(" || Common name: ",#REF!) ))</f>
        <v>#NAME?</v>
      </c>
      <c r="E10" s="12" t="e">
        <f ca="1">IF(ISBLANK(#REF!), "", (_xludf.CONCAT(" || Scientific name: ",#REF!) ))</f>
        <v>#NAME?</v>
      </c>
      <c r="F10" s="12" t="e">
        <f ca="1">IF(ISBLANK(#REF!), "", (_xludf.CONCAT(" || Kingdom: ",#REF!) ))</f>
        <v>#NAME?</v>
      </c>
      <c r="G10" s="12" t="e">
        <f ca="1">IF(ISBLANK(#REF!), "", (_xludf.CONCAT(" || Subkingdom: ",#REF!) ))</f>
        <v>#NAME?</v>
      </c>
      <c r="H10" s="12" t="e">
        <f ca="1">IF(ISBLANK(#REF!), "", (_xludf.CONCAT(" || Superdivision: ",#REF!) ))</f>
        <v>#NAME?</v>
      </c>
      <c r="I10" s="12" t="e">
        <f ca="1">IF(ISBLANK(#REF!), "", (_xludf.CONCAT(" || Phylum: ",#REF!) ))</f>
        <v>#NAME?</v>
      </c>
      <c r="J10" s="12" t="e">
        <f ca="1">IF(ISBLANK(#REF!), "", (_xludf.CONCAT(" || Subphylum: ",#REF!) ))</f>
        <v>#NAME?</v>
      </c>
      <c r="K10" s="12" t="e">
        <f ca="1">IF(ISBLANK(#REF!), "", (_xludf.CONCAT(" || Class: ",#REF!) ))</f>
        <v>#NAME?</v>
      </c>
      <c r="L10" s="12" t="e">
        <f ca="1">IF(ISBLANK(#REF!), "", (_xludf.CONCAT(" || Subclass: ",#REF!) ))</f>
        <v>#NAME?</v>
      </c>
      <c r="M10" s="12" t="e">
        <f ca="1">IF(ISBLANK(#REF!), "", (_xludf.CONCAT(" || Order: ",#REF!) ))</f>
        <v>#NAME?</v>
      </c>
      <c r="N10" s="12" t="e">
        <f ca="1">IF(ISBLANK(#REF!), "", (_xludf.CONCAT(" || Family: ",#REF!) ))</f>
        <v>#NAME?</v>
      </c>
      <c r="O10" s="12" t="e">
        <f ca="1">IF(ISBLANK(#REF!), "", (_xludf.CONCAT(" || Subfamily: ",#REF!) ))</f>
        <v>#NAME?</v>
      </c>
      <c r="P10" s="12" t="e">
        <f ca="1">IF(ISBLANK(#REF!), "", (_xludf.CONCAT(" || Tribe: ",#REF!) ))</f>
        <v>#NAME?</v>
      </c>
      <c r="Q10" s="12" t="e">
        <f ca="1">IF(ISBLANK(#REF!), "", (_xludf.CONCAT(" || Subtribe: ",#REF!) ))</f>
        <v>#NAME?</v>
      </c>
      <c r="R10" s="12" t="e">
        <f ca="1">IF(ISBLANK(#REF!), "", (_xludf.CONCAT(" || Genus: ",#REF!) ))</f>
        <v>#NAME?</v>
      </c>
      <c r="S10" s="12" t="e">
        <f t="shared" ca="1" si="1"/>
        <v>#NAME?</v>
      </c>
      <c r="T10" s="12" t="e">
        <f ca="1">IF(ISBLANK(#REF!), "", (_xludf.CONCAT(" || Species: ",#REF!) ))</f>
        <v>#NAME?</v>
      </c>
      <c r="U10" s="12" t="e">
        <f ca="1">IF(ISBLANK(#REF!), "", (_xludf.CONCAT(" || Var/Subsp: ",#REF!) ))</f>
        <v>#NAME?</v>
      </c>
      <c r="V10" s="12"/>
      <c r="W10" s="12"/>
      <c r="X10" s="12"/>
      <c r="Y10" s="12"/>
      <c r="Z10" s="12"/>
    </row>
    <row r="11" spans="1:26" ht="14.25" customHeight="1">
      <c r="A11" s="13" t="s">
        <v>194</v>
      </c>
      <c r="B11" s="11" t="e">
        <f t="shared" ca="1" si="0"/>
        <v>#NAME?</v>
      </c>
      <c r="C11" s="12" t="e">
        <f ca="1">IF(ISBLANK(#REF!), "", (_xludf.CONCAT("Kegg code: ",#REF!) ))</f>
        <v>#NAME?</v>
      </c>
      <c r="D11" s="12" t="e">
        <f ca="1">IF(ISBLANK(#REF!), "", (_xludf.CONCAT(" || Common name: ",#REF!) ))</f>
        <v>#NAME?</v>
      </c>
      <c r="E11" s="12" t="e">
        <f ca="1">IF(ISBLANK(#REF!), "", (_xludf.CONCAT(" || Scientific name: ",#REF!) ))</f>
        <v>#NAME?</v>
      </c>
      <c r="F11" s="12" t="e">
        <f ca="1">IF(ISBLANK(#REF!), "", (_xludf.CONCAT(" || Kingdom: ",#REF!) ))</f>
        <v>#NAME?</v>
      </c>
      <c r="G11" s="12" t="e">
        <f ca="1">IF(ISBLANK(#REF!), "", (_xludf.CONCAT(" || Subkingdom: ",#REF!) ))</f>
        <v>#NAME?</v>
      </c>
      <c r="H11" s="12" t="e">
        <f ca="1">IF(ISBLANK(#REF!), "", (_xludf.CONCAT(" || Superdivision: ",#REF!) ))</f>
        <v>#NAME?</v>
      </c>
      <c r="I11" s="12" t="e">
        <f ca="1">IF(ISBLANK(#REF!), "", (_xludf.CONCAT(" || Phylum: ",#REF!) ))</f>
        <v>#NAME?</v>
      </c>
      <c r="J11" s="12" t="e">
        <f ca="1">IF(ISBLANK(#REF!), "", (_xludf.CONCAT(" || Subphylum: ",#REF!) ))</f>
        <v>#NAME?</v>
      </c>
      <c r="K11" s="12" t="e">
        <f ca="1">IF(ISBLANK(#REF!), "", (_xludf.CONCAT(" || Class: ",#REF!) ))</f>
        <v>#NAME?</v>
      </c>
      <c r="L11" s="12" t="e">
        <f ca="1">IF(ISBLANK(#REF!), "", (_xludf.CONCAT(" || Subclass: ",#REF!) ))</f>
        <v>#NAME?</v>
      </c>
      <c r="M11" s="12" t="e">
        <f ca="1">IF(ISBLANK(#REF!), "", (_xludf.CONCAT(" || Order: ",#REF!) ))</f>
        <v>#NAME?</v>
      </c>
      <c r="N11" s="12" t="e">
        <f ca="1">IF(ISBLANK(#REF!), "", (_xludf.CONCAT(" || Family: ",#REF!) ))</f>
        <v>#NAME?</v>
      </c>
      <c r="O11" s="12" t="e">
        <f ca="1">IF(ISBLANK(#REF!), "", (_xludf.CONCAT(" || Subfamily: ",#REF!) ))</f>
        <v>#NAME?</v>
      </c>
      <c r="P11" s="12" t="e">
        <f ca="1">IF(ISBLANK(#REF!), "", (_xludf.CONCAT(" || Tribe: ",#REF!) ))</f>
        <v>#NAME?</v>
      </c>
      <c r="Q11" s="12" t="e">
        <f ca="1">IF(ISBLANK(#REF!), "", (_xludf.CONCAT(" || Subtribe: ",#REF!) ))</f>
        <v>#NAME?</v>
      </c>
      <c r="R11" s="12" t="e">
        <f ca="1">IF(ISBLANK(#REF!), "", (_xludf.CONCAT(" || Genus: ",#REF!) ))</f>
        <v>#NAME?</v>
      </c>
      <c r="S11" s="12" t="e">
        <f t="shared" ca="1" si="1"/>
        <v>#NAME?</v>
      </c>
      <c r="T11" s="12" t="e">
        <f ca="1">IF(ISBLANK(#REF!), "", (_xludf.CONCAT(" || Species: ",#REF!) ))</f>
        <v>#NAME?</v>
      </c>
      <c r="U11" s="12" t="e">
        <f ca="1">IF(ISBLANK(#REF!), "", (_xludf.CONCAT(" || Var/Subsp: ",#REF!) ))</f>
        <v>#NAME?</v>
      </c>
      <c r="V11" s="12"/>
      <c r="W11" s="12"/>
      <c r="X11" s="12"/>
      <c r="Y11" s="12"/>
      <c r="Z11" s="12"/>
    </row>
    <row r="12" spans="1:26" ht="14.25" customHeight="1">
      <c r="A12" s="13" t="s">
        <v>195</v>
      </c>
      <c r="B12" s="11" t="e">
        <f t="shared" ca="1" si="0"/>
        <v>#NAME?</v>
      </c>
      <c r="C12" s="12" t="e">
        <f ca="1">IF(ISBLANK(#REF!), "", (_xludf.CONCAT("Kegg code: ",#REF!) ))</f>
        <v>#NAME?</v>
      </c>
      <c r="D12" s="12" t="e">
        <f ca="1">IF(ISBLANK(#REF!), "", (_xludf.CONCAT(" || Common name: ",#REF!) ))</f>
        <v>#NAME?</v>
      </c>
      <c r="E12" s="12" t="e">
        <f ca="1">IF(ISBLANK(#REF!), "", (_xludf.CONCAT(" || Scientific name: ",#REF!) ))</f>
        <v>#NAME?</v>
      </c>
      <c r="F12" s="12" t="e">
        <f ca="1">IF(ISBLANK(#REF!), "", (_xludf.CONCAT(" || Kingdom: ",#REF!) ))</f>
        <v>#NAME?</v>
      </c>
      <c r="G12" s="12" t="e">
        <f ca="1">IF(ISBLANK(#REF!), "", (_xludf.CONCAT(" || Subkingdom: ",#REF!) ))</f>
        <v>#NAME?</v>
      </c>
      <c r="H12" s="12" t="e">
        <f ca="1">IF(ISBLANK(#REF!), "", (_xludf.CONCAT(" || Superdivision: ",#REF!) ))</f>
        <v>#NAME?</v>
      </c>
      <c r="I12" s="12" t="e">
        <f ca="1">IF(ISBLANK(#REF!), "", (_xludf.CONCAT(" || Phylum: ",#REF!) ))</f>
        <v>#NAME?</v>
      </c>
      <c r="J12" s="12" t="e">
        <f ca="1">IF(ISBLANK(#REF!), "", (_xludf.CONCAT(" || Subphylum: ",#REF!) ))</f>
        <v>#NAME?</v>
      </c>
      <c r="K12" s="12" t="e">
        <f ca="1">IF(ISBLANK(#REF!), "", (_xludf.CONCAT(" || Class: ",#REF!) ))</f>
        <v>#NAME?</v>
      </c>
      <c r="L12" s="12" t="e">
        <f ca="1">IF(ISBLANK(#REF!), "", (_xludf.CONCAT(" || Subclass: ",#REF!) ))</f>
        <v>#NAME?</v>
      </c>
      <c r="M12" s="12" t="e">
        <f ca="1">IF(ISBLANK(#REF!), "", (_xludf.CONCAT(" || Order: ",#REF!) ))</f>
        <v>#NAME?</v>
      </c>
      <c r="N12" s="12" t="e">
        <f ca="1">IF(ISBLANK(#REF!), "", (_xludf.CONCAT(" || Family: ",#REF!) ))</f>
        <v>#NAME?</v>
      </c>
      <c r="O12" s="12" t="e">
        <f ca="1">IF(ISBLANK(#REF!), "", (_xludf.CONCAT(" || Subfamily: ",#REF!) ))</f>
        <v>#NAME?</v>
      </c>
      <c r="P12" s="12" t="e">
        <f ca="1">IF(ISBLANK(#REF!), "", (_xludf.CONCAT(" || Tribe: ",#REF!) ))</f>
        <v>#NAME?</v>
      </c>
      <c r="Q12" s="12" t="e">
        <f ca="1">IF(ISBLANK(#REF!), "", (_xludf.CONCAT(" || Subtribe: ",#REF!) ))</f>
        <v>#NAME?</v>
      </c>
      <c r="R12" s="12" t="e">
        <f ca="1">IF(ISBLANK(#REF!), "", (_xludf.CONCAT(" || Genus: ",#REF!) ))</f>
        <v>#NAME?</v>
      </c>
      <c r="S12" s="12" t="e">
        <f t="shared" ca="1" si="1"/>
        <v>#NAME?</v>
      </c>
      <c r="T12" s="12" t="e">
        <f ca="1">IF(ISBLANK(#REF!), "", (_xludf.CONCAT(" || Species: ",#REF!) ))</f>
        <v>#NAME?</v>
      </c>
      <c r="U12" s="12" t="e">
        <f ca="1">IF(ISBLANK(#REF!), "", (_xludf.CONCAT(" || Var/Subsp: ",#REF!) ))</f>
        <v>#NAME?</v>
      </c>
      <c r="V12" s="12"/>
      <c r="W12" s="12"/>
      <c r="X12" s="12"/>
      <c r="Y12" s="12"/>
      <c r="Z12" s="12"/>
    </row>
    <row r="13" spans="1:26" ht="14.25" customHeight="1">
      <c r="A13" s="13" t="s">
        <v>196</v>
      </c>
      <c r="B13" s="11" t="e">
        <f t="shared" ca="1" si="0"/>
        <v>#NAME?</v>
      </c>
      <c r="C13" s="12" t="e">
        <f ca="1">IF(ISBLANK(#REF!), "", (_xludf.CONCAT("Kegg code: ",#REF!) ))</f>
        <v>#NAME?</v>
      </c>
      <c r="D13" s="12" t="e">
        <f ca="1">IF(ISBLANK(#REF!), "", (_xludf.CONCAT(" || Common name: ",#REF!) ))</f>
        <v>#NAME?</v>
      </c>
      <c r="E13" s="12" t="e">
        <f ca="1">IF(ISBLANK(#REF!), "", (_xludf.CONCAT(" || Scientific name: ",#REF!) ))</f>
        <v>#NAME?</v>
      </c>
      <c r="F13" s="12" t="e">
        <f ca="1">IF(ISBLANK(#REF!), "", (_xludf.CONCAT(" || Kingdom: ",#REF!) ))</f>
        <v>#NAME?</v>
      </c>
      <c r="G13" s="12" t="e">
        <f ca="1">IF(ISBLANK(#REF!), "", (_xludf.CONCAT(" || Subkingdom: ",#REF!) ))</f>
        <v>#NAME?</v>
      </c>
      <c r="H13" s="12" t="e">
        <f ca="1">IF(ISBLANK(#REF!), "", (_xludf.CONCAT(" || Superdivision: ",#REF!) ))</f>
        <v>#NAME?</v>
      </c>
      <c r="I13" s="12" t="e">
        <f ca="1">IF(ISBLANK(#REF!), "", (_xludf.CONCAT(" || Phylum: ",#REF!) ))</f>
        <v>#NAME?</v>
      </c>
      <c r="J13" s="12" t="e">
        <f ca="1">IF(ISBLANK(#REF!), "", (_xludf.CONCAT(" || Subphylum: ",#REF!) ))</f>
        <v>#NAME?</v>
      </c>
      <c r="K13" s="12" t="e">
        <f ca="1">IF(ISBLANK(#REF!), "", (_xludf.CONCAT(" || Class: ",#REF!) ))</f>
        <v>#NAME?</v>
      </c>
      <c r="L13" s="12" t="e">
        <f ca="1">IF(ISBLANK(#REF!), "", (_xludf.CONCAT(" || Subclass: ",#REF!) ))</f>
        <v>#NAME?</v>
      </c>
      <c r="M13" s="12" t="e">
        <f ca="1">IF(ISBLANK(#REF!), "", (_xludf.CONCAT(" || Order: ",#REF!) ))</f>
        <v>#NAME?</v>
      </c>
      <c r="N13" s="12" t="e">
        <f ca="1">IF(ISBLANK(#REF!), "", (_xludf.CONCAT(" || Family: ",#REF!) ))</f>
        <v>#NAME?</v>
      </c>
      <c r="O13" s="12" t="e">
        <f ca="1">IF(ISBLANK(#REF!), "", (_xludf.CONCAT(" || Subfamily: ",#REF!) ))</f>
        <v>#NAME?</v>
      </c>
      <c r="P13" s="12" t="e">
        <f ca="1">IF(ISBLANK(#REF!), "", (_xludf.CONCAT(" || Tribe: ",#REF!) ))</f>
        <v>#NAME?</v>
      </c>
      <c r="Q13" s="12" t="e">
        <f ca="1">IF(ISBLANK(#REF!), "", (_xludf.CONCAT(" || Subtribe: ",#REF!) ))</f>
        <v>#NAME?</v>
      </c>
      <c r="R13" s="12" t="e">
        <f ca="1">IF(ISBLANK(#REF!), "", (_xludf.CONCAT(" || Genus: ",#REF!) ))</f>
        <v>#NAME?</v>
      </c>
      <c r="S13" s="12" t="e">
        <f t="shared" ca="1" si="1"/>
        <v>#NAME?</v>
      </c>
      <c r="T13" s="12" t="e">
        <f ca="1">IF(ISBLANK(#REF!), "", (_xludf.CONCAT(" || Species: ",#REF!) ))</f>
        <v>#NAME?</v>
      </c>
      <c r="U13" s="12" t="e">
        <f ca="1">IF(ISBLANK(#REF!), "", (_xludf.CONCAT(" || Var/Subsp: ",#REF!) ))</f>
        <v>#NAME?</v>
      </c>
      <c r="V13" s="12"/>
      <c r="W13" s="12"/>
      <c r="X13" s="12"/>
      <c r="Y13" s="12"/>
      <c r="Z13" s="12"/>
    </row>
    <row r="14" spans="1:26" ht="14.25" customHeight="1">
      <c r="A14" s="13" t="s">
        <v>197</v>
      </c>
      <c r="B14" s="11" t="e">
        <f t="shared" ca="1" si="0"/>
        <v>#NAME?</v>
      </c>
      <c r="C14" s="12" t="e">
        <f ca="1">IF(ISBLANK(#REF!), "", (_xludf.CONCAT("Kegg code: ",#REF!) ))</f>
        <v>#NAME?</v>
      </c>
      <c r="D14" s="12" t="e">
        <f ca="1">IF(ISBLANK(#REF!), "", (_xludf.CONCAT(" || Common name: ",#REF!) ))</f>
        <v>#NAME?</v>
      </c>
      <c r="E14" s="12" t="e">
        <f ca="1">IF(ISBLANK(#REF!), "", (_xludf.CONCAT(" || Scientific name: ",#REF!) ))</f>
        <v>#NAME?</v>
      </c>
      <c r="F14" s="12" t="e">
        <f ca="1">IF(ISBLANK(#REF!), "", (_xludf.CONCAT(" || Kingdom: ",#REF!) ))</f>
        <v>#NAME?</v>
      </c>
      <c r="G14" s="12" t="e">
        <f ca="1">IF(ISBLANK(#REF!), "", (_xludf.CONCAT(" || Subkingdom: ",#REF!) ))</f>
        <v>#NAME?</v>
      </c>
      <c r="H14" s="12" t="e">
        <f ca="1">IF(ISBLANK(#REF!), "", (_xludf.CONCAT(" || Superdivision: ",#REF!) ))</f>
        <v>#NAME?</v>
      </c>
      <c r="I14" s="12" t="e">
        <f ca="1">IF(ISBLANK(#REF!), "", (_xludf.CONCAT(" || Phylum: ",#REF!) ))</f>
        <v>#NAME?</v>
      </c>
      <c r="J14" s="12" t="e">
        <f ca="1">IF(ISBLANK(#REF!), "", (_xludf.CONCAT(" || Subphylum: ",#REF!) ))</f>
        <v>#NAME?</v>
      </c>
      <c r="K14" s="12" t="e">
        <f ca="1">IF(ISBLANK(#REF!), "", (_xludf.CONCAT(" || Class: ",#REF!) ))</f>
        <v>#NAME?</v>
      </c>
      <c r="L14" s="12" t="e">
        <f ca="1">IF(ISBLANK(#REF!), "", (_xludf.CONCAT(" || Subclass: ",#REF!) ))</f>
        <v>#NAME?</v>
      </c>
      <c r="M14" s="12" t="e">
        <f ca="1">IF(ISBLANK(#REF!), "", (_xludf.CONCAT(" || Order: ",#REF!) ))</f>
        <v>#NAME?</v>
      </c>
      <c r="N14" s="12" t="e">
        <f ca="1">IF(ISBLANK(#REF!), "", (_xludf.CONCAT(" || Family: ",#REF!) ))</f>
        <v>#NAME?</v>
      </c>
      <c r="O14" s="12" t="e">
        <f ca="1">IF(ISBLANK(#REF!), "", (_xludf.CONCAT(" || Subfamily: ",#REF!) ))</f>
        <v>#NAME?</v>
      </c>
      <c r="P14" s="12" t="e">
        <f ca="1">IF(ISBLANK(#REF!), "", (_xludf.CONCAT(" || Tribe: ",#REF!) ))</f>
        <v>#NAME?</v>
      </c>
      <c r="Q14" s="12" t="e">
        <f ca="1">IF(ISBLANK(#REF!), "", (_xludf.CONCAT(" || Subtribe: ",#REF!) ))</f>
        <v>#NAME?</v>
      </c>
      <c r="R14" s="12" t="e">
        <f ca="1">IF(ISBLANK(#REF!), "", (_xludf.CONCAT(" || Genus: ",#REF!) ))</f>
        <v>#NAME?</v>
      </c>
      <c r="S14" s="12" t="e">
        <f t="shared" ca="1" si="1"/>
        <v>#NAME?</v>
      </c>
      <c r="T14" s="12" t="e">
        <f ca="1">IF(ISBLANK(#REF!), "", (_xludf.CONCAT(" || Species: ",#REF!) ))</f>
        <v>#NAME?</v>
      </c>
      <c r="U14" s="12" t="e">
        <f ca="1">IF(ISBLANK(#REF!), "", (_xludf.CONCAT(" || Var/Subsp: ",#REF!) ))</f>
        <v>#NAME?</v>
      </c>
      <c r="V14" s="12"/>
      <c r="W14" s="12"/>
      <c r="X14" s="12"/>
      <c r="Y14" s="12"/>
      <c r="Z14" s="12"/>
    </row>
    <row r="15" spans="1:26" ht="14.25" customHeight="1">
      <c r="A15" s="13" t="s">
        <v>198</v>
      </c>
      <c r="B15" s="11" t="e">
        <f t="shared" ca="1" si="0"/>
        <v>#NAME?</v>
      </c>
      <c r="C15" s="12" t="e">
        <f ca="1">IF(ISBLANK(#REF!), "", (_xludf.CONCAT("Kegg code: ",#REF!) ))</f>
        <v>#NAME?</v>
      </c>
      <c r="D15" s="12" t="e">
        <f ca="1">IF(ISBLANK(#REF!), "", (_xludf.CONCAT(" || Common name: ",#REF!) ))</f>
        <v>#NAME?</v>
      </c>
      <c r="E15" s="12" t="e">
        <f ca="1">IF(ISBLANK(#REF!), "", (_xludf.CONCAT(" || Scientific name: ",#REF!) ))</f>
        <v>#NAME?</v>
      </c>
      <c r="F15" s="12" t="e">
        <f ca="1">IF(ISBLANK(#REF!), "", (_xludf.CONCAT(" || Kingdom: ",#REF!) ))</f>
        <v>#NAME?</v>
      </c>
      <c r="G15" s="12" t="e">
        <f ca="1">IF(ISBLANK(#REF!), "", (_xludf.CONCAT(" || Subkingdom: ",#REF!) ))</f>
        <v>#NAME?</v>
      </c>
      <c r="H15" s="12" t="e">
        <f ca="1">IF(ISBLANK(#REF!), "", (_xludf.CONCAT(" || Superdivision: ",#REF!) ))</f>
        <v>#NAME?</v>
      </c>
      <c r="I15" s="12" t="e">
        <f ca="1">IF(ISBLANK(#REF!), "", (_xludf.CONCAT(" || Phylum: ",#REF!) ))</f>
        <v>#NAME?</v>
      </c>
      <c r="J15" s="12" t="e">
        <f ca="1">IF(ISBLANK(#REF!), "", (_xludf.CONCAT(" || Subphylum: ",#REF!) ))</f>
        <v>#NAME?</v>
      </c>
      <c r="K15" s="12" t="e">
        <f ca="1">IF(ISBLANK(#REF!), "", (_xludf.CONCAT(" || Class: ",#REF!) ))</f>
        <v>#NAME?</v>
      </c>
      <c r="L15" s="12" t="e">
        <f ca="1">IF(ISBLANK(#REF!), "", (_xludf.CONCAT(" || Subclass: ",#REF!) ))</f>
        <v>#NAME?</v>
      </c>
      <c r="M15" s="12" t="e">
        <f ca="1">IF(ISBLANK(#REF!), "", (_xludf.CONCAT(" || Order: ",#REF!) ))</f>
        <v>#NAME?</v>
      </c>
      <c r="N15" s="12" t="e">
        <f ca="1">IF(ISBLANK(#REF!), "", (_xludf.CONCAT(" || Family: ",#REF!) ))</f>
        <v>#NAME?</v>
      </c>
      <c r="O15" s="12" t="e">
        <f ca="1">IF(ISBLANK(#REF!), "", (_xludf.CONCAT(" || Subfamily: ",#REF!) ))</f>
        <v>#NAME?</v>
      </c>
      <c r="P15" s="12" t="e">
        <f ca="1">IF(ISBLANK(#REF!), "", (_xludf.CONCAT(" || Tribe: ",#REF!) ))</f>
        <v>#NAME?</v>
      </c>
      <c r="Q15" s="12" t="e">
        <f ca="1">IF(ISBLANK(#REF!), "", (_xludf.CONCAT(" || Subtribe: ",#REF!) ))</f>
        <v>#NAME?</v>
      </c>
      <c r="R15" s="12" t="e">
        <f ca="1">IF(ISBLANK(#REF!), "", (_xludf.CONCAT(" || Genus: ",#REF!) ))</f>
        <v>#NAME?</v>
      </c>
      <c r="S15" s="12" t="e">
        <f t="shared" ca="1" si="1"/>
        <v>#NAME?</v>
      </c>
      <c r="T15" s="12" t="e">
        <f ca="1">IF(ISBLANK(#REF!), "", (_xludf.CONCAT(" || Species: ",#REF!) ))</f>
        <v>#NAME?</v>
      </c>
      <c r="U15" s="12" t="e">
        <f ca="1">IF(ISBLANK(#REF!), "", (_xludf.CONCAT(" || Var/Subsp: ",#REF!) ))</f>
        <v>#NAME?</v>
      </c>
      <c r="V15" s="12"/>
      <c r="W15" s="12"/>
      <c r="X15" s="12"/>
      <c r="Y15" s="12"/>
      <c r="Z15" s="12"/>
    </row>
    <row r="16" spans="1:26" ht="14.25" customHeight="1">
      <c r="A16" s="13" t="s">
        <v>199</v>
      </c>
      <c r="B16" s="11" t="e">
        <f t="shared" ca="1" si="0"/>
        <v>#NAME?</v>
      </c>
      <c r="C16" s="12" t="e">
        <f ca="1">IF(ISBLANK(#REF!), "", (_xludf.CONCAT("Kegg code: ",#REF!) ))</f>
        <v>#NAME?</v>
      </c>
      <c r="D16" s="12" t="e">
        <f ca="1">IF(ISBLANK(#REF!), "", (_xludf.CONCAT(" || Common name: ",#REF!) ))</f>
        <v>#NAME?</v>
      </c>
      <c r="E16" s="12" t="e">
        <f ca="1">IF(ISBLANK(#REF!), "", (_xludf.CONCAT(" || Scientific name: ",#REF!) ))</f>
        <v>#NAME?</v>
      </c>
      <c r="F16" s="12" t="e">
        <f ca="1">IF(ISBLANK(#REF!), "", (_xludf.CONCAT(" || Kingdom: ",#REF!) ))</f>
        <v>#NAME?</v>
      </c>
      <c r="G16" s="12" t="e">
        <f ca="1">IF(ISBLANK(#REF!), "", (_xludf.CONCAT(" || Subkingdom: ",#REF!) ))</f>
        <v>#NAME?</v>
      </c>
      <c r="H16" s="12" t="e">
        <f ca="1">IF(ISBLANK(#REF!), "", (_xludf.CONCAT(" || Superdivision: ",#REF!) ))</f>
        <v>#NAME?</v>
      </c>
      <c r="I16" s="12" t="e">
        <f ca="1">IF(ISBLANK(#REF!), "", (_xludf.CONCAT(" || Phylum: ",#REF!) ))</f>
        <v>#NAME?</v>
      </c>
      <c r="J16" s="12" t="e">
        <f ca="1">IF(ISBLANK(#REF!), "", (_xludf.CONCAT(" || Subphylum: ",#REF!) ))</f>
        <v>#NAME?</v>
      </c>
      <c r="K16" s="12" t="e">
        <f ca="1">IF(ISBLANK(#REF!), "", (_xludf.CONCAT(" || Class: ",#REF!) ))</f>
        <v>#NAME?</v>
      </c>
      <c r="L16" s="12" t="e">
        <f ca="1">IF(ISBLANK(#REF!), "", (_xludf.CONCAT(" || Subclass: ",#REF!) ))</f>
        <v>#NAME?</v>
      </c>
      <c r="M16" s="12" t="e">
        <f ca="1">IF(ISBLANK(#REF!), "", (_xludf.CONCAT(" || Order: ",#REF!) ))</f>
        <v>#NAME?</v>
      </c>
      <c r="N16" s="12" t="e">
        <f ca="1">IF(ISBLANK(#REF!), "", (_xludf.CONCAT(" || Family: ",#REF!) ))</f>
        <v>#NAME?</v>
      </c>
      <c r="O16" s="12" t="e">
        <f ca="1">IF(ISBLANK(#REF!), "", (_xludf.CONCAT(" || Subfamily: ",#REF!) ))</f>
        <v>#NAME?</v>
      </c>
      <c r="P16" s="12" t="e">
        <f ca="1">IF(ISBLANK(#REF!), "", (_xludf.CONCAT(" || Tribe: ",#REF!) ))</f>
        <v>#NAME?</v>
      </c>
      <c r="Q16" s="12" t="e">
        <f ca="1">IF(ISBLANK(#REF!), "", (_xludf.CONCAT(" || Subtribe: ",#REF!) ))</f>
        <v>#NAME?</v>
      </c>
      <c r="R16" s="12" t="e">
        <f ca="1">IF(ISBLANK(#REF!), "", (_xludf.CONCAT(" || Genus: ",#REF!) ))</f>
        <v>#NAME?</v>
      </c>
      <c r="S16" s="12" t="e">
        <f t="shared" ca="1" si="1"/>
        <v>#NAME?</v>
      </c>
      <c r="T16" s="12" t="e">
        <f ca="1">IF(ISBLANK(#REF!), "", (_xludf.CONCAT(" || Species: ",#REF!) ))</f>
        <v>#NAME?</v>
      </c>
      <c r="U16" s="12" t="e">
        <f ca="1">IF(ISBLANK(#REF!), "", (_xludf.CONCAT(" || Var/Subsp: ",#REF!) ))</f>
        <v>#NAME?</v>
      </c>
      <c r="V16" s="12"/>
      <c r="W16" s="12"/>
      <c r="X16" s="12"/>
      <c r="Y16" s="12"/>
      <c r="Z16" s="12"/>
    </row>
    <row r="17" spans="1:26" ht="14.25" customHeight="1">
      <c r="A17" s="13" t="s">
        <v>200</v>
      </c>
      <c r="B17" s="11" t="e">
        <f t="shared" ca="1" si="0"/>
        <v>#NAME?</v>
      </c>
      <c r="C17" s="12" t="e">
        <f ca="1">IF(ISBLANK(#REF!), "", (_xludf.CONCAT("Kegg code: ",#REF!) ))</f>
        <v>#NAME?</v>
      </c>
      <c r="D17" s="12" t="e">
        <f ca="1">IF(ISBLANK(#REF!), "", (_xludf.CONCAT(" || Common name: ",#REF!) ))</f>
        <v>#NAME?</v>
      </c>
      <c r="E17" s="12" t="e">
        <f ca="1">IF(ISBLANK(#REF!), "", (_xludf.CONCAT(" || Scientific name: ",#REF!) ))</f>
        <v>#NAME?</v>
      </c>
      <c r="F17" s="12" t="e">
        <f ca="1">IF(ISBLANK(#REF!), "", (_xludf.CONCAT(" || Kingdom: ",#REF!) ))</f>
        <v>#NAME?</v>
      </c>
      <c r="G17" s="12" t="e">
        <f ca="1">IF(ISBLANK(#REF!), "", (_xludf.CONCAT(" || Subkingdom: ",#REF!) ))</f>
        <v>#NAME?</v>
      </c>
      <c r="H17" s="12" t="e">
        <f ca="1">IF(ISBLANK(#REF!), "", (_xludf.CONCAT(" || Superdivision: ",#REF!) ))</f>
        <v>#NAME?</v>
      </c>
      <c r="I17" s="12" t="e">
        <f ca="1">IF(ISBLANK(#REF!), "", (_xludf.CONCAT(" || Phylum: ",#REF!) ))</f>
        <v>#NAME?</v>
      </c>
      <c r="J17" s="12" t="e">
        <f ca="1">IF(ISBLANK(#REF!), "", (_xludf.CONCAT(" || Subphylum: ",#REF!) ))</f>
        <v>#NAME?</v>
      </c>
      <c r="K17" s="12" t="e">
        <f ca="1">IF(ISBLANK(#REF!), "", (_xludf.CONCAT(" || Class: ",#REF!) ))</f>
        <v>#NAME?</v>
      </c>
      <c r="L17" s="12" t="e">
        <f ca="1">IF(ISBLANK(#REF!), "", (_xludf.CONCAT(" || Subclass: ",#REF!) ))</f>
        <v>#NAME?</v>
      </c>
      <c r="M17" s="12" t="e">
        <f ca="1">IF(ISBLANK(#REF!), "", (_xludf.CONCAT(" || Order: ",#REF!) ))</f>
        <v>#NAME?</v>
      </c>
      <c r="N17" s="12" t="e">
        <f ca="1">IF(ISBLANK(#REF!), "", (_xludf.CONCAT(" || Family: ",#REF!) ))</f>
        <v>#NAME?</v>
      </c>
      <c r="O17" s="12" t="e">
        <f ca="1">IF(ISBLANK(#REF!), "", (_xludf.CONCAT(" || Subfamily: ",#REF!) ))</f>
        <v>#NAME?</v>
      </c>
      <c r="P17" s="12" t="e">
        <f ca="1">IF(ISBLANK(#REF!), "", (_xludf.CONCAT(" || Tribe: ",#REF!) ))</f>
        <v>#NAME?</v>
      </c>
      <c r="Q17" s="12" t="e">
        <f ca="1">IF(ISBLANK(#REF!), "", (_xludf.CONCAT(" || Subtribe: ",#REF!) ))</f>
        <v>#NAME?</v>
      </c>
      <c r="R17" s="12" t="e">
        <f ca="1">IF(ISBLANK(#REF!), "", (_xludf.CONCAT(" || Genus: ",#REF!) ))</f>
        <v>#NAME?</v>
      </c>
      <c r="S17" s="12" t="e">
        <f t="shared" ca="1" si="1"/>
        <v>#NAME?</v>
      </c>
      <c r="T17" s="12" t="e">
        <f ca="1">IF(ISBLANK(#REF!), "", (_xludf.CONCAT(" || Species: ",#REF!) ))</f>
        <v>#NAME?</v>
      </c>
      <c r="U17" s="12" t="e">
        <f ca="1">IF(ISBLANK(#REF!), "", (_xludf.CONCAT(" || Var/Subsp: ",#REF!) ))</f>
        <v>#NAME?</v>
      </c>
      <c r="V17" s="12"/>
      <c r="W17" s="12"/>
      <c r="X17" s="12"/>
      <c r="Y17" s="12"/>
      <c r="Z17" s="12"/>
    </row>
    <row r="18" spans="1:26" ht="14.25" customHeight="1">
      <c r="A18" s="13" t="s">
        <v>201</v>
      </c>
      <c r="B18" s="11" t="e">
        <f t="shared" ca="1" si="0"/>
        <v>#NAME?</v>
      </c>
      <c r="C18" s="12" t="e">
        <f ca="1">IF(ISBLANK(#REF!), "", (_xludf.CONCAT("Kegg code: ",#REF!) ))</f>
        <v>#NAME?</v>
      </c>
      <c r="D18" s="12" t="e">
        <f ca="1">IF(ISBLANK(#REF!), "", (_xludf.CONCAT(" || Common name: ",#REF!) ))</f>
        <v>#NAME?</v>
      </c>
      <c r="E18" s="12" t="e">
        <f ca="1">IF(ISBLANK(#REF!), "", (_xludf.CONCAT(" || Scientific name: ",#REF!) ))</f>
        <v>#NAME?</v>
      </c>
      <c r="F18" s="12" t="e">
        <f ca="1">IF(ISBLANK(#REF!), "", (_xludf.CONCAT(" || Kingdom: ",#REF!) ))</f>
        <v>#NAME?</v>
      </c>
      <c r="G18" s="12" t="e">
        <f ca="1">IF(ISBLANK(#REF!), "", (_xludf.CONCAT(" || Subkingdom: ",#REF!) ))</f>
        <v>#NAME?</v>
      </c>
      <c r="H18" s="12" t="e">
        <f ca="1">IF(ISBLANK(#REF!), "", (_xludf.CONCAT(" || Superdivision: ",#REF!) ))</f>
        <v>#NAME?</v>
      </c>
      <c r="I18" s="12" t="e">
        <f ca="1">IF(ISBLANK(#REF!), "", (_xludf.CONCAT(" || Phylum: ",#REF!) ))</f>
        <v>#NAME?</v>
      </c>
      <c r="J18" s="12" t="e">
        <f ca="1">IF(ISBLANK(#REF!), "", (_xludf.CONCAT(" || Subphylum: ",#REF!) ))</f>
        <v>#NAME?</v>
      </c>
      <c r="K18" s="12" t="e">
        <f ca="1">IF(ISBLANK(#REF!), "", (_xludf.CONCAT(" || Class: ",#REF!) ))</f>
        <v>#NAME?</v>
      </c>
      <c r="L18" s="12" t="e">
        <f ca="1">IF(ISBLANK(#REF!), "", (_xludf.CONCAT(" || Subclass: ",#REF!) ))</f>
        <v>#NAME?</v>
      </c>
      <c r="M18" s="12" t="e">
        <f ca="1">IF(ISBLANK(#REF!), "", (_xludf.CONCAT(" || Order: ",#REF!) ))</f>
        <v>#NAME?</v>
      </c>
      <c r="N18" s="12" t="e">
        <f ca="1">IF(ISBLANK(#REF!), "", (_xludf.CONCAT(" || Family: ",#REF!) ))</f>
        <v>#NAME?</v>
      </c>
      <c r="O18" s="12" t="e">
        <f ca="1">IF(ISBLANK(#REF!), "", (_xludf.CONCAT(" || Subfamily: ",#REF!) ))</f>
        <v>#NAME?</v>
      </c>
      <c r="P18" s="12" t="e">
        <f ca="1">IF(ISBLANK(#REF!), "", (_xludf.CONCAT(" || Tribe: ",#REF!) ))</f>
        <v>#NAME?</v>
      </c>
      <c r="Q18" s="12" t="e">
        <f ca="1">IF(ISBLANK(#REF!), "", (_xludf.CONCAT(" || Subtribe: ",#REF!) ))</f>
        <v>#NAME?</v>
      </c>
      <c r="R18" s="12" t="e">
        <f ca="1">IF(ISBLANK(#REF!), "", (_xludf.CONCAT(" || Genus: ",#REF!) ))</f>
        <v>#NAME?</v>
      </c>
      <c r="S18" s="12" t="e">
        <f t="shared" ca="1" si="1"/>
        <v>#NAME?</v>
      </c>
      <c r="T18" s="12" t="e">
        <f ca="1">IF(ISBLANK(#REF!), "", (_xludf.CONCAT(" || Species: ",#REF!) ))</f>
        <v>#NAME?</v>
      </c>
      <c r="U18" s="12" t="e">
        <f ca="1">IF(ISBLANK(#REF!), "", (_xludf.CONCAT(" || Var/Subsp: ",#REF!) ))</f>
        <v>#NAME?</v>
      </c>
      <c r="V18" s="12"/>
      <c r="W18" s="12"/>
      <c r="X18" s="12"/>
      <c r="Y18" s="12"/>
      <c r="Z18" s="12"/>
    </row>
    <row r="19" spans="1:26" ht="14.25" customHeight="1">
      <c r="A19" s="13" t="s">
        <v>202</v>
      </c>
      <c r="B19" s="11" t="e">
        <f t="shared" ca="1" si="0"/>
        <v>#NAME?</v>
      </c>
      <c r="C19" s="12" t="e">
        <f ca="1">IF(ISBLANK(#REF!), "", (_xludf.CONCAT("Kegg code: ",#REF!) ))</f>
        <v>#NAME?</v>
      </c>
      <c r="D19" s="12" t="e">
        <f ca="1">IF(ISBLANK(#REF!), "", (_xludf.CONCAT(" || Common name: ",#REF!) ))</f>
        <v>#NAME?</v>
      </c>
      <c r="E19" s="12" t="e">
        <f ca="1">IF(ISBLANK(#REF!), "", (_xludf.CONCAT(" || Scientific name: ",#REF!) ))</f>
        <v>#NAME?</v>
      </c>
      <c r="F19" s="12" t="e">
        <f ca="1">IF(ISBLANK(#REF!), "", (_xludf.CONCAT(" || Kingdom: ",#REF!) ))</f>
        <v>#NAME?</v>
      </c>
      <c r="G19" s="12" t="e">
        <f ca="1">IF(ISBLANK(#REF!), "", (_xludf.CONCAT(" || Subkingdom: ",#REF!) ))</f>
        <v>#NAME?</v>
      </c>
      <c r="H19" s="12" t="e">
        <f ca="1">IF(ISBLANK(#REF!), "", (_xludf.CONCAT(" || Superdivision: ",#REF!) ))</f>
        <v>#NAME?</v>
      </c>
      <c r="I19" s="12" t="e">
        <f ca="1">IF(ISBLANK(#REF!), "", (_xludf.CONCAT(" || Phylum: ",#REF!) ))</f>
        <v>#NAME?</v>
      </c>
      <c r="J19" s="12" t="e">
        <f ca="1">IF(ISBLANK(#REF!), "", (_xludf.CONCAT(" || Subphylum: ",#REF!) ))</f>
        <v>#NAME?</v>
      </c>
      <c r="K19" s="12" t="e">
        <f ca="1">IF(ISBLANK(#REF!), "", (_xludf.CONCAT(" || Class: ",#REF!) ))</f>
        <v>#NAME?</v>
      </c>
      <c r="L19" s="12" t="e">
        <f ca="1">IF(ISBLANK(#REF!), "", (_xludf.CONCAT(" || Subclass: ",#REF!) ))</f>
        <v>#NAME?</v>
      </c>
      <c r="M19" s="12" t="e">
        <f ca="1">IF(ISBLANK(#REF!), "", (_xludf.CONCAT(" || Order: ",#REF!) ))</f>
        <v>#NAME?</v>
      </c>
      <c r="N19" s="12" t="e">
        <f ca="1">IF(ISBLANK(#REF!), "", (_xludf.CONCAT(" || Family: ",#REF!) ))</f>
        <v>#NAME?</v>
      </c>
      <c r="O19" s="12" t="e">
        <f ca="1">IF(ISBLANK(#REF!), "", (_xludf.CONCAT(" || Subfamily: ",#REF!) ))</f>
        <v>#NAME?</v>
      </c>
      <c r="P19" s="12" t="e">
        <f ca="1">IF(ISBLANK(#REF!), "", (_xludf.CONCAT(" || Tribe: ",#REF!) ))</f>
        <v>#NAME?</v>
      </c>
      <c r="Q19" s="12" t="e">
        <f ca="1">IF(ISBLANK(#REF!), "", (_xludf.CONCAT(" || Subtribe: ",#REF!) ))</f>
        <v>#NAME?</v>
      </c>
      <c r="R19" s="12" t="e">
        <f ca="1">IF(ISBLANK(#REF!), "", (_xludf.CONCAT(" || Genus: ",#REF!) ))</f>
        <v>#NAME?</v>
      </c>
      <c r="S19" s="12" t="e">
        <f t="shared" ca="1" si="1"/>
        <v>#NAME?</v>
      </c>
      <c r="T19" s="12" t="e">
        <f ca="1">IF(ISBLANK(#REF!), "", (_xludf.CONCAT(" || Species: ",#REF!) ))</f>
        <v>#NAME?</v>
      </c>
      <c r="U19" s="12" t="e">
        <f ca="1">IF(ISBLANK(#REF!), "", (_xludf.CONCAT(" || Var/Subsp: ",#REF!) ))</f>
        <v>#NAME?</v>
      </c>
      <c r="V19" s="12"/>
      <c r="W19" s="12"/>
      <c r="X19" s="12"/>
      <c r="Y19" s="12"/>
      <c r="Z19" s="12"/>
    </row>
    <row r="20" spans="1:26" ht="14.25" customHeight="1">
      <c r="A20" s="14" t="s">
        <v>53</v>
      </c>
      <c r="B20" s="11" t="e">
        <f t="shared" ca="1" si="0"/>
        <v>#NAME?</v>
      </c>
      <c r="C20" s="12" t="e">
        <f ca="1">IF(ISBLANK(#REF!), "", (_xludf.CONCAT("Kegg code: ",#REF!) ))</f>
        <v>#NAME?</v>
      </c>
      <c r="D20" s="12" t="e">
        <f ca="1">IF(ISBLANK(#REF!), "", (_xludf.CONCAT(" || Common name: ",#REF!) ))</f>
        <v>#NAME?</v>
      </c>
      <c r="E20" s="12" t="e">
        <f ca="1">IF(ISBLANK(#REF!), "", (_xludf.CONCAT(" || Scientific name: ",#REF!) ))</f>
        <v>#NAME?</v>
      </c>
      <c r="F20" s="12" t="e">
        <f ca="1">IF(ISBLANK(#REF!), "", (_xludf.CONCAT(" || Kingdom: ",#REF!) ))</f>
        <v>#NAME?</v>
      </c>
      <c r="G20" s="12" t="e">
        <f ca="1">IF(ISBLANK(#REF!), "", (_xludf.CONCAT(" || Subkingdom: ",#REF!) ))</f>
        <v>#NAME?</v>
      </c>
      <c r="H20" s="12" t="e">
        <f ca="1">IF(ISBLANK(#REF!), "", (_xludf.CONCAT(" || Superdivision: ",#REF!) ))</f>
        <v>#NAME?</v>
      </c>
      <c r="I20" s="12" t="e">
        <f ca="1">IF(ISBLANK(#REF!), "", (_xludf.CONCAT(" || Phylum: ",#REF!) ))</f>
        <v>#NAME?</v>
      </c>
      <c r="J20" s="12" t="e">
        <f ca="1">IF(ISBLANK(#REF!), "", (_xludf.CONCAT(" || Subphylum: ",#REF!) ))</f>
        <v>#NAME?</v>
      </c>
      <c r="K20" s="12" t="e">
        <f ca="1">IF(ISBLANK(#REF!), "", (_xludf.CONCAT(" || Class: ",#REF!) ))</f>
        <v>#NAME?</v>
      </c>
      <c r="L20" s="12" t="e">
        <f ca="1">IF(ISBLANK(#REF!), "", (_xludf.CONCAT(" || Subclass: ",#REF!) ))</f>
        <v>#NAME?</v>
      </c>
      <c r="M20" s="12" t="e">
        <f ca="1">IF(ISBLANK(#REF!), "", (_xludf.CONCAT(" || Order: ",#REF!) ))</f>
        <v>#NAME?</v>
      </c>
      <c r="N20" s="12" t="e">
        <f ca="1">IF(ISBLANK(#REF!), "", (_xludf.CONCAT(" || Family: ",#REF!) ))</f>
        <v>#NAME?</v>
      </c>
      <c r="O20" s="12" t="e">
        <f ca="1">IF(ISBLANK(#REF!), "", (_xludf.CONCAT(" || Subfamily: ",#REF!) ))</f>
        <v>#NAME?</v>
      </c>
      <c r="P20" s="12" t="e">
        <f ca="1">IF(ISBLANK(#REF!), "", (_xludf.CONCAT(" || Tribe: ",#REF!) ))</f>
        <v>#NAME?</v>
      </c>
      <c r="Q20" s="12" t="e">
        <f ca="1">IF(ISBLANK(#REF!), "", (_xludf.CONCAT(" || Subtribe: ",#REF!) ))</f>
        <v>#NAME?</v>
      </c>
      <c r="R20" s="12" t="e">
        <f ca="1">IF(ISBLANK(#REF!), "", (_xludf.CONCAT(" || Genus: ",#REF!) ))</f>
        <v>#NAME?</v>
      </c>
      <c r="S20" s="12" t="e">
        <f t="shared" ca="1" si="1"/>
        <v>#NAME?</v>
      </c>
      <c r="T20" s="12" t="e">
        <f ca="1">IF(ISBLANK(#REF!), "", (_xludf.CONCAT(" || Species: ",#REF!) ))</f>
        <v>#NAME?</v>
      </c>
      <c r="U20" s="12" t="e">
        <f ca="1">IF(ISBLANK(#REF!), "", (_xludf.CONCAT(" || Var/Subsp: ",#REF!) ))</f>
        <v>#NAME?</v>
      </c>
      <c r="V20" s="12"/>
      <c r="W20" s="12"/>
      <c r="X20" s="12"/>
      <c r="Y20" s="12"/>
      <c r="Z20" s="12"/>
    </row>
    <row r="21" spans="1:26" ht="14.25" customHeight="1">
      <c r="A21" s="13" t="s">
        <v>203</v>
      </c>
      <c r="B21" s="11" t="e">
        <f t="shared" ca="1" si="0"/>
        <v>#NAME?</v>
      </c>
      <c r="C21" s="12" t="e">
        <f ca="1">IF(ISBLANK(#REF!), "", (_xludf.CONCAT("Kegg code: ",#REF!) ))</f>
        <v>#NAME?</v>
      </c>
      <c r="D21" s="12" t="e">
        <f ca="1">IF(ISBLANK(#REF!), "", (_xludf.CONCAT(" || Common name: ",#REF!) ))</f>
        <v>#NAME?</v>
      </c>
      <c r="E21" s="12" t="e">
        <f ca="1">IF(ISBLANK(#REF!), "", (_xludf.CONCAT(" || Scientific name: ",#REF!) ))</f>
        <v>#NAME?</v>
      </c>
      <c r="F21" s="12" t="e">
        <f ca="1">IF(ISBLANK(#REF!), "", (_xludf.CONCAT(" || Kingdom: ",#REF!) ))</f>
        <v>#NAME?</v>
      </c>
      <c r="G21" s="12" t="e">
        <f ca="1">IF(ISBLANK(#REF!), "", (_xludf.CONCAT(" || Subkingdom: ",#REF!) ))</f>
        <v>#NAME?</v>
      </c>
      <c r="H21" s="12" t="e">
        <f ca="1">IF(ISBLANK(#REF!), "", (_xludf.CONCAT(" || Superdivision: ",#REF!) ))</f>
        <v>#NAME?</v>
      </c>
      <c r="I21" s="12" t="e">
        <f ca="1">IF(ISBLANK(#REF!), "", (_xludf.CONCAT(" || Phylum: ",#REF!) ))</f>
        <v>#NAME?</v>
      </c>
      <c r="J21" s="12" t="e">
        <f ca="1">IF(ISBLANK(#REF!), "", (_xludf.CONCAT(" || Subphylum: ",#REF!) ))</f>
        <v>#NAME?</v>
      </c>
      <c r="K21" s="12" t="e">
        <f ca="1">IF(ISBLANK(#REF!), "", (_xludf.CONCAT(" || Class: ",#REF!) ))</f>
        <v>#NAME?</v>
      </c>
      <c r="L21" s="12" t="e">
        <f ca="1">IF(ISBLANK(#REF!), "", (_xludf.CONCAT(" || Subclass: ",#REF!) ))</f>
        <v>#NAME?</v>
      </c>
      <c r="M21" s="12" t="e">
        <f ca="1">IF(ISBLANK(#REF!), "", (_xludf.CONCAT(" || Order: ",#REF!) ))</f>
        <v>#NAME?</v>
      </c>
      <c r="N21" s="12" t="e">
        <f ca="1">IF(ISBLANK(#REF!), "", (_xludf.CONCAT(" || Family: ",#REF!) ))</f>
        <v>#NAME?</v>
      </c>
      <c r="O21" s="12" t="e">
        <f ca="1">IF(ISBLANK(#REF!), "", (_xludf.CONCAT(" || Subfamily: ",#REF!) ))</f>
        <v>#NAME?</v>
      </c>
      <c r="P21" s="12" t="e">
        <f ca="1">IF(ISBLANK(#REF!), "", (_xludf.CONCAT(" || Tribe: ",#REF!) ))</f>
        <v>#NAME?</v>
      </c>
      <c r="Q21" s="12" t="e">
        <f ca="1">IF(ISBLANK(#REF!), "", (_xludf.CONCAT(" || Subtribe: ",#REF!) ))</f>
        <v>#NAME?</v>
      </c>
      <c r="R21" s="12" t="e">
        <f ca="1">IF(ISBLANK(#REF!), "", (_xludf.CONCAT(" || Genus: ",#REF!) ))</f>
        <v>#NAME?</v>
      </c>
      <c r="S21" s="12" t="e">
        <f t="shared" ca="1" si="1"/>
        <v>#NAME?</v>
      </c>
      <c r="T21" s="12" t="e">
        <f ca="1">IF(ISBLANK(#REF!), "", (_xludf.CONCAT(" || Species: ",#REF!) ))</f>
        <v>#NAME?</v>
      </c>
      <c r="U21" s="12" t="e">
        <f ca="1">IF(ISBLANK(#REF!), "", (_xludf.CONCAT(" || Var/Subsp: ",#REF!) ))</f>
        <v>#NAME?</v>
      </c>
      <c r="V21" s="12"/>
      <c r="W21" s="12"/>
      <c r="X21" s="12"/>
      <c r="Y21" s="12"/>
      <c r="Z21" s="12"/>
    </row>
    <row r="22" spans="1:26" ht="14.25" customHeight="1">
      <c r="A22" s="13" t="s">
        <v>204</v>
      </c>
      <c r="B22" s="11" t="e">
        <f t="shared" ca="1" si="0"/>
        <v>#NAME?</v>
      </c>
      <c r="C22" s="12" t="e">
        <f ca="1">IF(ISBLANK(#REF!), "", (_xludf.CONCAT("Kegg code: ",#REF!) ))</f>
        <v>#NAME?</v>
      </c>
      <c r="D22" s="12" t="e">
        <f ca="1">IF(ISBLANK(#REF!), "", (_xludf.CONCAT(" || Common name: ",#REF!) ))</f>
        <v>#NAME?</v>
      </c>
      <c r="E22" s="12" t="e">
        <f ca="1">IF(ISBLANK(#REF!), "", (_xludf.CONCAT(" || Scientific name: ",#REF!) ))</f>
        <v>#NAME?</v>
      </c>
      <c r="F22" s="12" t="e">
        <f ca="1">IF(ISBLANK(#REF!), "", (_xludf.CONCAT(" || Kingdom: ",#REF!) ))</f>
        <v>#NAME?</v>
      </c>
      <c r="G22" s="12" t="e">
        <f ca="1">IF(ISBLANK(#REF!), "", (_xludf.CONCAT(" || Subkingdom: ",#REF!) ))</f>
        <v>#NAME?</v>
      </c>
      <c r="H22" s="12" t="e">
        <f ca="1">IF(ISBLANK(#REF!), "", (_xludf.CONCAT(" || Superdivision: ",#REF!) ))</f>
        <v>#NAME?</v>
      </c>
      <c r="I22" s="12" t="e">
        <f ca="1">IF(ISBLANK(#REF!), "", (_xludf.CONCAT(" || Phylum: ",#REF!) ))</f>
        <v>#NAME?</v>
      </c>
      <c r="J22" s="12" t="e">
        <f ca="1">IF(ISBLANK(#REF!), "", (_xludf.CONCAT(" || Subphylum: ",#REF!) ))</f>
        <v>#NAME?</v>
      </c>
      <c r="K22" s="12" t="e">
        <f ca="1">IF(ISBLANK(#REF!), "", (_xludf.CONCAT(" || Class: ",#REF!) ))</f>
        <v>#NAME?</v>
      </c>
      <c r="L22" s="12" t="e">
        <f ca="1">IF(ISBLANK(#REF!), "", (_xludf.CONCAT(" || Subclass: ",#REF!) ))</f>
        <v>#NAME?</v>
      </c>
      <c r="M22" s="12" t="e">
        <f ca="1">IF(ISBLANK(#REF!), "", (_xludf.CONCAT(" || Order: ",#REF!) ))</f>
        <v>#NAME?</v>
      </c>
      <c r="N22" s="12" t="e">
        <f ca="1">IF(ISBLANK(#REF!), "", (_xludf.CONCAT(" || Family: ",#REF!) ))</f>
        <v>#NAME?</v>
      </c>
      <c r="O22" s="12" t="e">
        <f ca="1">IF(ISBLANK(#REF!), "", (_xludf.CONCAT(" || Subfamily: ",#REF!) ))</f>
        <v>#NAME?</v>
      </c>
      <c r="P22" s="12" t="e">
        <f ca="1">IF(ISBLANK(#REF!), "", (_xludf.CONCAT(" || Tribe: ",#REF!) ))</f>
        <v>#NAME?</v>
      </c>
      <c r="Q22" s="12" t="e">
        <f ca="1">IF(ISBLANK(#REF!), "", (_xludf.CONCAT(" || Subtribe: ",#REF!) ))</f>
        <v>#NAME?</v>
      </c>
      <c r="R22" s="12" t="e">
        <f ca="1">IF(ISBLANK(#REF!), "", (_xludf.CONCAT(" || Genus: ",#REF!) ))</f>
        <v>#NAME?</v>
      </c>
      <c r="S22" s="12" t="e">
        <f t="shared" ca="1" si="1"/>
        <v>#NAME?</v>
      </c>
      <c r="T22" s="12" t="e">
        <f ca="1">IF(ISBLANK(#REF!), "", (_xludf.CONCAT(" || Species: ",#REF!) ))</f>
        <v>#NAME?</v>
      </c>
      <c r="U22" s="12" t="e">
        <f ca="1">IF(ISBLANK(#REF!), "", (_xludf.CONCAT(" || Var/Subsp: ",#REF!) ))</f>
        <v>#NAME?</v>
      </c>
      <c r="V22" s="12"/>
      <c r="W22" s="12"/>
      <c r="X22" s="12"/>
      <c r="Y22" s="12"/>
      <c r="Z22" s="12"/>
    </row>
    <row r="23" spans="1:26" ht="14.25" customHeight="1">
      <c r="A23" s="13" t="s">
        <v>205</v>
      </c>
      <c r="B23" s="11" t="e">
        <f t="shared" ca="1" si="0"/>
        <v>#NAME?</v>
      </c>
      <c r="C23" s="12" t="e">
        <f ca="1">IF(ISBLANK(#REF!), "", (_xludf.CONCAT("Kegg code: ",#REF!) ))</f>
        <v>#NAME?</v>
      </c>
      <c r="D23" s="12" t="e">
        <f ca="1">IF(ISBLANK(#REF!), "", (_xludf.CONCAT(" || Common name: ",#REF!) ))</f>
        <v>#NAME?</v>
      </c>
      <c r="E23" s="12" t="e">
        <f ca="1">IF(ISBLANK(#REF!), "", (_xludf.CONCAT(" || Scientific name: ",#REF!) ))</f>
        <v>#NAME?</v>
      </c>
      <c r="F23" s="12" t="e">
        <f ca="1">IF(ISBLANK(#REF!), "", (_xludf.CONCAT(" || Kingdom: ",#REF!) ))</f>
        <v>#NAME?</v>
      </c>
      <c r="G23" s="12" t="e">
        <f ca="1">IF(ISBLANK(#REF!), "", (_xludf.CONCAT(" || Subkingdom: ",#REF!) ))</f>
        <v>#NAME?</v>
      </c>
      <c r="H23" s="12" t="e">
        <f ca="1">IF(ISBLANK(#REF!), "", (_xludf.CONCAT(" || Superdivision: ",#REF!) ))</f>
        <v>#NAME?</v>
      </c>
      <c r="I23" s="12" t="e">
        <f ca="1">IF(ISBLANK(#REF!), "", (_xludf.CONCAT(" || Phylum: ",#REF!) ))</f>
        <v>#NAME?</v>
      </c>
      <c r="J23" s="12" t="e">
        <f ca="1">IF(ISBLANK(#REF!), "", (_xludf.CONCAT(" || Subphylum: ",#REF!) ))</f>
        <v>#NAME?</v>
      </c>
      <c r="K23" s="12" t="e">
        <f ca="1">IF(ISBLANK(#REF!), "", (_xludf.CONCAT(" || Class: ",#REF!) ))</f>
        <v>#NAME?</v>
      </c>
      <c r="L23" s="12" t="e">
        <f ca="1">IF(ISBLANK(#REF!), "", (_xludf.CONCAT(" || Subclass: ",#REF!) ))</f>
        <v>#NAME?</v>
      </c>
      <c r="M23" s="12" t="e">
        <f ca="1">IF(ISBLANK(#REF!), "", (_xludf.CONCAT(" || Order: ",#REF!) ))</f>
        <v>#NAME?</v>
      </c>
      <c r="N23" s="12" t="e">
        <f ca="1">IF(ISBLANK(#REF!), "", (_xludf.CONCAT(" || Family: ",#REF!) ))</f>
        <v>#NAME?</v>
      </c>
      <c r="O23" s="12" t="e">
        <f ca="1">IF(ISBLANK(#REF!), "", (_xludf.CONCAT(" || Subfamily: ",#REF!) ))</f>
        <v>#NAME?</v>
      </c>
      <c r="P23" s="12" t="e">
        <f ca="1">IF(ISBLANK(#REF!), "", (_xludf.CONCAT(" || Tribe: ",#REF!) ))</f>
        <v>#NAME?</v>
      </c>
      <c r="Q23" s="12" t="e">
        <f ca="1">IF(ISBLANK(#REF!), "", (_xludf.CONCAT(" || Subtribe: ",#REF!) ))</f>
        <v>#NAME?</v>
      </c>
      <c r="R23" s="12" t="e">
        <f ca="1">IF(ISBLANK(#REF!), "", (_xludf.CONCAT(" || Genus: ",#REF!) ))</f>
        <v>#NAME?</v>
      </c>
      <c r="S23" s="12" t="e">
        <f t="shared" ca="1" si="1"/>
        <v>#NAME?</v>
      </c>
      <c r="T23" s="12" t="e">
        <f ca="1">IF(ISBLANK(#REF!), "", (_xludf.CONCAT(" || Species: ",#REF!) ))</f>
        <v>#NAME?</v>
      </c>
      <c r="U23" s="12" t="e">
        <f ca="1">IF(ISBLANK(#REF!), "", (_xludf.CONCAT(" || Var/Subsp: ",#REF!) ))</f>
        <v>#NAME?</v>
      </c>
      <c r="V23" s="12"/>
      <c r="W23" s="12"/>
      <c r="X23" s="12"/>
      <c r="Y23" s="12"/>
      <c r="Z23" s="12"/>
    </row>
    <row r="24" spans="1:26" ht="14.25" customHeight="1">
      <c r="A24" s="13" t="s">
        <v>206</v>
      </c>
      <c r="B24" s="11" t="e">
        <f t="shared" ca="1" si="0"/>
        <v>#NAME?</v>
      </c>
      <c r="C24" s="12" t="e">
        <f ca="1">IF(ISBLANK(#REF!), "", (_xludf.CONCAT("Kegg code: ",#REF!) ))</f>
        <v>#NAME?</v>
      </c>
      <c r="D24" s="12" t="e">
        <f ca="1">IF(ISBLANK(#REF!), "", (_xludf.CONCAT(" || Common name: ",#REF!) ))</f>
        <v>#NAME?</v>
      </c>
      <c r="E24" s="12" t="e">
        <f ca="1">IF(ISBLANK(#REF!), "", (_xludf.CONCAT(" || Scientific name: ",#REF!) ))</f>
        <v>#NAME?</v>
      </c>
      <c r="F24" s="12" t="e">
        <f ca="1">IF(ISBLANK(#REF!), "", (_xludf.CONCAT(" || Kingdom: ",#REF!) ))</f>
        <v>#NAME?</v>
      </c>
      <c r="G24" s="12" t="e">
        <f ca="1">IF(ISBLANK(#REF!), "", (_xludf.CONCAT(" || Subkingdom: ",#REF!) ))</f>
        <v>#NAME?</v>
      </c>
      <c r="H24" s="12" t="e">
        <f ca="1">IF(ISBLANK(#REF!), "", (_xludf.CONCAT(" || Superdivision: ",#REF!) ))</f>
        <v>#NAME?</v>
      </c>
      <c r="I24" s="12" t="e">
        <f ca="1">IF(ISBLANK(#REF!), "", (_xludf.CONCAT(" || Phylum: ",#REF!) ))</f>
        <v>#NAME?</v>
      </c>
      <c r="J24" s="12" t="e">
        <f ca="1">IF(ISBLANK(#REF!), "", (_xludf.CONCAT(" || Subphylum: ",#REF!) ))</f>
        <v>#NAME?</v>
      </c>
      <c r="K24" s="12" t="e">
        <f ca="1">IF(ISBLANK(#REF!), "", (_xludf.CONCAT(" || Class: ",#REF!) ))</f>
        <v>#NAME?</v>
      </c>
      <c r="L24" s="12" t="e">
        <f ca="1">IF(ISBLANK(#REF!), "", (_xludf.CONCAT(" || Subclass: ",#REF!) ))</f>
        <v>#NAME?</v>
      </c>
      <c r="M24" s="12" t="e">
        <f ca="1">IF(ISBLANK(#REF!), "", (_xludf.CONCAT(" || Order: ",#REF!) ))</f>
        <v>#NAME?</v>
      </c>
      <c r="N24" s="12" t="e">
        <f ca="1">IF(ISBLANK(#REF!), "", (_xludf.CONCAT(" || Family: ",#REF!) ))</f>
        <v>#NAME?</v>
      </c>
      <c r="O24" s="12" t="e">
        <f ca="1">IF(ISBLANK(#REF!), "", (_xludf.CONCAT(" || Subfamily: ",#REF!) ))</f>
        <v>#NAME?</v>
      </c>
      <c r="P24" s="12" t="e">
        <f ca="1">IF(ISBLANK(#REF!), "", (_xludf.CONCAT(" || Tribe: ",#REF!) ))</f>
        <v>#NAME?</v>
      </c>
      <c r="Q24" s="12" t="e">
        <f ca="1">IF(ISBLANK(#REF!), "", (_xludf.CONCAT(" || Subtribe: ",#REF!) ))</f>
        <v>#NAME?</v>
      </c>
      <c r="R24" s="12" t="e">
        <f ca="1">IF(ISBLANK(#REF!), "", (_xludf.CONCAT(" || Genus: ",#REF!) ))</f>
        <v>#NAME?</v>
      </c>
      <c r="S24" s="12" t="e">
        <f t="shared" ca="1" si="1"/>
        <v>#NAME?</v>
      </c>
      <c r="T24" s="12" t="e">
        <f ca="1">IF(ISBLANK(#REF!), "", (_xludf.CONCAT(" || Species: ",#REF!) ))</f>
        <v>#NAME?</v>
      </c>
      <c r="U24" s="12" t="e">
        <f ca="1">IF(ISBLANK(#REF!), "", (_xludf.CONCAT(" || Var/Subsp: ",#REF!) ))</f>
        <v>#NAME?</v>
      </c>
      <c r="V24" s="12"/>
      <c r="W24" s="12"/>
      <c r="X24" s="12"/>
      <c r="Y24" s="12"/>
      <c r="Z24" s="12"/>
    </row>
    <row r="25" spans="1:26" ht="14.25" customHeight="1">
      <c r="A25" s="13" t="s">
        <v>207</v>
      </c>
      <c r="B25" s="11" t="e">
        <f t="shared" ca="1" si="0"/>
        <v>#NAME?</v>
      </c>
      <c r="C25" s="12" t="e">
        <f ca="1">IF(ISBLANK(#REF!), "", (_xludf.CONCAT("Kegg code: ",#REF!) ))</f>
        <v>#NAME?</v>
      </c>
      <c r="D25" s="12" t="e">
        <f ca="1">IF(ISBLANK(#REF!), "", (_xludf.CONCAT(" || Common name: ",#REF!) ))</f>
        <v>#NAME?</v>
      </c>
      <c r="E25" s="12" t="e">
        <f ca="1">IF(ISBLANK(#REF!), "", (_xludf.CONCAT(" || Scientific name: ",#REF!) ))</f>
        <v>#NAME?</v>
      </c>
      <c r="F25" s="12" t="e">
        <f ca="1">IF(ISBLANK(#REF!), "", (_xludf.CONCAT(" || Kingdom: ",#REF!) ))</f>
        <v>#NAME?</v>
      </c>
      <c r="G25" s="12" t="e">
        <f ca="1">IF(ISBLANK(#REF!), "", (_xludf.CONCAT(" || Subkingdom: ",#REF!) ))</f>
        <v>#NAME?</v>
      </c>
      <c r="H25" s="12" t="e">
        <f ca="1">IF(ISBLANK(#REF!), "", (_xludf.CONCAT(" || Superdivision: ",#REF!) ))</f>
        <v>#NAME?</v>
      </c>
      <c r="I25" s="12" t="e">
        <f ca="1">IF(ISBLANK(#REF!), "", (_xludf.CONCAT(" || Phylum: ",#REF!) ))</f>
        <v>#NAME?</v>
      </c>
      <c r="J25" s="12" t="e">
        <f ca="1">IF(ISBLANK(#REF!), "", (_xludf.CONCAT(" || Subphylum: ",#REF!) ))</f>
        <v>#NAME?</v>
      </c>
      <c r="K25" s="12" t="e">
        <f ca="1">IF(ISBLANK(#REF!), "", (_xludf.CONCAT(" || Class: ",#REF!) ))</f>
        <v>#NAME?</v>
      </c>
      <c r="L25" s="12" t="e">
        <f ca="1">IF(ISBLANK(#REF!), "", (_xludf.CONCAT(" || Subclass: ",#REF!) ))</f>
        <v>#NAME?</v>
      </c>
      <c r="M25" s="12" t="e">
        <f ca="1">IF(ISBLANK(#REF!), "", (_xludf.CONCAT(" || Order: ",#REF!) ))</f>
        <v>#NAME?</v>
      </c>
      <c r="N25" s="12" t="e">
        <f ca="1">IF(ISBLANK(#REF!), "", (_xludf.CONCAT(" || Family: ",#REF!) ))</f>
        <v>#NAME?</v>
      </c>
      <c r="O25" s="12" t="e">
        <f ca="1">IF(ISBLANK(#REF!), "", (_xludf.CONCAT(" || Subfamily: ",#REF!) ))</f>
        <v>#NAME?</v>
      </c>
      <c r="P25" s="12" t="e">
        <f ca="1">IF(ISBLANK(#REF!), "", (_xludf.CONCAT(" || Tribe: ",#REF!) ))</f>
        <v>#NAME?</v>
      </c>
      <c r="Q25" s="12" t="e">
        <f ca="1">IF(ISBLANK(#REF!), "", (_xludf.CONCAT(" || Subtribe: ",#REF!) ))</f>
        <v>#NAME?</v>
      </c>
      <c r="R25" s="12" t="e">
        <f ca="1">IF(ISBLANK(#REF!), "", (_xludf.CONCAT(" || Genus: ",#REF!) ))</f>
        <v>#NAME?</v>
      </c>
      <c r="S25" s="12" t="e">
        <f t="shared" ca="1" si="1"/>
        <v>#NAME?</v>
      </c>
      <c r="T25" s="12" t="e">
        <f ca="1">IF(ISBLANK(#REF!), "", (_xludf.CONCAT(" || Species: ",#REF!) ))</f>
        <v>#NAME?</v>
      </c>
      <c r="U25" s="12" t="e">
        <f ca="1">IF(ISBLANK(#REF!), "", (_xludf.CONCAT(" || Var/Subsp: ",#REF!) ))</f>
        <v>#NAME?</v>
      </c>
      <c r="V25" s="12"/>
      <c r="W25" s="12"/>
      <c r="X25" s="12"/>
      <c r="Y25" s="12"/>
      <c r="Z25" s="12"/>
    </row>
    <row r="26" spans="1:26" ht="14.25" customHeight="1">
      <c r="A26" s="13" t="s">
        <v>208</v>
      </c>
      <c r="B26" s="11" t="e">
        <f t="shared" ca="1" si="0"/>
        <v>#NAME?</v>
      </c>
      <c r="C26" s="12" t="e">
        <f ca="1">IF(ISBLANK(#REF!), "", (_xludf.CONCAT("Kegg code: ",#REF!) ))</f>
        <v>#NAME?</v>
      </c>
      <c r="D26" s="12" t="e">
        <f ca="1">IF(ISBLANK(#REF!), "", (_xludf.CONCAT(" || Common name: ",#REF!) ))</f>
        <v>#NAME?</v>
      </c>
      <c r="E26" s="12" t="e">
        <f ca="1">IF(ISBLANK(#REF!), "", (_xludf.CONCAT(" || Scientific name: ",#REF!) ))</f>
        <v>#NAME?</v>
      </c>
      <c r="F26" s="12" t="e">
        <f ca="1">IF(ISBLANK(#REF!), "", (_xludf.CONCAT(" || Kingdom: ",#REF!) ))</f>
        <v>#NAME?</v>
      </c>
      <c r="G26" s="12" t="e">
        <f ca="1">IF(ISBLANK(#REF!), "", (_xludf.CONCAT(" || Subkingdom: ",#REF!) ))</f>
        <v>#NAME?</v>
      </c>
      <c r="H26" s="12" t="e">
        <f ca="1">IF(ISBLANK(#REF!), "", (_xludf.CONCAT(" || Superdivision: ",#REF!) ))</f>
        <v>#NAME?</v>
      </c>
      <c r="I26" s="12" t="e">
        <f ca="1">IF(ISBLANK(#REF!), "", (_xludf.CONCAT(" || Phylum: ",#REF!) ))</f>
        <v>#NAME?</v>
      </c>
      <c r="J26" s="12" t="e">
        <f ca="1">IF(ISBLANK(#REF!), "", (_xludf.CONCAT(" || Subphylum: ",#REF!) ))</f>
        <v>#NAME?</v>
      </c>
      <c r="K26" s="12" t="e">
        <f ca="1">IF(ISBLANK(#REF!), "", (_xludf.CONCAT(" || Class: ",#REF!) ))</f>
        <v>#NAME?</v>
      </c>
      <c r="L26" s="12" t="e">
        <f ca="1">IF(ISBLANK(#REF!), "", (_xludf.CONCAT(" || Subclass: ",#REF!) ))</f>
        <v>#NAME?</v>
      </c>
      <c r="M26" s="12" t="e">
        <f ca="1">IF(ISBLANK(#REF!), "", (_xludf.CONCAT(" || Order: ",#REF!) ))</f>
        <v>#NAME?</v>
      </c>
      <c r="N26" s="12" t="e">
        <f ca="1">IF(ISBLANK(#REF!), "", (_xludf.CONCAT(" || Family: ",#REF!) ))</f>
        <v>#NAME?</v>
      </c>
      <c r="O26" s="12" t="e">
        <f ca="1">IF(ISBLANK(#REF!), "", (_xludf.CONCAT(" || Subfamily: ",#REF!) ))</f>
        <v>#NAME?</v>
      </c>
      <c r="P26" s="12" t="e">
        <f ca="1">IF(ISBLANK(#REF!), "", (_xludf.CONCAT(" || Tribe: ",#REF!) ))</f>
        <v>#NAME?</v>
      </c>
      <c r="Q26" s="12" t="e">
        <f ca="1">IF(ISBLANK(#REF!), "", (_xludf.CONCAT(" || Subtribe: ",#REF!) ))</f>
        <v>#NAME?</v>
      </c>
      <c r="R26" s="12" t="e">
        <f ca="1">IF(ISBLANK(#REF!), "", (_xludf.CONCAT(" || Genus: ",#REF!) ))</f>
        <v>#NAME?</v>
      </c>
      <c r="S26" s="12" t="e">
        <f t="shared" ca="1" si="1"/>
        <v>#NAME?</v>
      </c>
      <c r="T26" s="12" t="e">
        <f ca="1">IF(ISBLANK(#REF!), "", (_xludf.CONCAT(" || Species: ",#REF!) ))</f>
        <v>#NAME?</v>
      </c>
      <c r="U26" s="12" t="e">
        <f ca="1">IF(ISBLANK(#REF!), "", (_xludf.CONCAT(" || Var/Subsp: ",#REF!) ))</f>
        <v>#NAME?</v>
      </c>
      <c r="V26" s="12"/>
      <c r="W26" s="12"/>
      <c r="X26" s="12"/>
      <c r="Y26" s="12"/>
      <c r="Z26" s="12"/>
    </row>
    <row r="27" spans="1:26" ht="14.25" customHeight="1">
      <c r="A27" s="13" t="s">
        <v>209</v>
      </c>
      <c r="B27" s="11" t="e">
        <f t="shared" ca="1" si="0"/>
        <v>#NAME?</v>
      </c>
      <c r="C27" s="12" t="e">
        <f ca="1">IF(ISBLANK(#REF!), "", (_xludf.CONCAT("Kegg code: ",#REF!) ))</f>
        <v>#NAME?</v>
      </c>
      <c r="D27" s="12" t="e">
        <f ca="1">IF(ISBLANK(#REF!), "", (_xludf.CONCAT(" || Common name: ",#REF!) ))</f>
        <v>#NAME?</v>
      </c>
      <c r="E27" s="12" t="e">
        <f ca="1">IF(ISBLANK(#REF!), "", (_xludf.CONCAT(" || Scientific name: ",#REF!) ))</f>
        <v>#NAME?</v>
      </c>
      <c r="F27" s="12" t="e">
        <f ca="1">IF(ISBLANK(#REF!), "", (_xludf.CONCAT(" || Kingdom: ",#REF!) ))</f>
        <v>#NAME?</v>
      </c>
      <c r="G27" s="12" t="e">
        <f ca="1">IF(ISBLANK(#REF!), "", (_xludf.CONCAT(" || Subkingdom: ",#REF!) ))</f>
        <v>#NAME?</v>
      </c>
      <c r="H27" s="12" t="e">
        <f ca="1">IF(ISBLANK(#REF!), "", (_xludf.CONCAT(" || Superdivision: ",#REF!) ))</f>
        <v>#NAME?</v>
      </c>
      <c r="I27" s="12" t="e">
        <f ca="1">IF(ISBLANK(#REF!), "", (_xludf.CONCAT(" || Phylum: ",#REF!) ))</f>
        <v>#NAME?</v>
      </c>
      <c r="J27" s="12" t="e">
        <f ca="1">IF(ISBLANK(#REF!), "", (_xludf.CONCAT(" || Subphylum: ",#REF!) ))</f>
        <v>#NAME?</v>
      </c>
      <c r="K27" s="12" t="e">
        <f ca="1">IF(ISBLANK(#REF!), "", (_xludf.CONCAT(" || Class: ",#REF!) ))</f>
        <v>#NAME?</v>
      </c>
      <c r="L27" s="12" t="e">
        <f ca="1">IF(ISBLANK(#REF!), "", (_xludf.CONCAT(" || Subclass: ",#REF!) ))</f>
        <v>#NAME?</v>
      </c>
      <c r="M27" s="12" t="e">
        <f ca="1">IF(ISBLANK(#REF!), "", (_xludf.CONCAT(" || Order: ",#REF!) ))</f>
        <v>#NAME?</v>
      </c>
      <c r="N27" s="12" t="e">
        <f ca="1">IF(ISBLANK(#REF!), "", (_xludf.CONCAT(" || Family: ",#REF!) ))</f>
        <v>#NAME?</v>
      </c>
      <c r="O27" s="12" t="e">
        <f ca="1">IF(ISBLANK(#REF!), "", (_xludf.CONCAT(" || Subfamily: ",#REF!) ))</f>
        <v>#NAME?</v>
      </c>
      <c r="P27" s="12" t="e">
        <f ca="1">IF(ISBLANK(#REF!), "", (_xludf.CONCAT(" || Tribe: ",#REF!) ))</f>
        <v>#NAME?</v>
      </c>
      <c r="Q27" s="12" t="e">
        <f ca="1">IF(ISBLANK(#REF!), "", (_xludf.CONCAT(" || Subtribe: ",#REF!) ))</f>
        <v>#NAME?</v>
      </c>
      <c r="R27" s="12" t="e">
        <f ca="1">IF(ISBLANK(#REF!), "", (_xludf.CONCAT(" || Genus: ",#REF!) ))</f>
        <v>#NAME?</v>
      </c>
      <c r="S27" s="12" t="e">
        <f t="shared" ca="1" si="1"/>
        <v>#NAME?</v>
      </c>
      <c r="T27" s="12" t="e">
        <f ca="1">IF(ISBLANK(#REF!), "", (_xludf.CONCAT(" || Species: ",#REF!) ))</f>
        <v>#NAME?</v>
      </c>
      <c r="U27" s="12" t="e">
        <f ca="1">IF(ISBLANK(#REF!), "", (_xludf.CONCAT(" || Var/Subsp: ",#REF!) ))</f>
        <v>#NAME?</v>
      </c>
      <c r="V27" s="12"/>
      <c r="W27" s="12"/>
      <c r="X27" s="12"/>
      <c r="Y27" s="12"/>
      <c r="Z27" s="12"/>
    </row>
    <row r="28" spans="1:26" ht="14.25" customHeight="1">
      <c r="A28" s="13" t="s">
        <v>210</v>
      </c>
      <c r="B28" s="11" t="e">
        <f t="shared" ca="1" si="0"/>
        <v>#NAME?</v>
      </c>
      <c r="C28" s="12" t="e">
        <f ca="1">IF(ISBLANK(#REF!), "", (_xludf.CONCAT("Kegg code: ",#REF!) ))</f>
        <v>#NAME?</v>
      </c>
      <c r="D28" s="12" t="e">
        <f ca="1">IF(ISBLANK(#REF!), "", (_xludf.CONCAT(" || Common name: ",#REF!) ))</f>
        <v>#NAME?</v>
      </c>
      <c r="E28" s="12" t="e">
        <f ca="1">IF(ISBLANK(#REF!), "", (_xludf.CONCAT(" || Scientific name: ",#REF!) ))</f>
        <v>#NAME?</v>
      </c>
      <c r="F28" s="12" t="e">
        <f ca="1">IF(ISBLANK(#REF!), "", (_xludf.CONCAT(" || Kingdom: ",#REF!) ))</f>
        <v>#NAME?</v>
      </c>
      <c r="G28" s="12" t="e">
        <f ca="1">IF(ISBLANK(#REF!), "", (_xludf.CONCAT(" || Subkingdom: ",#REF!) ))</f>
        <v>#NAME?</v>
      </c>
      <c r="H28" s="12" t="e">
        <f ca="1">IF(ISBLANK(#REF!), "", (_xludf.CONCAT(" || Superdivision: ",#REF!) ))</f>
        <v>#NAME?</v>
      </c>
      <c r="I28" s="12" t="e">
        <f ca="1">IF(ISBLANK(#REF!), "", (_xludf.CONCAT(" || Phylum: ",#REF!) ))</f>
        <v>#NAME?</v>
      </c>
      <c r="J28" s="12" t="e">
        <f ca="1">IF(ISBLANK(#REF!), "", (_xludf.CONCAT(" || Subphylum: ",#REF!) ))</f>
        <v>#NAME?</v>
      </c>
      <c r="K28" s="12" t="e">
        <f ca="1">IF(ISBLANK(#REF!), "", (_xludf.CONCAT(" || Class: ",#REF!) ))</f>
        <v>#NAME?</v>
      </c>
      <c r="L28" s="12" t="e">
        <f ca="1">IF(ISBLANK(#REF!), "", (_xludf.CONCAT(" || Subclass: ",#REF!) ))</f>
        <v>#NAME?</v>
      </c>
      <c r="M28" s="12" t="e">
        <f ca="1">IF(ISBLANK(#REF!), "", (_xludf.CONCAT(" || Order: ",#REF!) ))</f>
        <v>#NAME?</v>
      </c>
      <c r="N28" s="12" t="e">
        <f ca="1">IF(ISBLANK(#REF!), "", (_xludf.CONCAT(" || Family: ",#REF!) ))</f>
        <v>#NAME?</v>
      </c>
      <c r="O28" s="12" t="e">
        <f ca="1">IF(ISBLANK(#REF!), "", (_xludf.CONCAT(" || Subfamily: ",#REF!) ))</f>
        <v>#NAME?</v>
      </c>
      <c r="P28" s="12" t="e">
        <f ca="1">IF(ISBLANK(#REF!), "", (_xludf.CONCAT(" || Tribe: ",#REF!) ))</f>
        <v>#NAME?</v>
      </c>
      <c r="Q28" s="12" t="e">
        <f ca="1">IF(ISBLANK(#REF!), "", (_xludf.CONCAT(" || Subtribe: ",#REF!) ))</f>
        <v>#NAME?</v>
      </c>
      <c r="R28" s="12" t="e">
        <f ca="1">IF(ISBLANK(#REF!), "", (_xludf.CONCAT(" || Genus: ",#REF!) ))</f>
        <v>#NAME?</v>
      </c>
      <c r="S28" s="12" t="e">
        <f t="shared" ca="1" si="1"/>
        <v>#NAME?</v>
      </c>
      <c r="T28" s="12" t="e">
        <f ca="1">IF(ISBLANK(#REF!), "", (_xludf.CONCAT(" || Species: ",#REF!) ))</f>
        <v>#NAME?</v>
      </c>
      <c r="U28" s="12" t="e">
        <f ca="1">IF(ISBLANK(#REF!), "", (_xludf.CONCAT(" || Var/Subsp: ",#REF!) ))</f>
        <v>#NAME?</v>
      </c>
      <c r="V28" s="12"/>
      <c r="W28" s="12"/>
      <c r="X28" s="12"/>
      <c r="Y28" s="12"/>
      <c r="Z28" s="12"/>
    </row>
    <row r="29" spans="1:26" ht="14.25" customHeight="1">
      <c r="A29" s="13" t="s">
        <v>211</v>
      </c>
      <c r="B29" s="11" t="e">
        <f t="shared" ca="1" si="0"/>
        <v>#NAME?</v>
      </c>
      <c r="C29" s="12" t="e">
        <f ca="1">IF(ISBLANK(#REF!), "", (_xludf.CONCAT("Kegg code: ",#REF!) ))</f>
        <v>#NAME?</v>
      </c>
      <c r="D29" s="12" t="e">
        <f ca="1">IF(ISBLANK(#REF!), "", (_xludf.CONCAT(" || Common name: ",#REF!) ))</f>
        <v>#NAME?</v>
      </c>
      <c r="E29" s="12" t="e">
        <f ca="1">IF(ISBLANK(#REF!), "", (_xludf.CONCAT(" || Scientific name: ",#REF!) ))</f>
        <v>#NAME?</v>
      </c>
      <c r="F29" s="12" t="e">
        <f ca="1">IF(ISBLANK(#REF!), "", (_xludf.CONCAT(" || Kingdom: ",#REF!) ))</f>
        <v>#NAME?</v>
      </c>
      <c r="G29" s="12" t="e">
        <f ca="1">IF(ISBLANK(#REF!), "", (_xludf.CONCAT(" || Subkingdom: ",#REF!) ))</f>
        <v>#NAME?</v>
      </c>
      <c r="H29" s="12" t="e">
        <f ca="1">IF(ISBLANK(#REF!), "", (_xludf.CONCAT(" || Superdivision: ",#REF!) ))</f>
        <v>#NAME?</v>
      </c>
      <c r="I29" s="12" t="e">
        <f ca="1">IF(ISBLANK(#REF!), "", (_xludf.CONCAT(" || Phylum: ",#REF!) ))</f>
        <v>#NAME?</v>
      </c>
      <c r="J29" s="12" t="e">
        <f ca="1">IF(ISBLANK(#REF!), "", (_xludf.CONCAT(" || Subphylum: ",#REF!) ))</f>
        <v>#NAME?</v>
      </c>
      <c r="K29" s="12" t="e">
        <f ca="1">IF(ISBLANK(#REF!), "", (_xludf.CONCAT(" || Class: ",#REF!) ))</f>
        <v>#NAME?</v>
      </c>
      <c r="L29" s="12" t="e">
        <f ca="1">IF(ISBLANK(#REF!), "", (_xludf.CONCAT(" || Subclass: ",#REF!) ))</f>
        <v>#NAME?</v>
      </c>
      <c r="M29" s="12" t="e">
        <f ca="1">IF(ISBLANK(#REF!), "", (_xludf.CONCAT(" || Order: ",#REF!) ))</f>
        <v>#NAME?</v>
      </c>
      <c r="N29" s="12" t="e">
        <f ca="1">IF(ISBLANK(#REF!), "", (_xludf.CONCAT(" || Family: ",#REF!) ))</f>
        <v>#NAME?</v>
      </c>
      <c r="O29" s="12" t="e">
        <f ca="1">IF(ISBLANK(#REF!), "", (_xludf.CONCAT(" || Subfamily: ",#REF!) ))</f>
        <v>#NAME?</v>
      </c>
      <c r="P29" s="12" t="e">
        <f ca="1">IF(ISBLANK(#REF!), "", (_xludf.CONCAT(" || Tribe: ",#REF!) ))</f>
        <v>#NAME?</v>
      </c>
      <c r="Q29" s="12" t="e">
        <f ca="1">IF(ISBLANK(#REF!), "", (_xludf.CONCAT(" || Subtribe: ",#REF!) ))</f>
        <v>#NAME?</v>
      </c>
      <c r="R29" s="12" t="e">
        <f ca="1">IF(ISBLANK(#REF!), "", (_xludf.CONCAT(" || Genus: ",#REF!) ))</f>
        <v>#NAME?</v>
      </c>
      <c r="S29" s="12" t="e">
        <f t="shared" ca="1" si="1"/>
        <v>#NAME?</v>
      </c>
      <c r="T29" s="12" t="e">
        <f ca="1">IF(ISBLANK(#REF!), "", (_xludf.CONCAT(" || Species: ",#REF!) ))</f>
        <v>#NAME?</v>
      </c>
      <c r="U29" s="12" t="e">
        <f ca="1">IF(ISBLANK(#REF!), "", (_xludf.CONCAT(" || Var/Subsp: ",#REF!) ))</f>
        <v>#NAME?</v>
      </c>
      <c r="V29" s="12"/>
      <c r="W29" s="12"/>
      <c r="X29" s="12"/>
      <c r="Y29" s="12"/>
      <c r="Z29" s="12"/>
    </row>
    <row r="30" spans="1:26" ht="14.25" customHeight="1">
      <c r="A30" s="13" t="s">
        <v>212</v>
      </c>
      <c r="B30" s="11" t="e">
        <f t="shared" ca="1" si="0"/>
        <v>#NAME?</v>
      </c>
      <c r="C30" s="12" t="e">
        <f ca="1">IF(ISBLANK(#REF!), "", (_xludf.CONCAT("Kegg code: ",#REF!) ))</f>
        <v>#NAME?</v>
      </c>
      <c r="D30" s="12" t="e">
        <f ca="1">IF(ISBLANK(#REF!), "", (_xludf.CONCAT(" || Common name: ",#REF!) ))</f>
        <v>#NAME?</v>
      </c>
      <c r="E30" s="12" t="e">
        <f ca="1">IF(ISBLANK(#REF!), "", (_xludf.CONCAT(" || Scientific name: ",#REF!) ))</f>
        <v>#NAME?</v>
      </c>
      <c r="F30" s="12" t="e">
        <f ca="1">IF(ISBLANK(#REF!), "", (_xludf.CONCAT(" || Kingdom: ",#REF!) ))</f>
        <v>#NAME?</v>
      </c>
      <c r="G30" s="12" t="e">
        <f ca="1">IF(ISBLANK(#REF!), "", (_xludf.CONCAT(" || Subkingdom: ",#REF!) ))</f>
        <v>#NAME?</v>
      </c>
      <c r="H30" s="12" t="e">
        <f ca="1">IF(ISBLANK(#REF!), "", (_xludf.CONCAT(" || Superdivision: ",#REF!) ))</f>
        <v>#NAME?</v>
      </c>
      <c r="I30" s="12" t="e">
        <f ca="1">IF(ISBLANK(#REF!), "", (_xludf.CONCAT(" || Phylum: ",#REF!) ))</f>
        <v>#NAME?</v>
      </c>
      <c r="J30" s="12" t="e">
        <f ca="1">IF(ISBLANK(#REF!), "", (_xludf.CONCAT(" || Subphylum: ",#REF!) ))</f>
        <v>#NAME?</v>
      </c>
      <c r="K30" s="12" t="e">
        <f ca="1">IF(ISBLANK(#REF!), "", (_xludf.CONCAT(" || Class: ",#REF!) ))</f>
        <v>#NAME?</v>
      </c>
      <c r="L30" s="12" t="e">
        <f ca="1">IF(ISBLANK(#REF!), "", (_xludf.CONCAT(" || Subclass: ",#REF!) ))</f>
        <v>#NAME?</v>
      </c>
      <c r="M30" s="12" t="e">
        <f ca="1">IF(ISBLANK(#REF!), "", (_xludf.CONCAT(" || Order: ",#REF!) ))</f>
        <v>#NAME?</v>
      </c>
      <c r="N30" s="12" t="e">
        <f ca="1">IF(ISBLANK(#REF!), "", (_xludf.CONCAT(" || Family: ",#REF!) ))</f>
        <v>#NAME?</v>
      </c>
      <c r="O30" s="12" t="e">
        <f ca="1">IF(ISBLANK(#REF!), "", (_xludf.CONCAT(" || Subfamily: ",#REF!) ))</f>
        <v>#NAME?</v>
      </c>
      <c r="P30" s="12" t="e">
        <f ca="1">IF(ISBLANK(#REF!), "", (_xludf.CONCAT(" || Tribe: ",#REF!) ))</f>
        <v>#NAME?</v>
      </c>
      <c r="Q30" s="12" t="e">
        <f ca="1">IF(ISBLANK(#REF!), "", (_xludf.CONCAT(" || Subtribe: ",#REF!) ))</f>
        <v>#NAME?</v>
      </c>
      <c r="R30" s="12" t="e">
        <f ca="1">IF(ISBLANK(#REF!), "", (_xludf.CONCAT(" || Genus: ",#REF!) ))</f>
        <v>#NAME?</v>
      </c>
      <c r="S30" s="12" t="e">
        <f t="shared" ca="1" si="1"/>
        <v>#NAME?</v>
      </c>
      <c r="T30" s="12" t="e">
        <f ca="1">IF(ISBLANK(#REF!), "", (_xludf.CONCAT(" || Species: ",#REF!) ))</f>
        <v>#NAME?</v>
      </c>
      <c r="U30" s="12" t="e">
        <f ca="1">IF(ISBLANK(#REF!), "", (_xludf.CONCAT(" || Var/Subsp: ",#REF!) ))</f>
        <v>#NAME?</v>
      </c>
      <c r="V30" s="12"/>
      <c r="W30" s="12"/>
      <c r="X30" s="12"/>
      <c r="Y30" s="12"/>
      <c r="Z30" s="12"/>
    </row>
    <row r="31" spans="1:26" ht="14.25" customHeight="1">
      <c r="A31" s="13" t="s">
        <v>213</v>
      </c>
      <c r="B31" s="11" t="e">
        <f t="shared" ca="1" si="0"/>
        <v>#NAME?</v>
      </c>
      <c r="C31" s="12" t="e">
        <f ca="1">IF(ISBLANK(#REF!), "", (_xludf.CONCAT("Kegg code: ",#REF!) ))</f>
        <v>#NAME?</v>
      </c>
      <c r="D31" s="12" t="e">
        <f ca="1">IF(ISBLANK(#REF!), "", (_xludf.CONCAT(" || Common name: ",#REF!) ))</f>
        <v>#NAME?</v>
      </c>
      <c r="E31" s="12" t="e">
        <f ca="1">IF(ISBLANK(#REF!), "", (_xludf.CONCAT(" || Scientific name: ",#REF!) ))</f>
        <v>#NAME?</v>
      </c>
      <c r="F31" s="12" t="e">
        <f ca="1">IF(ISBLANK(#REF!), "", (_xludf.CONCAT(" || Kingdom: ",#REF!) ))</f>
        <v>#NAME?</v>
      </c>
      <c r="G31" s="12" t="e">
        <f ca="1">IF(ISBLANK(#REF!), "", (_xludf.CONCAT(" || Subkingdom: ",#REF!) ))</f>
        <v>#NAME?</v>
      </c>
      <c r="H31" s="12" t="e">
        <f ca="1">IF(ISBLANK(#REF!), "", (_xludf.CONCAT(" || Superdivision: ",#REF!) ))</f>
        <v>#NAME?</v>
      </c>
      <c r="I31" s="12" t="e">
        <f ca="1">IF(ISBLANK(#REF!), "", (_xludf.CONCAT(" || Phylum: ",#REF!) ))</f>
        <v>#NAME?</v>
      </c>
      <c r="J31" s="12" t="e">
        <f ca="1">IF(ISBLANK(#REF!), "", (_xludf.CONCAT(" || Subphylum: ",#REF!) ))</f>
        <v>#NAME?</v>
      </c>
      <c r="K31" s="12" t="e">
        <f ca="1">IF(ISBLANK(#REF!), "", (_xludf.CONCAT(" || Class: ",#REF!) ))</f>
        <v>#NAME?</v>
      </c>
      <c r="L31" s="12" t="e">
        <f ca="1">IF(ISBLANK(#REF!), "", (_xludf.CONCAT(" || Subclass: ",#REF!) ))</f>
        <v>#NAME?</v>
      </c>
      <c r="M31" s="12" t="e">
        <f ca="1">IF(ISBLANK(#REF!), "", (_xludf.CONCAT(" || Order: ",#REF!) ))</f>
        <v>#NAME?</v>
      </c>
      <c r="N31" s="12" t="e">
        <f ca="1">IF(ISBLANK(#REF!), "", (_xludf.CONCAT(" || Family: ",#REF!) ))</f>
        <v>#NAME?</v>
      </c>
      <c r="O31" s="12" t="e">
        <f ca="1">IF(ISBLANK(#REF!), "", (_xludf.CONCAT(" || Subfamily: ",#REF!) ))</f>
        <v>#NAME?</v>
      </c>
      <c r="P31" s="12" t="e">
        <f ca="1">IF(ISBLANK(#REF!), "", (_xludf.CONCAT(" || Tribe: ",#REF!) ))</f>
        <v>#NAME?</v>
      </c>
      <c r="Q31" s="12" t="e">
        <f ca="1">IF(ISBLANK(#REF!), "", (_xludf.CONCAT(" || Subtribe: ",#REF!) ))</f>
        <v>#NAME?</v>
      </c>
      <c r="R31" s="12" t="e">
        <f ca="1">IF(ISBLANK(#REF!), "", (_xludf.CONCAT(" || Genus: ",#REF!) ))</f>
        <v>#NAME?</v>
      </c>
      <c r="S31" s="12" t="e">
        <f t="shared" ca="1" si="1"/>
        <v>#NAME?</v>
      </c>
      <c r="T31" s="12" t="e">
        <f ca="1">IF(ISBLANK(#REF!), "", (_xludf.CONCAT(" || Species: ",#REF!) ))</f>
        <v>#NAME?</v>
      </c>
      <c r="U31" s="12" t="e">
        <f ca="1">IF(ISBLANK(#REF!), "", (_xludf.CONCAT(" || Var/Subsp: ",#REF!) ))</f>
        <v>#NAME?</v>
      </c>
      <c r="V31" s="12"/>
      <c r="W31" s="12"/>
      <c r="X31" s="12"/>
      <c r="Y31" s="12"/>
      <c r="Z31" s="12"/>
    </row>
    <row r="32" spans="1:26" ht="14.25" customHeight="1">
      <c r="A32" s="13" t="s">
        <v>214</v>
      </c>
      <c r="B32" s="11" t="e">
        <f t="shared" ca="1" si="0"/>
        <v>#NAME?</v>
      </c>
      <c r="C32" s="12" t="e">
        <f ca="1">IF(ISBLANK(#REF!), "", (_xludf.CONCAT("Kegg code: ",#REF!) ))</f>
        <v>#NAME?</v>
      </c>
      <c r="D32" s="12" t="e">
        <f ca="1">IF(ISBLANK(#REF!), "", (_xludf.CONCAT(" || Common name: ",#REF!) ))</f>
        <v>#NAME?</v>
      </c>
      <c r="E32" s="12" t="e">
        <f ca="1">IF(ISBLANK(#REF!), "", (_xludf.CONCAT(" || Scientific name: ",#REF!) ))</f>
        <v>#NAME?</v>
      </c>
      <c r="F32" s="12" t="e">
        <f ca="1">IF(ISBLANK(#REF!), "", (_xludf.CONCAT(" || Kingdom: ",#REF!) ))</f>
        <v>#NAME?</v>
      </c>
      <c r="G32" s="12" t="e">
        <f ca="1">IF(ISBLANK(#REF!), "", (_xludf.CONCAT(" || Subkingdom: ",#REF!) ))</f>
        <v>#NAME?</v>
      </c>
      <c r="H32" s="12" t="e">
        <f ca="1">IF(ISBLANK(#REF!), "", (_xludf.CONCAT(" || Superdivision: ",#REF!) ))</f>
        <v>#NAME?</v>
      </c>
      <c r="I32" s="12" t="e">
        <f ca="1">IF(ISBLANK(#REF!), "", (_xludf.CONCAT(" || Phylum: ",#REF!) ))</f>
        <v>#NAME?</v>
      </c>
      <c r="J32" s="12" t="e">
        <f ca="1">IF(ISBLANK(#REF!), "", (_xludf.CONCAT(" || Subphylum: ",#REF!) ))</f>
        <v>#NAME?</v>
      </c>
      <c r="K32" s="12" t="e">
        <f ca="1">IF(ISBLANK(#REF!), "", (_xludf.CONCAT(" || Class: ",#REF!) ))</f>
        <v>#NAME?</v>
      </c>
      <c r="L32" s="12" t="e">
        <f ca="1">IF(ISBLANK(#REF!), "", (_xludf.CONCAT(" || Subclass: ",#REF!) ))</f>
        <v>#NAME?</v>
      </c>
      <c r="M32" s="12" t="e">
        <f ca="1">IF(ISBLANK(#REF!), "", (_xludf.CONCAT(" || Order: ",#REF!) ))</f>
        <v>#NAME?</v>
      </c>
      <c r="N32" s="12" t="e">
        <f ca="1">IF(ISBLANK(#REF!), "", (_xludf.CONCAT(" || Family: ",#REF!) ))</f>
        <v>#NAME?</v>
      </c>
      <c r="O32" s="12" t="e">
        <f ca="1">IF(ISBLANK(#REF!), "", (_xludf.CONCAT(" || Subfamily: ",#REF!) ))</f>
        <v>#NAME?</v>
      </c>
      <c r="P32" s="12" t="e">
        <f ca="1">IF(ISBLANK(#REF!), "", (_xludf.CONCAT(" || Tribe: ",#REF!) ))</f>
        <v>#NAME?</v>
      </c>
      <c r="Q32" s="12" t="e">
        <f ca="1">IF(ISBLANK(#REF!), "", (_xludf.CONCAT(" || Subtribe: ",#REF!) ))</f>
        <v>#NAME?</v>
      </c>
      <c r="R32" s="12" t="e">
        <f ca="1">IF(ISBLANK(#REF!), "", (_xludf.CONCAT(" || Genus: ",#REF!) ))</f>
        <v>#NAME?</v>
      </c>
      <c r="S32" s="12" t="e">
        <f t="shared" ca="1" si="1"/>
        <v>#NAME?</v>
      </c>
      <c r="T32" s="12" t="e">
        <f ca="1">IF(ISBLANK(#REF!), "", (_xludf.CONCAT(" || Species: ",#REF!) ))</f>
        <v>#NAME?</v>
      </c>
      <c r="U32" s="12" t="e">
        <f ca="1">IF(ISBLANK(#REF!), "", (_xludf.CONCAT(" || Var/Subsp: ",#REF!) ))</f>
        <v>#NAME?</v>
      </c>
      <c r="V32" s="12"/>
      <c r="W32" s="12"/>
      <c r="X32" s="12"/>
      <c r="Y32" s="12"/>
      <c r="Z32" s="12"/>
    </row>
    <row r="33" spans="1:26" ht="14.25" customHeight="1">
      <c r="A33" s="13" t="s">
        <v>215</v>
      </c>
      <c r="B33" s="11" t="e">
        <f t="shared" ca="1" si="0"/>
        <v>#NAME?</v>
      </c>
      <c r="C33" s="12" t="e">
        <f ca="1">IF(ISBLANK(#REF!), "", (_xludf.CONCAT("Kegg code: ",#REF!) ))</f>
        <v>#NAME?</v>
      </c>
      <c r="D33" s="12" t="e">
        <f ca="1">IF(ISBLANK(#REF!), "", (_xludf.CONCAT(" || Common name: ",#REF!) ))</f>
        <v>#NAME?</v>
      </c>
      <c r="E33" s="12" t="e">
        <f ca="1">IF(ISBLANK(#REF!), "", (_xludf.CONCAT(" || Scientific name: ",#REF!) ))</f>
        <v>#NAME?</v>
      </c>
      <c r="F33" s="12" t="e">
        <f ca="1">IF(ISBLANK(#REF!), "", (_xludf.CONCAT(" || Kingdom: ",#REF!) ))</f>
        <v>#NAME?</v>
      </c>
      <c r="G33" s="12" t="e">
        <f ca="1">IF(ISBLANK(#REF!), "", (_xludf.CONCAT(" || Subkingdom: ",#REF!) ))</f>
        <v>#NAME?</v>
      </c>
      <c r="H33" s="12" t="e">
        <f ca="1">IF(ISBLANK(#REF!), "", (_xludf.CONCAT(" || Superdivision: ",#REF!) ))</f>
        <v>#NAME?</v>
      </c>
      <c r="I33" s="12" t="e">
        <f ca="1">IF(ISBLANK(#REF!), "", (_xludf.CONCAT(" || Phylum: ",#REF!) ))</f>
        <v>#NAME?</v>
      </c>
      <c r="J33" s="12" t="e">
        <f ca="1">IF(ISBLANK(#REF!), "", (_xludf.CONCAT(" || Subphylum: ",#REF!) ))</f>
        <v>#NAME?</v>
      </c>
      <c r="K33" s="12" t="e">
        <f ca="1">IF(ISBLANK(#REF!), "", (_xludf.CONCAT(" || Class: ",#REF!) ))</f>
        <v>#NAME?</v>
      </c>
      <c r="L33" s="12" t="e">
        <f ca="1">IF(ISBLANK(#REF!), "", (_xludf.CONCAT(" || Subclass: ",#REF!) ))</f>
        <v>#NAME?</v>
      </c>
      <c r="M33" s="12" t="e">
        <f ca="1">IF(ISBLANK(#REF!), "", (_xludf.CONCAT(" || Order: ",#REF!) ))</f>
        <v>#NAME?</v>
      </c>
      <c r="N33" s="12" t="e">
        <f ca="1">IF(ISBLANK(#REF!), "", (_xludf.CONCAT(" || Family: ",#REF!) ))</f>
        <v>#NAME?</v>
      </c>
      <c r="O33" s="12" t="e">
        <f ca="1">IF(ISBLANK(#REF!), "", (_xludf.CONCAT(" || Subfamily: ",#REF!) ))</f>
        <v>#NAME?</v>
      </c>
      <c r="P33" s="12" t="e">
        <f ca="1">IF(ISBLANK(#REF!), "", (_xludf.CONCAT(" || Tribe: ",#REF!) ))</f>
        <v>#NAME?</v>
      </c>
      <c r="Q33" s="12" t="e">
        <f ca="1">IF(ISBLANK(#REF!), "", (_xludf.CONCAT(" || Subtribe: ",#REF!) ))</f>
        <v>#NAME?</v>
      </c>
      <c r="R33" s="12" t="e">
        <f ca="1">IF(ISBLANK(#REF!), "", (_xludf.CONCAT(" || Genus: ",#REF!) ))</f>
        <v>#NAME?</v>
      </c>
      <c r="S33" s="12" t="e">
        <f t="shared" ca="1" si="1"/>
        <v>#NAME?</v>
      </c>
      <c r="T33" s="12" t="e">
        <f ca="1">IF(ISBLANK(#REF!), "", (_xludf.CONCAT(" || Species: ",#REF!) ))</f>
        <v>#NAME?</v>
      </c>
      <c r="U33" s="12" t="e">
        <f ca="1">IF(ISBLANK(#REF!), "", (_xludf.CONCAT(" || Var/Subsp: ",#REF!) ))</f>
        <v>#NAME?</v>
      </c>
      <c r="V33" s="12"/>
      <c r="W33" s="12"/>
      <c r="X33" s="12"/>
      <c r="Y33" s="12"/>
      <c r="Z33" s="12"/>
    </row>
    <row r="34" spans="1:26" ht="14.25" customHeight="1">
      <c r="A34" s="13" t="s">
        <v>216</v>
      </c>
      <c r="B34" s="11" t="e">
        <f t="shared" ca="1" si="0"/>
        <v>#NAME?</v>
      </c>
      <c r="C34" s="12" t="e">
        <f ca="1">IF(ISBLANK(#REF!), "", (_xludf.CONCAT("Kegg code: ",#REF!) ))</f>
        <v>#NAME?</v>
      </c>
      <c r="D34" s="12" t="e">
        <f ca="1">IF(ISBLANK(#REF!), "", (_xludf.CONCAT(" || Common name: ",#REF!) ))</f>
        <v>#NAME?</v>
      </c>
      <c r="E34" s="12" t="e">
        <f ca="1">IF(ISBLANK(#REF!), "", (_xludf.CONCAT(" || Scientific name: ",#REF!) ))</f>
        <v>#NAME?</v>
      </c>
      <c r="F34" s="12" t="e">
        <f ca="1">IF(ISBLANK(#REF!), "", (_xludf.CONCAT(" || Kingdom: ",#REF!) ))</f>
        <v>#NAME?</v>
      </c>
      <c r="G34" s="12" t="e">
        <f ca="1">IF(ISBLANK(#REF!), "", (_xludf.CONCAT(" || Subkingdom: ",#REF!) ))</f>
        <v>#NAME?</v>
      </c>
      <c r="H34" s="12" t="e">
        <f ca="1">IF(ISBLANK(#REF!), "", (_xludf.CONCAT(" || Superdivision: ",#REF!) ))</f>
        <v>#NAME?</v>
      </c>
      <c r="I34" s="12" t="e">
        <f ca="1">IF(ISBLANK(#REF!), "", (_xludf.CONCAT(" || Phylum: ",#REF!) ))</f>
        <v>#NAME?</v>
      </c>
      <c r="J34" s="12" t="e">
        <f ca="1">IF(ISBLANK(#REF!), "", (_xludf.CONCAT(" || Subphylum: ",#REF!) ))</f>
        <v>#NAME?</v>
      </c>
      <c r="K34" s="12" t="e">
        <f ca="1">IF(ISBLANK(#REF!), "", (_xludf.CONCAT(" || Class: ",#REF!) ))</f>
        <v>#NAME?</v>
      </c>
      <c r="L34" s="12" t="e">
        <f ca="1">IF(ISBLANK(#REF!), "", (_xludf.CONCAT(" || Subclass: ",#REF!) ))</f>
        <v>#NAME?</v>
      </c>
      <c r="M34" s="12" t="e">
        <f ca="1">IF(ISBLANK(#REF!), "", (_xludf.CONCAT(" || Order: ",#REF!) ))</f>
        <v>#NAME?</v>
      </c>
      <c r="N34" s="12" t="e">
        <f ca="1">IF(ISBLANK(#REF!), "", (_xludf.CONCAT(" || Family: ",#REF!) ))</f>
        <v>#NAME?</v>
      </c>
      <c r="O34" s="12" t="e">
        <f ca="1">IF(ISBLANK(#REF!), "", (_xludf.CONCAT(" || Subfamily: ",#REF!) ))</f>
        <v>#NAME?</v>
      </c>
      <c r="P34" s="12" t="e">
        <f ca="1">IF(ISBLANK(#REF!), "", (_xludf.CONCAT(" || Tribe: ",#REF!) ))</f>
        <v>#NAME?</v>
      </c>
      <c r="Q34" s="12" t="e">
        <f ca="1">IF(ISBLANK(#REF!), "", (_xludf.CONCAT(" || Subtribe: ",#REF!) ))</f>
        <v>#NAME?</v>
      </c>
      <c r="R34" s="12" t="e">
        <f ca="1">IF(ISBLANK(#REF!), "", (_xludf.CONCAT(" || Genus: ",#REF!) ))</f>
        <v>#NAME?</v>
      </c>
      <c r="S34" s="12" t="e">
        <f t="shared" ca="1" si="1"/>
        <v>#NAME?</v>
      </c>
      <c r="T34" s="12" t="e">
        <f ca="1">IF(ISBLANK(#REF!), "", (_xludf.CONCAT(" || Species: ",#REF!) ))</f>
        <v>#NAME?</v>
      </c>
      <c r="U34" s="12" t="e">
        <f ca="1">IF(ISBLANK(#REF!), "", (_xludf.CONCAT(" || Var/Subsp: ",#REF!) ))</f>
        <v>#NAME?</v>
      </c>
      <c r="V34" s="12"/>
      <c r="W34" s="12"/>
      <c r="X34" s="12"/>
      <c r="Y34" s="12"/>
      <c r="Z34" s="12"/>
    </row>
    <row r="35" spans="1:26" ht="14.25" customHeight="1">
      <c r="A35" s="13" t="s">
        <v>217</v>
      </c>
      <c r="B35" s="11" t="e">
        <f t="shared" ca="1" si="0"/>
        <v>#NAME?</v>
      </c>
      <c r="C35" s="12" t="e">
        <f ca="1">IF(ISBLANK(#REF!), "", (_xludf.CONCAT("Kegg code: ",#REF!) ))</f>
        <v>#NAME?</v>
      </c>
      <c r="D35" s="12" t="e">
        <f ca="1">IF(ISBLANK(#REF!), "", (_xludf.CONCAT(" || Common name: ",#REF!) ))</f>
        <v>#NAME?</v>
      </c>
      <c r="E35" s="12" t="e">
        <f ca="1">IF(ISBLANK(#REF!), "", (_xludf.CONCAT(" || Scientific name: ",#REF!) ))</f>
        <v>#NAME?</v>
      </c>
      <c r="F35" s="12" t="e">
        <f ca="1">IF(ISBLANK(#REF!), "", (_xludf.CONCAT(" || Kingdom: ",#REF!) ))</f>
        <v>#NAME?</v>
      </c>
      <c r="G35" s="12" t="e">
        <f ca="1">IF(ISBLANK(#REF!), "", (_xludf.CONCAT(" || Subkingdom: ",#REF!) ))</f>
        <v>#NAME?</v>
      </c>
      <c r="H35" s="12" t="e">
        <f ca="1">IF(ISBLANK(#REF!), "", (_xludf.CONCAT(" || Superdivision: ",#REF!) ))</f>
        <v>#NAME?</v>
      </c>
      <c r="I35" s="12" t="e">
        <f ca="1">IF(ISBLANK(#REF!), "", (_xludf.CONCAT(" || Phylum: ",#REF!) ))</f>
        <v>#NAME?</v>
      </c>
      <c r="J35" s="12" t="e">
        <f ca="1">IF(ISBLANK(#REF!), "", (_xludf.CONCAT(" || Subphylum: ",#REF!) ))</f>
        <v>#NAME?</v>
      </c>
      <c r="K35" s="12" t="e">
        <f ca="1">IF(ISBLANK(#REF!), "", (_xludf.CONCAT(" || Class: ",#REF!) ))</f>
        <v>#NAME?</v>
      </c>
      <c r="L35" s="12" t="e">
        <f ca="1">IF(ISBLANK(#REF!), "", (_xludf.CONCAT(" || Subclass: ",#REF!) ))</f>
        <v>#NAME?</v>
      </c>
      <c r="M35" s="12" t="e">
        <f ca="1">IF(ISBLANK(#REF!), "", (_xludf.CONCAT(" || Order: ",#REF!) ))</f>
        <v>#NAME?</v>
      </c>
      <c r="N35" s="12" t="e">
        <f ca="1">IF(ISBLANK(#REF!), "", (_xludf.CONCAT(" || Family: ",#REF!) ))</f>
        <v>#NAME?</v>
      </c>
      <c r="O35" s="12" t="e">
        <f ca="1">IF(ISBLANK(#REF!), "", (_xludf.CONCAT(" || Subfamily: ",#REF!) ))</f>
        <v>#NAME?</v>
      </c>
      <c r="P35" s="12" t="e">
        <f ca="1">IF(ISBLANK(#REF!), "", (_xludf.CONCAT(" || Tribe: ",#REF!) ))</f>
        <v>#NAME?</v>
      </c>
      <c r="Q35" s="12" t="e">
        <f ca="1">IF(ISBLANK(#REF!), "", (_xludf.CONCAT(" || Subtribe: ",#REF!) ))</f>
        <v>#NAME?</v>
      </c>
      <c r="R35" s="12" t="e">
        <f ca="1">IF(ISBLANK(#REF!), "", (_xludf.CONCAT(" || Genus: ",#REF!) ))</f>
        <v>#NAME?</v>
      </c>
      <c r="S35" s="12" t="e">
        <f t="shared" ca="1" si="1"/>
        <v>#NAME?</v>
      </c>
      <c r="T35" s="12" t="e">
        <f ca="1">IF(ISBLANK(#REF!), "", (_xludf.CONCAT(" || Species: ",#REF!) ))</f>
        <v>#NAME?</v>
      </c>
      <c r="U35" s="12" t="e">
        <f ca="1">IF(ISBLANK(#REF!), "", (_xludf.CONCAT(" || Var/Subsp: ",#REF!) ))</f>
        <v>#NAME?</v>
      </c>
      <c r="V35" s="12"/>
      <c r="W35" s="12"/>
      <c r="X35" s="12"/>
      <c r="Y35" s="12"/>
      <c r="Z35" s="12"/>
    </row>
    <row r="36" spans="1:26" ht="14.25" customHeight="1">
      <c r="A36" s="13" t="s">
        <v>218</v>
      </c>
      <c r="B36" s="11" t="e">
        <f t="shared" ca="1" si="0"/>
        <v>#NAME?</v>
      </c>
      <c r="C36" s="12" t="e">
        <f ca="1">IF(ISBLANK(#REF!), "", (_xludf.CONCAT("Kegg code: ",#REF!) ))</f>
        <v>#NAME?</v>
      </c>
      <c r="D36" s="12" t="e">
        <f ca="1">IF(ISBLANK(#REF!), "", (_xludf.CONCAT(" || Common name: ",#REF!) ))</f>
        <v>#NAME?</v>
      </c>
      <c r="E36" s="12" t="e">
        <f ca="1">IF(ISBLANK(#REF!), "", (_xludf.CONCAT(" || Scientific name: ",#REF!) ))</f>
        <v>#NAME?</v>
      </c>
      <c r="F36" s="12" t="e">
        <f ca="1">IF(ISBLANK(#REF!), "", (_xludf.CONCAT(" || Kingdom: ",#REF!) ))</f>
        <v>#NAME?</v>
      </c>
      <c r="G36" s="12" t="e">
        <f ca="1">IF(ISBLANK(#REF!), "", (_xludf.CONCAT(" || Subkingdom: ",#REF!) ))</f>
        <v>#NAME?</v>
      </c>
      <c r="H36" s="12" t="e">
        <f ca="1">IF(ISBLANK(#REF!), "", (_xludf.CONCAT(" || Superdivision: ",#REF!) ))</f>
        <v>#NAME?</v>
      </c>
      <c r="I36" s="12" t="e">
        <f ca="1">IF(ISBLANK(#REF!), "", (_xludf.CONCAT(" || Phylum: ",#REF!) ))</f>
        <v>#NAME?</v>
      </c>
      <c r="J36" s="12" t="e">
        <f ca="1">IF(ISBLANK(#REF!), "", (_xludf.CONCAT(" || Subphylum: ",#REF!) ))</f>
        <v>#NAME?</v>
      </c>
      <c r="K36" s="12" t="e">
        <f ca="1">IF(ISBLANK(#REF!), "", (_xludf.CONCAT(" || Class: ",#REF!) ))</f>
        <v>#NAME?</v>
      </c>
      <c r="L36" s="12" t="e">
        <f ca="1">IF(ISBLANK(#REF!), "", (_xludf.CONCAT(" || Subclass: ",#REF!) ))</f>
        <v>#NAME?</v>
      </c>
      <c r="M36" s="12" t="e">
        <f ca="1">IF(ISBLANK(#REF!), "", (_xludf.CONCAT(" || Order: ",#REF!) ))</f>
        <v>#NAME?</v>
      </c>
      <c r="N36" s="12" t="e">
        <f ca="1">IF(ISBLANK(#REF!), "", (_xludf.CONCAT(" || Family: ",#REF!) ))</f>
        <v>#NAME?</v>
      </c>
      <c r="O36" s="12" t="e">
        <f ca="1">IF(ISBLANK(#REF!), "", (_xludf.CONCAT(" || Subfamily: ",#REF!) ))</f>
        <v>#NAME?</v>
      </c>
      <c r="P36" s="12" t="e">
        <f ca="1">IF(ISBLANK(#REF!), "", (_xludf.CONCAT(" || Tribe: ",#REF!) ))</f>
        <v>#NAME?</v>
      </c>
      <c r="Q36" s="12" t="e">
        <f ca="1">IF(ISBLANK(#REF!), "", (_xludf.CONCAT(" || Subtribe: ",#REF!) ))</f>
        <v>#NAME?</v>
      </c>
      <c r="R36" s="12" t="e">
        <f ca="1">IF(ISBLANK(#REF!), "", (_xludf.CONCAT(" || Genus: ",#REF!) ))</f>
        <v>#NAME?</v>
      </c>
      <c r="S36" s="12" t="e">
        <f t="shared" ca="1" si="1"/>
        <v>#NAME?</v>
      </c>
      <c r="T36" s="12" t="e">
        <f ca="1">IF(ISBLANK(#REF!), "", (_xludf.CONCAT(" || Species: ",#REF!) ))</f>
        <v>#NAME?</v>
      </c>
      <c r="U36" s="12" t="e">
        <f ca="1">IF(ISBLANK(#REF!), "", (_xludf.CONCAT(" || Var/Subsp: ",#REF!) ))</f>
        <v>#NAME?</v>
      </c>
      <c r="V36" s="12"/>
      <c r="W36" s="12"/>
      <c r="X36" s="12"/>
      <c r="Y36" s="12"/>
      <c r="Z36" s="12"/>
    </row>
    <row r="37" spans="1:26" ht="14.25" customHeight="1">
      <c r="A37" s="13" t="s">
        <v>219</v>
      </c>
      <c r="B37" s="11" t="e">
        <f t="shared" ca="1" si="0"/>
        <v>#NAME?</v>
      </c>
      <c r="C37" s="12" t="e">
        <f ca="1">IF(ISBLANK(#REF!), "", (_xludf.CONCAT("Kegg code: ",#REF!) ))</f>
        <v>#NAME?</v>
      </c>
      <c r="D37" s="12" t="e">
        <f ca="1">IF(ISBLANK(#REF!), "", (_xludf.CONCAT(" || Common name: ",#REF!) ))</f>
        <v>#NAME?</v>
      </c>
      <c r="E37" s="12" t="e">
        <f ca="1">IF(ISBLANK(#REF!), "", (_xludf.CONCAT(" || Scientific name: ",#REF!) ))</f>
        <v>#NAME?</v>
      </c>
      <c r="F37" s="12" t="e">
        <f ca="1">IF(ISBLANK(#REF!), "", (_xludf.CONCAT(" || Kingdom: ",#REF!) ))</f>
        <v>#NAME?</v>
      </c>
      <c r="G37" s="12" t="e">
        <f ca="1">IF(ISBLANK(#REF!), "", (_xludf.CONCAT(" || Subkingdom: ",#REF!) ))</f>
        <v>#NAME?</v>
      </c>
      <c r="H37" s="12" t="e">
        <f ca="1">IF(ISBLANK(#REF!), "", (_xludf.CONCAT(" || Superdivision: ",#REF!) ))</f>
        <v>#NAME?</v>
      </c>
      <c r="I37" s="12" t="e">
        <f ca="1">IF(ISBLANK(#REF!), "", (_xludf.CONCAT(" || Phylum: ",#REF!) ))</f>
        <v>#NAME?</v>
      </c>
      <c r="J37" s="12" t="e">
        <f ca="1">IF(ISBLANK(#REF!), "", (_xludf.CONCAT(" || Subphylum: ",#REF!) ))</f>
        <v>#NAME?</v>
      </c>
      <c r="K37" s="12" t="e">
        <f ca="1">IF(ISBLANK(#REF!), "", (_xludf.CONCAT(" || Class: ",#REF!) ))</f>
        <v>#NAME?</v>
      </c>
      <c r="L37" s="12" t="e">
        <f ca="1">IF(ISBLANK(#REF!), "", (_xludf.CONCAT(" || Subclass: ",#REF!) ))</f>
        <v>#NAME?</v>
      </c>
      <c r="M37" s="12" t="e">
        <f ca="1">IF(ISBLANK(#REF!), "", (_xludf.CONCAT(" || Order: ",#REF!) ))</f>
        <v>#NAME?</v>
      </c>
      <c r="N37" s="12" t="e">
        <f ca="1">IF(ISBLANK(#REF!), "", (_xludf.CONCAT(" || Family: ",#REF!) ))</f>
        <v>#NAME?</v>
      </c>
      <c r="O37" s="12" t="e">
        <f ca="1">IF(ISBLANK(#REF!), "", (_xludf.CONCAT(" || Subfamily: ",#REF!) ))</f>
        <v>#NAME?</v>
      </c>
      <c r="P37" s="12" t="e">
        <f ca="1">IF(ISBLANK(#REF!), "", (_xludf.CONCAT(" || Tribe: ",#REF!) ))</f>
        <v>#NAME?</v>
      </c>
      <c r="Q37" s="12" t="e">
        <f ca="1">IF(ISBLANK(#REF!), "", (_xludf.CONCAT(" || Subtribe: ",#REF!) ))</f>
        <v>#NAME?</v>
      </c>
      <c r="R37" s="12" t="e">
        <f ca="1">IF(ISBLANK(#REF!), "", (_xludf.CONCAT(" || Genus: ",#REF!) ))</f>
        <v>#NAME?</v>
      </c>
      <c r="S37" s="12" t="e">
        <f t="shared" ca="1" si="1"/>
        <v>#NAME?</v>
      </c>
      <c r="T37" s="12" t="e">
        <f ca="1">IF(ISBLANK(#REF!), "", (_xludf.CONCAT(" || Species: ",#REF!) ))</f>
        <v>#NAME?</v>
      </c>
      <c r="U37" s="12" t="e">
        <f ca="1">IF(ISBLANK(#REF!), "", (_xludf.CONCAT(" || Var/Subsp: ",#REF!) ))</f>
        <v>#NAME?</v>
      </c>
      <c r="V37" s="12"/>
      <c r="W37" s="12"/>
      <c r="X37" s="12"/>
      <c r="Y37" s="12"/>
      <c r="Z37" s="12"/>
    </row>
    <row r="38" spans="1:26" ht="14.25" customHeight="1">
      <c r="A38" s="13" t="s">
        <v>220</v>
      </c>
      <c r="B38" s="11" t="e">
        <f t="shared" ca="1" si="0"/>
        <v>#NAME?</v>
      </c>
      <c r="C38" s="12" t="e">
        <f ca="1">IF(ISBLANK(#REF!), "", (_xludf.CONCAT("Kegg code: ",#REF!) ))</f>
        <v>#NAME?</v>
      </c>
      <c r="D38" s="12" t="e">
        <f ca="1">IF(ISBLANK(#REF!), "", (_xludf.CONCAT(" || Common name: ",#REF!) ))</f>
        <v>#NAME?</v>
      </c>
      <c r="E38" s="12" t="e">
        <f ca="1">IF(ISBLANK(#REF!), "", (_xludf.CONCAT(" || Scientific name: ",#REF!) ))</f>
        <v>#NAME?</v>
      </c>
      <c r="F38" s="12" t="e">
        <f ca="1">IF(ISBLANK(#REF!), "", (_xludf.CONCAT(" || Kingdom: ",#REF!) ))</f>
        <v>#NAME?</v>
      </c>
      <c r="G38" s="12" t="e">
        <f ca="1">IF(ISBLANK(#REF!), "", (_xludf.CONCAT(" || Subkingdom: ",#REF!) ))</f>
        <v>#NAME?</v>
      </c>
      <c r="H38" s="12" t="e">
        <f ca="1">IF(ISBLANK(#REF!), "", (_xludf.CONCAT(" || Superdivision: ",#REF!) ))</f>
        <v>#NAME?</v>
      </c>
      <c r="I38" s="12" t="e">
        <f ca="1">IF(ISBLANK(#REF!), "", (_xludf.CONCAT(" || Phylum: ",#REF!) ))</f>
        <v>#NAME?</v>
      </c>
      <c r="J38" s="12" t="e">
        <f ca="1">IF(ISBLANK(#REF!), "", (_xludf.CONCAT(" || Subphylum: ",#REF!) ))</f>
        <v>#NAME?</v>
      </c>
      <c r="K38" s="12" t="e">
        <f ca="1">IF(ISBLANK(#REF!), "", (_xludf.CONCAT(" || Class: ",#REF!) ))</f>
        <v>#NAME?</v>
      </c>
      <c r="L38" s="12" t="e">
        <f ca="1">IF(ISBLANK(#REF!), "", (_xludf.CONCAT(" || Subclass: ",#REF!) ))</f>
        <v>#NAME?</v>
      </c>
      <c r="M38" s="12" t="e">
        <f ca="1">IF(ISBLANK(#REF!), "", (_xludf.CONCAT(" || Order: ",#REF!) ))</f>
        <v>#NAME?</v>
      </c>
      <c r="N38" s="12" t="e">
        <f ca="1">IF(ISBLANK(#REF!), "", (_xludf.CONCAT(" || Family: ",#REF!) ))</f>
        <v>#NAME?</v>
      </c>
      <c r="O38" s="12" t="e">
        <f ca="1">IF(ISBLANK(#REF!), "", (_xludf.CONCAT(" || Subfamily: ",#REF!) ))</f>
        <v>#NAME?</v>
      </c>
      <c r="P38" s="12" t="e">
        <f ca="1">IF(ISBLANK(#REF!), "", (_xludf.CONCAT(" || Tribe: ",#REF!) ))</f>
        <v>#NAME?</v>
      </c>
      <c r="Q38" s="12" t="e">
        <f ca="1">IF(ISBLANK(#REF!), "", (_xludf.CONCAT(" || Subtribe: ",#REF!) ))</f>
        <v>#NAME?</v>
      </c>
      <c r="R38" s="12" t="e">
        <f ca="1">IF(ISBLANK(#REF!), "", (_xludf.CONCAT(" || Genus: ",#REF!) ))</f>
        <v>#NAME?</v>
      </c>
      <c r="S38" s="12" t="e">
        <f t="shared" ca="1" si="1"/>
        <v>#NAME?</v>
      </c>
      <c r="T38" s="12" t="e">
        <f ca="1">IF(ISBLANK(#REF!), "", (_xludf.CONCAT(" || Species: ",#REF!) ))</f>
        <v>#NAME?</v>
      </c>
      <c r="U38" s="12" t="e">
        <f ca="1">IF(ISBLANK(#REF!), "", (_xludf.CONCAT(" || Var/Subsp: ",#REF!) ))</f>
        <v>#NAME?</v>
      </c>
      <c r="V38" s="12"/>
      <c r="W38" s="12"/>
      <c r="X38" s="12"/>
      <c r="Y38" s="12"/>
      <c r="Z38" s="12"/>
    </row>
    <row r="39" spans="1:26" ht="14.25" customHeight="1">
      <c r="A39" s="13" t="s">
        <v>221</v>
      </c>
      <c r="B39" s="11" t="e">
        <f t="shared" ca="1" si="0"/>
        <v>#NAME?</v>
      </c>
      <c r="C39" s="12" t="e">
        <f ca="1">IF(ISBLANK(#REF!), "", (_xludf.CONCAT("Kegg code: ",#REF!) ))</f>
        <v>#NAME?</v>
      </c>
      <c r="D39" s="12" t="e">
        <f ca="1">IF(ISBLANK(#REF!), "", (_xludf.CONCAT(" || Common name: ",#REF!) ))</f>
        <v>#NAME?</v>
      </c>
      <c r="E39" s="12" t="e">
        <f ca="1">IF(ISBLANK(#REF!), "", (_xludf.CONCAT(" || Scientific name: ",#REF!) ))</f>
        <v>#NAME?</v>
      </c>
      <c r="F39" s="12" t="e">
        <f ca="1">IF(ISBLANK(#REF!), "", (_xludf.CONCAT(" || Kingdom: ",#REF!) ))</f>
        <v>#NAME?</v>
      </c>
      <c r="G39" s="12" t="e">
        <f ca="1">IF(ISBLANK(#REF!), "", (_xludf.CONCAT(" || Subkingdom: ",#REF!) ))</f>
        <v>#NAME?</v>
      </c>
      <c r="H39" s="12" t="e">
        <f ca="1">IF(ISBLANK(#REF!), "", (_xludf.CONCAT(" || Superdivision: ",#REF!) ))</f>
        <v>#NAME?</v>
      </c>
      <c r="I39" s="12" t="e">
        <f ca="1">IF(ISBLANK(#REF!), "", (_xludf.CONCAT(" || Phylum: ",#REF!) ))</f>
        <v>#NAME?</v>
      </c>
      <c r="J39" s="12" t="e">
        <f ca="1">IF(ISBLANK(#REF!), "", (_xludf.CONCAT(" || Subphylum: ",#REF!) ))</f>
        <v>#NAME?</v>
      </c>
      <c r="K39" s="12" t="e">
        <f ca="1">IF(ISBLANK(#REF!), "", (_xludf.CONCAT(" || Class: ",#REF!) ))</f>
        <v>#NAME?</v>
      </c>
      <c r="L39" s="12" t="e">
        <f ca="1">IF(ISBLANK(#REF!), "", (_xludf.CONCAT(" || Subclass: ",#REF!) ))</f>
        <v>#NAME?</v>
      </c>
      <c r="M39" s="12" t="e">
        <f ca="1">IF(ISBLANK(#REF!), "", (_xludf.CONCAT(" || Order: ",#REF!) ))</f>
        <v>#NAME?</v>
      </c>
      <c r="N39" s="12" t="e">
        <f ca="1">IF(ISBLANK(#REF!), "", (_xludf.CONCAT(" || Family: ",#REF!) ))</f>
        <v>#NAME?</v>
      </c>
      <c r="O39" s="12" t="e">
        <f ca="1">IF(ISBLANK(#REF!), "", (_xludf.CONCAT(" || Subfamily: ",#REF!) ))</f>
        <v>#NAME?</v>
      </c>
      <c r="P39" s="12" t="e">
        <f ca="1">IF(ISBLANK(#REF!), "", (_xludf.CONCAT(" || Tribe: ",#REF!) ))</f>
        <v>#NAME?</v>
      </c>
      <c r="Q39" s="12" t="e">
        <f ca="1">IF(ISBLANK(#REF!), "", (_xludf.CONCAT(" || Subtribe: ",#REF!) ))</f>
        <v>#NAME?</v>
      </c>
      <c r="R39" s="12" t="e">
        <f ca="1">IF(ISBLANK(#REF!), "", (_xludf.CONCAT(" || Genus: ",#REF!) ))</f>
        <v>#NAME?</v>
      </c>
      <c r="S39" s="12" t="e">
        <f t="shared" ca="1" si="1"/>
        <v>#NAME?</v>
      </c>
      <c r="T39" s="12" t="e">
        <f ca="1">IF(ISBLANK(#REF!), "", (_xludf.CONCAT(" || Species: ",#REF!) ))</f>
        <v>#NAME?</v>
      </c>
      <c r="U39" s="12" t="e">
        <f ca="1">IF(ISBLANK(#REF!), "", (_xludf.CONCAT(" || Var/Subsp: ",#REF!) ))</f>
        <v>#NAME?</v>
      </c>
      <c r="V39" s="12"/>
      <c r="W39" s="12"/>
      <c r="X39" s="12"/>
      <c r="Y39" s="12"/>
      <c r="Z39" s="12"/>
    </row>
    <row r="40" spans="1:26" ht="14.25" customHeight="1">
      <c r="A40" s="13" t="s">
        <v>222</v>
      </c>
      <c r="B40" s="11" t="e">
        <f t="shared" ca="1" si="0"/>
        <v>#NAME?</v>
      </c>
      <c r="C40" s="12" t="e">
        <f ca="1">IF(ISBLANK(#REF!), "", (_xludf.CONCAT("Kegg code: ",#REF!) ))</f>
        <v>#NAME?</v>
      </c>
      <c r="D40" s="12" t="e">
        <f ca="1">IF(ISBLANK(#REF!), "", (_xludf.CONCAT(" || Common name: ",#REF!) ))</f>
        <v>#NAME?</v>
      </c>
      <c r="E40" s="12" t="e">
        <f ca="1">IF(ISBLANK(#REF!), "", (_xludf.CONCAT(" || Scientific name: ",#REF!) ))</f>
        <v>#NAME?</v>
      </c>
      <c r="F40" s="12" t="e">
        <f ca="1">IF(ISBLANK(#REF!), "", (_xludf.CONCAT(" || Kingdom: ",#REF!) ))</f>
        <v>#NAME?</v>
      </c>
      <c r="G40" s="12" t="e">
        <f ca="1">IF(ISBLANK(#REF!), "", (_xludf.CONCAT(" || Subkingdom: ",#REF!) ))</f>
        <v>#NAME?</v>
      </c>
      <c r="H40" s="12" t="e">
        <f ca="1">IF(ISBLANK(#REF!), "", (_xludf.CONCAT(" || Superdivision: ",#REF!) ))</f>
        <v>#NAME?</v>
      </c>
      <c r="I40" s="12" t="e">
        <f ca="1">IF(ISBLANK(#REF!), "", (_xludf.CONCAT(" || Phylum: ",#REF!) ))</f>
        <v>#NAME?</v>
      </c>
      <c r="J40" s="12" t="e">
        <f ca="1">IF(ISBLANK(#REF!), "", (_xludf.CONCAT(" || Subphylum: ",#REF!) ))</f>
        <v>#NAME?</v>
      </c>
      <c r="K40" s="12" t="e">
        <f ca="1">IF(ISBLANK(#REF!), "", (_xludf.CONCAT(" || Class: ",#REF!) ))</f>
        <v>#NAME?</v>
      </c>
      <c r="L40" s="12" t="e">
        <f ca="1">IF(ISBLANK(#REF!), "", (_xludf.CONCAT(" || Subclass: ",#REF!) ))</f>
        <v>#NAME?</v>
      </c>
      <c r="M40" s="12" t="e">
        <f ca="1">IF(ISBLANK(#REF!), "", (_xludf.CONCAT(" || Order: ",#REF!) ))</f>
        <v>#NAME?</v>
      </c>
      <c r="N40" s="12" t="e">
        <f ca="1">IF(ISBLANK(#REF!), "", (_xludf.CONCAT(" || Family: ",#REF!) ))</f>
        <v>#NAME?</v>
      </c>
      <c r="O40" s="12" t="e">
        <f ca="1">IF(ISBLANK(#REF!), "", (_xludf.CONCAT(" || Subfamily: ",#REF!) ))</f>
        <v>#NAME?</v>
      </c>
      <c r="P40" s="12" t="e">
        <f ca="1">IF(ISBLANK(#REF!), "", (_xludf.CONCAT(" || Tribe: ",#REF!) ))</f>
        <v>#NAME?</v>
      </c>
      <c r="Q40" s="12" t="e">
        <f ca="1">IF(ISBLANK(#REF!), "", (_xludf.CONCAT(" || Subtribe: ",#REF!) ))</f>
        <v>#NAME?</v>
      </c>
      <c r="R40" s="12" t="e">
        <f ca="1">IF(ISBLANK(#REF!), "", (_xludf.CONCAT(" || Genus: ",#REF!) ))</f>
        <v>#NAME?</v>
      </c>
      <c r="S40" s="12" t="e">
        <f t="shared" ca="1" si="1"/>
        <v>#NAME?</v>
      </c>
      <c r="T40" s="12" t="e">
        <f ca="1">IF(ISBLANK(#REF!), "", (_xludf.CONCAT(" || Species: ",#REF!) ))</f>
        <v>#NAME?</v>
      </c>
      <c r="U40" s="12" t="e">
        <f ca="1">IF(ISBLANK(#REF!), "", (_xludf.CONCAT(" || Var/Subsp: ",#REF!) ))</f>
        <v>#NAME?</v>
      </c>
      <c r="V40" s="12"/>
      <c r="W40" s="12"/>
      <c r="X40" s="12"/>
      <c r="Y40" s="12"/>
      <c r="Z40" s="12"/>
    </row>
    <row r="41" spans="1:26" ht="14.25" customHeight="1">
      <c r="A41" s="13" t="s">
        <v>223</v>
      </c>
      <c r="B41" s="11" t="e">
        <f t="shared" ca="1" si="0"/>
        <v>#NAME?</v>
      </c>
      <c r="C41" s="12" t="e">
        <f ca="1">IF(ISBLANK(#REF!), "", (_xludf.CONCAT("Kegg code: ",#REF!) ))</f>
        <v>#NAME?</v>
      </c>
      <c r="D41" s="12" t="e">
        <f ca="1">IF(ISBLANK(#REF!), "", (_xludf.CONCAT(" || Common name: ",#REF!) ))</f>
        <v>#NAME?</v>
      </c>
      <c r="E41" s="12" t="e">
        <f ca="1">IF(ISBLANK(#REF!), "", (_xludf.CONCAT(" || Scientific name: ",#REF!) ))</f>
        <v>#NAME?</v>
      </c>
      <c r="F41" s="12" t="e">
        <f ca="1">IF(ISBLANK(#REF!), "", (_xludf.CONCAT(" || Kingdom: ",#REF!) ))</f>
        <v>#NAME?</v>
      </c>
      <c r="G41" s="12" t="e">
        <f ca="1">IF(ISBLANK(#REF!), "", (_xludf.CONCAT(" || Subkingdom: ",#REF!) ))</f>
        <v>#NAME?</v>
      </c>
      <c r="H41" s="12" t="e">
        <f ca="1">IF(ISBLANK(#REF!), "", (_xludf.CONCAT(" || Superdivision: ",#REF!) ))</f>
        <v>#NAME?</v>
      </c>
      <c r="I41" s="12" t="e">
        <f ca="1">IF(ISBLANK(#REF!), "", (_xludf.CONCAT(" || Phylum: ",#REF!) ))</f>
        <v>#NAME?</v>
      </c>
      <c r="J41" s="12" t="e">
        <f ca="1">IF(ISBLANK(#REF!), "", (_xludf.CONCAT(" || Subphylum: ",#REF!) ))</f>
        <v>#NAME?</v>
      </c>
      <c r="K41" s="12" t="e">
        <f ca="1">IF(ISBLANK(#REF!), "", (_xludf.CONCAT(" || Class: ",#REF!) ))</f>
        <v>#NAME?</v>
      </c>
      <c r="L41" s="12" t="e">
        <f ca="1">IF(ISBLANK(#REF!), "", (_xludf.CONCAT(" || Subclass: ",#REF!) ))</f>
        <v>#NAME?</v>
      </c>
      <c r="M41" s="12" t="e">
        <f ca="1">IF(ISBLANK(#REF!), "", (_xludf.CONCAT(" || Order: ",#REF!) ))</f>
        <v>#NAME?</v>
      </c>
      <c r="N41" s="12" t="e">
        <f ca="1">IF(ISBLANK(#REF!), "", (_xludf.CONCAT(" || Family: ",#REF!) ))</f>
        <v>#NAME?</v>
      </c>
      <c r="O41" s="12" t="e">
        <f ca="1">IF(ISBLANK(#REF!), "", (_xludf.CONCAT(" || Subfamily: ",#REF!) ))</f>
        <v>#NAME?</v>
      </c>
      <c r="P41" s="12" t="e">
        <f ca="1">IF(ISBLANK(#REF!), "", (_xludf.CONCAT(" || Tribe: ",#REF!) ))</f>
        <v>#NAME?</v>
      </c>
      <c r="Q41" s="12" t="e">
        <f ca="1">IF(ISBLANK(#REF!), "", (_xludf.CONCAT(" || Subtribe: ",#REF!) ))</f>
        <v>#NAME?</v>
      </c>
      <c r="R41" s="12" t="e">
        <f ca="1">IF(ISBLANK(#REF!), "", (_xludf.CONCAT(" || Genus: ",#REF!) ))</f>
        <v>#NAME?</v>
      </c>
      <c r="S41" s="12" t="e">
        <f t="shared" ca="1" si="1"/>
        <v>#NAME?</v>
      </c>
      <c r="T41" s="12" t="e">
        <f ca="1">IF(ISBLANK(#REF!), "", (_xludf.CONCAT(" || Species: ",#REF!) ))</f>
        <v>#NAME?</v>
      </c>
      <c r="U41" s="12" t="e">
        <f ca="1">IF(ISBLANK(#REF!), "", (_xludf.CONCAT(" || Var/Subsp: ",#REF!) ))</f>
        <v>#NAME?</v>
      </c>
      <c r="V41" s="12"/>
      <c r="W41" s="12"/>
      <c r="X41" s="12"/>
      <c r="Y41" s="12"/>
      <c r="Z41" s="12"/>
    </row>
    <row r="42" spans="1:26" ht="14.25" customHeight="1">
      <c r="A42" s="13" t="s">
        <v>224</v>
      </c>
      <c r="B42" s="11" t="e">
        <f t="shared" ca="1" si="0"/>
        <v>#NAME?</v>
      </c>
      <c r="C42" s="12" t="e">
        <f ca="1">IF(ISBLANK(#REF!), "", (_xludf.CONCAT("Kegg code: ",#REF!) ))</f>
        <v>#NAME?</v>
      </c>
      <c r="D42" s="12" t="e">
        <f ca="1">IF(ISBLANK(#REF!), "", (_xludf.CONCAT(" || Common name: ",#REF!) ))</f>
        <v>#NAME?</v>
      </c>
      <c r="E42" s="12" t="e">
        <f ca="1">IF(ISBLANK(#REF!), "", (_xludf.CONCAT(" || Scientific name: ",#REF!) ))</f>
        <v>#NAME?</v>
      </c>
      <c r="F42" s="12" t="e">
        <f ca="1">IF(ISBLANK(#REF!), "", (_xludf.CONCAT(" || Kingdom: ",#REF!) ))</f>
        <v>#NAME?</v>
      </c>
      <c r="G42" s="12" t="e">
        <f ca="1">IF(ISBLANK(#REF!), "", (_xludf.CONCAT(" || Subkingdom: ",#REF!) ))</f>
        <v>#NAME?</v>
      </c>
      <c r="H42" s="12" t="e">
        <f ca="1">IF(ISBLANK(#REF!), "", (_xludf.CONCAT(" || Superdivision: ",#REF!) ))</f>
        <v>#NAME?</v>
      </c>
      <c r="I42" s="12" t="e">
        <f ca="1">IF(ISBLANK(#REF!), "", (_xludf.CONCAT(" || Phylum: ",#REF!) ))</f>
        <v>#NAME?</v>
      </c>
      <c r="J42" s="12" t="e">
        <f ca="1">IF(ISBLANK(#REF!), "", (_xludf.CONCAT(" || Subphylum: ",#REF!) ))</f>
        <v>#NAME?</v>
      </c>
      <c r="K42" s="12" t="e">
        <f ca="1">IF(ISBLANK(#REF!), "", (_xludf.CONCAT(" || Class: ",#REF!) ))</f>
        <v>#NAME?</v>
      </c>
      <c r="L42" s="12" t="e">
        <f ca="1">IF(ISBLANK(#REF!), "", (_xludf.CONCAT(" || Subclass: ",#REF!) ))</f>
        <v>#NAME?</v>
      </c>
      <c r="M42" s="12" t="e">
        <f ca="1">IF(ISBLANK(#REF!), "", (_xludf.CONCAT(" || Order: ",#REF!) ))</f>
        <v>#NAME?</v>
      </c>
      <c r="N42" s="12" t="e">
        <f ca="1">IF(ISBLANK(#REF!), "", (_xludf.CONCAT(" || Family: ",#REF!) ))</f>
        <v>#NAME?</v>
      </c>
      <c r="O42" s="12" t="e">
        <f ca="1">IF(ISBLANK(#REF!), "", (_xludf.CONCAT(" || Subfamily: ",#REF!) ))</f>
        <v>#NAME?</v>
      </c>
      <c r="P42" s="12" t="e">
        <f ca="1">IF(ISBLANK(#REF!), "", (_xludf.CONCAT(" || Tribe: ",#REF!) ))</f>
        <v>#NAME?</v>
      </c>
      <c r="Q42" s="12" t="e">
        <f ca="1">IF(ISBLANK(#REF!), "", (_xludf.CONCAT(" || Subtribe: ",#REF!) ))</f>
        <v>#NAME?</v>
      </c>
      <c r="R42" s="12" t="e">
        <f ca="1">IF(ISBLANK(#REF!), "", (_xludf.CONCAT(" || Genus: ",#REF!) ))</f>
        <v>#NAME?</v>
      </c>
      <c r="S42" s="12" t="e">
        <f t="shared" ca="1" si="1"/>
        <v>#NAME?</v>
      </c>
      <c r="T42" s="12" t="e">
        <f ca="1">IF(ISBLANK(#REF!), "", (_xludf.CONCAT(" || Species: ",#REF!) ))</f>
        <v>#NAME?</v>
      </c>
      <c r="U42" s="12" t="e">
        <f ca="1">IF(ISBLANK(#REF!), "", (_xludf.CONCAT(" || Var/Subsp: ",#REF!) ))</f>
        <v>#NAME?</v>
      </c>
      <c r="V42" s="12"/>
      <c r="W42" s="12"/>
      <c r="X42" s="12"/>
      <c r="Y42" s="12"/>
      <c r="Z42" s="12"/>
    </row>
    <row r="43" spans="1:26" ht="14.25" customHeight="1">
      <c r="A43" s="13" t="s">
        <v>225</v>
      </c>
      <c r="B43" s="11" t="e">
        <f t="shared" ca="1" si="0"/>
        <v>#NAME?</v>
      </c>
      <c r="C43" s="12" t="e">
        <f ca="1">IF(ISBLANK(#REF!), "", (_xludf.CONCAT("Kegg code: ",#REF!) ))</f>
        <v>#NAME?</v>
      </c>
      <c r="D43" s="12" t="e">
        <f ca="1">IF(ISBLANK(#REF!), "", (_xludf.CONCAT(" || Common name: ",#REF!) ))</f>
        <v>#NAME?</v>
      </c>
      <c r="E43" s="12" t="e">
        <f ca="1">IF(ISBLANK(#REF!), "", (_xludf.CONCAT(" || Scientific name: ",#REF!) ))</f>
        <v>#NAME?</v>
      </c>
      <c r="F43" s="12" t="e">
        <f ca="1">IF(ISBLANK(#REF!), "", (_xludf.CONCAT(" || Kingdom: ",#REF!) ))</f>
        <v>#NAME?</v>
      </c>
      <c r="G43" s="12" t="e">
        <f ca="1">IF(ISBLANK(#REF!), "", (_xludf.CONCAT(" || Subkingdom: ",#REF!) ))</f>
        <v>#NAME?</v>
      </c>
      <c r="H43" s="12" t="e">
        <f ca="1">IF(ISBLANK(#REF!), "", (_xludf.CONCAT(" || Superdivision: ",#REF!) ))</f>
        <v>#NAME?</v>
      </c>
      <c r="I43" s="12" t="e">
        <f ca="1">IF(ISBLANK(#REF!), "", (_xludf.CONCAT(" || Phylum: ",#REF!) ))</f>
        <v>#NAME?</v>
      </c>
      <c r="J43" s="12" t="e">
        <f ca="1">IF(ISBLANK(#REF!), "", (_xludf.CONCAT(" || Subphylum: ",#REF!) ))</f>
        <v>#NAME?</v>
      </c>
      <c r="K43" s="12" t="e">
        <f ca="1">IF(ISBLANK(#REF!), "", (_xludf.CONCAT(" || Class: ",#REF!) ))</f>
        <v>#NAME?</v>
      </c>
      <c r="L43" s="12" t="e">
        <f ca="1">IF(ISBLANK(#REF!), "", (_xludf.CONCAT(" || Subclass: ",#REF!) ))</f>
        <v>#NAME?</v>
      </c>
      <c r="M43" s="12" t="e">
        <f ca="1">IF(ISBLANK(#REF!), "", (_xludf.CONCAT(" || Order: ",#REF!) ))</f>
        <v>#NAME?</v>
      </c>
      <c r="N43" s="12" t="e">
        <f ca="1">IF(ISBLANK(#REF!), "", (_xludf.CONCAT(" || Family: ",#REF!) ))</f>
        <v>#NAME?</v>
      </c>
      <c r="O43" s="12" t="e">
        <f ca="1">IF(ISBLANK(#REF!), "", (_xludf.CONCAT(" || Subfamily: ",#REF!) ))</f>
        <v>#NAME?</v>
      </c>
      <c r="P43" s="12" t="e">
        <f ca="1">IF(ISBLANK(#REF!), "", (_xludf.CONCAT(" || Tribe: ",#REF!) ))</f>
        <v>#NAME?</v>
      </c>
      <c r="Q43" s="12" t="e">
        <f ca="1">IF(ISBLANK(#REF!), "", (_xludf.CONCAT(" || Subtribe: ",#REF!) ))</f>
        <v>#NAME?</v>
      </c>
      <c r="R43" s="12" t="e">
        <f ca="1">IF(ISBLANK(#REF!), "", (_xludf.CONCAT(" || Genus: ",#REF!) ))</f>
        <v>#NAME?</v>
      </c>
      <c r="S43" s="12" t="e">
        <f t="shared" ca="1" si="1"/>
        <v>#NAME?</v>
      </c>
      <c r="T43" s="12" t="e">
        <f ca="1">IF(ISBLANK(#REF!), "", (_xludf.CONCAT(" || Species: ",#REF!) ))</f>
        <v>#NAME?</v>
      </c>
      <c r="U43" s="12" t="e">
        <f ca="1">IF(ISBLANK(#REF!), "", (_xludf.CONCAT(" || Var/Subsp: ",#REF!) ))</f>
        <v>#NAME?</v>
      </c>
      <c r="V43" s="12"/>
      <c r="W43" s="12"/>
      <c r="X43" s="12"/>
      <c r="Y43" s="12"/>
      <c r="Z43" s="12"/>
    </row>
    <row r="44" spans="1:26" ht="14.25" customHeight="1">
      <c r="A44" s="13" t="s">
        <v>226</v>
      </c>
      <c r="B44" s="11" t="e">
        <f t="shared" ca="1" si="0"/>
        <v>#NAME?</v>
      </c>
      <c r="C44" s="12" t="e">
        <f ca="1">IF(ISBLANK(#REF!), "", (_xludf.CONCAT("Kegg code: ",#REF!) ))</f>
        <v>#NAME?</v>
      </c>
      <c r="D44" s="12" t="e">
        <f ca="1">IF(ISBLANK(#REF!), "", (_xludf.CONCAT(" || Common name: ",#REF!) ))</f>
        <v>#NAME?</v>
      </c>
      <c r="E44" s="12" t="e">
        <f ca="1">IF(ISBLANK(#REF!), "", (_xludf.CONCAT(" || Scientific name: ",#REF!) ))</f>
        <v>#NAME?</v>
      </c>
      <c r="F44" s="12" t="e">
        <f ca="1">IF(ISBLANK(#REF!), "", (_xludf.CONCAT(" || Kingdom: ",#REF!) ))</f>
        <v>#NAME?</v>
      </c>
      <c r="G44" s="12" t="e">
        <f ca="1">IF(ISBLANK(#REF!), "", (_xludf.CONCAT(" || Subkingdom: ",#REF!) ))</f>
        <v>#NAME?</v>
      </c>
      <c r="H44" s="12" t="e">
        <f ca="1">IF(ISBLANK(#REF!), "", (_xludf.CONCAT(" || Superdivision: ",#REF!) ))</f>
        <v>#NAME?</v>
      </c>
      <c r="I44" s="12" t="e">
        <f ca="1">IF(ISBLANK(#REF!), "", (_xludf.CONCAT(" || Phylum: ",#REF!) ))</f>
        <v>#NAME?</v>
      </c>
      <c r="J44" s="12" t="e">
        <f ca="1">IF(ISBLANK(#REF!), "", (_xludf.CONCAT(" || Subphylum: ",#REF!) ))</f>
        <v>#NAME?</v>
      </c>
      <c r="K44" s="12" t="e">
        <f ca="1">IF(ISBLANK(#REF!), "", (_xludf.CONCAT(" || Class: ",#REF!) ))</f>
        <v>#NAME?</v>
      </c>
      <c r="L44" s="12" t="e">
        <f ca="1">IF(ISBLANK(#REF!), "", (_xludf.CONCAT(" || Subclass: ",#REF!) ))</f>
        <v>#NAME?</v>
      </c>
      <c r="M44" s="12" t="e">
        <f ca="1">IF(ISBLANK(#REF!), "", (_xludf.CONCAT(" || Order: ",#REF!) ))</f>
        <v>#NAME?</v>
      </c>
      <c r="N44" s="12" t="e">
        <f ca="1">IF(ISBLANK(#REF!), "", (_xludf.CONCAT(" || Family: ",#REF!) ))</f>
        <v>#NAME?</v>
      </c>
      <c r="O44" s="12" t="e">
        <f ca="1">IF(ISBLANK(#REF!), "", (_xludf.CONCAT(" || Subfamily: ",#REF!) ))</f>
        <v>#NAME?</v>
      </c>
      <c r="P44" s="12" t="e">
        <f ca="1">IF(ISBLANK(#REF!), "", (_xludf.CONCAT(" || Tribe: ",#REF!) ))</f>
        <v>#NAME?</v>
      </c>
      <c r="Q44" s="12" t="e">
        <f ca="1">IF(ISBLANK(#REF!), "", (_xludf.CONCAT(" || Subtribe: ",#REF!) ))</f>
        <v>#NAME?</v>
      </c>
      <c r="R44" s="12" t="e">
        <f ca="1">IF(ISBLANK(#REF!), "", (_xludf.CONCAT(" || Genus: ",#REF!) ))</f>
        <v>#NAME?</v>
      </c>
      <c r="S44" s="12" t="e">
        <f t="shared" ca="1" si="1"/>
        <v>#NAME?</v>
      </c>
      <c r="T44" s="12" t="e">
        <f ca="1">IF(ISBLANK(#REF!), "", (_xludf.CONCAT(" || Species: ",#REF!) ))</f>
        <v>#NAME?</v>
      </c>
      <c r="U44" s="12" t="e">
        <f ca="1">IF(ISBLANK(#REF!), "", (_xludf.CONCAT(" || Var/Subsp: ",#REF!) ))</f>
        <v>#NAME?</v>
      </c>
      <c r="V44" s="12"/>
      <c r="W44" s="12"/>
      <c r="X44" s="12"/>
      <c r="Y44" s="12"/>
      <c r="Z44" s="12"/>
    </row>
    <row r="45" spans="1:26" ht="14.25" customHeight="1">
      <c r="A45" s="13" t="s">
        <v>227</v>
      </c>
      <c r="B45" s="11" t="e">
        <f t="shared" ca="1" si="0"/>
        <v>#NAME?</v>
      </c>
      <c r="C45" s="12" t="e">
        <f ca="1">IF(ISBLANK(#REF!), "", (_xludf.CONCAT("Kegg code: ",#REF!) ))</f>
        <v>#NAME?</v>
      </c>
      <c r="D45" s="12" t="e">
        <f ca="1">IF(ISBLANK(#REF!), "", (_xludf.CONCAT(" || Common name: ",#REF!) ))</f>
        <v>#NAME?</v>
      </c>
      <c r="E45" s="12" t="e">
        <f ca="1">IF(ISBLANK(#REF!), "", (_xludf.CONCAT(" || Scientific name: ",#REF!) ))</f>
        <v>#NAME?</v>
      </c>
      <c r="F45" s="12" t="e">
        <f ca="1">IF(ISBLANK(#REF!), "", (_xludf.CONCAT(" || Kingdom: ",#REF!) ))</f>
        <v>#NAME?</v>
      </c>
      <c r="G45" s="12" t="e">
        <f ca="1">IF(ISBLANK(#REF!), "", (_xludf.CONCAT(" || Subkingdom: ",#REF!) ))</f>
        <v>#NAME?</v>
      </c>
      <c r="H45" s="12" t="e">
        <f ca="1">IF(ISBLANK(#REF!), "", (_xludf.CONCAT(" || Superdivision: ",#REF!) ))</f>
        <v>#NAME?</v>
      </c>
      <c r="I45" s="12" t="e">
        <f ca="1">IF(ISBLANK(#REF!), "", (_xludf.CONCAT(" || Phylum: ",#REF!) ))</f>
        <v>#NAME?</v>
      </c>
      <c r="J45" s="12" t="e">
        <f ca="1">IF(ISBLANK(#REF!), "", (_xludf.CONCAT(" || Subphylum: ",#REF!) ))</f>
        <v>#NAME?</v>
      </c>
      <c r="K45" s="12" t="e">
        <f ca="1">IF(ISBLANK(#REF!), "", (_xludf.CONCAT(" || Class: ",#REF!) ))</f>
        <v>#NAME?</v>
      </c>
      <c r="L45" s="12" t="e">
        <f ca="1">IF(ISBLANK(#REF!), "", (_xludf.CONCAT(" || Subclass: ",#REF!) ))</f>
        <v>#NAME?</v>
      </c>
      <c r="M45" s="12" t="e">
        <f ca="1">IF(ISBLANK(#REF!), "", (_xludf.CONCAT(" || Order: ",#REF!) ))</f>
        <v>#NAME?</v>
      </c>
      <c r="N45" s="12" t="e">
        <f ca="1">IF(ISBLANK(#REF!), "", (_xludf.CONCAT(" || Family: ",#REF!) ))</f>
        <v>#NAME?</v>
      </c>
      <c r="O45" s="12" t="e">
        <f ca="1">IF(ISBLANK(#REF!), "", (_xludf.CONCAT(" || Subfamily: ",#REF!) ))</f>
        <v>#NAME?</v>
      </c>
      <c r="P45" s="12" t="e">
        <f ca="1">IF(ISBLANK(#REF!), "", (_xludf.CONCAT(" || Tribe: ",#REF!) ))</f>
        <v>#NAME?</v>
      </c>
      <c r="Q45" s="12" t="e">
        <f ca="1">IF(ISBLANK(#REF!), "", (_xludf.CONCAT(" || Subtribe: ",#REF!) ))</f>
        <v>#NAME?</v>
      </c>
      <c r="R45" s="12" t="e">
        <f ca="1">IF(ISBLANK(#REF!), "", (_xludf.CONCAT(" || Genus: ",#REF!) ))</f>
        <v>#NAME?</v>
      </c>
      <c r="S45" s="12" t="e">
        <f t="shared" ca="1" si="1"/>
        <v>#NAME?</v>
      </c>
      <c r="T45" s="12" t="e">
        <f ca="1">IF(ISBLANK(#REF!), "", (_xludf.CONCAT(" || Species: ",#REF!) ))</f>
        <v>#NAME?</v>
      </c>
      <c r="U45" s="12" t="e">
        <f ca="1">IF(ISBLANK(#REF!), "", (_xludf.CONCAT(" || Var/Subsp: ",#REF!) ))</f>
        <v>#NAME?</v>
      </c>
      <c r="V45" s="12"/>
      <c r="W45" s="12"/>
      <c r="X45" s="12"/>
      <c r="Y45" s="12"/>
      <c r="Z45" s="12"/>
    </row>
    <row r="46" spans="1:26" ht="14.25" customHeight="1">
      <c r="A46" s="13" t="s">
        <v>228</v>
      </c>
      <c r="B46" s="11" t="e">
        <f t="shared" ca="1" si="0"/>
        <v>#NAME?</v>
      </c>
      <c r="C46" s="12" t="e">
        <f ca="1">IF(ISBLANK(#REF!), "", (_xludf.CONCAT("Kegg code: ",#REF!) ))</f>
        <v>#NAME?</v>
      </c>
      <c r="D46" s="12" t="e">
        <f ca="1">IF(ISBLANK(#REF!), "", (_xludf.CONCAT(" || Common name: ",#REF!) ))</f>
        <v>#NAME?</v>
      </c>
      <c r="E46" s="12" t="e">
        <f ca="1">IF(ISBLANK(#REF!), "", (_xludf.CONCAT(" || Scientific name: ",#REF!) ))</f>
        <v>#NAME?</v>
      </c>
      <c r="F46" s="12" t="e">
        <f ca="1">IF(ISBLANK(#REF!), "", (_xludf.CONCAT(" || Kingdom: ",#REF!) ))</f>
        <v>#NAME?</v>
      </c>
      <c r="G46" s="12" t="e">
        <f ca="1">IF(ISBLANK(#REF!), "", (_xludf.CONCAT(" || Subkingdom: ",#REF!) ))</f>
        <v>#NAME?</v>
      </c>
      <c r="H46" s="12" t="e">
        <f ca="1">IF(ISBLANK(#REF!), "", (_xludf.CONCAT(" || Superdivision: ",#REF!) ))</f>
        <v>#NAME?</v>
      </c>
      <c r="I46" s="12" t="e">
        <f ca="1">IF(ISBLANK(#REF!), "", (_xludf.CONCAT(" || Phylum: ",#REF!) ))</f>
        <v>#NAME?</v>
      </c>
      <c r="J46" s="12" t="e">
        <f ca="1">IF(ISBLANK(#REF!), "", (_xludf.CONCAT(" || Subphylum: ",#REF!) ))</f>
        <v>#NAME?</v>
      </c>
      <c r="K46" s="12" t="e">
        <f ca="1">IF(ISBLANK(#REF!), "", (_xludf.CONCAT(" || Class: ",#REF!) ))</f>
        <v>#NAME?</v>
      </c>
      <c r="L46" s="12" t="e">
        <f ca="1">IF(ISBLANK(#REF!), "", (_xludf.CONCAT(" || Subclass: ",#REF!) ))</f>
        <v>#NAME?</v>
      </c>
      <c r="M46" s="12" t="e">
        <f ca="1">IF(ISBLANK(#REF!), "", (_xludf.CONCAT(" || Order: ",#REF!) ))</f>
        <v>#NAME?</v>
      </c>
      <c r="N46" s="12" t="e">
        <f ca="1">IF(ISBLANK(#REF!), "", (_xludf.CONCAT(" || Family: ",#REF!) ))</f>
        <v>#NAME?</v>
      </c>
      <c r="O46" s="12" t="e">
        <f ca="1">IF(ISBLANK(#REF!), "", (_xludf.CONCAT(" || Subfamily: ",#REF!) ))</f>
        <v>#NAME?</v>
      </c>
      <c r="P46" s="12" t="e">
        <f ca="1">IF(ISBLANK(#REF!), "", (_xludf.CONCAT(" || Tribe: ",#REF!) ))</f>
        <v>#NAME?</v>
      </c>
      <c r="Q46" s="12" t="e">
        <f ca="1">IF(ISBLANK(#REF!), "", (_xludf.CONCAT(" || Subtribe: ",#REF!) ))</f>
        <v>#NAME?</v>
      </c>
      <c r="R46" s="12" t="e">
        <f ca="1">IF(ISBLANK(#REF!), "", (_xludf.CONCAT(" || Genus: ",#REF!) ))</f>
        <v>#NAME?</v>
      </c>
      <c r="S46" s="12" t="e">
        <f t="shared" ca="1" si="1"/>
        <v>#NAME?</v>
      </c>
      <c r="T46" s="12" t="e">
        <f ca="1">IF(ISBLANK(#REF!), "", (_xludf.CONCAT(" || Species: ",#REF!) ))</f>
        <v>#NAME?</v>
      </c>
      <c r="U46" s="12" t="e">
        <f ca="1">IF(ISBLANK(#REF!), "", (_xludf.CONCAT(" || Var/Subsp: ",#REF!) ))</f>
        <v>#NAME?</v>
      </c>
      <c r="V46" s="12"/>
      <c r="W46" s="12"/>
      <c r="X46" s="12"/>
      <c r="Y46" s="12"/>
      <c r="Z46" s="12"/>
    </row>
    <row r="47" spans="1:26" ht="14.25" customHeight="1">
      <c r="A47" s="13" t="s">
        <v>229</v>
      </c>
      <c r="B47" s="11" t="e">
        <f t="shared" ca="1" si="0"/>
        <v>#NAME?</v>
      </c>
      <c r="C47" s="12" t="e">
        <f ca="1">IF(ISBLANK(#REF!), "", (_xludf.CONCAT("Kegg code: ",#REF!) ))</f>
        <v>#NAME?</v>
      </c>
      <c r="D47" s="12" t="e">
        <f ca="1">IF(ISBLANK(#REF!), "", (_xludf.CONCAT(" || Common name: ",#REF!) ))</f>
        <v>#NAME?</v>
      </c>
      <c r="E47" s="12" t="e">
        <f ca="1">IF(ISBLANK(#REF!), "", (_xludf.CONCAT(" || Scientific name: ",#REF!) ))</f>
        <v>#NAME?</v>
      </c>
      <c r="F47" s="12" t="e">
        <f ca="1">IF(ISBLANK(#REF!), "", (_xludf.CONCAT(" || Kingdom: ",#REF!) ))</f>
        <v>#NAME?</v>
      </c>
      <c r="G47" s="12" t="e">
        <f ca="1">IF(ISBLANK(#REF!), "", (_xludf.CONCAT(" || Subkingdom: ",#REF!) ))</f>
        <v>#NAME?</v>
      </c>
      <c r="H47" s="12" t="e">
        <f ca="1">IF(ISBLANK(#REF!), "", (_xludf.CONCAT(" || Superdivision: ",#REF!) ))</f>
        <v>#NAME?</v>
      </c>
      <c r="I47" s="12" t="e">
        <f ca="1">IF(ISBLANK(#REF!), "", (_xludf.CONCAT(" || Phylum: ",#REF!) ))</f>
        <v>#NAME?</v>
      </c>
      <c r="J47" s="12" t="e">
        <f ca="1">IF(ISBLANK(#REF!), "", (_xludf.CONCAT(" || Subphylum: ",#REF!) ))</f>
        <v>#NAME?</v>
      </c>
      <c r="K47" s="12" t="e">
        <f ca="1">IF(ISBLANK(#REF!), "", (_xludf.CONCAT(" || Class: ",#REF!) ))</f>
        <v>#NAME?</v>
      </c>
      <c r="L47" s="12" t="e">
        <f ca="1">IF(ISBLANK(#REF!), "", (_xludf.CONCAT(" || Subclass: ",#REF!) ))</f>
        <v>#NAME?</v>
      </c>
      <c r="M47" s="12" t="e">
        <f ca="1">IF(ISBLANK(#REF!), "", (_xludf.CONCAT(" || Order: ",#REF!) ))</f>
        <v>#NAME?</v>
      </c>
      <c r="N47" s="12" t="e">
        <f ca="1">IF(ISBLANK(#REF!), "", (_xludf.CONCAT(" || Family: ",#REF!) ))</f>
        <v>#NAME?</v>
      </c>
      <c r="O47" s="12" t="e">
        <f ca="1">IF(ISBLANK(#REF!), "", (_xludf.CONCAT(" || Subfamily: ",#REF!) ))</f>
        <v>#NAME?</v>
      </c>
      <c r="P47" s="12" t="e">
        <f ca="1">IF(ISBLANK(#REF!), "", (_xludf.CONCAT(" || Tribe: ",#REF!) ))</f>
        <v>#NAME?</v>
      </c>
      <c r="Q47" s="12" t="e">
        <f ca="1">IF(ISBLANK(#REF!), "", (_xludf.CONCAT(" || Subtribe: ",#REF!) ))</f>
        <v>#NAME?</v>
      </c>
      <c r="R47" s="12" t="e">
        <f ca="1">IF(ISBLANK(#REF!), "", (_xludf.CONCAT(" || Genus: ",#REF!) ))</f>
        <v>#NAME?</v>
      </c>
      <c r="S47" s="12" t="e">
        <f t="shared" ca="1" si="1"/>
        <v>#NAME?</v>
      </c>
      <c r="T47" s="12" t="e">
        <f ca="1">IF(ISBLANK(#REF!), "", (_xludf.CONCAT(" || Species: ",#REF!) ))</f>
        <v>#NAME?</v>
      </c>
      <c r="U47" s="12" t="e">
        <f ca="1">IF(ISBLANK(#REF!), "", (_xludf.CONCAT(" || Var/Subsp: ",#REF!) ))</f>
        <v>#NAME?</v>
      </c>
      <c r="V47" s="12"/>
      <c r="W47" s="12"/>
      <c r="X47" s="12"/>
      <c r="Y47" s="12"/>
      <c r="Z47" s="12"/>
    </row>
    <row r="48" spans="1:26" ht="14.25" customHeight="1">
      <c r="A48" s="13" t="s">
        <v>230</v>
      </c>
      <c r="B48" s="11" t="e">
        <f t="shared" ca="1" si="0"/>
        <v>#NAME?</v>
      </c>
      <c r="C48" s="12" t="e">
        <f ca="1">IF(ISBLANK(#REF!), "", (_xludf.CONCAT("Kegg code: ",#REF!) ))</f>
        <v>#NAME?</v>
      </c>
      <c r="D48" s="12" t="e">
        <f ca="1">IF(ISBLANK(#REF!), "", (_xludf.CONCAT(" || Common name: ",#REF!) ))</f>
        <v>#NAME?</v>
      </c>
      <c r="E48" s="12" t="e">
        <f ca="1">IF(ISBLANK(#REF!), "", (_xludf.CONCAT(" || Scientific name: ",#REF!) ))</f>
        <v>#NAME?</v>
      </c>
      <c r="F48" s="12" t="e">
        <f ca="1">IF(ISBLANK(#REF!), "", (_xludf.CONCAT(" || Kingdom: ",#REF!) ))</f>
        <v>#NAME?</v>
      </c>
      <c r="G48" s="12" t="e">
        <f ca="1">IF(ISBLANK(#REF!), "", (_xludf.CONCAT(" || Subkingdom: ",#REF!) ))</f>
        <v>#NAME?</v>
      </c>
      <c r="H48" s="12" t="e">
        <f ca="1">IF(ISBLANK(#REF!), "", (_xludf.CONCAT(" || Superdivision: ",#REF!) ))</f>
        <v>#NAME?</v>
      </c>
      <c r="I48" s="12" t="e">
        <f ca="1">IF(ISBLANK(#REF!), "", (_xludf.CONCAT(" || Phylum: ",#REF!) ))</f>
        <v>#NAME?</v>
      </c>
      <c r="J48" s="12" t="e">
        <f ca="1">IF(ISBLANK(#REF!), "", (_xludf.CONCAT(" || Subphylum: ",#REF!) ))</f>
        <v>#NAME?</v>
      </c>
      <c r="K48" s="12" t="e">
        <f ca="1">IF(ISBLANK(#REF!), "", (_xludf.CONCAT(" || Class: ",#REF!) ))</f>
        <v>#NAME?</v>
      </c>
      <c r="L48" s="12" t="e">
        <f ca="1">IF(ISBLANK(#REF!), "", (_xludf.CONCAT(" || Subclass: ",#REF!) ))</f>
        <v>#NAME?</v>
      </c>
      <c r="M48" s="12" t="e">
        <f ca="1">IF(ISBLANK(#REF!), "", (_xludf.CONCAT(" || Order: ",#REF!) ))</f>
        <v>#NAME?</v>
      </c>
      <c r="N48" s="12" t="e">
        <f ca="1">IF(ISBLANK(#REF!), "", (_xludf.CONCAT(" || Family: ",#REF!) ))</f>
        <v>#NAME?</v>
      </c>
      <c r="O48" s="12" t="e">
        <f ca="1">IF(ISBLANK(#REF!), "", (_xludf.CONCAT(" || Subfamily: ",#REF!) ))</f>
        <v>#NAME?</v>
      </c>
      <c r="P48" s="12" t="e">
        <f ca="1">IF(ISBLANK(#REF!), "", (_xludf.CONCAT(" || Tribe: ",#REF!) ))</f>
        <v>#NAME?</v>
      </c>
      <c r="Q48" s="12" t="e">
        <f ca="1">IF(ISBLANK(#REF!), "", (_xludf.CONCAT(" || Subtribe: ",#REF!) ))</f>
        <v>#NAME?</v>
      </c>
      <c r="R48" s="12" t="e">
        <f ca="1">IF(ISBLANK(#REF!), "", (_xludf.CONCAT(" || Genus: ",#REF!) ))</f>
        <v>#NAME?</v>
      </c>
      <c r="S48" s="12" t="e">
        <f t="shared" ca="1" si="1"/>
        <v>#NAME?</v>
      </c>
      <c r="T48" s="12" t="e">
        <f ca="1">IF(ISBLANK(#REF!), "", (_xludf.CONCAT(" || Species: ",#REF!) ))</f>
        <v>#NAME?</v>
      </c>
      <c r="U48" s="12" t="e">
        <f ca="1">IF(ISBLANK(#REF!), "", (_xludf.CONCAT(" || Var/Subsp: ",#REF!) ))</f>
        <v>#NAME?</v>
      </c>
      <c r="V48" s="12"/>
      <c r="W48" s="12"/>
      <c r="X48" s="12"/>
      <c r="Y48" s="12"/>
      <c r="Z48" s="12"/>
    </row>
    <row r="49" spans="1:26" ht="14.25" customHeight="1">
      <c r="A49" s="13" t="s">
        <v>231</v>
      </c>
      <c r="B49" s="11" t="e">
        <f t="shared" ca="1" si="0"/>
        <v>#NAME?</v>
      </c>
      <c r="C49" s="12" t="e">
        <f ca="1">IF(ISBLANK(#REF!), "", (_xludf.CONCAT("Kegg code: ",#REF!) ))</f>
        <v>#NAME?</v>
      </c>
      <c r="D49" s="12" t="e">
        <f ca="1">IF(ISBLANK(#REF!), "", (_xludf.CONCAT(" || Common name: ",#REF!) ))</f>
        <v>#NAME?</v>
      </c>
      <c r="E49" s="12" t="e">
        <f ca="1">IF(ISBLANK(#REF!), "", (_xludf.CONCAT(" || Scientific name: ",#REF!) ))</f>
        <v>#NAME?</v>
      </c>
      <c r="F49" s="12" t="e">
        <f ca="1">IF(ISBLANK(#REF!), "", (_xludf.CONCAT(" || Kingdom: ",#REF!) ))</f>
        <v>#NAME?</v>
      </c>
      <c r="G49" s="12" t="e">
        <f ca="1">IF(ISBLANK(#REF!), "", (_xludf.CONCAT(" || Subkingdom: ",#REF!) ))</f>
        <v>#NAME?</v>
      </c>
      <c r="H49" s="12" t="e">
        <f ca="1">IF(ISBLANK(#REF!), "", (_xludf.CONCAT(" || Superdivision: ",#REF!) ))</f>
        <v>#NAME?</v>
      </c>
      <c r="I49" s="12" t="e">
        <f ca="1">IF(ISBLANK(#REF!), "", (_xludf.CONCAT(" || Phylum: ",#REF!) ))</f>
        <v>#NAME?</v>
      </c>
      <c r="J49" s="12" t="e">
        <f ca="1">IF(ISBLANK(#REF!), "", (_xludf.CONCAT(" || Subphylum: ",#REF!) ))</f>
        <v>#NAME?</v>
      </c>
      <c r="K49" s="12" t="e">
        <f ca="1">IF(ISBLANK(#REF!), "", (_xludf.CONCAT(" || Class: ",#REF!) ))</f>
        <v>#NAME?</v>
      </c>
      <c r="L49" s="12" t="e">
        <f ca="1">IF(ISBLANK(#REF!), "", (_xludf.CONCAT(" || Subclass: ",#REF!) ))</f>
        <v>#NAME?</v>
      </c>
      <c r="M49" s="12" t="e">
        <f ca="1">IF(ISBLANK(#REF!), "", (_xludf.CONCAT(" || Order: ",#REF!) ))</f>
        <v>#NAME?</v>
      </c>
      <c r="N49" s="12" t="e">
        <f ca="1">IF(ISBLANK(#REF!), "", (_xludf.CONCAT(" || Family: ",#REF!) ))</f>
        <v>#NAME?</v>
      </c>
      <c r="O49" s="12" t="e">
        <f ca="1">IF(ISBLANK(#REF!), "", (_xludf.CONCAT(" || Subfamily: ",#REF!) ))</f>
        <v>#NAME?</v>
      </c>
      <c r="P49" s="12" t="e">
        <f ca="1">IF(ISBLANK(#REF!), "", (_xludf.CONCAT(" || Tribe: ",#REF!) ))</f>
        <v>#NAME?</v>
      </c>
      <c r="Q49" s="12" t="e">
        <f ca="1">IF(ISBLANK(#REF!), "", (_xludf.CONCAT(" || Subtribe: ",#REF!) ))</f>
        <v>#NAME?</v>
      </c>
      <c r="R49" s="12" t="e">
        <f ca="1">IF(ISBLANK(#REF!), "", (_xludf.CONCAT(" || Genus: ",#REF!) ))</f>
        <v>#NAME?</v>
      </c>
      <c r="S49" s="12" t="e">
        <f t="shared" ca="1" si="1"/>
        <v>#NAME?</v>
      </c>
      <c r="T49" s="12" t="e">
        <f ca="1">IF(ISBLANK(#REF!), "", (_xludf.CONCAT(" || Species: ",#REF!) ))</f>
        <v>#NAME?</v>
      </c>
      <c r="U49" s="12" t="e">
        <f ca="1">IF(ISBLANK(#REF!), "", (_xludf.CONCAT(" || Var/Subsp: ",#REF!) ))</f>
        <v>#NAME?</v>
      </c>
      <c r="V49" s="12"/>
      <c r="W49" s="12"/>
      <c r="X49" s="12"/>
      <c r="Y49" s="12"/>
      <c r="Z49" s="12"/>
    </row>
    <row r="50" spans="1:26" ht="14.25" customHeight="1">
      <c r="A50" s="13" t="s">
        <v>232</v>
      </c>
      <c r="B50" s="11" t="e">
        <f t="shared" ca="1" si="0"/>
        <v>#NAME?</v>
      </c>
      <c r="C50" s="12" t="e">
        <f ca="1">IF(ISBLANK(#REF!), "", (_xludf.CONCAT("Kegg code: ",#REF!) ))</f>
        <v>#NAME?</v>
      </c>
      <c r="D50" s="12" t="e">
        <f ca="1">IF(ISBLANK(#REF!), "", (_xludf.CONCAT(" || Common name: ",#REF!) ))</f>
        <v>#NAME?</v>
      </c>
      <c r="E50" s="12" t="e">
        <f ca="1">IF(ISBLANK(#REF!), "", (_xludf.CONCAT(" || Scientific name: ",#REF!) ))</f>
        <v>#NAME?</v>
      </c>
      <c r="F50" s="12" t="e">
        <f ca="1">IF(ISBLANK(#REF!), "", (_xludf.CONCAT(" || Kingdom: ",#REF!) ))</f>
        <v>#NAME?</v>
      </c>
      <c r="G50" s="12" t="e">
        <f ca="1">IF(ISBLANK(#REF!), "", (_xludf.CONCAT(" || Subkingdom: ",#REF!) ))</f>
        <v>#NAME?</v>
      </c>
      <c r="H50" s="12" t="e">
        <f ca="1">IF(ISBLANK(#REF!), "", (_xludf.CONCAT(" || Superdivision: ",#REF!) ))</f>
        <v>#NAME?</v>
      </c>
      <c r="I50" s="12" t="e">
        <f ca="1">IF(ISBLANK(#REF!), "", (_xludf.CONCAT(" || Phylum: ",#REF!) ))</f>
        <v>#NAME?</v>
      </c>
      <c r="J50" s="12" t="e">
        <f ca="1">IF(ISBLANK(#REF!), "", (_xludf.CONCAT(" || Subphylum: ",#REF!) ))</f>
        <v>#NAME?</v>
      </c>
      <c r="K50" s="12" t="e">
        <f ca="1">IF(ISBLANK(#REF!), "", (_xludf.CONCAT(" || Class: ",#REF!) ))</f>
        <v>#NAME?</v>
      </c>
      <c r="L50" s="12" t="e">
        <f ca="1">IF(ISBLANK(#REF!), "", (_xludf.CONCAT(" || Subclass: ",#REF!) ))</f>
        <v>#NAME?</v>
      </c>
      <c r="M50" s="12" t="e">
        <f ca="1">IF(ISBLANK(#REF!), "", (_xludf.CONCAT(" || Order: ",#REF!) ))</f>
        <v>#NAME?</v>
      </c>
      <c r="N50" s="12" t="e">
        <f ca="1">IF(ISBLANK(#REF!), "", (_xludf.CONCAT(" || Family: ",#REF!) ))</f>
        <v>#NAME?</v>
      </c>
      <c r="O50" s="12" t="e">
        <f ca="1">IF(ISBLANK(#REF!), "", (_xludf.CONCAT(" || Subfamily: ",#REF!) ))</f>
        <v>#NAME?</v>
      </c>
      <c r="P50" s="12" t="e">
        <f ca="1">IF(ISBLANK(#REF!), "", (_xludf.CONCAT(" || Tribe: ",#REF!) ))</f>
        <v>#NAME?</v>
      </c>
      <c r="Q50" s="12" t="e">
        <f ca="1">IF(ISBLANK(#REF!), "", (_xludf.CONCAT(" || Subtribe: ",#REF!) ))</f>
        <v>#NAME?</v>
      </c>
      <c r="R50" s="12" t="e">
        <f ca="1">IF(ISBLANK(#REF!), "", (_xludf.CONCAT(" || Genus: ",#REF!) ))</f>
        <v>#NAME?</v>
      </c>
      <c r="S50" s="12" t="e">
        <f t="shared" ca="1" si="1"/>
        <v>#NAME?</v>
      </c>
      <c r="T50" s="12" t="e">
        <f ca="1">IF(ISBLANK(#REF!), "", (_xludf.CONCAT(" || Species: ",#REF!) ))</f>
        <v>#NAME?</v>
      </c>
      <c r="U50" s="12" t="e">
        <f ca="1">IF(ISBLANK(#REF!), "", (_xludf.CONCAT(" || Var/Subsp: ",#REF!) ))</f>
        <v>#NAME?</v>
      </c>
      <c r="V50" s="12"/>
      <c r="W50" s="12"/>
      <c r="X50" s="12"/>
      <c r="Y50" s="12"/>
      <c r="Z50" s="12"/>
    </row>
    <row r="51" spans="1:26" ht="14.25" customHeight="1">
      <c r="A51" s="13" t="s">
        <v>233</v>
      </c>
      <c r="B51" s="11" t="e">
        <f t="shared" ca="1" si="0"/>
        <v>#NAME?</v>
      </c>
      <c r="C51" s="12" t="e">
        <f ca="1">IF(ISBLANK(#REF!), "", (_xludf.CONCAT("Kegg code: ",#REF!) ))</f>
        <v>#NAME?</v>
      </c>
      <c r="D51" s="12" t="e">
        <f ca="1">IF(ISBLANK(#REF!), "", (_xludf.CONCAT(" || Common name: ",#REF!) ))</f>
        <v>#NAME?</v>
      </c>
      <c r="E51" s="12" t="e">
        <f ca="1">IF(ISBLANK(#REF!), "", (_xludf.CONCAT(" || Scientific name: ",#REF!) ))</f>
        <v>#NAME?</v>
      </c>
      <c r="F51" s="12" t="e">
        <f ca="1">IF(ISBLANK(#REF!), "", (_xludf.CONCAT(" || Kingdom: ",#REF!) ))</f>
        <v>#NAME?</v>
      </c>
      <c r="G51" s="12" t="e">
        <f ca="1">IF(ISBLANK(#REF!), "", (_xludf.CONCAT(" || Subkingdom: ",#REF!) ))</f>
        <v>#NAME?</v>
      </c>
      <c r="H51" s="12" t="e">
        <f ca="1">IF(ISBLANK(#REF!), "", (_xludf.CONCAT(" || Superdivision: ",#REF!) ))</f>
        <v>#NAME?</v>
      </c>
      <c r="I51" s="12" t="e">
        <f ca="1">IF(ISBLANK(#REF!), "", (_xludf.CONCAT(" || Phylum: ",#REF!) ))</f>
        <v>#NAME?</v>
      </c>
      <c r="J51" s="12" t="e">
        <f ca="1">IF(ISBLANK(#REF!), "", (_xludf.CONCAT(" || Subphylum: ",#REF!) ))</f>
        <v>#NAME?</v>
      </c>
      <c r="K51" s="12" t="e">
        <f ca="1">IF(ISBLANK(#REF!), "", (_xludf.CONCAT(" || Class: ",#REF!) ))</f>
        <v>#NAME?</v>
      </c>
      <c r="L51" s="12" t="e">
        <f ca="1">IF(ISBLANK(#REF!), "", (_xludf.CONCAT(" || Subclass: ",#REF!) ))</f>
        <v>#NAME?</v>
      </c>
      <c r="M51" s="12" t="e">
        <f ca="1">IF(ISBLANK(#REF!), "", (_xludf.CONCAT(" || Order: ",#REF!) ))</f>
        <v>#NAME?</v>
      </c>
      <c r="N51" s="12" t="e">
        <f ca="1">IF(ISBLANK(#REF!), "", (_xludf.CONCAT(" || Family: ",#REF!) ))</f>
        <v>#NAME?</v>
      </c>
      <c r="O51" s="12" t="e">
        <f ca="1">IF(ISBLANK(#REF!), "", (_xludf.CONCAT(" || Subfamily: ",#REF!) ))</f>
        <v>#NAME?</v>
      </c>
      <c r="P51" s="12" t="e">
        <f ca="1">IF(ISBLANK(#REF!), "", (_xludf.CONCAT(" || Tribe: ",#REF!) ))</f>
        <v>#NAME?</v>
      </c>
      <c r="Q51" s="12" t="e">
        <f ca="1">IF(ISBLANK(#REF!), "", (_xludf.CONCAT(" || Subtribe: ",#REF!) ))</f>
        <v>#NAME?</v>
      </c>
      <c r="R51" s="12" t="e">
        <f ca="1">IF(ISBLANK(#REF!), "", (_xludf.CONCAT(" || Genus: ",#REF!) ))</f>
        <v>#NAME?</v>
      </c>
      <c r="S51" s="12" t="e">
        <f t="shared" ca="1" si="1"/>
        <v>#NAME?</v>
      </c>
      <c r="T51" s="12" t="e">
        <f ca="1">IF(ISBLANK(#REF!), "", (_xludf.CONCAT(" || Species: ",#REF!) ))</f>
        <v>#NAME?</v>
      </c>
      <c r="U51" s="12" t="e">
        <f ca="1">IF(ISBLANK(#REF!), "", (_xludf.CONCAT(" || Var/Subsp: ",#REF!) ))</f>
        <v>#NAME?</v>
      </c>
      <c r="V51" s="12"/>
      <c r="W51" s="12"/>
      <c r="X51" s="12"/>
      <c r="Y51" s="12"/>
      <c r="Z51" s="12"/>
    </row>
    <row r="52" spans="1:26" ht="14.25" customHeight="1">
      <c r="A52" s="13" t="s">
        <v>234</v>
      </c>
      <c r="B52" s="11" t="e">
        <f t="shared" ca="1" si="0"/>
        <v>#NAME?</v>
      </c>
      <c r="C52" s="12" t="e">
        <f ca="1">IF(ISBLANK(#REF!), "", (_xludf.CONCAT("Kegg code: ",#REF!) ))</f>
        <v>#NAME?</v>
      </c>
      <c r="D52" s="12" t="e">
        <f ca="1">IF(ISBLANK(#REF!), "", (_xludf.CONCAT(" || Common name: ",#REF!) ))</f>
        <v>#NAME?</v>
      </c>
      <c r="E52" s="12" t="e">
        <f ca="1">IF(ISBLANK(#REF!), "", (_xludf.CONCAT(" || Scientific name: ",#REF!) ))</f>
        <v>#NAME?</v>
      </c>
      <c r="F52" s="12" t="e">
        <f ca="1">IF(ISBLANK(#REF!), "", (_xludf.CONCAT(" || Kingdom: ",#REF!) ))</f>
        <v>#NAME?</v>
      </c>
      <c r="G52" s="12" t="e">
        <f ca="1">IF(ISBLANK(#REF!), "", (_xludf.CONCAT(" || Subkingdom: ",#REF!) ))</f>
        <v>#NAME?</v>
      </c>
      <c r="H52" s="12" t="e">
        <f ca="1">IF(ISBLANK(#REF!), "", (_xludf.CONCAT(" || Superdivision: ",#REF!) ))</f>
        <v>#NAME?</v>
      </c>
      <c r="I52" s="12" t="e">
        <f ca="1">IF(ISBLANK(#REF!), "", (_xludf.CONCAT(" || Phylum: ",#REF!) ))</f>
        <v>#NAME?</v>
      </c>
      <c r="J52" s="12" t="e">
        <f ca="1">IF(ISBLANK(#REF!), "", (_xludf.CONCAT(" || Subphylum: ",#REF!) ))</f>
        <v>#NAME?</v>
      </c>
      <c r="K52" s="12" t="e">
        <f ca="1">IF(ISBLANK(#REF!), "", (_xludf.CONCAT(" || Class: ",#REF!) ))</f>
        <v>#NAME?</v>
      </c>
      <c r="L52" s="12" t="e">
        <f ca="1">IF(ISBLANK(#REF!), "", (_xludf.CONCAT(" || Subclass: ",#REF!) ))</f>
        <v>#NAME?</v>
      </c>
      <c r="M52" s="12" t="e">
        <f ca="1">IF(ISBLANK(#REF!), "", (_xludf.CONCAT(" || Order: ",#REF!) ))</f>
        <v>#NAME?</v>
      </c>
      <c r="N52" s="12" t="e">
        <f ca="1">IF(ISBLANK(#REF!), "", (_xludf.CONCAT(" || Family: ",#REF!) ))</f>
        <v>#NAME?</v>
      </c>
      <c r="O52" s="12" t="e">
        <f ca="1">IF(ISBLANK(#REF!), "", (_xludf.CONCAT(" || Subfamily: ",#REF!) ))</f>
        <v>#NAME?</v>
      </c>
      <c r="P52" s="12" t="e">
        <f ca="1">IF(ISBLANK(#REF!), "", (_xludf.CONCAT(" || Tribe: ",#REF!) ))</f>
        <v>#NAME?</v>
      </c>
      <c r="Q52" s="12" t="e">
        <f ca="1">IF(ISBLANK(#REF!), "", (_xludf.CONCAT(" || Subtribe: ",#REF!) ))</f>
        <v>#NAME?</v>
      </c>
      <c r="R52" s="12" t="e">
        <f ca="1">IF(ISBLANK(#REF!), "", (_xludf.CONCAT(" || Genus: ",#REF!) ))</f>
        <v>#NAME?</v>
      </c>
      <c r="S52" s="12" t="e">
        <f t="shared" ca="1" si="1"/>
        <v>#NAME?</v>
      </c>
      <c r="T52" s="12" t="e">
        <f ca="1">IF(ISBLANK(#REF!), "", (_xludf.CONCAT(" || Species: ",#REF!) ))</f>
        <v>#NAME?</v>
      </c>
      <c r="U52" s="12" t="e">
        <f ca="1">IF(ISBLANK(#REF!), "", (_xludf.CONCAT(" || Var/Subsp: ",#REF!) ))</f>
        <v>#NAME?</v>
      </c>
      <c r="V52" s="12"/>
      <c r="W52" s="12"/>
      <c r="X52" s="12"/>
      <c r="Y52" s="12"/>
      <c r="Z52" s="12"/>
    </row>
    <row r="53" spans="1:26" ht="14.25" customHeight="1">
      <c r="A53" s="13" t="s">
        <v>235</v>
      </c>
      <c r="B53" s="11" t="e">
        <f t="shared" ca="1" si="0"/>
        <v>#NAME?</v>
      </c>
      <c r="C53" s="12" t="e">
        <f ca="1">IF(ISBLANK(#REF!), "", (_xludf.CONCAT("Kegg code: ",#REF!) ))</f>
        <v>#NAME?</v>
      </c>
      <c r="D53" s="12" t="e">
        <f ca="1">IF(ISBLANK(#REF!), "", (_xludf.CONCAT(" || Common name: ",#REF!) ))</f>
        <v>#NAME?</v>
      </c>
      <c r="E53" s="12" t="e">
        <f ca="1">IF(ISBLANK(#REF!), "", (_xludf.CONCAT(" || Scientific name: ",#REF!) ))</f>
        <v>#NAME?</v>
      </c>
      <c r="F53" s="12" t="e">
        <f ca="1">IF(ISBLANK(#REF!), "", (_xludf.CONCAT(" || Kingdom: ",#REF!) ))</f>
        <v>#NAME?</v>
      </c>
      <c r="G53" s="12" t="e">
        <f ca="1">IF(ISBLANK(#REF!), "", (_xludf.CONCAT(" || Subkingdom: ",#REF!) ))</f>
        <v>#NAME?</v>
      </c>
      <c r="H53" s="12" t="e">
        <f ca="1">IF(ISBLANK(#REF!), "", (_xludf.CONCAT(" || Superdivision: ",#REF!) ))</f>
        <v>#NAME?</v>
      </c>
      <c r="I53" s="12" t="e">
        <f ca="1">IF(ISBLANK(#REF!), "", (_xludf.CONCAT(" || Phylum: ",#REF!) ))</f>
        <v>#NAME?</v>
      </c>
      <c r="J53" s="12" t="e">
        <f ca="1">IF(ISBLANK(#REF!), "", (_xludf.CONCAT(" || Subphylum: ",#REF!) ))</f>
        <v>#NAME?</v>
      </c>
      <c r="K53" s="12" t="e">
        <f ca="1">IF(ISBLANK(#REF!), "", (_xludf.CONCAT(" || Class: ",#REF!) ))</f>
        <v>#NAME?</v>
      </c>
      <c r="L53" s="12" t="e">
        <f ca="1">IF(ISBLANK(#REF!), "", (_xludf.CONCAT(" || Subclass: ",#REF!) ))</f>
        <v>#NAME?</v>
      </c>
      <c r="M53" s="12" t="e">
        <f ca="1">IF(ISBLANK(#REF!), "", (_xludf.CONCAT(" || Order: ",#REF!) ))</f>
        <v>#NAME?</v>
      </c>
      <c r="N53" s="12" t="e">
        <f ca="1">IF(ISBLANK(#REF!), "", (_xludf.CONCAT(" || Family: ",#REF!) ))</f>
        <v>#NAME?</v>
      </c>
      <c r="O53" s="12" t="e">
        <f ca="1">IF(ISBLANK(#REF!), "", (_xludf.CONCAT(" || Subfamily: ",#REF!) ))</f>
        <v>#NAME?</v>
      </c>
      <c r="P53" s="12" t="e">
        <f ca="1">IF(ISBLANK(#REF!), "", (_xludf.CONCAT(" || Tribe: ",#REF!) ))</f>
        <v>#NAME?</v>
      </c>
      <c r="Q53" s="12" t="e">
        <f ca="1">IF(ISBLANK(#REF!), "", (_xludf.CONCAT(" || Subtribe: ",#REF!) ))</f>
        <v>#NAME?</v>
      </c>
      <c r="R53" s="12" t="e">
        <f ca="1">IF(ISBLANK(#REF!), "", (_xludf.CONCAT(" || Genus: ",#REF!) ))</f>
        <v>#NAME?</v>
      </c>
      <c r="S53" s="12" t="e">
        <f t="shared" ca="1" si="1"/>
        <v>#NAME?</v>
      </c>
      <c r="T53" s="12" t="e">
        <f ca="1">IF(ISBLANK(#REF!), "", (_xludf.CONCAT(" || Species: ",#REF!) ))</f>
        <v>#NAME?</v>
      </c>
      <c r="U53" s="12" t="e">
        <f ca="1">IF(ISBLANK(#REF!), "", (_xludf.CONCAT(" || Var/Subsp: ",#REF!) ))</f>
        <v>#NAME?</v>
      </c>
      <c r="V53" s="12"/>
      <c r="W53" s="12"/>
      <c r="X53" s="12"/>
      <c r="Y53" s="12"/>
      <c r="Z53" s="12"/>
    </row>
    <row r="54" spans="1:26" ht="14.25" customHeight="1">
      <c r="A54" s="13" t="s">
        <v>236</v>
      </c>
      <c r="B54" s="11" t="e">
        <f t="shared" ca="1" si="0"/>
        <v>#NAME?</v>
      </c>
      <c r="C54" s="12" t="e">
        <f ca="1">IF(ISBLANK(#REF!), "", (_xludf.CONCAT("Kegg code: ",#REF!) ))</f>
        <v>#NAME?</v>
      </c>
      <c r="D54" s="12" t="e">
        <f ca="1">IF(ISBLANK(#REF!), "", (_xludf.CONCAT(" || Common name: ",#REF!) ))</f>
        <v>#NAME?</v>
      </c>
      <c r="E54" s="12" t="e">
        <f ca="1">IF(ISBLANK(#REF!), "", (_xludf.CONCAT(" || Scientific name: ",#REF!) ))</f>
        <v>#NAME?</v>
      </c>
      <c r="F54" s="12" t="e">
        <f ca="1">IF(ISBLANK(#REF!), "", (_xludf.CONCAT(" || Kingdom: ",#REF!) ))</f>
        <v>#NAME?</v>
      </c>
      <c r="G54" s="12" t="e">
        <f ca="1">IF(ISBLANK(#REF!), "", (_xludf.CONCAT(" || Subkingdom: ",#REF!) ))</f>
        <v>#NAME?</v>
      </c>
      <c r="H54" s="12" t="e">
        <f ca="1">IF(ISBLANK(#REF!), "", (_xludf.CONCAT(" || Superdivision: ",#REF!) ))</f>
        <v>#NAME?</v>
      </c>
      <c r="I54" s="12" t="e">
        <f ca="1">IF(ISBLANK(#REF!), "", (_xludf.CONCAT(" || Phylum: ",#REF!) ))</f>
        <v>#NAME?</v>
      </c>
      <c r="J54" s="12" t="e">
        <f ca="1">IF(ISBLANK(#REF!), "", (_xludf.CONCAT(" || Subphylum: ",#REF!) ))</f>
        <v>#NAME?</v>
      </c>
      <c r="K54" s="12" t="e">
        <f ca="1">IF(ISBLANK(#REF!), "", (_xludf.CONCAT(" || Class: ",#REF!) ))</f>
        <v>#NAME?</v>
      </c>
      <c r="L54" s="12" t="e">
        <f ca="1">IF(ISBLANK(#REF!), "", (_xludf.CONCAT(" || Subclass: ",#REF!) ))</f>
        <v>#NAME?</v>
      </c>
      <c r="M54" s="12" t="e">
        <f ca="1">IF(ISBLANK(#REF!), "", (_xludf.CONCAT(" || Order: ",#REF!) ))</f>
        <v>#NAME?</v>
      </c>
      <c r="N54" s="12" t="e">
        <f ca="1">IF(ISBLANK(#REF!), "", (_xludf.CONCAT(" || Family: ",#REF!) ))</f>
        <v>#NAME?</v>
      </c>
      <c r="O54" s="12" t="e">
        <f ca="1">IF(ISBLANK(#REF!), "", (_xludf.CONCAT(" || Subfamily: ",#REF!) ))</f>
        <v>#NAME?</v>
      </c>
      <c r="P54" s="12" t="e">
        <f ca="1">IF(ISBLANK(#REF!), "", (_xludf.CONCAT(" || Tribe: ",#REF!) ))</f>
        <v>#NAME?</v>
      </c>
      <c r="Q54" s="12" t="e">
        <f ca="1">IF(ISBLANK(#REF!), "", (_xludf.CONCAT(" || Subtribe: ",#REF!) ))</f>
        <v>#NAME?</v>
      </c>
      <c r="R54" s="12" t="e">
        <f ca="1">IF(ISBLANK(#REF!), "", (_xludf.CONCAT(" || Genus: ",#REF!) ))</f>
        <v>#NAME?</v>
      </c>
      <c r="S54" s="12" t="e">
        <f t="shared" ca="1" si="1"/>
        <v>#NAME?</v>
      </c>
      <c r="T54" s="12" t="e">
        <f ca="1">IF(ISBLANK(#REF!), "", (_xludf.CONCAT(" || Species: ",#REF!) ))</f>
        <v>#NAME?</v>
      </c>
      <c r="U54" s="12" t="e">
        <f ca="1">IF(ISBLANK(#REF!), "", (_xludf.CONCAT(" || Var/Subsp: ",#REF!) ))</f>
        <v>#NAME?</v>
      </c>
      <c r="V54" s="12"/>
      <c r="W54" s="12"/>
      <c r="X54" s="12"/>
      <c r="Y54" s="12"/>
      <c r="Z54" s="12"/>
    </row>
    <row r="55" spans="1:26" ht="14.25" customHeight="1">
      <c r="A55" s="13" t="s">
        <v>237</v>
      </c>
      <c r="B55" s="11" t="e">
        <f t="shared" ca="1" si="0"/>
        <v>#NAME?</v>
      </c>
      <c r="C55" s="12" t="e">
        <f ca="1">IF(ISBLANK(#REF!), "", (_xludf.CONCAT("Kegg code: ",#REF!) ))</f>
        <v>#NAME?</v>
      </c>
      <c r="D55" s="12" t="e">
        <f ca="1">IF(ISBLANK(#REF!), "", (_xludf.CONCAT(" || Common name: ",#REF!) ))</f>
        <v>#NAME?</v>
      </c>
      <c r="E55" s="12" t="e">
        <f ca="1">IF(ISBLANK(#REF!), "", (_xludf.CONCAT(" || Scientific name: ",#REF!) ))</f>
        <v>#NAME?</v>
      </c>
      <c r="F55" s="12" t="e">
        <f ca="1">IF(ISBLANK(#REF!), "", (_xludf.CONCAT(" || Kingdom: ",#REF!) ))</f>
        <v>#NAME?</v>
      </c>
      <c r="G55" s="12" t="e">
        <f ca="1">IF(ISBLANK(#REF!), "", (_xludf.CONCAT(" || Subkingdom: ",#REF!) ))</f>
        <v>#NAME?</v>
      </c>
      <c r="H55" s="12" t="e">
        <f ca="1">IF(ISBLANK(#REF!), "", (_xludf.CONCAT(" || Superdivision: ",#REF!) ))</f>
        <v>#NAME?</v>
      </c>
      <c r="I55" s="12" t="e">
        <f ca="1">IF(ISBLANK(#REF!), "", (_xludf.CONCAT(" || Phylum: ",#REF!) ))</f>
        <v>#NAME?</v>
      </c>
      <c r="J55" s="12" t="e">
        <f ca="1">IF(ISBLANK(#REF!), "", (_xludf.CONCAT(" || Subphylum: ",#REF!) ))</f>
        <v>#NAME?</v>
      </c>
      <c r="K55" s="12" t="e">
        <f ca="1">IF(ISBLANK(#REF!), "", (_xludf.CONCAT(" || Class: ",#REF!) ))</f>
        <v>#NAME?</v>
      </c>
      <c r="L55" s="12" t="e">
        <f ca="1">IF(ISBLANK(#REF!), "", (_xludf.CONCAT(" || Subclass: ",#REF!) ))</f>
        <v>#NAME?</v>
      </c>
      <c r="M55" s="12" t="e">
        <f ca="1">IF(ISBLANK(#REF!), "", (_xludf.CONCAT(" || Order: ",#REF!) ))</f>
        <v>#NAME?</v>
      </c>
      <c r="N55" s="12" t="e">
        <f ca="1">IF(ISBLANK(#REF!), "", (_xludf.CONCAT(" || Family: ",#REF!) ))</f>
        <v>#NAME?</v>
      </c>
      <c r="O55" s="12" t="e">
        <f ca="1">IF(ISBLANK(#REF!), "", (_xludf.CONCAT(" || Subfamily: ",#REF!) ))</f>
        <v>#NAME?</v>
      </c>
      <c r="P55" s="12" t="e">
        <f ca="1">IF(ISBLANK(#REF!), "", (_xludf.CONCAT(" || Tribe: ",#REF!) ))</f>
        <v>#NAME?</v>
      </c>
      <c r="Q55" s="12" t="e">
        <f ca="1">IF(ISBLANK(#REF!), "", (_xludf.CONCAT(" || Subtribe: ",#REF!) ))</f>
        <v>#NAME?</v>
      </c>
      <c r="R55" s="12" t="e">
        <f ca="1">IF(ISBLANK(#REF!), "", (_xludf.CONCAT(" || Genus: ",#REF!) ))</f>
        <v>#NAME?</v>
      </c>
      <c r="S55" s="12" t="e">
        <f t="shared" ca="1" si="1"/>
        <v>#NAME?</v>
      </c>
      <c r="T55" s="12" t="e">
        <f ca="1">IF(ISBLANK(#REF!), "", (_xludf.CONCAT(" || Species: ",#REF!) ))</f>
        <v>#NAME?</v>
      </c>
      <c r="U55" s="12" t="e">
        <f ca="1">IF(ISBLANK(#REF!), "", (_xludf.CONCAT(" || Var/Subsp: ",#REF!) ))</f>
        <v>#NAME?</v>
      </c>
      <c r="V55" s="12"/>
      <c r="W55" s="12"/>
      <c r="X55" s="12"/>
      <c r="Y55" s="12"/>
      <c r="Z55" s="12"/>
    </row>
    <row r="56" spans="1:26" ht="14.25" customHeight="1">
      <c r="A56" s="13" t="s">
        <v>238</v>
      </c>
      <c r="B56" s="11" t="e">
        <f t="shared" ca="1" si="0"/>
        <v>#NAME?</v>
      </c>
      <c r="C56" s="12" t="e">
        <f ca="1">IF(ISBLANK(#REF!), "", (_xludf.CONCAT("Kegg code: ",#REF!) ))</f>
        <v>#NAME?</v>
      </c>
      <c r="D56" s="12" t="e">
        <f ca="1">IF(ISBLANK(#REF!), "", (_xludf.CONCAT(" || Common name: ",#REF!) ))</f>
        <v>#NAME?</v>
      </c>
      <c r="E56" s="12" t="e">
        <f ca="1">IF(ISBLANK(#REF!), "", (_xludf.CONCAT(" || Scientific name: ",#REF!) ))</f>
        <v>#NAME?</v>
      </c>
      <c r="F56" s="12" t="e">
        <f ca="1">IF(ISBLANK(#REF!), "", (_xludf.CONCAT(" || Kingdom: ",#REF!) ))</f>
        <v>#NAME?</v>
      </c>
      <c r="G56" s="12" t="e">
        <f ca="1">IF(ISBLANK(#REF!), "", (_xludf.CONCAT(" || Subkingdom: ",#REF!) ))</f>
        <v>#NAME?</v>
      </c>
      <c r="H56" s="12" t="e">
        <f ca="1">IF(ISBLANK(#REF!), "", (_xludf.CONCAT(" || Superdivision: ",#REF!) ))</f>
        <v>#NAME?</v>
      </c>
      <c r="I56" s="12" t="e">
        <f ca="1">IF(ISBLANK(#REF!), "", (_xludf.CONCAT(" || Phylum: ",#REF!) ))</f>
        <v>#NAME?</v>
      </c>
      <c r="J56" s="12" t="e">
        <f ca="1">IF(ISBLANK(#REF!), "", (_xludf.CONCAT(" || Subphylum: ",#REF!) ))</f>
        <v>#NAME?</v>
      </c>
      <c r="K56" s="12" t="e">
        <f ca="1">IF(ISBLANK(#REF!), "", (_xludf.CONCAT(" || Class: ",#REF!) ))</f>
        <v>#NAME?</v>
      </c>
      <c r="L56" s="12" t="e">
        <f ca="1">IF(ISBLANK(#REF!), "", (_xludf.CONCAT(" || Subclass: ",#REF!) ))</f>
        <v>#NAME?</v>
      </c>
      <c r="M56" s="12" t="e">
        <f ca="1">IF(ISBLANK(#REF!), "", (_xludf.CONCAT(" || Order: ",#REF!) ))</f>
        <v>#NAME?</v>
      </c>
      <c r="N56" s="12" t="e">
        <f ca="1">IF(ISBLANK(#REF!), "", (_xludf.CONCAT(" || Family: ",#REF!) ))</f>
        <v>#NAME?</v>
      </c>
      <c r="O56" s="12" t="e">
        <f ca="1">IF(ISBLANK(#REF!), "", (_xludf.CONCAT(" || Subfamily: ",#REF!) ))</f>
        <v>#NAME?</v>
      </c>
      <c r="P56" s="12" t="e">
        <f ca="1">IF(ISBLANK(#REF!), "", (_xludf.CONCAT(" || Tribe: ",#REF!) ))</f>
        <v>#NAME?</v>
      </c>
      <c r="Q56" s="12" t="e">
        <f ca="1">IF(ISBLANK(#REF!), "", (_xludf.CONCAT(" || Subtribe: ",#REF!) ))</f>
        <v>#NAME?</v>
      </c>
      <c r="R56" s="12" t="e">
        <f ca="1">IF(ISBLANK(#REF!), "", (_xludf.CONCAT(" || Genus: ",#REF!) ))</f>
        <v>#NAME?</v>
      </c>
      <c r="S56" s="12" t="e">
        <f t="shared" ca="1" si="1"/>
        <v>#NAME?</v>
      </c>
      <c r="T56" s="12" t="e">
        <f ca="1">IF(ISBLANK(#REF!), "", (_xludf.CONCAT(" || Species: ",#REF!) ))</f>
        <v>#NAME?</v>
      </c>
      <c r="U56" s="12" t="e">
        <f ca="1">IF(ISBLANK(#REF!), "", (_xludf.CONCAT(" || Var/Subsp: ",#REF!) ))</f>
        <v>#NAME?</v>
      </c>
      <c r="V56" s="12"/>
      <c r="W56" s="12"/>
      <c r="X56" s="12"/>
      <c r="Y56" s="12"/>
      <c r="Z56" s="12"/>
    </row>
    <row r="57" spans="1:26" ht="14.25" customHeight="1">
      <c r="A57" s="13" t="s">
        <v>239</v>
      </c>
      <c r="B57" s="11" t="e">
        <f t="shared" ca="1" si="0"/>
        <v>#NAME?</v>
      </c>
      <c r="C57" s="12" t="e">
        <f ca="1">IF(ISBLANK(#REF!), "", (_xludf.CONCAT("Kegg code: ",#REF!) ))</f>
        <v>#NAME?</v>
      </c>
      <c r="D57" s="12" t="e">
        <f ca="1">IF(ISBLANK(#REF!), "", (_xludf.CONCAT(" || Common name: ",#REF!) ))</f>
        <v>#NAME?</v>
      </c>
      <c r="E57" s="12" t="e">
        <f ca="1">IF(ISBLANK(#REF!), "", (_xludf.CONCAT(" || Scientific name: ",#REF!) ))</f>
        <v>#NAME?</v>
      </c>
      <c r="F57" s="12" t="e">
        <f ca="1">IF(ISBLANK(#REF!), "", (_xludf.CONCAT(" || Kingdom: ",#REF!) ))</f>
        <v>#NAME?</v>
      </c>
      <c r="G57" s="12" t="e">
        <f ca="1">IF(ISBLANK(#REF!), "", (_xludf.CONCAT(" || Subkingdom: ",#REF!) ))</f>
        <v>#NAME?</v>
      </c>
      <c r="H57" s="12" t="e">
        <f ca="1">IF(ISBLANK(#REF!), "", (_xludf.CONCAT(" || Superdivision: ",#REF!) ))</f>
        <v>#NAME?</v>
      </c>
      <c r="I57" s="12" t="e">
        <f ca="1">IF(ISBLANK(#REF!), "", (_xludf.CONCAT(" || Phylum: ",#REF!) ))</f>
        <v>#NAME?</v>
      </c>
      <c r="J57" s="12" t="e">
        <f ca="1">IF(ISBLANK(#REF!), "", (_xludf.CONCAT(" || Subphylum: ",#REF!) ))</f>
        <v>#NAME?</v>
      </c>
      <c r="K57" s="12" t="e">
        <f ca="1">IF(ISBLANK(#REF!), "", (_xludf.CONCAT(" || Class: ",#REF!) ))</f>
        <v>#NAME?</v>
      </c>
      <c r="L57" s="12" t="e">
        <f ca="1">IF(ISBLANK(#REF!), "", (_xludf.CONCAT(" || Subclass: ",#REF!) ))</f>
        <v>#NAME?</v>
      </c>
      <c r="M57" s="12" t="e">
        <f ca="1">IF(ISBLANK(#REF!), "", (_xludf.CONCAT(" || Order: ",#REF!) ))</f>
        <v>#NAME?</v>
      </c>
      <c r="N57" s="12" t="e">
        <f ca="1">IF(ISBLANK(#REF!), "", (_xludf.CONCAT(" || Family: ",#REF!) ))</f>
        <v>#NAME?</v>
      </c>
      <c r="O57" s="12" t="e">
        <f ca="1">IF(ISBLANK(#REF!), "", (_xludf.CONCAT(" || Subfamily: ",#REF!) ))</f>
        <v>#NAME?</v>
      </c>
      <c r="P57" s="12" t="e">
        <f ca="1">IF(ISBLANK(#REF!), "", (_xludf.CONCAT(" || Tribe: ",#REF!) ))</f>
        <v>#NAME?</v>
      </c>
      <c r="Q57" s="12" t="e">
        <f ca="1">IF(ISBLANK(#REF!), "", (_xludf.CONCAT(" || Subtribe: ",#REF!) ))</f>
        <v>#NAME?</v>
      </c>
      <c r="R57" s="12" t="e">
        <f ca="1">IF(ISBLANK(#REF!), "", (_xludf.CONCAT(" || Genus: ",#REF!) ))</f>
        <v>#NAME?</v>
      </c>
      <c r="S57" s="12" t="e">
        <f t="shared" ca="1" si="1"/>
        <v>#NAME?</v>
      </c>
      <c r="T57" s="12" t="e">
        <f ca="1">IF(ISBLANK(#REF!), "", (_xludf.CONCAT(" || Species: ",#REF!) ))</f>
        <v>#NAME?</v>
      </c>
      <c r="U57" s="12" t="e">
        <f ca="1">IF(ISBLANK(#REF!), "", (_xludf.CONCAT(" || Var/Subsp: ",#REF!) ))</f>
        <v>#NAME?</v>
      </c>
      <c r="V57" s="12"/>
      <c r="W57" s="12"/>
      <c r="X57" s="12"/>
      <c r="Y57" s="12"/>
      <c r="Z57" s="12"/>
    </row>
    <row r="58" spans="1:26" ht="14.25" customHeight="1">
      <c r="A58" s="13" t="s">
        <v>240</v>
      </c>
      <c r="B58" s="11" t="e">
        <f t="shared" ca="1" si="0"/>
        <v>#NAME?</v>
      </c>
      <c r="C58" s="12" t="e">
        <f ca="1">IF(ISBLANK(#REF!), "", (_xludf.CONCAT("Kegg code: ",#REF!) ))</f>
        <v>#NAME?</v>
      </c>
      <c r="D58" s="12" t="e">
        <f ca="1">IF(ISBLANK(#REF!), "", (_xludf.CONCAT(" || Common name: ",#REF!) ))</f>
        <v>#NAME?</v>
      </c>
      <c r="E58" s="12" t="e">
        <f ca="1">IF(ISBLANK(#REF!), "", (_xludf.CONCAT(" || Scientific name: ",#REF!) ))</f>
        <v>#NAME?</v>
      </c>
      <c r="F58" s="12" t="e">
        <f ca="1">IF(ISBLANK(#REF!), "", (_xludf.CONCAT(" || Kingdom: ",#REF!) ))</f>
        <v>#NAME?</v>
      </c>
      <c r="G58" s="12" t="e">
        <f ca="1">IF(ISBLANK(#REF!), "", (_xludf.CONCAT(" || Subkingdom: ",#REF!) ))</f>
        <v>#NAME?</v>
      </c>
      <c r="H58" s="12" t="e">
        <f ca="1">IF(ISBLANK(#REF!), "", (_xludf.CONCAT(" || Superdivision: ",#REF!) ))</f>
        <v>#NAME?</v>
      </c>
      <c r="I58" s="12" t="e">
        <f ca="1">IF(ISBLANK(#REF!), "", (_xludf.CONCAT(" || Phylum: ",#REF!) ))</f>
        <v>#NAME?</v>
      </c>
      <c r="J58" s="12" t="e">
        <f ca="1">IF(ISBLANK(#REF!), "", (_xludf.CONCAT(" || Subphylum: ",#REF!) ))</f>
        <v>#NAME?</v>
      </c>
      <c r="K58" s="12" t="e">
        <f ca="1">IF(ISBLANK(#REF!), "", (_xludf.CONCAT(" || Class: ",#REF!) ))</f>
        <v>#NAME?</v>
      </c>
      <c r="L58" s="12" t="e">
        <f ca="1">IF(ISBLANK(#REF!), "", (_xludf.CONCAT(" || Subclass: ",#REF!) ))</f>
        <v>#NAME?</v>
      </c>
      <c r="M58" s="12" t="e">
        <f ca="1">IF(ISBLANK(#REF!), "", (_xludf.CONCAT(" || Order: ",#REF!) ))</f>
        <v>#NAME?</v>
      </c>
      <c r="N58" s="12" t="e">
        <f ca="1">IF(ISBLANK(#REF!), "", (_xludf.CONCAT(" || Family: ",#REF!) ))</f>
        <v>#NAME?</v>
      </c>
      <c r="O58" s="12" t="e">
        <f ca="1">IF(ISBLANK(#REF!), "", (_xludf.CONCAT(" || Subfamily: ",#REF!) ))</f>
        <v>#NAME?</v>
      </c>
      <c r="P58" s="12" t="e">
        <f ca="1">IF(ISBLANK(#REF!), "", (_xludf.CONCAT(" || Tribe: ",#REF!) ))</f>
        <v>#NAME?</v>
      </c>
      <c r="Q58" s="12" t="e">
        <f ca="1">IF(ISBLANK(#REF!), "", (_xludf.CONCAT(" || Subtribe: ",#REF!) ))</f>
        <v>#NAME?</v>
      </c>
      <c r="R58" s="12" t="e">
        <f ca="1">IF(ISBLANK(#REF!), "", (_xludf.CONCAT(" || Genus: ",#REF!) ))</f>
        <v>#NAME?</v>
      </c>
      <c r="S58" s="12" t="e">
        <f t="shared" ca="1" si="1"/>
        <v>#NAME?</v>
      </c>
      <c r="T58" s="12" t="e">
        <f ca="1">IF(ISBLANK(#REF!), "", (_xludf.CONCAT(" || Species: ",#REF!) ))</f>
        <v>#NAME?</v>
      </c>
      <c r="U58" s="12" t="e">
        <f ca="1">IF(ISBLANK(#REF!), "", (_xludf.CONCAT(" || Var/Subsp: ",#REF!) ))</f>
        <v>#NAME?</v>
      </c>
      <c r="V58" s="12"/>
      <c r="W58" s="12"/>
      <c r="X58" s="12"/>
      <c r="Y58" s="12"/>
      <c r="Z58" s="12"/>
    </row>
    <row r="59" spans="1:26" ht="14.25" customHeight="1">
      <c r="A59" s="13" t="s">
        <v>241</v>
      </c>
      <c r="B59" s="11" t="e">
        <f t="shared" ca="1" si="0"/>
        <v>#NAME?</v>
      </c>
      <c r="C59" s="12" t="e">
        <f ca="1">IF(ISBLANK(#REF!), "", (_xludf.CONCAT("Kegg code: ",#REF!) ))</f>
        <v>#NAME?</v>
      </c>
      <c r="D59" s="12" t="e">
        <f ca="1">IF(ISBLANK(#REF!), "", (_xludf.CONCAT(" || Common name: ",#REF!) ))</f>
        <v>#NAME?</v>
      </c>
      <c r="E59" s="12" t="e">
        <f ca="1">IF(ISBLANK(#REF!), "", (_xludf.CONCAT(" || Scientific name: ",#REF!) ))</f>
        <v>#NAME?</v>
      </c>
      <c r="F59" s="12" t="e">
        <f ca="1">IF(ISBLANK(#REF!), "", (_xludf.CONCAT(" || Kingdom: ",#REF!) ))</f>
        <v>#NAME?</v>
      </c>
      <c r="G59" s="12" t="e">
        <f ca="1">IF(ISBLANK(#REF!), "", (_xludf.CONCAT(" || Subkingdom: ",#REF!) ))</f>
        <v>#NAME?</v>
      </c>
      <c r="H59" s="12" t="e">
        <f ca="1">IF(ISBLANK(#REF!), "", (_xludf.CONCAT(" || Superdivision: ",#REF!) ))</f>
        <v>#NAME?</v>
      </c>
      <c r="I59" s="12" t="e">
        <f ca="1">IF(ISBLANK(#REF!), "", (_xludf.CONCAT(" || Phylum: ",#REF!) ))</f>
        <v>#NAME?</v>
      </c>
      <c r="J59" s="12" t="e">
        <f ca="1">IF(ISBLANK(#REF!), "", (_xludf.CONCAT(" || Subphylum: ",#REF!) ))</f>
        <v>#NAME?</v>
      </c>
      <c r="K59" s="12" t="e">
        <f ca="1">IF(ISBLANK(#REF!), "", (_xludf.CONCAT(" || Class: ",#REF!) ))</f>
        <v>#NAME?</v>
      </c>
      <c r="L59" s="12" t="e">
        <f ca="1">IF(ISBLANK(#REF!), "", (_xludf.CONCAT(" || Subclass: ",#REF!) ))</f>
        <v>#NAME?</v>
      </c>
      <c r="M59" s="12" t="e">
        <f ca="1">IF(ISBLANK(#REF!), "", (_xludf.CONCAT(" || Order: ",#REF!) ))</f>
        <v>#NAME?</v>
      </c>
      <c r="N59" s="12" t="e">
        <f ca="1">IF(ISBLANK(#REF!), "", (_xludf.CONCAT(" || Family: ",#REF!) ))</f>
        <v>#NAME?</v>
      </c>
      <c r="O59" s="12" t="e">
        <f ca="1">IF(ISBLANK(#REF!), "", (_xludf.CONCAT(" || Subfamily: ",#REF!) ))</f>
        <v>#NAME?</v>
      </c>
      <c r="P59" s="12" t="e">
        <f ca="1">IF(ISBLANK(#REF!), "", (_xludf.CONCAT(" || Tribe: ",#REF!) ))</f>
        <v>#NAME?</v>
      </c>
      <c r="Q59" s="12" t="e">
        <f ca="1">IF(ISBLANK(#REF!), "", (_xludf.CONCAT(" || Subtribe: ",#REF!) ))</f>
        <v>#NAME?</v>
      </c>
      <c r="R59" s="12" t="e">
        <f ca="1">IF(ISBLANK(#REF!), "", (_xludf.CONCAT(" || Genus: ",#REF!) ))</f>
        <v>#NAME?</v>
      </c>
      <c r="S59" s="12" t="e">
        <f t="shared" ca="1" si="1"/>
        <v>#NAME?</v>
      </c>
      <c r="T59" s="12" t="e">
        <f ca="1">IF(ISBLANK(#REF!), "", (_xludf.CONCAT(" || Species: ",#REF!) ))</f>
        <v>#NAME?</v>
      </c>
      <c r="U59" s="12" t="e">
        <f ca="1">IF(ISBLANK(#REF!), "", (_xludf.CONCAT(" || Var/Subsp: ",#REF!) ))</f>
        <v>#NAME?</v>
      </c>
      <c r="V59" s="12"/>
      <c r="W59" s="12"/>
      <c r="X59" s="12"/>
      <c r="Y59" s="12"/>
      <c r="Z59" s="12"/>
    </row>
    <row r="60" spans="1:26" ht="14.25" customHeight="1">
      <c r="A60" s="13" t="s">
        <v>242</v>
      </c>
      <c r="B60" s="11" t="e">
        <f t="shared" ca="1" si="0"/>
        <v>#NAME?</v>
      </c>
      <c r="C60" s="12" t="e">
        <f ca="1">IF(ISBLANK(#REF!), "", (_xludf.CONCAT("Kegg code: ",#REF!) ))</f>
        <v>#NAME?</v>
      </c>
      <c r="D60" s="12" t="e">
        <f ca="1">IF(ISBLANK(#REF!), "", (_xludf.CONCAT(" || Common name: ",#REF!) ))</f>
        <v>#NAME?</v>
      </c>
      <c r="E60" s="12" t="e">
        <f ca="1">IF(ISBLANK(#REF!), "", (_xludf.CONCAT(" || Scientific name: ",#REF!) ))</f>
        <v>#NAME?</v>
      </c>
      <c r="F60" s="12" t="e">
        <f ca="1">IF(ISBLANK(#REF!), "", (_xludf.CONCAT(" || Kingdom: ",#REF!) ))</f>
        <v>#NAME?</v>
      </c>
      <c r="G60" s="12" t="e">
        <f ca="1">IF(ISBLANK(#REF!), "", (_xludf.CONCAT(" || Subkingdom: ",#REF!) ))</f>
        <v>#NAME?</v>
      </c>
      <c r="H60" s="12" t="e">
        <f ca="1">IF(ISBLANK(#REF!), "", (_xludf.CONCAT(" || Superdivision: ",#REF!) ))</f>
        <v>#NAME?</v>
      </c>
      <c r="I60" s="12" t="e">
        <f ca="1">IF(ISBLANK(#REF!), "", (_xludf.CONCAT(" || Phylum: ",#REF!) ))</f>
        <v>#NAME?</v>
      </c>
      <c r="J60" s="12" t="e">
        <f ca="1">IF(ISBLANK(#REF!), "", (_xludf.CONCAT(" || Subphylum: ",#REF!) ))</f>
        <v>#NAME?</v>
      </c>
      <c r="K60" s="12" t="e">
        <f ca="1">IF(ISBLANK(#REF!), "", (_xludf.CONCAT(" || Class: ",#REF!) ))</f>
        <v>#NAME?</v>
      </c>
      <c r="L60" s="12" t="e">
        <f ca="1">IF(ISBLANK(#REF!), "", (_xludf.CONCAT(" || Subclass: ",#REF!) ))</f>
        <v>#NAME?</v>
      </c>
      <c r="M60" s="12" t="e">
        <f ca="1">IF(ISBLANK(#REF!), "", (_xludf.CONCAT(" || Order: ",#REF!) ))</f>
        <v>#NAME?</v>
      </c>
      <c r="N60" s="12" t="e">
        <f ca="1">IF(ISBLANK(#REF!), "", (_xludf.CONCAT(" || Family: ",#REF!) ))</f>
        <v>#NAME?</v>
      </c>
      <c r="O60" s="12" t="e">
        <f ca="1">IF(ISBLANK(#REF!), "", (_xludf.CONCAT(" || Subfamily: ",#REF!) ))</f>
        <v>#NAME?</v>
      </c>
      <c r="P60" s="12" t="e">
        <f ca="1">IF(ISBLANK(#REF!), "", (_xludf.CONCAT(" || Tribe: ",#REF!) ))</f>
        <v>#NAME?</v>
      </c>
      <c r="Q60" s="12" t="e">
        <f ca="1">IF(ISBLANK(#REF!), "", (_xludf.CONCAT(" || Subtribe: ",#REF!) ))</f>
        <v>#NAME?</v>
      </c>
      <c r="R60" s="12" t="e">
        <f ca="1">IF(ISBLANK(#REF!), "", (_xludf.CONCAT(" || Genus: ",#REF!) ))</f>
        <v>#NAME?</v>
      </c>
      <c r="S60" s="12" t="e">
        <f t="shared" ca="1" si="1"/>
        <v>#NAME?</v>
      </c>
      <c r="T60" s="12" t="e">
        <f ca="1">IF(ISBLANK(#REF!), "", (_xludf.CONCAT(" || Species: ",#REF!) ))</f>
        <v>#NAME?</v>
      </c>
      <c r="U60" s="12" t="e">
        <f ca="1">IF(ISBLANK(#REF!), "", (_xludf.CONCAT(" || Var/Subsp: ",#REF!) ))</f>
        <v>#NAME?</v>
      </c>
      <c r="V60" s="12"/>
      <c r="W60" s="12"/>
      <c r="X60" s="12"/>
      <c r="Y60" s="12"/>
      <c r="Z60" s="12"/>
    </row>
    <row r="61" spans="1:26" ht="14.25" customHeight="1">
      <c r="A61" s="13" t="s">
        <v>243</v>
      </c>
      <c r="B61" s="11" t="e">
        <f t="shared" ca="1" si="0"/>
        <v>#NAME?</v>
      </c>
      <c r="C61" s="12" t="e">
        <f ca="1">IF(ISBLANK(#REF!), "", (_xludf.CONCAT("Kegg code: ",#REF!) ))</f>
        <v>#NAME?</v>
      </c>
      <c r="D61" s="12" t="e">
        <f ca="1">IF(ISBLANK(#REF!), "", (_xludf.CONCAT(" || Common name: ",#REF!) ))</f>
        <v>#NAME?</v>
      </c>
      <c r="E61" s="12" t="e">
        <f ca="1">IF(ISBLANK(#REF!), "", (_xludf.CONCAT(" || Scientific name: ",#REF!) ))</f>
        <v>#NAME?</v>
      </c>
      <c r="F61" s="12" t="e">
        <f ca="1">IF(ISBLANK(#REF!), "", (_xludf.CONCAT(" || Kingdom: ",#REF!) ))</f>
        <v>#NAME?</v>
      </c>
      <c r="G61" s="12" t="e">
        <f ca="1">IF(ISBLANK(#REF!), "", (_xludf.CONCAT(" || Subkingdom: ",#REF!) ))</f>
        <v>#NAME?</v>
      </c>
      <c r="H61" s="12" t="e">
        <f ca="1">IF(ISBLANK(#REF!), "", (_xludf.CONCAT(" || Superdivision: ",#REF!) ))</f>
        <v>#NAME?</v>
      </c>
      <c r="I61" s="12" t="e">
        <f ca="1">IF(ISBLANK(#REF!), "", (_xludf.CONCAT(" || Phylum: ",#REF!) ))</f>
        <v>#NAME?</v>
      </c>
      <c r="J61" s="12" t="e">
        <f ca="1">IF(ISBLANK(#REF!), "", (_xludf.CONCAT(" || Subphylum: ",#REF!) ))</f>
        <v>#NAME?</v>
      </c>
      <c r="K61" s="12" t="e">
        <f ca="1">IF(ISBLANK(#REF!), "", (_xludf.CONCAT(" || Class: ",#REF!) ))</f>
        <v>#NAME?</v>
      </c>
      <c r="L61" s="12" t="e">
        <f ca="1">IF(ISBLANK(#REF!), "", (_xludf.CONCAT(" || Subclass: ",#REF!) ))</f>
        <v>#NAME?</v>
      </c>
      <c r="M61" s="12" t="e">
        <f ca="1">IF(ISBLANK(#REF!), "", (_xludf.CONCAT(" || Order: ",#REF!) ))</f>
        <v>#NAME?</v>
      </c>
      <c r="N61" s="12" t="e">
        <f ca="1">IF(ISBLANK(#REF!), "", (_xludf.CONCAT(" || Family: ",#REF!) ))</f>
        <v>#NAME?</v>
      </c>
      <c r="O61" s="12" t="e">
        <f ca="1">IF(ISBLANK(#REF!), "", (_xludf.CONCAT(" || Subfamily: ",#REF!) ))</f>
        <v>#NAME?</v>
      </c>
      <c r="P61" s="12" t="e">
        <f ca="1">IF(ISBLANK(#REF!), "", (_xludf.CONCAT(" || Tribe: ",#REF!) ))</f>
        <v>#NAME?</v>
      </c>
      <c r="Q61" s="12" t="e">
        <f ca="1">IF(ISBLANK(#REF!), "", (_xludf.CONCAT(" || Subtribe: ",#REF!) ))</f>
        <v>#NAME?</v>
      </c>
      <c r="R61" s="12" t="e">
        <f ca="1">IF(ISBLANK(#REF!), "", (_xludf.CONCAT(" || Genus: ",#REF!) ))</f>
        <v>#NAME?</v>
      </c>
      <c r="S61" s="12" t="e">
        <f t="shared" ca="1" si="1"/>
        <v>#NAME?</v>
      </c>
      <c r="T61" s="12" t="e">
        <f ca="1">IF(ISBLANK(#REF!), "", (_xludf.CONCAT(" || Species: ",#REF!) ))</f>
        <v>#NAME?</v>
      </c>
      <c r="U61" s="12" t="e">
        <f ca="1">IF(ISBLANK(#REF!), "", (_xludf.CONCAT(" || Var/Subsp: ",#REF!) ))</f>
        <v>#NAME?</v>
      </c>
      <c r="V61" s="12"/>
      <c r="W61" s="12"/>
      <c r="X61" s="12"/>
      <c r="Y61" s="12"/>
      <c r="Z61" s="12"/>
    </row>
    <row r="62" spans="1:26" ht="14.25" customHeight="1">
      <c r="A62" s="13" t="s">
        <v>244</v>
      </c>
      <c r="B62" s="11" t="e">
        <f t="shared" ca="1" si="0"/>
        <v>#NAME?</v>
      </c>
      <c r="C62" s="12" t="e">
        <f ca="1">IF(ISBLANK(#REF!), "", (_xludf.CONCAT("Kegg code: ",#REF!) ))</f>
        <v>#NAME?</v>
      </c>
      <c r="D62" s="12" t="e">
        <f ca="1">IF(ISBLANK(#REF!), "", (_xludf.CONCAT(" || Common name: ",#REF!) ))</f>
        <v>#NAME?</v>
      </c>
      <c r="E62" s="12" t="e">
        <f ca="1">IF(ISBLANK(#REF!), "", (_xludf.CONCAT(" || Scientific name: ",#REF!) ))</f>
        <v>#NAME?</v>
      </c>
      <c r="F62" s="12" t="e">
        <f ca="1">IF(ISBLANK(#REF!), "", (_xludf.CONCAT(" || Kingdom: ",#REF!) ))</f>
        <v>#NAME?</v>
      </c>
      <c r="G62" s="12" t="e">
        <f ca="1">IF(ISBLANK(#REF!), "", (_xludf.CONCAT(" || Subkingdom: ",#REF!) ))</f>
        <v>#NAME?</v>
      </c>
      <c r="H62" s="12" t="e">
        <f ca="1">IF(ISBLANK(#REF!), "", (_xludf.CONCAT(" || Superdivision: ",#REF!) ))</f>
        <v>#NAME?</v>
      </c>
      <c r="I62" s="12" t="e">
        <f ca="1">IF(ISBLANK(#REF!), "", (_xludf.CONCAT(" || Phylum: ",#REF!) ))</f>
        <v>#NAME?</v>
      </c>
      <c r="J62" s="12" t="e">
        <f ca="1">IF(ISBLANK(#REF!), "", (_xludf.CONCAT(" || Subphylum: ",#REF!) ))</f>
        <v>#NAME?</v>
      </c>
      <c r="K62" s="12" t="e">
        <f ca="1">IF(ISBLANK(#REF!), "", (_xludf.CONCAT(" || Class: ",#REF!) ))</f>
        <v>#NAME?</v>
      </c>
      <c r="L62" s="12" t="e">
        <f ca="1">IF(ISBLANK(#REF!), "", (_xludf.CONCAT(" || Subclass: ",#REF!) ))</f>
        <v>#NAME?</v>
      </c>
      <c r="M62" s="12" t="e">
        <f ca="1">IF(ISBLANK(#REF!), "", (_xludf.CONCAT(" || Order: ",#REF!) ))</f>
        <v>#NAME?</v>
      </c>
      <c r="N62" s="12" t="e">
        <f ca="1">IF(ISBLANK(#REF!), "", (_xludf.CONCAT(" || Family: ",#REF!) ))</f>
        <v>#NAME?</v>
      </c>
      <c r="O62" s="12" t="e">
        <f ca="1">IF(ISBLANK(#REF!), "", (_xludf.CONCAT(" || Subfamily: ",#REF!) ))</f>
        <v>#NAME?</v>
      </c>
      <c r="P62" s="12" t="e">
        <f ca="1">IF(ISBLANK(#REF!), "", (_xludf.CONCAT(" || Tribe: ",#REF!) ))</f>
        <v>#NAME?</v>
      </c>
      <c r="Q62" s="12" t="e">
        <f ca="1">IF(ISBLANK(#REF!), "", (_xludf.CONCAT(" || Subtribe: ",#REF!) ))</f>
        <v>#NAME?</v>
      </c>
      <c r="R62" s="12" t="e">
        <f ca="1">IF(ISBLANK(#REF!), "", (_xludf.CONCAT(" || Genus: ",#REF!) ))</f>
        <v>#NAME?</v>
      </c>
      <c r="S62" s="12" t="e">
        <f t="shared" ca="1" si="1"/>
        <v>#NAME?</v>
      </c>
      <c r="T62" s="12" t="e">
        <f ca="1">IF(ISBLANK(#REF!), "", (_xludf.CONCAT(" || Species: ",#REF!) ))</f>
        <v>#NAME?</v>
      </c>
      <c r="U62" s="12" t="e">
        <f ca="1">IF(ISBLANK(#REF!), "", (_xludf.CONCAT(" || Var/Subsp: ",#REF!) ))</f>
        <v>#NAME?</v>
      </c>
      <c r="V62" s="12"/>
      <c r="W62" s="12"/>
      <c r="X62" s="12"/>
      <c r="Y62" s="12"/>
      <c r="Z62" s="12"/>
    </row>
    <row r="63" spans="1:26" ht="14.25" customHeight="1">
      <c r="A63" s="13" t="s">
        <v>245</v>
      </c>
      <c r="B63" s="11" t="e">
        <f t="shared" ca="1" si="0"/>
        <v>#NAME?</v>
      </c>
      <c r="C63" s="12" t="e">
        <f ca="1">IF(ISBLANK(#REF!), "", (_xludf.CONCAT("Kegg code: ",#REF!) ))</f>
        <v>#NAME?</v>
      </c>
      <c r="D63" s="12" t="e">
        <f ca="1">IF(ISBLANK(#REF!), "", (_xludf.CONCAT(" || Common name: ",#REF!) ))</f>
        <v>#NAME?</v>
      </c>
      <c r="E63" s="12" t="e">
        <f ca="1">IF(ISBLANK(#REF!), "", (_xludf.CONCAT(" || Scientific name: ",#REF!) ))</f>
        <v>#NAME?</v>
      </c>
      <c r="F63" s="12" t="e">
        <f ca="1">IF(ISBLANK(#REF!), "", (_xludf.CONCAT(" || Kingdom: ",#REF!) ))</f>
        <v>#NAME?</v>
      </c>
      <c r="G63" s="12" t="e">
        <f ca="1">IF(ISBLANK(#REF!), "", (_xludf.CONCAT(" || Subkingdom: ",#REF!) ))</f>
        <v>#NAME?</v>
      </c>
      <c r="H63" s="12" t="e">
        <f ca="1">IF(ISBLANK(#REF!), "", (_xludf.CONCAT(" || Superdivision: ",#REF!) ))</f>
        <v>#NAME?</v>
      </c>
      <c r="I63" s="12" t="e">
        <f ca="1">IF(ISBLANK(#REF!), "", (_xludf.CONCAT(" || Phylum: ",#REF!) ))</f>
        <v>#NAME?</v>
      </c>
      <c r="J63" s="12" t="e">
        <f ca="1">IF(ISBLANK(#REF!), "", (_xludf.CONCAT(" || Subphylum: ",#REF!) ))</f>
        <v>#NAME?</v>
      </c>
      <c r="K63" s="12" t="e">
        <f ca="1">IF(ISBLANK(#REF!), "", (_xludf.CONCAT(" || Class: ",#REF!) ))</f>
        <v>#NAME?</v>
      </c>
      <c r="L63" s="12" t="e">
        <f ca="1">IF(ISBLANK(#REF!), "", (_xludf.CONCAT(" || Subclass: ",#REF!) ))</f>
        <v>#NAME?</v>
      </c>
      <c r="M63" s="12" t="e">
        <f ca="1">IF(ISBLANK(#REF!), "", (_xludf.CONCAT(" || Order: ",#REF!) ))</f>
        <v>#NAME?</v>
      </c>
      <c r="N63" s="12" t="e">
        <f ca="1">IF(ISBLANK(#REF!), "", (_xludf.CONCAT(" || Family: ",#REF!) ))</f>
        <v>#NAME?</v>
      </c>
      <c r="O63" s="12" t="e">
        <f ca="1">IF(ISBLANK(#REF!), "", (_xludf.CONCAT(" || Subfamily: ",#REF!) ))</f>
        <v>#NAME?</v>
      </c>
      <c r="P63" s="12" t="e">
        <f ca="1">IF(ISBLANK(#REF!), "", (_xludf.CONCAT(" || Tribe: ",#REF!) ))</f>
        <v>#NAME?</v>
      </c>
      <c r="Q63" s="12" t="e">
        <f ca="1">IF(ISBLANK(#REF!), "", (_xludf.CONCAT(" || Subtribe: ",#REF!) ))</f>
        <v>#NAME?</v>
      </c>
      <c r="R63" s="12" t="e">
        <f ca="1">IF(ISBLANK(#REF!), "", (_xludf.CONCAT(" || Genus: ",#REF!) ))</f>
        <v>#NAME?</v>
      </c>
      <c r="S63" s="12" t="e">
        <f t="shared" ca="1" si="1"/>
        <v>#NAME?</v>
      </c>
      <c r="T63" s="12" t="e">
        <f ca="1">IF(ISBLANK(#REF!), "", (_xludf.CONCAT(" || Species: ",#REF!) ))</f>
        <v>#NAME?</v>
      </c>
      <c r="U63" s="12" t="e">
        <f ca="1">IF(ISBLANK(#REF!), "", (_xludf.CONCAT(" || Var/Subsp: ",#REF!) ))</f>
        <v>#NAME?</v>
      </c>
      <c r="V63" s="12"/>
      <c r="W63" s="12"/>
      <c r="X63" s="12"/>
      <c r="Y63" s="12"/>
      <c r="Z63" s="12"/>
    </row>
    <row r="64" spans="1:26" ht="14.25" customHeight="1">
      <c r="A64" s="13" t="s">
        <v>246</v>
      </c>
      <c r="B64" s="11" t="e">
        <f t="shared" ca="1" si="0"/>
        <v>#NAME?</v>
      </c>
      <c r="C64" s="12" t="e">
        <f ca="1">IF(ISBLANK(#REF!), "", (_xludf.CONCAT("Kegg code: ",#REF!) ))</f>
        <v>#NAME?</v>
      </c>
      <c r="D64" s="12" t="e">
        <f ca="1">IF(ISBLANK(#REF!), "", (_xludf.CONCAT(" || Common name: ",#REF!) ))</f>
        <v>#NAME?</v>
      </c>
      <c r="E64" s="12" t="e">
        <f ca="1">IF(ISBLANK(#REF!), "", (_xludf.CONCAT(" || Scientific name: ",#REF!) ))</f>
        <v>#NAME?</v>
      </c>
      <c r="F64" s="12" t="e">
        <f ca="1">IF(ISBLANK(#REF!), "", (_xludf.CONCAT(" || Kingdom: ",#REF!) ))</f>
        <v>#NAME?</v>
      </c>
      <c r="G64" s="12" t="e">
        <f ca="1">IF(ISBLANK(#REF!), "", (_xludf.CONCAT(" || Subkingdom: ",#REF!) ))</f>
        <v>#NAME?</v>
      </c>
      <c r="H64" s="12" t="e">
        <f ca="1">IF(ISBLANK(#REF!), "", (_xludf.CONCAT(" || Superdivision: ",#REF!) ))</f>
        <v>#NAME?</v>
      </c>
      <c r="I64" s="12" t="e">
        <f ca="1">IF(ISBLANK(#REF!), "", (_xludf.CONCAT(" || Phylum: ",#REF!) ))</f>
        <v>#NAME?</v>
      </c>
      <c r="J64" s="12" t="e">
        <f ca="1">IF(ISBLANK(#REF!), "", (_xludf.CONCAT(" || Subphylum: ",#REF!) ))</f>
        <v>#NAME?</v>
      </c>
      <c r="K64" s="12" t="e">
        <f ca="1">IF(ISBLANK(#REF!), "", (_xludf.CONCAT(" || Class: ",#REF!) ))</f>
        <v>#NAME?</v>
      </c>
      <c r="L64" s="12" t="e">
        <f ca="1">IF(ISBLANK(#REF!), "", (_xludf.CONCAT(" || Subclass: ",#REF!) ))</f>
        <v>#NAME?</v>
      </c>
      <c r="M64" s="12" t="e">
        <f ca="1">IF(ISBLANK(#REF!), "", (_xludf.CONCAT(" || Order: ",#REF!) ))</f>
        <v>#NAME?</v>
      </c>
      <c r="N64" s="12" t="e">
        <f ca="1">IF(ISBLANK(#REF!), "", (_xludf.CONCAT(" || Family: ",#REF!) ))</f>
        <v>#NAME?</v>
      </c>
      <c r="O64" s="12" t="e">
        <f ca="1">IF(ISBLANK(#REF!), "", (_xludf.CONCAT(" || Subfamily: ",#REF!) ))</f>
        <v>#NAME?</v>
      </c>
      <c r="P64" s="12" t="e">
        <f ca="1">IF(ISBLANK(#REF!), "", (_xludf.CONCAT(" || Tribe: ",#REF!) ))</f>
        <v>#NAME?</v>
      </c>
      <c r="Q64" s="12" t="e">
        <f ca="1">IF(ISBLANK(#REF!), "", (_xludf.CONCAT(" || Subtribe: ",#REF!) ))</f>
        <v>#NAME?</v>
      </c>
      <c r="R64" s="12" t="e">
        <f ca="1">IF(ISBLANK(#REF!), "", (_xludf.CONCAT(" || Genus: ",#REF!) ))</f>
        <v>#NAME?</v>
      </c>
      <c r="S64" s="12" t="e">
        <f t="shared" ca="1" si="1"/>
        <v>#NAME?</v>
      </c>
      <c r="T64" s="12" t="e">
        <f ca="1">IF(ISBLANK(#REF!), "", (_xludf.CONCAT(" || Species: ",#REF!) ))</f>
        <v>#NAME?</v>
      </c>
      <c r="U64" s="12" t="e">
        <f ca="1">IF(ISBLANK(#REF!), "", (_xludf.CONCAT(" || Var/Subsp: ",#REF!) ))</f>
        <v>#NAME?</v>
      </c>
      <c r="V64" s="12"/>
      <c r="W64" s="12"/>
      <c r="X64" s="12"/>
      <c r="Y64" s="12"/>
      <c r="Z64" s="12"/>
    </row>
    <row r="65" spans="1:26" ht="14.25" customHeight="1">
      <c r="A65" s="13" t="s">
        <v>247</v>
      </c>
      <c r="B65" s="11" t="e">
        <f t="shared" ca="1" si="0"/>
        <v>#NAME?</v>
      </c>
      <c r="C65" s="12" t="e">
        <f ca="1">IF(ISBLANK(#REF!), "", (_xludf.CONCAT("Kegg code: ",#REF!) ))</f>
        <v>#NAME?</v>
      </c>
      <c r="D65" s="12" t="e">
        <f ca="1">IF(ISBLANK(#REF!), "", (_xludf.CONCAT(" || Common name: ",#REF!) ))</f>
        <v>#NAME?</v>
      </c>
      <c r="E65" s="12" t="e">
        <f ca="1">IF(ISBLANK(#REF!), "", (_xludf.CONCAT(" || Scientific name: ",#REF!) ))</f>
        <v>#NAME?</v>
      </c>
      <c r="F65" s="12" t="e">
        <f ca="1">IF(ISBLANK(#REF!), "", (_xludf.CONCAT(" || Kingdom: ",#REF!) ))</f>
        <v>#NAME?</v>
      </c>
      <c r="G65" s="12" t="e">
        <f ca="1">IF(ISBLANK(#REF!), "", (_xludf.CONCAT(" || Subkingdom: ",#REF!) ))</f>
        <v>#NAME?</v>
      </c>
      <c r="H65" s="12" t="e">
        <f ca="1">IF(ISBLANK(#REF!), "", (_xludf.CONCAT(" || Superdivision: ",#REF!) ))</f>
        <v>#NAME?</v>
      </c>
      <c r="I65" s="12" t="e">
        <f ca="1">IF(ISBLANK(#REF!), "", (_xludf.CONCAT(" || Phylum: ",#REF!) ))</f>
        <v>#NAME?</v>
      </c>
      <c r="J65" s="12" t="e">
        <f ca="1">IF(ISBLANK(#REF!), "", (_xludf.CONCAT(" || Subphylum: ",#REF!) ))</f>
        <v>#NAME?</v>
      </c>
      <c r="K65" s="12" t="e">
        <f ca="1">IF(ISBLANK(#REF!), "", (_xludf.CONCAT(" || Class: ",#REF!) ))</f>
        <v>#NAME?</v>
      </c>
      <c r="L65" s="12" t="e">
        <f ca="1">IF(ISBLANK(#REF!), "", (_xludf.CONCAT(" || Subclass: ",#REF!) ))</f>
        <v>#NAME?</v>
      </c>
      <c r="M65" s="12" t="e">
        <f ca="1">IF(ISBLANK(#REF!), "", (_xludf.CONCAT(" || Order: ",#REF!) ))</f>
        <v>#NAME?</v>
      </c>
      <c r="N65" s="12" t="e">
        <f ca="1">IF(ISBLANK(#REF!), "", (_xludf.CONCAT(" || Family: ",#REF!) ))</f>
        <v>#NAME?</v>
      </c>
      <c r="O65" s="12" t="e">
        <f ca="1">IF(ISBLANK(#REF!), "", (_xludf.CONCAT(" || Subfamily: ",#REF!) ))</f>
        <v>#NAME?</v>
      </c>
      <c r="P65" s="12" t="e">
        <f ca="1">IF(ISBLANK(#REF!), "", (_xludf.CONCAT(" || Tribe: ",#REF!) ))</f>
        <v>#NAME?</v>
      </c>
      <c r="Q65" s="12" t="e">
        <f ca="1">IF(ISBLANK(#REF!), "", (_xludf.CONCAT(" || Subtribe: ",#REF!) ))</f>
        <v>#NAME?</v>
      </c>
      <c r="R65" s="12" t="e">
        <f ca="1">IF(ISBLANK(#REF!), "", (_xludf.CONCAT(" || Genus: ",#REF!) ))</f>
        <v>#NAME?</v>
      </c>
      <c r="S65" s="12" t="e">
        <f t="shared" ca="1" si="1"/>
        <v>#NAME?</v>
      </c>
      <c r="T65" s="12" t="e">
        <f ca="1">IF(ISBLANK(#REF!), "", (_xludf.CONCAT(" || Species: ",#REF!) ))</f>
        <v>#NAME?</v>
      </c>
      <c r="U65" s="12" t="e">
        <f ca="1">IF(ISBLANK(#REF!), "", (_xludf.CONCAT(" || Var/Subsp: ",#REF!) ))</f>
        <v>#NAME?</v>
      </c>
      <c r="V65" s="12"/>
      <c r="W65" s="12"/>
      <c r="X65" s="12"/>
      <c r="Y65" s="12"/>
      <c r="Z65" s="12"/>
    </row>
    <row r="66" spans="1:26" ht="14.25" customHeight="1">
      <c r="A66" s="13" t="s">
        <v>248</v>
      </c>
      <c r="B66" s="11" t="e">
        <f t="shared" ca="1" si="0"/>
        <v>#NAME?</v>
      </c>
      <c r="C66" s="12" t="e">
        <f ca="1">IF(ISBLANK(#REF!), "", (_xludf.CONCAT("Kegg code: ",#REF!) ))</f>
        <v>#NAME?</v>
      </c>
      <c r="D66" s="12" t="e">
        <f ca="1">IF(ISBLANK(#REF!), "", (_xludf.CONCAT(" || Common name: ",#REF!) ))</f>
        <v>#NAME?</v>
      </c>
      <c r="E66" s="12" t="e">
        <f ca="1">IF(ISBLANK(#REF!), "", (_xludf.CONCAT(" || Scientific name: ",#REF!) ))</f>
        <v>#NAME?</v>
      </c>
      <c r="F66" s="12" t="e">
        <f ca="1">IF(ISBLANK(#REF!), "", (_xludf.CONCAT(" || Kingdom: ",#REF!) ))</f>
        <v>#NAME?</v>
      </c>
      <c r="G66" s="12" t="e">
        <f ca="1">IF(ISBLANK(#REF!), "", (_xludf.CONCAT(" || Subkingdom: ",#REF!) ))</f>
        <v>#NAME?</v>
      </c>
      <c r="H66" s="12" t="e">
        <f ca="1">IF(ISBLANK(#REF!), "", (_xludf.CONCAT(" || Superdivision: ",#REF!) ))</f>
        <v>#NAME?</v>
      </c>
      <c r="I66" s="12" t="e">
        <f ca="1">IF(ISBLANK(#REF!), "", (_xludf.CONCAT(" || Phylum: ",#REF!) ))</f>
        <v>#NAME?</v>
      </c>
      <c r="J66" s="12" t="e">
        <f ca="1">IF(ISBLANK(#REF!), "", (_xludf.CONCAT(" || Subphylum: ",#REF!) ))</f>
        <v>#NAME?</v>
      </c>
      <c r="K66" s="12" t="e">
        <f ca="1">IF(ISBLANK(#REF!), "", (_xludf.CONCAT(" || Class: ",#REF!) ))</f>
        <v>#NAME?</v>
      </c>
      <c r="L66" s="12" t="e">
        <f ca="1">IF(ISBLANK(#REF!), "", (_xludf.CONCAT(" || Subclass: ",#REF!) ))</f>
        <v>#NAME?</v>
      </c>
      <c r="M66" s="12" t="e">
        <f ca="1">IF(ISBLANK(#REF!), "", (_xludf.CONCAT(" || Order: ",#REF!) ))</f>
        <v>#NAME?</v>
      </c>
      <c r="N66" s="12" t="e">
        <f ca="1">IF(ISBLANK(#REF!), "", (_xludf.CONCAT(" || Family: ",#REF!) ))</f>
        <v>#NAME?</v>
      </c>
      <c r="O66" s="12" t="e">
        <f ca="1">IF(ISBLANK(#REF!), "", (_xludf.CONCAT(" || Subfamily: ",#REF!) ))</f>
        <v>#NAME?</v>
      </c>
      <c r="P66" s="12" t="e">
        <f ca="1">IF(ISBLANK(#REF!), "", (_xludf.CONCAT(" || Tribe: ",#REF!) ))</f>
        <v>#NAME?</v>
      </c>
      <c r="Q66" s="12" t="e">
        <f ca="1">IF(ISBLANK(#REF!), "", (_xludf.CONCAT(" || Subtribe: ",#REF!) ))</f>
        <v>#NAME?</v>
      </c>
      <c r="R66" s="12" t="e">
        <f ca="1">IF(ISBLANK(#REF!), "", (_xludf.CONCAT(" || Genus: ",#REF!) ))</f>
        <v>#NAME?</v>
      </c>
      <c r="S66" s="12" t="e">
        <f t="shared" ca="1" si="1"/>
        <v>#NAME?</v>
      </c>
      <c r="T66" s="12" t="e">
        <f ca="1">IF(ISBLANK(#REF!), "", (_xludf.CONCAT(" || Species: ",#REF!) ))</f>
        <v>#NAME?</v>
      </c>
      <c r="U66" s="12" t="e">
        <f ca="1">IF(ISBLANK(#REF!), "", (_xludf.CONCAT(" || Var/Subsp: ",#REF!) ))</f>
        <v>#NAME?</v>
      </c>
      <c r="V66" s="12"/>
      <c r="W66" s="12"/>
      <c r="X66" s="12"/>
      <c r="Y66" s="12"/>
      <c r="Z66" s="12"/>
    </row>
    <row r="67" spans="1:26" ht="14.25" customHeight="1">
      <c r="A67" s="13" t="s">
        <v>249</v>
      </c>
      <c r="B67" s="11" t="e">
        <f t="shared" ca="1" si="0"/>
        <v>#NAME?</v>
      </c>
      <c r="C67" s="12" t="e">
        <f ca="1">IF(ISBLANK(#REF!), "", (_xludf.CONCAT("Kegg code: ",#REF!) ))</f>
        <v>#NAME?</v>
      </c>
      <c r="D67" s="12" t="e">
        <f ca="1">IF(ISBLANK(#REF!), "", (_xludf.CONCAT(" || Common name: ",#REF!) ))</f>
        <v>#NAME?</v>
      </c>
      <c r="E67" s="12" t="e">
        <f ca="1">IF(ISBLANK(#REF!), "", (_xludf.CONCAT(" || Scientific name: ",#REF!) ))</f>
        <v>#NAME?</v>
      </c>
      <c r="F67" s="12" t="e">
        <f ca="1">IF(ISBLANK(#REF!), "", (_xludf.CONCAT(" || Kingdom: ",#REF!) ))</f>
        <v>#NAME?</v>
      </c>
      <c r="G67" s="12" t="e">
        <f ca="1">IF(ISBLANK(#REF!), "", (_xludf.CONCAT(" || Subkingdom: ",#REF!) ))</f>
        <v>#NAME?</v>
      </c>
      <c r="H67" s="12" t="e">
        <f ca="1">IF(ISBLANK(#REF!), "", (_xludf.CONCAT(" || Superdivision: ",#REF!) ))</f>
        <v>#NAME?</v>
      </c>
      <c r="I67" s="12" t="e">
        <f ca="1">IF(ISBLANK(#REF!), "", (_xludf.CONCAT(" || Phylum: ",#REF!) ))</f>
        <v>#NAME?</v>
      </c>
      <c r="J67" s="12" t="e">
        <f ca="1">IF(ISBLANK(#REF!), "", (_xludf.CONCAT(" || Subphylum: ",#REF!) ))</f>
        <v>#NAME?</v>
      </c>
      <c r="K67" s="12" t="e">
        <f ca="1">IF(ISBLANK(#REF!), "", (_xludf.CONCAT(" || Class: ",#REF!) ))</f>
        <v>#NAME?</v>
      </c>
      <c r="L67" s="12" t="e">
        <f ca="1">IF(ISBLANK(#REF!), "", (_xludf.CONCAT(" || Subclass: ",#REF!) ))</f>
        <v>#NAME?</v>
      </c>
      <c r="M67" s="12" t="e">
        <f ca="1">IF(ISBLANK(#REF!), "", (_xludf.CONCAT(" || Order: ",#REF!) ))</f>
        <v>#NAME?</v>
      </c>
      <c r="N67" s="12" t="e">
        <f ca="1">IF(ISBLANK(#REF!), "", (_xludf.CONCAT(" || Family: ",#REF!) ))</f>
        <v>#NAME?</v>
      </c>
      <c r="O67" s="12" t="e">
        <f ca="1">IF(ISBLANK(#REF!), "", (_xludf.CONCAT(" || Subfamily: ",#REF!) ))</f>
        <v>#NAME?</v>
      </c>
      <c r="P67" s="12" t="e">
        <f ca="1">IF(ISBLANK(#REF!), "", (_xludf.CONCAT(" || Tribe: ",#REF!) ))</f>
        <v>#NAME?</v>
      </c>
      <c r="Q67" s="12" t="e">
        <f ca="1">IF(ISBLANK(#REF!), "", (_xludf.CONCAT(" || Subtribe: ",#REF!) ))</f>
        <v>#NAME?</v>
      </c>
      <c r="R67" s="12" t="e">
        <f ca="1">IF(ISBLANK(#REF!), "", (_xludf.CONCAT(" || Genus: ",#REF!) ))</f>
        <v>#NAME?</v>
      </c>
      <c r="S67" s="12" t="e">
        <f t="shared" ca="1" si="1"/>
        <v>#NAME?</v>
      </c>
      <c r="T67" s="12" t="e">
        <f ca="1">IF(ISBLANK(#REF!), "", (_xludf.CONCAT(" || Species: ",#REF!) ))</f>
        <v>#NAME?</v>
      </c>
      <c r="U67" s="12" t="e">
        <f ca="1">IF(ISBLANK(#REF!), "", (_xludf.CONCAT(" || Var/Subsp: ",#REF!) ))</f>
        <v>#NAME?</v>
      </c>
      <c r="V67" s="12"/>
      <c r="W67" s="12"/>
      <c r="X67" s="12"/>
      <c r="Y67" s="12"/>
      <c r="Z67" s="12"/>
    </row>
    <row r="68" spans="1:26" ht="14.25" customHeight="1">
      <c r="A68" s="13" t="s">
        <v>250</v>
      </c>
      <c r="B68" s="11" t="e">
        <f t="shared" ca="1" si="0"/>
        <v>#NAME?</v>
      </c>
      <c r="C68" s="12" t="e">
        <f ca="1">IF(ISBLANK(#REF!), "", (_xludf.CONCAT("Kegg code: ",#REF!) ))</f>
        <v>#NAME?</v>
      </c>
      <c r="D68" s="12" t="e">
        <f ca="1">IF(ISBLANK(#REF!), "", (_xludf.CONCAT(" || Common name: ",#REF!) ))</f>
        <v>#NAME?</v>
      </c>
      <c r="E68" s="12" t="e">
        <f ca="1">IF(ISBLANK(#REF!), "", (_xludf.CONCAT(" || Scientific name: ",#REF!) ))</f>
        <v>#NAME?</v>
      </c>
      <c r="F68" s="12" t="e">
        <f ca="1">IF(ISBLANK(#REF!), "", (_xludf.CONCAT(" || Kingdom: ",#REF!) ))</f>
        <v>#NAME?</v>
      </c>
      <c r="G68" s="12" t="e">
        <f ca="1">IF(ISBLANK(#REF!), "", (_xludf.CONCAT(" || Subkingdom: ",#REF!) ))</f>
        <v>#NAME?</v>
      </c>
      <c r="H68" s="12" t="e">
        <f ca="1">IF(ISBLANK(#REF!), "", (_xludf.CONCAT(" || Superdivision: ",#REF!) ))</f>
        <v>#NAME?</v>
      </c>
      <c r="I68" s="12" t="e">
        <f ca="1">IF(ISBLANK(#REF!), "", (_xludf.CONCAT(" || Phylum: ",#REF!) ))</f>
        <v>#NAME?</v>
      </c>
      <c r="J68" s="12" t="e">
        <f ca="1">IF(ISBLANK(#REF!), "", (_xludf.CONCAT(" || Subphylum: ",#REF!) ))</f>
        <v>#NAME?</v>
      </c>
      <c r="K68" s="12" t="e">
        <f ca="1">IF(ISBLANK(#REF!), "", (_xludf.CONCAT(" || Class: ",#REF!) ))</f>
        <v>#NAME?</v>
      </c>
      <c r="L68" s="12" t="e">
        <f ca="1">IF(ISBLANK(#REF!), "", (_xludf.CONCAT(" || Subclass: ",#REF!) ))</f>
        <v>#NAME?</v>
      </c>
      <c r="M68" s="12" t="e">
        <f ca="1">IF(ISBLANK(#REF!), "", (_xludf.CONCAT(" || Order: ",#REF!) ))</f>
        <v>#NAME?</v>
      </c>
      <c r="N68" s="12" t="e">
        <f ca="1">IF(ISBLANK(#REF!), "", (_xludf.CONCAT(" || Family: ",#REF!) ))</f>
        <v>#NAME?</v>
      </c>
      <c r="O68" s="12" t="e">
        <f ca="1">IF(ISBLANK(#REF!), "", (_xludf.CONCAT(" || Subfamily: ",#REF!) ))</f>
        <v>#NAME?</v>
      </c>
      <c r="P68" s="12" t="e">
        <f ca="1">IF(ISBLANK(#REF!), "", (_xludf.CONCAT(" || Tribe: ",#REF!) ))</f>
        <v>#NAME?</v>
      </c>
      <c r="Q68" s="12" t="e">
        <f ca="1">IF(ISBLANK(#REF!), "", (_xludf.CONCAT(" || Subtribe: ",#REF!) ))</f>
        <v>#NAME?</v>
      </c>
      <c r="R68" s="12" t="e">
        <f ca="1">IF(ISBLANK(#REF!), "", (_xludf.CONCAT(" || Genus: ",#REF!) ))</f>
        <v>#NAME?</v>
      </c>
      <c r="S68" s="12" t="e">
        <f t="shared" ca="1" si="1"/>
        <v>#NAME?</v>
      </c>
      <c r="T68" s="12" t="e">
        <f ca="1">IF(ISBLANK(#REF!), "", (_xludf.CONCAT(" || Species: ",#REF!) ))</f>
        <v>#NAME?</v>
      </c>
      <c r="U68" s="12" t="e">
        <f ca="1">IF(ISBLANK(#REF!), "", (_xludf.CONCAT(" || Var/Subsp: ",#REF!) ))</f>
        <v>#NAME?</v>
      </c>
      <c r="V68" s="12"/>
      <c r="W68" s="12"/>
      <c r="X68" s="12"/>
      <c r="Y68" s="12"/>
      <c r="Z68" s="12"/>
    </row>
    <row r="69" spans="1:26" ht="14.25" customHeight="1">
      <c r="A69" s="13" t="s">
        <v>251</v>
      </c>
      <c r="B69" s="11" t="e">
        <f t="shared" ca="1" si="0"/>
        <v>#NAME?</v>
      </c>
      <c r="C69" s="12" t="e">
        <f ca="1">IF(ISBLANK(#REF!), "", (_xludf.CONCAT("Kegg code: ",#REF!) ))</f>
        <v>#NAME?</v>
      </c>
      <c r="D69" s="12" t="e">
        <f ca="1">IF(ISBLANK(#REF!), "", (_xludf.CONCAT(" || Common name: ",#REF!) ))</f>
        <v>#NAME?</v>
      </c>
      <c r="E69" s="12" t="e">
        <f ca="1">IF(ISBLANK(#REF!), "", (_xludf.CONCAT(" || Scientific name: ",#REF!) ))</f>
        <v>#NAME?</v>
      </c>
      <c r="F69" s="12" t="e">
        <f ca="1">IF(ISBLANK(#REF!), "", (_xludf.CONCAT(" || Kingdom: ",#REF!) ))</f>
        <v>#NAME?</v>
      </c>
      <c r="G69" s="12" t="e">
        <f ca="1">IF(ISBLANK(#REF!), "", (_xludf.CONCAT(" || Subkingdom: ",#REF!) ))</f>
        <v>#NAME?</v>
      </c>
      <c r="H69" s="12" t="e">
        <f ca="1">IF(ISBLANK(#REF!), "", (_xludf.CONCAT(" || Superdivision: ",#REF!) ))</f>
        <v>#NAME?</v>
      </c>
      <c r="I69" s="12" t="e">
        <f ca="1">IF(ISBLANK(#REF!), "", (_xludf.CONCAT(" || Phylum: ",#REF!) ))</f>
        <v>#NAME?</v>
      </c>
      <c r="J69" s="12" t="e">
        <f ca="1">IF(ISBLANK(#REF!), "", (_xludf.CONCAT(" || Subphylum: ",#REF!) ))</f>
        <v>#NAME?</v>
      </c>
      <c r="K69" s="12" t="e">
        <f ca="1">IF(ISBLANK(#REF!), "", (_xludf.CONCAT(" || Class: ",#REF!) ))</f>
        <v>#NAME?</v>
      </c>
      <c r="L69" s="12" t="e">
        <f ca="1">IF(ISBLANK(#REF!), "", (_xludf.CONCAT(" || Subclass: ",#REF!) ))</f>
        <v>#NAME?</v>
      </c>
      <c r="M69" s="12" t="e">
        <f ca="1">IF(ISBLANK(#REF!), "", (_xludf.CONCAT(" || Order: ",#REF!) ))</f>
        <v>#NAME?</v>
      </c>
      <c r="N69" s="12" t="e">
        <f ca="1">IF(ISBLANK(#REF!), "", (_xludf.CONCAT(" || Family: ",#REF!) ))</f>
        <v>#NAME?</v>
      </c>
      <c r="O69" s="12" t="e">
        <f ca="1">IF(ISBLANK(#REF!), "", (_xludf.CONCAT(" || Subfamily: ",#REF!) ))</f>
        <v>#NAME?</v>
      </c>
      <c r="P69" s="12" t="e">
        <f ca="1">IF(ISBLANK(#REF!), "", (_xludf.CONCAT(" || Tribe: ",#REF!) ))</f>
        <v>#NAME?</v>
      </c>
      <c r="Q69" s="12" t="e">
        <f ca="1">IF(ISBLANK(#REF!), "", (_xludf.CONCAT(" || Subtribe: ",#REF!) ))</f>
        <v>#NAME?</v>
      </c>
      <c r="R69" s="12" t="e">
        <f ca="1">IF(ISBLANK(#REF!), "", (_xludf.CONCAT(" || Genus: ",#REF!) ))</f>
        <v>#NAME?</v>
      </c>
      <c r="S69" s="12" t="e">
        <f t="shared" ca="1" si="1"/>
        <v>#NAME?</v>
      </c>
      <c r="T69" s="12" t="e">
        <f ca="1">IF(ISBLANK(#REF!), "", (_xludf.CONCAT(" || Species: ",#REF!) ))</f>
        <v>#NAME?</v>
      </c>
      <c r="U69" s="12" t="e">
        <f ca="1">IF(ISBLANK(#REF!), "", (_xludf.CONCAT(" || Var/Subsp: ",#REF!) ))</f>
        <v>#NAME?</v>
      </c>
      <c r="V69" s="12"/>
      <c r="W69" s="12"/>
      <c r="X69" s="12"/>
      <c r="Y69" s="12"/>
      <c r="Z69" s="12"/>
    </row>
    <row r="70" spans="1:26" ht="14.25" customHeight="1">
      <c r="A70" s="13" t="s">
        <v>252</v>
      </c>
      <c r="B70" s="11" t="e">
        <f t="shared" ca="1" si="0"/>
        <v>#NAME?</v>
      </c>
      <c r="C70" s="12" t="e">
        <f ca="1">IF(ISBLANK(#REF!), "", (_xludf.CONCAT("Kegg code: ",#REF!) ))</f>
        <v>#NAME?</v>
      </c>
      <c r="D70" s="12" t="e">
        <f ca="1">IF(ISBLANK(#REF!), "", (_xludf.CONCAT(" || Common name: ",#REF!) ))</f>
        <v>#NAME?</v>
      </c>
      <c r="E70" s="12" t="e">
        <f ca="1">IF(ISBLANK(#REF!), "", (_xludf.CONCAT(" || Scientific name: ",#REF!) ))</f>
        <v>#NAME?</v>
      </c>
      <c r="F70" s="12" t="e">
        <f ca="1">IF(ISBLANK(#REF!), "", (_xludf.CONCAT(" || Kingdom: ",#REF!) ))</f>
        <v>#NAME?</v>
      </c>
      <c r="G70" s="12" t="e">
        <f ca="1">IF(ISBLANK(#REF!), "", (_xludf.CONCAT(" || Subkingdom: ",#REF!) ))</f>
        <v>#NAME?</v>
      </c>
      <c r="H70" s="12" t="e">
        <f ca="1">IF(ISBLANK(#REF!), "", (_xludf.CONCAT(" || Superdivision: ",#REF!) ))</f>
        <v>#NAME?</v>
      </c>
      <c r="I70" s="12" t="e">
        <f ca="1">IF(ISBLANK(#REF!), "", (_xludf.CONCAT(" || Phylum: ",#REF!) ))</f>
        <v>#NAME?</v>
      </c>
      <c r="J70" s="12" t="e">
        <f ca="1">IF(ISBLANK(#REF!), "", (_xludf.CONCAT(" || Subphylum: ",#REF!) ))</f>
        <v>#NAME?</v>
      </c>
      <c r="K70" s="12" t="e">
        <f ca="1">IF(ISBLANK(#REF!), "", (_xludf.CONCAT(" || Class: ",#REF!) ))</f>
        <v>#NAME?</v>
      </c>
      <c r="L70" s="12" t="e">
        <f ca="1">IF(ISBLANK(#REF!), "", (_xludf.CONCAT(" || Subclass: ",#REF!) ))</f>
        <v>#NAME?</v>
      </c>
      <c r="M70" s="12" t="e">
        <f ca="1">IF(ISBLANK(#REF!), "", (_xludf.CONCAT(" || Order: ",#REF!) ))</f>
        <v>#NAME?</v>
      </c>
      <c r="N70" s="12" t="e">
        <f ca="1">IF(ISBLANK(#REF!), "", (_xludf.CONCAT(" || Family: ",#REF!) ))</f>
        <v>#NAME?</v>
      </c>
      <c r="O70" s="12" t="e">
        <f ca="1">IF(ISBLANK(#REF!), "", (_xludf.CONCAT(" || Subfamily: ",#REF!) ))</f>
        <v>#NAME?</v>
      </c>
      <c r="P70" s="12" t="e">
        <f ca="1">IF(ISBLANK(#REF!), "", (_xludf.CONCAT(" || Tribe: ",#REF!) ))</f>
        <v>#NAME?</v>
      </c>
      <c r="Q70" s="12" t="e">
        <f ca="1">IF(ISBLANK(#REF!), "", (_xludf.CONCAT(" || Subtribe: ",#REF!) ))</f>
        <v>#NAME?</v>
      </c>
      <c r="R70" s="12" t="e">
        <f ca="1">IF(ISBLANK(#REF!), "", (_xludf.CONCAT(" || Genus: ",#REF!) ))</f>
        <v>#NAME?</v>
      </c>
      <c r="S70" s="12" t="e">
        <f t="shared" ca="1" si="1"/>
        <v>#NAME?</v>
      </c>
      <c r="T70" s="12" t="e">
        <f ca="1">IF(ISBLANK(#REF!), "", (_xludf.CONCAT(" || Species: ",#REF!) ))</f>
        <v>#NAME?</v>
      </c>
      <c r="U70" s="12" t="e">
        <f ca="1">IF(ISBLANK(#REF!), "", (_xludf.CONCAT(" || Var/Subsp: ",#REF!) ))</f>
        <v>#NAME?</v>
      </c>
      <c r="V70" s="12"/>
      <c r="W70" s="12"/>
      <c r="X70" s="12"/>
      <c r="Y70" s="12"/>
      <c r="Z70" s="12"/>
    </row>
    <row r="71" spans="1:26" ht="14.25" customHeight="1">
      <c r="A71" s="13" t="s">
        <v>253</v>
      </c>
      <c r="B71" s="11" t="e">
        <f t="shared" ca="1" si="0"/>
        <v>#NAME?</v>
      </c>
      <c r="C71" s="12" t="e">
        <f ca="1">IF(ISBLANK(#REF!), "", (_xludf.CONCAT("Kegg code: ",#REF!) ))</f>
        <v>#NAME?</v>
      </c>
      <c r="D71" s="12" t="e">
        <f ca="1">IF(ISBLANK(#REF!), "", (_xludf.CONCAT(" || Common name: ",#REF!) ))</f>
        <v>#NAME?</v>
      </c>
      <c r="E71" s="12" t="e">
        <f ca="1">IF(ISBLANK(#REF!), "", (_xludf.CONCAT(" || Scientific name: ",#REF!) ))</f>
        <v>#NAME?</v>
      </c>
      <c r="F71" s="12" t="e">
        <f ca="1">IF(ISBLANK(#REF!), "", (_xludf.CONCAT(" || Kingdom: ",#REF!) ))</f>
        <v>#NAME?</v>
      </c>
      <c r="G71" s="12" t="e">
        <f ca="1">IF(ISBLANK(#REF!), "", (_xludf.CONCAT(" || Subkingdom: ",#REF!) ))</f>
        <v>#NAME?</v>
      </c>
      <c r="H71" s="12" t="e">
        <f ca="1">IF(ISBLANK(#REF!), "", (_xludf.CONCAT(" || Superdivision: ",#REF!) ))</f>
        <v>#NAME?</v>
      </c>
      <c r="I71" s="12" t="e">
        <f ca="1">IF(ISBLANK(#REF!), "", (_xludf.CONCAT(" || Phylum: ",#REF!) ))</f>
        <v>#NAME?</v>
      </c>
      <c r="J71" s="12" t="e">
        <f ca="1">IF(ISBLANK(#REF!), "", (_xludf.CONCAT(" || Subphylum: ",#REF!) ))</f>
        <v>#NAME?</v>
      </c>
      <c r="K71" s="12" t="e">
        <f ca="1">IF(ISBLANK(#REF!), "", (_xludf.CONCAT(" || Class: ",#REF!) ))</f>
        <v>#NAME?</v>
      </c>
      <c r="L71" s="12" t="e">
        <f ca="1">IF(ISBLANK(#REF!), "", (_xludf.CONCAT(" || Subclass: ",#REF!) ))</f>
        <v>#NAME?</v>
      </c>
      <c r="M71" s="12" t="e">
        <f ca="1">IF(ISBLANK(#REF!), "", (_xludf.CONCAT(" || Order: ",#REF!) ))</f>
        <v>#NAME?</v>
      </c>
      <c r="N71" s="12" t="e">
        <f ca="1">IF(ISBLANK(#REF!), "", (_xludf.CONCAT(" || Family: ",#REF!) ))</f>
        <v>#NAME?</v>
      </c>
      <c r="O71" s="12" t="e">
        <f ca="1">IF(ISBLANK(#REF!), "", (_xludf.CONCAT(" || Subfamily: ",#REF!) ))</f>
        <v>#NAME?</v>
      </c>
      <c r="P71" s="12" t="e">
        <f ca="1">IF(ISBLANK(#REF!), "", (_xludf.CONCAT(" || Tribe: ",#REF!) ))</f>
        <v>#NAME?</v>
      </c>
      <c r="Q71" s="12" t="e">
        <f ca="1">IF(ISBLANK(#REF!), "", (_xludf.CONCAT(" || Subtribe: ",#REF!) ))</f>
        <v>#NAME?</v>
      </c>
      <c r="R71" s="12" t="e">
        <f ca="1">IF(ISBLANK(#REF!), "", (_xludf.CONCAT(" || Genus: ",#REF!) ))</f>
        <v>#NAME?</v>
      </c>
      <c r="S71" s="12" t="e">
        <f t="shared" ca="1" si="1"/>
        <v>#NAME?</v>
      </c>
      <c r="T71" s="12" t="e">
        <f ca="1">IF(ISBLANK(#REF!), "", (_xludf.CONCAT(" || Species: ",#REF!) ))</f>
        <v>#NAME?</v>
      </c>
      <c r="U71" s="12" t="e">
        <f ca="1">IF(ISBLANK(#REF!), "", (_xludf.CONCAT(" || Var/Subsp: ",#REF!) ))</f>
        <v>#NAME?</v>
      </c>
      <c r="V71" s="12"/>
      <c r="W71" s="12"/>
      <c r="X71" s="12"/>
      <c r="Y71" s="12"/>
      <c r="Z71" s="12"/>
    </row>
    <row r="72" spans="1:26" ht="14.25" customHeight="1">
      <c r="A72" s="13" t="s">
        <v>254</v>
      </c>
      <c r="B72" s="11" t="e">
        <f t="shared" ca="1" si="0"/>
        <v>#NAME?</v>
      </c>
      <c r="C72" s="12" t="e">
        <f ca="1">IF(ISBLANK(#REF!), "", (_xludf.CONCAT("Kegg code: ",#REF!) ))</f>
        <v>#NAME?</v>
      </c>
      <c r="D72" s="12" t="e">
        <f ca="1">IF(ISBLANK(#REF!), "", (_xludf.CONCAT(" || Common name: ",#REF!) ))</f>
        <v>#NAME?</v>
      </c>
      <c r="E72" s="12" t="e">
        <f ca="1">IF(ISBLANK(#REF!), "", (_xludf.CONCAT(" || Scientific name: ",#REF!) ))</f>
        <v>#NAME?</v>
      </c>
      <c r="F72" s="12" t="e">
        <f ca="1">IF(ISBLANK(#REF!), "", (_xludf.CONCAT(" || Kingdom: ",#REF!) ))</f>
        <v>#NAME?</v>
      </c>
      <c r="G72" s="12" t="e">
        <f ca="1">IF(ISBLANK(#REF!), "", (_xludf.CONCAT(" || Subkingdom: ",#REF!) ))</f>
        <v>#NAME?</v>
      </c>
      <c r="H72" s="12" t="e">
        <f ca="1">IF(ISBLANK(#REF!), "", (_xludf.CONCAT(" || Superdivision: ",#REF!) ))</f>
        <v>#NAME?</v>
      </c>
      <c r="I72" s="12" t="e">
        <f ca="1">IF(ISBLANK(#REF!), "", (_xludf.CONCAT(" || Phylum: ",#REF!) ))</f>
        <v>#NAME?</v>
      </c>
      <c r="J72" s="12" t="e">
        <f ca="1">IF(ISBLANK(#REF!), "", (_xludf.CONCAT(" || Subphylum: ",#REF!) ))</f>
        <v>#NAME?</v>
      </c>
      <c r="K72" s="12" t="e">
        <f ca="1">IF(ISBLANK(#REF!), "", (_xludf.CONCAT(" || Class: ",#REF!) ))</f>
        <v>#NAME?</v>
      </c>
      <c r="L72" s="12" t="e">
        <f ca="1">IF(ISBLANK(#REF!), "", (_xludf.CONCAT(" || Subclass: ",#REF!) ))</f>
        <v>#NAME?</v>
      </c>
      <c r="M72" s="12" t="e">
        <f ca="1">IF(ISBLANK(#REF!), "", (_xludf.CONCAT(" || Order: ",#REF!) ))</f>
        <v>#NAME?</v>
      </c>
      <c r="N72" s="12" t="e">
        <f ca="1">IF(ISBLANK(#REF!), "", (_xludf.CONCAT(" || Family: ",#REF!) ))</f>
        <v>#NAME?</v>
      </c>
      <c r="O72" s="12" t="e">
        <f ca="1">IF(ISBLANK(#REF!), "", (_xludf.CONCAT(" || Subfamily: ",#REF!) ))</f>
        <v>#NAME?</v>
      </c>
      <c r="P72" s="12" t="e">
        <f ca="1">IF(ISBLANK(#REF!), "", (_xludf.CONCAT(" || Tribe: ",#REF!) ))</f>
        <v>#NAME?</v>
      </c>
      <c r="Q72" s="12" t="e">
        <f ca="1">IF(ISBLANK(#REF!), "", (_xludf.CONCAT(" || Subtribe: ",#REF!) ))</f>
        <v>#NAME?</v>
      </c>
      <c r="R72" s="12" t="e">
        <f ca="1">IF(ISBLANK(#REF!), "", (_xludf.CONCAT(" || Genus: ",#REF!) ))</f>
        <v>#NAME?</v>
      </c>
      <c r="S72" s="12" t="e">
        <f t="shared" ca="1" si="1"/>
        <v>#NAME?</v>
      </c>
      <c r="T72" s="12" t="e">
        <f ca="1">IF(ISBLANK(#REF!), "", (_xludf.CONCAT(" || Species: ",#REF!) ))</f>
        <v>#NAME?</v>
      </c>
      <c r="U72" s="12" t="e">
        <f ca="1">IF(ISBLANK(#REF!), "", (_xludf.CONCAT(" || Var/Subsp: ",#REF!) ))</f>
        <v>#NAME?</v>
      </c>
      <c r="V72" s="12"/>
      <c r="W72" s="12"/>
      <c r="X72" s="12"/>
      <c r="Y72" s="12"/>
      <c r="Z72" s="12"/>
    </row>
    <row r="73" spans="1:26" ht="14.25" customHeight="1">
      <c r="A73" s="13" t="s">
        <v>255</v>
      </c>
      <c r="B73" s="11" t="e">
        <f t="shared" ca="1" si="0"/>
        <v>#NAME?</v>
      </c>
      <c r="C73" s="12" t="e">
        <f ca="1">IF(ISBLANK(#REF!), "", (_xludf.CONCAT("Kegg code: ",#REF!) ))</f>
        <v>#NAME?</v>
      </c>
      <c r="D73" s="12" t="e">
        <f ca="1">IF(ISBLANK(#REF!), "", (_xludf.CONCAT(" || Common name: ",#REF!) ))</f>
        <v>#NAME?</v>
      </c>
      <c r="E73" s="12" t="e">
        <f ca="1">IF(ISBLANK(#REF!), "", (_xludf.CONCAT(" || Scientific name: ",#REF!) ))</f>
        <v>#NAME?</v>
      </c>
      <c r="F73" s="12" t="e">
        <f ca="1">IF(ISBLANK(#REF!), "", (_xludf.CONCAT(" || Kingdom: ",#REF!) ))</f>
        <v>#NAME?</v>
      </c>
      <c r="G73" s="12" t="e">
        <f ca="1">IF(ISBLANK(#REF!), "", (_xludf.CONCAT(" || Subkingdom: ",#REF!) ))</f>
        <v>#NAME?</v>
      </c>
      <c r="H73" s="12" t="e">
        <f ca="1">IF(ISBLANK(#REF!), "", (_xludf.CONCAT(" || Superdivision: ",#REF!) ))</f>
        <v>#NAME?</v>
      </c>
      <c r="I73" s="12" t="e">
        <f ca="1">IF(ISBLANK(#REF!), "", (_xludf.CONCAT(" || Phylum: ",#REF!) ))</f>
        <v>#NAME?</v>
      </c>
      <c r="J73" s="12" t="e">
        <f ca="1">IF(ISBLANK(#REF!), "", (_xludf.CONCAT(" || Subphylum: ",#REF!) ))</f>
        <v>#NAME?</v>
      </c>
      <c r="K73" s="12" t="e">
        <f ca="1">IF(ISBLANK(#REF!), "", (_xludf.CONCAT(" || Class: ",#REF!) ))</f>
        <v>#NAME?</v>
      </c>
      <c r="L73" s="12" t="e">
        <f ca="1">IF(ISBLANK(#REF!), "", (_xludf.CONCAT(" || Subclass: ",#REF!) ))</f>
        <v>#NAME?</v>
      </c>
      <c r="M73" s="12" t="e">
        <f ca="1">IF(ISBLANK(#REF!), "", (_xludf.CONCAT(" || Order: ",#REF!) ))</f>
        <v>#NAME?</v>
      </c>
      <c r="N73" s="12" t="e">
        <f ca="1">IF(ISBLANK(#REF!), "", (_xludf.CONCAT(" || Family: ",#REF!) ))</f>
        <v>#NAME?</v>
      </c>
      <c r="O73" s="12" t="e">
        <f ca="1">IF(ISBLANK(#REF!), "", (_xludf.CONCAT(" || Subfamily: ",#REF!) ))</f>
        <v>#NAME?</v>
      </c>
      <c r="P73" s="12" t="e">
        <f ca="1">IF(ISBLANK(#REF!), "", (_xludf.CONCAT(" || Tribe: ",#REF!) ))</f>
        <v>#NAME?</v>
      </c>
      <c r="Q73" s="12" t="e">
        <f ca="1">IF(ISBLANK(#REF!), "", (_xludf.CONCAT(" || Subtribe: ",#REF!) ))</f>
        <v>#NAME?</v>
      </c>
      <c r="R73" s="12" t="e">
        <f ca="1">IF(ISBLANK(#REF!), "", (_xludf.CONCAT(" || Genus: ",#REF!) ))</f>
        <v>#NAME?</v>
      </c>
      <c r="S73" s="12" t="e">
        <f t="shared" ca="1" si="1"/>
        <v>#NAME?</v>
      </c>
      <c r="T73" s="12" t="e">
        <f ca="1">IF(ISBLANK(#REF!), "", (_xludf.CONCAT(" || Species: ",#REF!) ))</f>
        <v>#NAME?</v>
      </c>
      <c r="U73" s="12" t="e">
        <f ca="1">IF(ISBLANK(#REF!), "", (_xludf.CONCAT(" || Var/Subsp: ",#REF!) ))</f>
        <v>#NAME?</v>
      </c>
      <c r="V73" s="12"/>
      <c r="W73" s="12"/>
      <c r="X73" s="12"/>
      <c r="Y73" s="12"/>
      <c r="Z73" s="12"/>
    </row>
    <row r="74" spans="1:26" ht="14.25" customHeight="1">
      <c r="A74" s="13" t="s">
        <v>256</v>
      </c>
      <c r="B74" s="11" t="e">
        <f t="shared" ca="1" si="0"/>
        <v>#NAME?</v>
      </c>
      <c r="C74" s="12" t="e">
        <f ca="1">IF(ISBLANK(#REF!), "", (_xludf.CONCAT("Kegg code: ",#REF!) ))</f>
        <v>#NAME?</v>
      </c>
      <c r="D74" s="12" t="e">
        <f ca="1">IF(ISBLANK(#REF!), "", (_xludf.CONCAT(" || Common name: ",#REF!) ))</f>
        <v>#NAME?</v>
      </c>
      <c r="E74" s="12" t="e">
        <f ca="1">IF(ISBLANK(#REF!), "", (_xludf.CONCAT(" || Scientific name: ",#REF!) ))</f>
        <v>#NAME?</v>
      </c>
      <c r="F74" s="12" t="e">
        <f ca="1">IF(ISBLANK(#REF!), "", (_xludf.CONCAT(" || Kingdom: ",#REF!) ))</f>
        <v>#NAME?</v>
      </c>
      <c r="G74" s="12" t="e">
        <f ca="1">IF(ISBLANK(#REF!), "", (_xludf.CONCAT(" || Subkingdom: ",#REF!) ))</f>
        <v>#NAME?</v>
      </c>
      <c r="H74" s="12" t="e">
        <f ca="1">IF(ISBLANK(#REF!), "", (_xludf.CONCAT(" || Superdivision: ",#REF!) ))</f>
        <v>#NAME?</v>
      </c>
      <c r="I74" s="12" t="e">
        <f ca="1">IF(ISBLANK(#REF!), "", (_xludf.CONCAT(" || Phylum: ",#REF!) ))</f>
        <v>#NAME?</v>
      </c>
      <c r="J74" s="12" t="e">
        <f ca="1">IF(ISBLANK(#REF!), "", (_xludf.CONCAT(" || Subphylum: ",#REF!) ))</f>
        <v>#NAME?</v>
      </c>
      <c r="K74" s="12" t="e">
        <f ca="1">IF(ISBLANK(#REF!), "", (_xludf.CONCAT(" || Class: ",#REF!) ))</f>
        <v>#NAME?</v>
      </c>
      <c r="L74" s="12" t="e">
        <f ca="1">IF(ISBLANK(#REF!), "", (_xludf.CONCAT(" || Subclass: ",#REF!) ))</f>
        <v>#NAME?</v>
      </c>
      <c r="M74" s="12" t="e">
        <f ca="1">IF(ISBLANK(#REF!), "", (_xludf.CONCAT(" || Order: ",#REF!) ))</f>
        <v>#NAME?</v>
      </c>
      <c r="N74" s="12" t="e">
        <f ca="1">IF(ISBLANK(#REF!), "", (_xludf.CONCAT(" || Family: ",#REF!) ))</f>
        <v>#NAME?</v>
      </c>
      <c r="O74" s="12" t="e">
        <f ca="1">IF(ISBLANK(#REF!), "", (_xludf.CONCAT(" || Subfamily: ",#REF!) ))</f>
        <v>#NAME?</v>
      </c>
      <c r="P74" s="12" t="e">
        <f ca="1">IF(ISBLANK(#REF!), "", (_xludf.CONCAT(" || Tribe: ",#REF!) ))</f>
        <v>#NAME?</v>
      </c>
      <c r="Q74" s="12" t="e">
        <f ca="1">IF(ISBLANK(#REF!), "", (_xludf.CONCAT(" || Subtribe: ",#REF!) ))</f>
        <v>#NAME?</v>
      </c>
      <c r="R74" s="12" t="e">
        <f ca="1">IF(ISBLANK(#REF!), "", (_xludf.CONCAT(" || Genus: ",#REF!) ))</f>
        <v>#NAME?</v>
      </c>
      <c r="S74" s="12" t="e">
        <f t="shared" ca="1" si="1"/>
        <v>#NAME?</v>
      </c>
      <c r="T74" s="12" t="e">
        <f ca="1">IF(ISBLANK(#REF!), "", (_xludf.CONCAT(" || Species: ",#REF!) ))</f>
        <v>#NAME?</v>
      </c>
      <c r="U74" s="12" t="e">
        <f ca="1">IF(ISBLANK(#REF!), "", (_xludf.CONCAT(" || Var/Subsp: ",#REF!) ))</f>
        <v>#NAME?</v>
      </c>
      <c r="V74" s="12"/>
      <c r="W74" s="12"/>
      <c r="X74" s="12"/>
      <c r="Y74" s="12"/>
      <c r="Z74" s="12"/>
    </row>
    <row r="75" spans="1:26" ht="14.25" customHeight="1">
      <c r="A75" s="13" t="s">
        <v>257</v>
      </c>
      <c r="B75" s="11" t="e">
        <f t="shared" ca="1" si="0"/>
        <v>#NAME?</v>
      </c>
      <c r="C75" s="12" t="e">
        <f ca="1">IF(ISBLANK(#REF!), "", (_xludf.CONCAT("Kegg code: ",#REF!) ))</f>
        <v>#NAME?</v>
      </c>
      <c r="D75" s="12" t="e">
        <f ca="1">IF(ISBLANK(#REF!), "", (_xludf.CONCAT(" || Common name: ",#REF!) ))</f>
        <v>#NAME?</v>
      </c>
      <c r="E75" s="12" t="e">
        <f ca="1">IF(ISBLANK(#REF!), "", (_xludf.CONCAT(" || Scientific name: ",#REF!) ))</f>
        <v>#NAME?</v>
      </c>
      <c r="F75" s="12" t="e">
        <f ca="1">IF(ISBLANK(#REF!), "", (_xludf.CONCAT(" || Kingdom: ",#REF!) ))</f>
        <v>#NAME?</v>
      </c>
      <c r="G75" s="12" t="e">
        <f ca="1">IF(ISBLANK(#REF!), "", (_xludf.CONCAT(" || Subkingdom: ",#REF!) ))</f>
        <v>#NAME?</v>
      </c>
      <c r="H75" s="12" t="e">
        <f ca="1">IF(ISBLANK(#REF!), "", (_xludf.CONCAT(" || Superdivision: ",#REF!) ))</f>
        <v>#NAME?</v>
      </c>
      <c r="I75" s="12" t="e">
        <f ca="1">IF(ISBLANK(#REF!), "", (_xludf.CONCAT(" || Phylum: ",#REF!) ))</f>
        <v>#NAME?</v>
      </c>
      <c r="J75" s="12" t="e">
        <f ca="1">IF(ISBLANK(#REF!), "", (_xludf.CONCAT(" || Subphylum: ",#REF!) ))</f>
        <v>#NAME?</v>
      </c>
      <c r="K75" s="12" t="e">
        <f ca="1">IF(ISBLANK(#REF!), "", (_xludf.CONCAT(" || Class: ",#REF!) ))</f>
        <v>#NAME?</v>
      </c>
      <c r="L75" s="12" t="e">
        <f ca="1">IF(ISBLANK(#REF!), "", (_xludf.CONCAT(" || Subclass: ",#REF!) ))</f>
        <v>#NAME?</v>
      </c>
      <c r="M75" s="12" t="e">
        <f ca="1">IF(ISBLANK(#REF!), "", (_xludf.CONCAT(" || Order: ",#REF!) ))</f>
        <v>#NAME?</v>
      </c>
      <c r="N75" s="12" t="e">
        <f ca="1">IF(ISBLANK(#REF!), "", (_xludf.CONCAT(" || Family: ",#REF!) ))</f>
        <v>#NAME?</v>
      </c>
      <c r="O75" s="12" t="e">
        <f ca="1">IF(ISBLANK(#REF!), "", (_xludf.CONCAT(" || Subfamily: ",#REF!) ))</f>
        <v>#NAME?</v>
      </c>
      <c r="P75" s="12" t="e">
        <f ca="1">IF(ISBLANK(#REF!), "", (_xludf.CONCAT(" || Tribe: ",#REF!) ))</f>
        <v>#NAME?</v>
      </c>
      <c r="Q75" s="12" t="e">
        <f ca="1">IF(ISBLANK(#REF!), "", (_xludf.CONCAT(" || Subtribe: ",#REF!) ))</f>
        <v>#NAME?</v>
      </c>
      <c r="R75" s="12" t="e">
        <f ca="1">IF(ISBLANK(#REF!), "", (_xludf.CONCAT(" || Genus: ",#REF!) ))</f>
        <v>#NAME?</v>
      </c>
      <c r="S75" s="12" t="e">
        <f t="shared" ca="1" si="1"/>
        <v>#NAME?</v>
      </c>
      <c r="T75" s="12" t="e">
        <f ca="1">IF(ISBLANK(#REF!), "", (_xludf.CONCAT(" || Species: ",#REF!) ))</f>
        <v>#NAME?</v>
      </c>
      <c r="U75" s="12" t="e">
        <f ca="1">IF(ISBLANK(#REF!), "", (_xludf.CONCAT(" || Var/Subsp: ",#REF!) ))</f>
        <v>#NAME?</v>
      </c>
      <c r="V75" s="12"/>
      <c r="W75" s="12"/>
      <c r="X75" s="12"/>
      <c r="Y75" s="12"/>
      <c r="Z75" s="12"/>
    </row>
    <row r="76" spans="1:26" ht="14.25" customHeight="1">
      <c r="A76" s="13" t="s">
        <v>258</v>
      </c>
      <c r="B76" s="11" t="e">
        <f t="shared" ca="1" si="0"/>
        <v>#NAME?</v>
      </c>
      <c r="C76" s="12" t="e">
        <f ca="1">IF(ISBLANK(#REF!), "", (_xludf.CONCAT("Kegg code: ",#REF!) ))</f>
        <v>#NAME?</v>
      </c>
      <c r="D76" s="12" t="e">
        <f ca="1">IF(ISBLANK(#REF!), "", (_xludf.CONCAT(" || Common name: ",#REF!) ))</f>
        <v>#NAME?</v>
      </c>
      <c r="E76" s="12" t="e">
        <f ca="1">IF(ISBLANK(#REF!), "", (_xludf.CONCAT(" || Scientific name: ",#REF!) ))</f>
        <v>#NAME?</v>
      </c>
      <c r="F76" s="12" t="e">
        <f ca="1">IF(ISBLANK(#REF!), "", (_xludf.CONCAT(" || Kingdom: ",#REF!) ))</f>
        <v>#NAME?</v>
      </c>
      <c r="G76" s="12" t="e">
        <f ca="1">IF(ISBLANK(#REF!), "", (_xludf.CONCAT(" || Subkingdom: ",#REF!) ))</f>
        <v>#NAME?</v>
      </c>
      <c r="H76" s="12" t="e">
        <f ca="1">IF(ISBLANK(#REF!), "", (_xludf.CONCAT(" || Superdivision: ",#REF!) ))</f>
        <v>#NAME?</v>
      </c>
      <c r="I76" s="12" t="e">
        <f ca="1">IF(ISBLANK(#REF!), "", (_xludf.CONCAT(" || Phylum: ",#REF!) ))</f>
        <v>#NAME?</v>
      </c>
      <c r="J76" s="12" t="e">
        <f ca="1">IF(ISBLANK(#REF!), "", (_xludf.CONCAT(" || Subphylum: ",#REF!) ))</f>
        <v>#NAME?</v>
      </c>
      <c r="K76" s="12" t="e">
        <f ca="1">IF(ISBLANK(#REF!), "", (_xludf.CONCAT(" || Class: ",#REF!) ))</f>
        <v>#NAME?</v>
      </c>
      <c r="L76" s="12" t="e">
        <f ca="1">IF(ISBLANK(#REF!), "", (_xludf.CONCAT(" || Subclass: ",#REF!) ))</f>
        <v>#NAME?</v>
      </c>
      <c r="M76" s="12" t="e">
        <f ca="1">IF(ISBLANK(#REF!), "", (_xludf.CONCAT(" || Order: ",#REF!) ))</f>
        <v>#NAME?</v>
      </c>
      <c r="N76" s="12" t="e">
        <f ca="1">IF(ISBLANK(#REF!), "", (_xludf.CONCAT(" || Family: ",#REF!) ))</f>
        <v>#NAME?</v>
      </c>
      <c r="O76" s="12" t="e">
        <f ca="1">IF(ISBLANK(#REF!), "", (_xludf.CONCAT(" || Subfamily: ",#REF!) ))</f>
        <v>#NAME?</v>
      </c>
      <c r="P76" s="12" t="e">
        <f ca="1">IF(ISBLANK(#REF!), "", (_xludf.CONCAT(" || Tribe: ",#REF!) ))</f>
        <v>#NAME?</v>
      </c>
      <c r="Q76" s="12" t="e">
        <f ca="1">IF(ISBLANK(#REF!), "", (_xludf.CONCAT(" || Subtribe: ",#REF!) ))</f>
        <v>#NAME?</v>
      </c>
      <c r="R76" s="12" t="e">
        <f ca="1">IF(ISBLANK(#REF!), "", (_xludf.CONCAT(" || Genus: ",#REF!) ))</f>
        <v>#NAME?</v>
      </c>
      <c r="S76" s="12" t="e">
        <f t="shared" ca="1" si="1"/>
        <v>#NAME?</v>
      </c>
      <c r="T76" s="12" t="e">
        <f ca="1">IF(ISBLANK(#REF!), "", (_xludf.CONCAT(" || Species: ",#REF!) ))</f>
        <v>#NAME?</v>
      </c>
      <c r="U76" s="12" t="e">
        <f ca="1">IF(ISBLANK(#REF!), "", (_xludf.CONCAT(" || Var/Subsp: ",#REF!) ))</f>
        <v>#NAME?</v>
      </c>
      <c r="V76" s="12"/>
      <c r="W76" s="12"/>
      <c r="X76" s="12"/>
      <c r="Y76" s="12"/>
      <c r="Z76" s="12"/>
    </row>
    <row r="77" spans="1:26" ht="14.25" customHeight="1">
      <c r="A77" s="13" t="s">
        <v>259</v>
      </c>
      <c r="B77" s="11" t="e">
        <f t="shared" ca="1" si="0"/>
        <v>#NAME?</v>
      </c>
      <c r="C77" s="12" t="e">
        <f ca="1">IF(ISBLANK(#REF!), "", (_xludf.CONCAT("Kegg code: ",#REF!) ))</f>
        <v>#NAME?</v>
      </c>
      <c r="D77" s="12" t="e">
        <f ca="1">IF(ISBLANK(#REF!), "", (_xludf.CONCAT(" || Common name: ",#REF!) ))</f>
        <v>#NAME?</v>
      </c>
      <c r="E77" s="12" t="e">
        <f ca="1">IF(ISBLANK(#REF!), "", (_xludf.CONCAT(" || Scientific name: ",#REF!) ))</f>
        <v>#NAME?</v>
      </c>
      <c r="F77" s="12" t="e">
        <f ca="1">IF(ISBLANK(#REF!), "", (_xludf.CONCAT(" || Kingdom: ",#REF!) ))</f>
        <v>#NAME?</v>
      </c>
      <c r="G77" s="12" t="e">
        <f ca="1">IF(ISBLANK(#REF!), "", (_xludf.CONCAT(" || Subkingdom: ",#REF!) ))</f>
        <v>#NAME?</v>
      </c>
      <c r="H77" s="12" t="e">
        <f ca="1">IF(ISBLANK(#REF!), "", (_xludf.CONCAT(" || Superdivision: ",#REF!) ))</f>
        <v>#NAME?</v>
      </c>
      <c r="I77" s="12" t="e">
        <f ca="1">IF(ISBLANK(#REF!), "", (_xludf.CONCAT(" || Phylum: ",#REF!) ))</f>
        <v>#NAME?</v>
      </c>
      <c r="J77" s="12" t="e">
        <f ca="1">IF(ISBLANK(#REF!), "", (_xludf.CONCAT(" || Subphylum: ",#REF!) ))</f>
        <v>#NAME?</v>
      </c>
      <c r="K77" s="12" t="e">
        <f ca="1">IF(ISBLANK(#REF!), "", (_xludf.CONCAT(" || Class: ",#REF!) ))</f>
        <v>#NAME?</v>
      </c>
      <c r="L77" s="12" t="e">
        <f ca="1">IF(ISBLANK(#REF!), "", (_xludf.CONCAT(" || Subclass: ",#REF!) ))</f>
        <v>#NAME?</v>
      </c>
      <c r="M77" s="12" t="e">
        <f ca="1">IF(ISBLANK(#REF!), "", (_xludf.CONCAT(" || Order: ",#REF!) ))</f>
        <v>#NAME?</v>
      </c>
      <c r="N77" s="12" t="e">
        <f ca="1">IF(ISBLANK(#REF!), "", (_xludf.CONCAT(" || Family: ",#REF!) ))</f>
        <v>#NAME?</v>
      </c>
      <c r="O77" s="12" t="e">
        <f ca="1">IF(ISBLANK(#REF!), "", (_xludf.CONCAT(" || Subfamily: ",#REF!) ))</f>
        <v>#NAME?</v>
      </c>
      <c r="P77" s="12" t="e">
        <f ca="1">IF(ISBLANK(#REF!), "", (_xludf.CONCAT(" || Tribe: ",#REF!) ))</f>
        <v>#NAME?</v>
      </c>
      <c r="Q77" s="12" t="e">
        <f ca="1">IF(ISBLANK(#REF!), "", (_xludf.CONCAT(" || Subtribe: ",#REF!) ))</f>
        <v>#NAME?</v>
      </c>
      <c r="R77" s="12" t="e">
        <f ca="1">IF(ISBLANK(#REF!), "", (_xludf.CONCAT(" || Genus: ",#REF!) ))</f>
        <v>#NAME?</v>
      </c>
      <c r="S77" s="12" t="e">
        <f t="shared" ca="1" si="1"/>
        <v>#NAME?</v>
      </c>
      <c r="T77" s="12" t="e">
        <f ca="1">IF(ISBLANK(#REF!), "", (_xludf.CONCAT(" || Species: ",#REF!) ))</f>
        <v>#NAME?</v>
      </c>
      <c r="U77" s="12" t="e">
        <f ca="1">IF(ISBLANK(#REF!), "", (_xludf.CONCAT(" || Var/Subsp: ",#REF!) ))</f>
        <v>#NAME?</v>
      </c>
      <c r="V77" s="12"/>
      <c r="W77" s="12"/>
      <c r="X77" s="12"/>
      <c r="Y77" s="12"/>
      <c r="Z77" s="12"/>
    </row>
    <row r="78" spans="1:26" ht="14.25" customHeight="1">
      <c r="A78" s="13" t="s">
        <v>260</v>
      </c>
      <c r="B78" s="11" t="e">
        <f t="shared" ca="1" si="0"/>
        <v>#NAME?</v>
      </c>
      <c r="C78" s="12" t="e">
        <f ca="1">IF(ISBLANK(#REF!), "", (_xludf.CONCAT("Kegg code: ",#REF!) ))</f>
        <v>#NAME?</v>
      </c>
      <c r="D78" s="12" t="e">
        <f ca="1">IF(ISBLANK(#REF!), "", (_xludf.CONCAT(" || Common name: ",#REF!) ))</f>
        <v>#NAME?</v>
      </c>
      <c r="E78" s="12" t="e">
        <f ca="1">IF(ISBLANK(#REF!), "", (_xludf.CONCAT(" || Scientific name: ",#REF!) ))</f>
        <v>#NAME?</v>
      </c>
      <c r="F78" s="12" t="e">
        <f ca="1">IF(ISBLANK(#REF!), "", (_xludf.CONCAT(" || Kingdom: ",#REF!) ))</f>
        <v>#NAME?</v>
      </c>
      <c r="G78" s="12" t="e">
        <f ca="1">IF(ISBLANK(#REF!), "", (_xludf.CONCAT(" || Subkingdom: ",#REF!) ))</f>
        <v>#NAME?</v>
      </c>
      <c r="H78" s="12" t="e">
        <f ca="1">IF(ISBLANK(#REF!), "", (_xludf.CONCAT(" || Superdivision: ",#REF!) ))</f>
        <v>#NAME?</v>
      </c>
      <c r="I78" s="12" t="e">
        <f ca="1">IF(ISBLANK(#REF!), "", (_xludf.CONCAT(" || Phylum: ",#REF!) ))</f>
        <v>#NAME?</v>
      </c>
      <c r="J78" s="12" t="e">
        <f ca="1">IF(ISBLANK(#REF!), "", (_xludf.CONCAT(" || Subphylum: ",#REF!) ))</f>
        <v>#NAME?</v>
      </c>
      <c r="K78" s="12" t="e">
        <f ca="1">IF(ISBLANK(#REF!), "", (_xludf.CONCAT(" || Class: ",#REF!) ))</f>
        <v>#NAME?</v>
      </c>
      <c r="L78" s="12" t="e">
        <f ca="1">IF(ISBLANK(#REF!), "", (_xludf.CONCAT(" || Subclass: ",#REF!) ))</f>
        <v>#NAME?</v>
      </c>
      <c r="M78" s="12" t="e">
        <f ca="1">IF(ISBLANK(#REF!), "", (_xludf.CONCAT(" || Order: ",#REF!) ))</f>
        <v>#NAME?</v>
      </c>
      <c r="N78" s="12" t="e">
        <f ca="1">IF(ISBLANK(#REF!), "", (_xludf.CONCAT(" || Family: ",#REF!) ))</f>
        <v>#NAME?</v>
      </c>
      <c r="O78" s="12" t="e">
        <f ca="1">IF(ISBLANK(#REF!), "", (_xludf.CONCAT(" || Subfamily: ",#REF!) ))</f>
        <v>#NAME?</v>
      </c>
      <c r="P78" s="12" t="e">
        <f ca="1">IF(ISBLANK(#REF!), "", (_xludf.CONCAT(" || Tribe: ",#REF!) ))</f>
        <v>#NAME?</v>
      </c>
      <c r="Q78" s="12" t="e">
        <f ca="1">IF(ISBLANK(#REF!), "", (_xludf.CONCAT(" || Subtribe: ",#REF!) ))</f>
        <v>#NAME?</v>
      </c>
      <c r="R78" s="12" t="e">
        <f ca="1">IF(ISBLANK(#REF!), "", (_xludf.CONCAT(" || Genus: ",#REF!) ))</f>
        <v>#NAME?</v>
      </c>
      <c r="S78" s="12" t="e">
        <f t="shared" ca="1" si="1"/>
        <v>#NAME?</v>
      </c>
      <c r="T78" s="12" t="e">
        <f ca="1">IF(ISBLANK(#REF!), "", (_xludf.CONCAT(" || Species: ",#REF!) ))</f>
        <v>#NAME?</v>
      </c>
      <c r="U78" s="12" t="e">
        <f ca="1">IF(ISBLANK(#REF!), "", (_xludf.CONCAT(" || Var/Subsp: ",#REF!) ))</f>
        <v>#NAME?</v>
      </c>
      <c r="V78" s="12"/>
      <c r="W78" s="12"/>
      <c r="X78" s="12"/>
      <c r="Y78" s="12"/>
      <c r="Z78" s="12"/>
    </row>
    <row r="79" spans="1:26" ht="14.25" customHeight="1">
      <c r="A79" s="13" t="s">
        <v>261</v>
      </c>
      <c r="B79" s="11" t="e">
        <f t="shared" ca="1" si="0"/>
        <v>#NAME?</v>
      </c>
      <c r="C79" s="12" t="e">
        <f ca="1">IF(ISBLANK(#REF!), "", (_xludf.CONCAT("Kegg code: ",#REF!) ))</f>
        <v>#NAME?</v>
      </c>
      <c r="D79" s="12" t="e">
        <f ca="1">IF(ISBLANK(#REF!), "", (_xludf.CONCAT(" || Common name: ",#REF!) ))</f>
        <v>#NAME?</v>
      </c>
      <c r="E79" s="12" t="e">
        <f ca="1">IF(ISBLANK(#REF!), "", (_xludf.CONCAT(" || Scientific name: ",#REF!) ))</f>
        <v>#NAME?</v>
      </c>
      <c r="F79" s="12" t="e">
        <f ca="1">IF(ISBLANK(#REF!), "", (_xludf.CONCAT(" || Kingdom: ",#REF!) ))</f>
        <v>#NAME?</v>
      </c>
      <c r="G79" s="12" t="e">
        <f ca="1">IF(ISBLANK(#REF!), "", (_xludf.CONCAT(" || Subkingdom: ",#REF!) ))</f>
        <v>#NAME?</v>
      </c>
      <c r="H79" s="12" t="e">
        <f ca="1">IF(ISBLANK(#REF!), "", (_xludf.CONCAT(" || Superdivision: ",#REF!) ))</f>
        <v>#NAME?</v>
      </c>
      <c r="I79" s="12" t="e">
        <f ca="1">IF(ISBLANK(#REF!), "", (_xludf.CONCAT(" || Phylum: ",#REF!) ))</f>
        <v>#NAME?</v>
      </c>
      <c r="J79" s="12" t="e">
        <f ca="1">IF(ISBLANK(#REF!), "", (_xludf.CONCAT(" || Subphylum: ",#REF!) ))</f>
        <v>#NAME?</v>
      </c>
      <c r="K79" s="12" t="e">
        <f ca="1">IF(ISBLANK(#REF!), "", (_xludf.CONCAT(" || Class: ",#REF!) ))</f>
        <v>#NAME?</v>
      </c>
      <c r="L79" s="12" t="e">
        <f ca="1">IF(ISBLANK(#REF!), "", (_xludf.CONCAT(" || Subclass: ",#REF!) ))</f>
        <v>#NAME?</v>
      </c>
      <c r="M79" s="12" t="e">
        <f ca="1">IF(ISBLANK(#REF!), "", (_xludf.CONCAT(" || Order: ",#REF!) ))</f>
        <v>#NAME?</v>
      </c>
      <c r="N79" s="12" t="e">
        <f ca="1">IF(ISBLANK(#REF!), "", (_xludf.CONCAT(" || Family: ",#REF!) ))</f>
        <v>#NAME?</v>
      </c>
      <c r="O79" s="12" t="e">
        <f ca="1">IF(ISBLANK(#REF!), "", (_xludf.CONCAT(" || Subfamily: ",#REF!) ))</f>
        <v>#NAME?</v>
      </c>
      <c r="P79" s="12" t="e">
        <f ca="1">IF(ISBLANK(#REF!), "", (_xludf.CONCAT(" || Tribe: ",#REF!) ))</f>
        <v>#NAME?</v>
      </c>
      <c r="Q79" s="12" t="e">
        <f ca="1">IF(ISBLANK(#REF!), "", (_xludf.CONCAT(" || Subtribe: ",#REF!) ))</f>
        <v>#NAME?</v>
      </c>
      <c r="R79" s="12" t="e">
        <f ca="1">IF(ISBLANK(#REF!), "", (_xludf.CONCAT(" || Genus: ",#REF!) ))</f>
        <v>#NAME?</v>
      </c>
      <c r="S79" s="12" t="e">
        <f t="shared" ca="1" si="1"/>
        <v>#NAME?</v>
      </c>
      <c r="T79" s="12" t="e">
        <f ca="1">IF(ISBLANK(#REF!), "", (_xludf.CONCAT(" || Species: ",#REF!) ))</f>
        <v>#NAME?</v>
      </c>
      <c r="U79" s="12" t="e">
        <f ca="1">IF(ISBLANK(#REF!), "", (_xludf.CONCAT(" || Var/Subsp: ",#REF!) ))</f>
        <v>#NAME?</v>
      </c>
      <c r="V79" s="12"/>
      <c r="W79" s="12"/>
      <c r="X79" s="12"/>
      <c r="Y79" s="12"/>
      <c r="Z79" s="12"/>
    </row>
    <row r="80" spans="1:26" ht="14.25" customHeight="1">
      <c r="A80" s="13" t="s">
        <v>262</v>
      </c>
      <c r="B80" s="11" t="e">
        <f t="shared" ca="1" si="0"/>
        <v>#NAME?</v>
      </c>
      <c r="C80" s="12" t="e">
        <f ca="1">IF(ISBLANK(#REF!), "", (_xludf.CONCAT("Kegg code: ",#REF!) ))</f>
        <v>#NAME?</v>
      </c>
      <c r="D80" s="12" t="e">
        <f ca="1">IF(ISBLANK(#REF!), "", (_xludf.CONCAT(" || Common name: ",#REF!) ))</f>
        <v>#NAME?</v>
      </c>
      <c r="E80" s="12" t="e">
        <f ca="1">IF(ISBLANK(#REF!), "", (_xludf.CONCAT(" || Scientific name: ",#REF!) ))</f>
        <v>#NAME?</v>
      </c>
      <c r="F80" s="12" t="e">
        <f ca="1">IF(ISBLANK(#REF!), "", (_xludf.CONCAT(" || Kingdom: ",#REF!) ))</f>
        <v>#NAME?</v>
      </c>
      <c r="G80" s="12" t="e">
        <f ca="1">IF(ISBLANK(#REF!), "", (_xludf.CONCAT(" || Subkingdom: ",#REF!) ))</f>
        <v>#NAME?</v>
      </c>
      <c r="H80" s="12" t="e">
        <f ca="1">IF(ISBLANK(#REF!), "", (_xludf.CONCAT(" || Superdivision: ",#REF!) ))</f>
        <v>#NAME?</v>
      </c>
      <c r="I80" s="12" t="e">
        <f ca="1">IF(ISBLANK(#REF!), "", (_xludf.CONCAT(" || Phylum: ",#REF!) ))</f>
        <v>#NAME?</v>
      </c>
      <c r="J80" s="12" t="e">
        <f ca="1">IF(ISBLANK(#REF!), "", (_xludf.CONCAT(" || Subphylum: ",#REF!) ))</f>
        <v>#NAME?</v>
      </c>
      <c r="K80" s="12" t="e">
        <f ca="1">IF(ISBLANK(#REF!), "", (_xludf.CONCAT(" || Class: ",#REF!) ))</f>
        <v>#NAME?</v>
      </c>
      <c r="L80" s="12" t="e">
        <f ca="1">IF(ISBLANK(#REF!), "", (_xludf.CONCAT(" || Subclass: ",#REF!) ))</f>
        <v>#NAME?</v>
      </c>
      <c r="M80" s="12" t="e">
        <f ca="1">IF(ISBLANK(#REF!), "", (_xludf.CONCAT(" || Order: ",#REF!) ))</f>
        <v>#NAME?</v>
      </c>
      <c r="N80" s="12" t="e">
        <f ca="1">IF(ISBLANK(#REF!), "", (_xludf.CONCAT(" || Family: ",#REF!) ))</f>
        <v>#NAME?</v>
      </c>
      <c r="O80" s="12" t="e">
        <f ca="1">IF(ISBLANK(#REF!), "", (_xludf.CONCAT(" || Subfamily: ",#REF!) ))</f>
        <v>#NAME?</v>
      </c>
      <c r="P80" s="12" t="e">
        <f ca="1">IF(ISBLANK(#REF!), "", (_xludf.CONCAT(" || Tribe: ",#REF!) ))</f>
        <v>#NAME?</v>
      </c>
      <c r="Q80" s="12" t="e">
        <f ca="1">IF(ISBLANK(#REF!), "", (_xludf.CONCAT(" || Subtribe: ",#REF!) ))</f>
        <v>#NAME?</v>
      </c>
      <c r="R80" s="12" t="e">
        <f ca="1">IF(ISBLANK(#REF!), "", (_xludf.CONCAT(" || Genus: ",#REF!) ))</f>
        <v>#NAME?</v>
      </c>
      <c r="S80" s="12" t="e">
        <f t="shared" ca="1" si="1"/>
        <v>#NAME?</v>
      </c>
      <c r="T80" s="12" t="e">
        <f ca="1">IF(ISBLANK(#REF!), "", (_xludf.CONCAT(" || Species: ",#REF!) ))</f>
        <v>#NAME?</v>
      </c>
      <c r="U80" s="12" t="e">
        <f ca="1">IF(ISBLANK(#REF!), "", (_xludf.CONCAT(" || Var/Subsp: ",#REF!) ))</f>
        <v>#NAME?</v>
      </c>
      <c r="V80" s="12"/>
      <c r="W80" s="12"/>
      <c r="X80" s="12"/>
      <c r="Y80" s="12"/>
      <c r="Z80" s="12"/>
    </row>
    <row r="81" spans="1:26" ht="14.25" customHeight="1">
      <c r="A81" s="13" t="s">
        <v>263</v>
      </c>
      <c r="B81" s="11" t="e">
        <f t="shared" ca="1" si="0"/>
        <v>#NAME?</v>
      </c>
      <c r="C81" s="12" t="e">
        <f ca="1">IF(ISBLANK(#REF!), "", (_xludf.CONCAT("Kegg code: ",#REF!) ))</f>
        <v>#NAME?</v>
      </c>
      <c r="D81" s="12" t="e">
        <f ca="1">IF(ISBLANK(#REF!), "", (_xludf.CONCAT(" || Common name: ",#REF!) ))</f>
        <v>#NAME?</v>
      </c>
      <c r="E81" s="12" t="e">
        <f ca="1">IF(ISBLANK(#REF!), "", (_xludf.CONCAT(" || Scientific name: ",#REF!) ))</f>
        <v>#NAME?</v>
      </c>
      <c r="F81" s="12" t="e">
        <f ca="1">IF(ISBLANK(#REF!), "", (_xludf.CONCAT(" || Kingdom: ",#REF!) ))</f>
        <v>#NAME?</v>
      </c>
      <c r="G81" s="12" t="e">
        <f ca="1">IF(ISBLANK(#REF!), "", (_xludf.CONCAT(" || Subkingdom: ",#REF!) ))</f>
        <v>#NAME?</v>
      </c>
      <c r="H81" s="12" t="e">
        <f ca="1">IF(ISBLANK(#REF!), "", (_xludf.CONCAT(" || Superdivision: ",#REF!) ))</f>
        <v>#NAME?</v>
      </c>
      <c r="I81" s="12" t="e">
        <f ca="1">IF(ISBLANK(#REF!), "", (_xludf.CONCAT(" || Phylum: ",#REF!) ))</f>
        <v>#NAME?</v>
      </c>
      <c r="J81" s="12" t="e">
        <f ca="1">IF(ISBLANK(#REF!), "", (_xludf.CONCAT(" || Subphylum: ",#REF!) ))</f>
        <v>#NAME?</v>
      </c>
      <c r="K81" s="12" t="e">
        <f ca="1">IF(ISBLANK(#REF!), "", (_xludf.CONCAT(" || Class: ",#REF!) ))</f>
        <v>#NAME?</v>
      </c>
      <c r="L81" s="12" t="e">
        <f ca="1">IF(ISBLANK(#REF!), "", (_xludf.CONCAT(" || Subclass: ",#REF!) ))</f>
        <v>#NAME?</v>
      </c>
      <c r="M81" s="12" t="e">
        <f ca="1">IF(ISBLANK(#REF!), "", (_xludf.CONCAT(" || Order: ",#REF!) ))</f>
        <v>#NAME?</v>
      </c>
      <c r="N81" s="12" t="e">
        <f ca="1">IF(ISBLANK(#REF!), "", (_xludf.CONCAT(" || Family: ",#REF!) ))</f>
        <v>#NAME?</v>
      </c>
      <c r="O81" s="12" t="e">
        <f ca="1">IF(ISBLANK(#REF!), "", (_xludf.CONCAT(" || Subfamily: ",#REF!) ))</f>
        <v>#NAME?</v>
      </c>
      <c r="P81" s="12" t="e">
        <f ca="1">IF(ISBLANK(#REF!), "", (_xludf.CONCAT(" || Tribe: ",#REF!) ))</f>
        <v>#NAME?</v>
      </c>
      <c r="Q81" s="12" t="e">
        <f ca="1">IF(ISBLANK(#REF!), "", (_xludf.CONCAT(" || Subtribe: ",#REF!) ))</f>
        <v>#NAME?</v>
      </c>
      <c r="R81" s="12" t="e">
        <f ca="1">IF(ISBLANK(#REF!), "", (_xludf.CONCAT(" || Genus: ",#REF!) ))</f>
        <v>#NAME?</v>
      </c>
      <c r="S81" s="12" t="e">
        <f t="shared" ca="1" si="1"/>
        <v>#NAME?</v>
      </c>
      <c r="T81" s="12" t="e">
        <f ca="1">IF(ISBLANK(#REF!), "", (_xludf.CONCAT(" || Species: ",#REF!) ))</f>
        <v>#NAME?</v>
      </c>
      <c r="U81" s="12" t="e">
        <f ca="1">IF(ISBLANK(#REF!), "", (_xludf.CONCAT(" || Var/Subsp: ",#REF!) ))</f>
        <v>#NAME?</v>
      </c>
      <c r="V81" s="12"/>
      <c r="W81" s="12"/>
      <c r="X81" s="12"/>
      <c r="Y81" s="12"/>
      <c r="Z81" s="12"/>
    </row>
    <row r="82" spans="1:26" ht="14.25" customHeight="1">
      <c r="A82" s="13" t="s">
        <v>264</v>
      </c>
      <c r="B82" s="11" t="e">
        <f t="shared" ca="1" si="0"/>
        <v>#NAME?</v>
      </c>
      <c r="C82" s="12" t="e">
        <f ca="1">IF(ISBLANK(#REF!), "", (_xludf.CONCAT("Kegg code: ",#REF!) ))</f>
        <v>#NAME?</v>
      </c>
      <c r="D82" s="12" t="e">
        <f ca="1">IF(ISBLANK(#REF!), "", (_xludf.CONCAT(" || Common name: ",#REF!) ))</f>
        <v>#NAME?</v>
      </c>
      <c r="E82" s="12" t="e">
        <f ca="1">IF(ISBLANK(#REF!), "", (_xludf.CONCAT(" || Scientific name: ",#REF!) ))</f>
        <v>#NAME?</v>
      </c>
      <c r="F82" s="12" t="e">
        <f ca="1">IF(ISBLANK(#REF!), "", (_xludf.CONCAT(" || Kingdom: ",#REF!) ))</f>
        <v>#NAME?</v>
      </c>
      <c r="G82" s="12" t="e">
        <f ca="1">IF(ISBLANK(#REF!), "", (_xludf.CONCAT(" || Subkingdom: ",#REF!) ))</f>
        <v>#NAME?</v>
      </c>
      <c r="H82" s="12" t="e">
        <f ca="1">IF(ISBLANK(#REF!), "", (_xludf.CONCAT(" || Superdivision: ",#REF!) ))</f>
        <v>#NAME?</v>
      </c>
      <c r="I82" s="12" t="e">
        <f ca="1">IF(ISBLANK(#REF!), "", (_xludf.CONCAT(" || Phylum: ",#REF!) ))</f>
        <v>#NAME?</v>
      </c>
      <c r="J82" s="12" t="e">
        <f ca="1">IF(ISBLANK(#REF!), "", (_xludf.CONCAT(" || Subphylum: ",#REF!) ))</f>
        <v>#NAME?</v>
      </c>
      <c r="K82" s="12" t="e">
        <f ca="1">IF(ISBLANK(#REF!), "", (_xludf.CONCAT(" || Class: ",#REF!) ))</f>
        <v>#NAME?</v>
      </c>
      <c r="L82" s="12" t="e">
        <f ca="1">IF(ISBLANK(#REF!), "", (_xludf.CONCAT(" || Subclass: ",#REF!) ))</f>
        <v>#NAME?</v>
      </c>
      <c r="M82" s="12" t="e">
        <f ca="1">IF(ISBLANK(#REF!), "", (_xludf.CONCAT(" || Order: ",#REF!) ))</f>
        <v>#NAME?</v>
      </c>
      <c r="N82" s="12" t="e">
        <f ca="1">IF(ISBLANK(#REF!), "", (_xludf.CONCAT(" || Family: ",#REF!) ))</f>
        <v>#NAME?</v>
      </c>
      <c r="O82" s="12" t="e">
        <f ca="1">IF(ISBLANK(#REF!), "", (_xludf.CONCAT(" || Subfamily: ",#REF!) ))</f>
        <v>#NAME?</v>
      </c>
      <c r="P82" s="12" t="e">
        <f ca="1">IF(ISBLANK(#REF!), "", (_xludf.CONCAT(" || Tribe: ",#REF!) ))</f>
        <v>#NAME?</v>
      </c>
      <c r="Q82" s="12" t="e">
        <f ca="1">IF(ISBLANK(#REF!), "", (_xludf.CONCAT(" || Subtribe: ",#REF!) ))</f>
        <v>#NAME?</v>
      </c>
      <c r="R82" s="12" t="e">
        <f ca="1">IF(ISBLANK(#REF!), "", (_xludf.CONCAT(" || Genus: ",#REF!) ))</f>
        <v>#NAME?</v>
      </c>
      <c r="S82" s="12" t="e">
        <f t="shared" ca="1" si="1"/>
        <v>#NAME?</v>
      </c>
      <c r="T82" s="12" t="e">
        <f ca="1">IF(ISBLANK(#REF!), "", (_xludf.CONCAT(" || Species: ",#REF!) ))</f>
        <v>#NAME?</v>
      </c>
      <c r="U82" s="12" t="e">
        <f ca="1">IF(ISBLANK(#REF!), "", (_xludf.CONCAT(" || Var/Subsp: ",#REF!) ))</f>
        <v>#NAME?</v>
      </c>
      <c r="V82" s="12"/>
      <c r="W82" s="12"/>
      <c r="X82" s="12"/>
      <c r="Y82" s="12"/>
      <c r="Z82" s="12"/>
    </row>
    <row r="83" spans="1:26" ht="14.25" customHeight="1">
      <c r="A83" s="13" t="s">
        <v>265</v>
      </c>
      <c r="B83" s="11" t="e">
        <f t="shared" ca="1" si="0"/>
        <v>#NAME?</v>
      </c>
      <c r="C83" s="12" t="e">
        <f ca="1">IF(ISBLANK(#REF!), "", (_xludf.CONCAT("Kegg code: ",#REF!) ))</f>
        <v>#NAME?</v>
      </c>
      <c r="D83" s="12" t="e">
        <f ca="1">IF(ISBLANK(#REF!), "", (_xludf.CONCAT(" || Common name: ",#REF!) ))</f>
        <v>#NAME?</v>
      </c>
      <c r="E83" s="12" t="e">
        <f ca="1">IF(ISBLANK(#REF!), "", (_xludf.CONCAT(" || Scientific name: ",#REF!) ))</f>
        <v>#NAME?</v>
      </c>
      <c r="F83" s="12" t="e">
        <f ca="1">IF(ISBLANK(#REF!), "", (_xludf.CONCAT(" || Kingdom: ",#REF!) ))</f>
        <v>#NAME?</v>
      </c>
      <c r="G83" s="12" t="e">
        <f ca="1">IF(ISBLANK(#REF!), "", (_xludf.CONCAT(" || Subkingdom: ",#REF!) ))</f>
        <v>#NAME?</v>
      </c>
      <c r="H83" s="12" t="e">
        <f ca="1">IF(ISBLANK(#REF!), "", (_xludf.CONCAT(" || Superdivision: ",#REF!) ))</f>
        <v>#NAME?</v>
      </c>
      <c r="I83" s="12" t="e">
        <f ca="1">IF(ISBLANK(#REF!), "", (_xludf.CONCAT(" || Phylum: ",#REF!) ))</f>
        <v>#NAME?</v>
      </c>
      <c r="J83" s="12" t="e">
        <f ca="1">IF(ISBLANK(#REF!), "", (_xludf.CONCAT(" || Subphylum: ",#REF!) ))</f>
        <v>#NAME?</v>
      </c>
      <c r="K83" s="12" t="e">
        <f ca="1">IF(ISBLANK(#REF!), "", (_xludf.CONCAT(" || Class: ",#REF!) ))</f>
        <v>#NAME?</v>
      </c>
      <c r="L83" s="12" t="e">
        <f ca="1">IF(ISBLANK(#REF!), "", (_xludf.CONCAT(" || Subclass: ",#REF!) ))</f>
        <v>#NAME?</v>
      </c>
      <c r="M83" s="12" t="e">
        <f ca="1">IF(ISBLANK(#REF!), "", (_xludf.CONCAT(" || Order: ",#REF!) ))</f>
        <v>#NAME?</v>
      </c>
      <c r="N83" s="12" t="e">
        <f ca="1">IF(ISBLANK(#REF!), "", (_xludf.CONCAT(" || Family: ",#REF!) ))</f>
        <v>#NAME?</v>
      </c>
      <c r="O83" s="12" t="e">
        <f ca="1">IF(ISBLANK(#REF!), "", (_xludf.CONCAT(" || Subfamily: ",#REF!) ))</f>
        <v>#NAME?</v>
      </c>
      <c r="P83" s="12" t="e">
        <f ca="1">IF(ISBLANK(#REF!), "", (_xludf.CONCAT(" || Tribe: ",#REF!) ))</f>
        <v>#NAME?</v>
      </c>
      <c r="Q83" s="12" t="e">
        <f ca="1">IF(ISBLANK(#REF!), "", (_xludf.CONCAT(" || Subtribe: ",#REF!) ))</f>
        <v>#NAME?</v>
      </c>
      <c r="R83" s="12" t="e">
        <f ca="1">IF(ISBLANK(#REF!), "", (_xludf.CONCAT(" || Genus: ",#REF!) ))</f>
        <v>#NAME?</v>
      </c>
      <c r="S83" s="12" t="e">
        <f t="shared" ca="1" si="1"/>
        <v>#NAME?</v>
      </c>
      <c r="T83" s="12" t="e">
        <f ca="1">IF(ISBLANK(#REF!), "", (_xludf.CONCAT(" || Species: ",#REF!) ))</f>
        <v>#NAME?</v>
      </c>
      <c r="U83" s="12" t="e">
        <f ca="1">IF(ISBLANK(#REF!), "", (_xludf.CONCAT(" || Var/Subsp: ",#REF!) ))</f>
        <v>#NAME?</v>
      </c>
      <c r="V83" s="12"/>
      <c r="W83" s="12"/>
      <c r="X83" s="12"/>
      <c r="Y83" s="12"/>
      <c r="Z83" s="12"/>
    </row>
    <row r="84" spans="1:26" ht="14.25" customHeight="1">
      <c r="A84" s="13" t="s">
        <v>266</v>
      </c>
      <c r="B84" s="11" t="e">
        <f t="shared" ca="1" si="0"/>
        <v>#NAME?</v>
      </c>
      <c r="C84" s="12" t="e">
        <f ca="1">IF(ISBLANK(#REF!), "", (_xludf.CONCAT("Kegg code: ",#REF!) ))</f>
        <v>#NAME?</v>
      </c>
      <c r="D84" s="12" t="e">
        <f ca="1">IF(ISBLANK(#REF!), "", (_xludf.CONCAT(" || Common name: ",#REF!) ))</f>
        <v>#NAME?</v>
      </c>
      <c r="E84" s="12" t="e">
        <f ca="1">IF(ISBLANK(#REF!), "", (_xludf.CONCAT(" || Scientific name: ",#REF!) ))</f>
        <v>#NAME?</v>
      </c>
      <c r="F84" s="12" t="e">
        <f ca="1">IF(ISBLANK(#REF!), "", (_xludf.CONCAT(" || Kingdom: ",#REF!) ))</f>
        <v>#NAME?</v>
      </c>
      <c r="G84" s="12" t="e">
        <f ca="1">IF(ISBLANK(#REF!), "", (_xludf.CONCAT(" || Subkingdom: ",#REF!) ))</f>
        <v>#NAME?</v>
      </c>
      <c r="H84" s="12" t="e">
        <f ca="1">IF(ISBLANK(#REF!), "", (_xludf.CONCAT(" || Superdivision: ",#REF!) ))</f>
        <v>#NAME?</v>
      </c>
      <c r="I84" s="12" t="e">
        <f ca="1">IF(ISBLANK(#REF!), "", (_xludf.CONCAT(" || Phylum: ",#REF!) ))</f>
        <v>#NAME?</v>
      </c>
      <c r="J84" s="12" t="e">
        <f ca="1">IF(ISBLANK(#REF!), "", (_xludf.CONCAT(" || Subphylum: ",#REF!) ))</f>
        <v>#NAME?</v>
      </c>
      <c r="K84" s="12" t="e">
        <f ca="1">IF(ISBLANK(#REF!), "", (_xludf.CONCAT(" || Class: ",#REF!) ))</f>
        <v>#NAME?</v>
      </c>
      <c r="L84" s="12" t="e">
        <f ca="1">IF(ISBLANK(#REF!), "", (_xludf.CONCAT(" || Subclass: ",#REF!) ))</f>
        <v>#NAME?</v>
      </c>
      <c r="M84" s="12" t="e">
        <f ca="1">IF(ISBLANK(#REF!), "", (_xludf.CONCAT(" || Order: ",#REF!) ))</f>
        <v>#NAME?</v>
      </c>
      <c r="N84" s="12" t="e">
        <f ca="1">IF(ISBLANK(#REF!), "", (_xludf.CONCAT(" || Family: ",#REF!) ))</f>
        <v>#NAME?</v>
      </c>
      <c r="O84" s="12" t="e">
        <f ca="1">IF(ISBLANK(#REF!), "", (_xludf.CONCAT(" || Subfamily: ",#REF!) ))</f>
        <v>#NAME?</v>
      </c>
      <c r="P84" s="12" t="e">
        <f ca="1">IF(ISBLANK(#REF!), "", (_xludf.CONCAT(" || Tribe: ",#REF!) ))</f>
        <v>#NAME?</v>
      </c>
      <c r="Q84" s="12" t="e">
        <f ca="1">IF(ISBLANK(#REF!), "", (_xludf.CONCAT(" || Subtribe: ",#REF!) ))</f>
        <v>#NAME?</v>
      </c>
      <c r="R84" s="12" t="e">
        <f ca="1">IF(ISBLANK(#REF!), "", (_xludf.CONCAT(" || Genus: ",#REF!) ))</f>
        <v>#NAME?</v>
      </c>
      <c r="S84" s="12" t="e">
        <f t="shared" ca="1" si="1"/>
        <v>#NAME?</v>
      </c>
      <c r="T84" s="12" t="e">
        <f ca="1">IF(ISBLANK(#REF!), "", (_xludf.CONCAT(" || Species: ",#REF!) ))</f>
        <v>#NAME?</v>
      </c>
      <c r="U84" s="12" t="e">
        <f ca="1">IF(ISBLANK(#REF!), "", (_xludf.CONCAT(" || Var/Subsp: ",#REF!) ))</f>
        <v>#NAME?</v>
      </c>
      <c r="V84" s="12"/>
      <c r="W84" s="12"/>
      <c r="X84" s="12"/>
      <c r="Y84" s="12"/>
      <c r="Z84" s="12"/>
    </row>
    <row r="85" spans="1:26" ht="14.25" customHeight="1">
      <c r="A85" s="13" t="s">
        <v>267</v>
      </c>
      <c r="B85" s="11" t="e">
        <f t="shared" ca="1" si="0"/>
        <v>#NAME?</v>
      </c>
      <c r="C85" s="12" t="e">
        <f ca="1">IF(ISBLANK(#REF!), "", (_xludf.CONCAT("Kegg code: ",#REF!) ))</f>
        <v>#NAME?</v>
      </c>
      <c r="D85" s="12" t="e">
        <f ca="1">IF(ISBLANK(#REF!), "", (_xludf.CONCAT(" || Common name: ",#REF!) ))</f>
        <v>#NAME?</v>
      </c>
      <c r="E85" s="12" t="e">
        <f ca="1">IF(ISBLANK(#REF!), "", (_xludf.CONCAT(" || Scientific name: ",#REF!) ))</f>
        <v>#NAME?</v>
      </c>
      <c r="F85" s="12" t="e">
        <f ca="1">IF(ISBLANK(#REF!), "", (_xludf.CONCAT(" || Kingdom: ",#REF!) ))</f>
        <v>#NAME?</v>
      </c>
      <c r="G85" s="12" t="e">
        <f ca="1">IF(ISBLANK(#REF!), "", (_xludf.CONCAT(" || Subkingdom: ",#REF!) ))</f>
        <v>#NAME?</v>
      </c>
      <c r="H85" s="12" t="e">
        <f ca="1">IF(ISBLANK(#REF!), "", (_xludf.CONCAT(" || Superdivision: ",#REF!) ))</f>
        <v>#NAME?</v>
      </c>
      <c r="I85" s="12" t="e">
        <f ca="1">IF(ISBLANK(#REF!), "", (_xludf.CONCAT(" || Phylum: ",#REF!) ))</f>
        <v>#NAME?</v>
      </c>
      <c r="J85" s="12" t="e">
        <f ca="1">IF(ISBLANK(#REF!), "", (_xludf.CONCAT(" || Subphylum: ",#REF!) ))</f>
        <v>#NAME?</v>
      </c>
      <c r="K85" s="12" t="e">
        <f ca="1">IF(ISBLANK(#REF!), "", (_xludf.CONCAT(" || Class: ",#REF!) ))</f>
        <v>#NAME?</v>
      </c>
      <c r="L85" s="12" t="e">
        <f ca="1">IF(ISBLANK(#REF!), "", (_xludf.CONCAT(" || Subclass: ",#REF!) ))</f>
        <v>#NAME?</v>
      </c>
      <c r="M85" s="12" t="e">
        <f ca="1">IF(ISBLANK(#REF!), "", (_xludf.CONCAT(" || Order: ",#REF!) ))</f>
        <v>#NAME?</v>
      </c>
      <c r="N85" s="12" t="e">
        <f ca="1">IF(ISBLANK(#REF!), "", (_xludf.CONCAT(" || Family: ",#REF!) ))</f>
        <v>#NAME?</v>
      </c>
      <c r="O85" s="12" t="e">
        <f ca="1">IF(ISBLANK(#REF!), "", (_xludf.CONCAT(" || Subfamily: ",#REF!) ))</f>
        <v>#NAME?</v>
      </c>
      <c r="P85" s="12" t="e">
        <f ca="1">IF(ISBLANK(#REF!), "", (_xludf.CONCAT(" || Tribe: ",#REF!) ))</f>
        <v>#NAME?</v>
      </c>
      <c r="Q85" s="12" t="e">
        <f ca="1">IF(ISBLANK(#REF!), "", (_xludf.CONCAT(" || Subtribe: ",#REF!) ))</f>
        <v>#NAME?</v>
      </c>
      <c r="R85" s="12" t="e">
        <f ca="1">IF(ISBLANK(#REF!), "", (_xludf.CONCAT(" || Genus: ",#REF!) ))</f>
        <v>#NAME?</v>
      </c>
      <c r="S85" s="12" t="e">
        <f t="shared" ca="1" si="1"/>
        <v>#NAME?</v>
      </c>
      <c r="T85" s="12" t="e">
        <f ca="1">IF(ISBLANK(#REF!), "", (_xludf.CONCAT(" || Species: ",#REF!) ))</f>
        <v>#NAME?</v>
      </c>
      <c r="U85" s="12" t="e">
        <f ca="1">IF(ISBLANK(#REF!), "", (_xludf.CONCAT(" || Var/Subsp: ",#REF!) ))</f>
        <v>#NAME?</v>
      </c>
      <c r="V85" s="12"/>
      <c r="W85" s="12"/>
      <c r="X85" s="12"/>
      <c r="Y85" s="12"/>
      <c r="Z85" s="12"/>
    </row>
    <row r="86" spans="1:26" ht="14.25" customHeight="1">
      <c r="A86" s="13" t="s">
        <v>268</v>
      </c>
      <c r="B86" s="11" t="e">
        <f t="shared" ca="1" si="0"/>
        <v>#NAME?</v>
      </c>
      <c r="C86" s="12" t="e">
        <f ca="1">IF(ISBLANK(#REF!), "", (_xludf.CONCAT("Kegg code: ",#REF!) ))</f>
        <v>#NAME?</v>
      </c>
      <c r="D86" s="12" t="e">
        <f ca="1">IF(ISBLANK(#REF!), "", (_xludf.CONCAT(" || Common name: ",#REF!) ))</f>
        <v>#NAME?</v>
      </c>
      <c r="E86" s="12" t="e">
        <f ca="1">IF(ISBLANK(#REF!), "", (_xludf.CONCAT(" || Scientific name: ",#REF!) ))</f>
        <v>#NAME?</v>
      </c>
      <c r="F86" s="12" t="e">
        <f ca="1">IF(ISBLANK(#REF!), "", (_xludf.CONCAT(" || Kingdom: ",#REF!) ))</f>
        <v>#NAME?</v>
      </c>
      <c r="G86" s="12" t="e">
        <f ca="1">IF(ISBLANK(#REF!), "", (_xludf.CONCAT(" || Subkingdom: ",#REF!) ))</f>
        <v>#NAME?</v>
      </c>
      <c r="H86" s="12" t="e">
        <f ca="1">IF(ISBLANK(#REF!), "", (_xludf.CONCAT(" || Superdivision: ",#REF!) ))</f>
        <v>#NAME?</v>
      </c>
      <c r="I86" s="12" t="e">
        <f ca="1">IF(ISBLANK(#REF!), "", (_xludf.CONCAT(" || Phylum: ",#REF!) ))</f>
        <v>#NAME?</v>
      </c>
      <c r="J86" s="12" t="e">
        <f ca="1">IF(ISBLANK(#REF!), "", (_xludf.CONCAT(" || Subphylum: ",#REF!) ))</f>
        <v>#NAME?</v>
      </c>
      <c r="K86" s="12" t="e">
        <f ca="1">IF(ISBLANK(#REF!), "", (_xludf.CONCAT(" || Class: ",#REF!) ))</f>
        <v>#NAME?</v>
      </c>
      <c r="L86" s="12" t="e">
        <f ca="1">IF(ISBLANK(#REF!), "", (_xludf.CONCAT(" || Subclass: ",#REF!) ))</f>
        <v>#NAME?</v>
      </c>
      <c r="M86" s="12" t="e">
        <f ca="1">IF(ISBLANK(#REF!), "", (_xludf.CONCAT(" || Order: ",#REF!) ))</f>
        <v>#NAME?</v>
      </c>
      <c r="N86" s="12" t="e">
        <f ca="1">IF(ISBLANK(#REF!), "", (_xludf.CONCAT(" || Family: ",#REF!) ))</f>
        <v>#NAME?</v>
      </c>
      <c r="O86" s="12" t="e">
        <f ca="1">IF(ISBLANK(#REF!), "", (_xludf.CONCAT(" || Subfamily: ",#REF!) ))</f>
        <v>#NAME?</v>
      </c>
      <c r="P86" s="12" t="e">
        <f ca="1">IF(ISBLANK(#REF!), "", (_xludf.CONCAT(" || Tribe: ",#REF!) ))</f>
        <v>#NAME?</v>
      </c>
      <c r="Q86" s="12" t="e">
        <f ca="1">IF(ISBLANK(#REF!), "", (_xludf.CONCAT(" || Subtribe: ",#REF!) ))</f>
        <v>#NAME?</v>
      </c>
      <c r="R86" s="12" t="e">
        <f ca="1">IF(ISBLANK(#REF!), "", (_xludf.CONCAT(" || Genus: ",#REF!) ))</f>
        <v>#NAME?</v>
      </c>
      <c r="S86" s="12" t="e">
        <f t="shared" ca="1" si="1"/>
        <v>#NAME?</v>
      </c>
      <c r="T86" s="12" t="e">
        <f ca="1">IF(ISBLANK(#REF!), "", (_xludf.CONCAT(" || Species: ",#REF!) ))</f>
        <v>#NAME?</v>
      </c>
      <c r="U86" s="12" t="e">
        <f ca="1">IF(ISBLANK(#REF!), "", (_xludf.CONCAT(" || Var/Subsp: ",#REF!) ))</f>
        <v>#NAME?</v>
      </c>
      <c r="V86" s="12"/>
      <c r="W86" s="12"/>
      <c r="X86" s="12"/>
      <c r="Y86" s="12"/>
      <c r="Z86" s="12"/>
    </row>
    <row r="87" spans="1:26" ht="14.25" customHeight="1">
      <c r="A87" s="13" t="s">
        <v>269</v>
      </c>
      <c r="B87" s="11" t="e">
        <f t="shared" ca="1" si="0"/>
        <v>#NAME?</v>
      </c>
      <c r="C87" s="12" t="e">
        <f ca="1">IF(ISBLANK(#REF!), "", (_xludf.CONCAT("Kegg code: ",#REF!) ))</f>
        <v>#NAME?</v>
      </c>
      <c r="D87" s="12" t="e">
        <f ca="1">IF(ISBLANK(#REF!), "", (_xludf.CONCAT(" || Common name: ",#REF!) ))</f>
        <v>#NAME?</v>
      </c>
      <c r="E87" s="12" t="e">
        <f ca="1">IF(ISBLANK(#REF!), "", (_xludf.CONCAT(" || Scientific name: ",#REF!) ))</f>
        <v>#NAME?</v>
      </c>
      <c r="F87" s="12" t="e">
        <f ca="1">IF(ISBLANK(#REF!), "", (_xludf.CONCAT(" || Kingdom: ",#REF!) ))</f>
        <v>#NAME?</v>
      </c>
      <c r="G87" s="12" t="e">
        <f ca="1">IF(ISBLANK(#REF!), "", (_xludf.CONCAT(" || Subkingdom: ",#REF!) ))</f>
        <v>#NAME?</v>
      </c>
      <c r="H87" s="12" t="e">
        <f ca="1">IF(ISBLANK(#REF!), "", (_xludf.CONCAT(" || Superdivision: ",#REF!) ))</f>
        <v>#NAME?</v>
      </c>
      <c r="I87" s="12" t="e">
        <f ca="1">IF(ISBLANK(#REF!), "", (_xludf.CONCAT(" || Phylum: ",#REF!) ))</f>
        <v>#NAME?</v>
      </c>
      <c r="J87" s="12" t="e">
        <f ca="1">IF(ISBLANK(#REF!), "", (_xludf.CONCAT(" || Subphylum: ",#REF!) ))</f>
        <v>#NAME?</v>
      </c>
      <c r="K87" s="12" t="e">
        <f ca="1">IF(ISBLANK(#REF!), "", (_xludf.CONCAT(" || Class: ",#REF!) ))</f>
        <v>#NAME?</v>
      </c>
      <c r="L87" s="12" t="e">
        <f ca="1">IF(ISBLANK(#REF!), "", (_xludf.CONCAT(" || Subclass: ",#REF!) ))</f>
        <v>#NAME?</v>
      </c>
      <c r="M87" s="12" t="e">
        <f ca="1">IF(ISBLANK(#REF!), "", (_xludf.CONCAT(" || Order: ",#REF!) ))</f>
        <v>#NAME?</v>
      </c>
      <c r="N87" s="12" t="e">
        <f ca="1">IF(ISBLANK(#REF!), "", (_xludf.CONCAT(" || Family: ",#REF!) ))</f>
        <v>#NAME?</v>
      </c>
      <c r="O87" s="12" t="e">
        <f ca="1">IF(ISBLANK(#REF!), "", (_xludf.CONCAT(" || Subfamily: ",#REF!) ))</f>
        <v>#NAME?</v>
      </c>
      <c r="P87" s="12" t="e">
        <f ca="1">IF(ISBLANK(#REF!), "", (_xludf.CONCAT(" || Tribe: ",#REF!) ))</f>
        <v>#NAME?</v>
      </c>
      <c r="Q87" s="12" t="e">
        <f ca="1">IF(ISBLANK(#REF!), "", (_xludf.CONCAT(" || Subtribe: ",#REF!) ))</f>
        <v>#NAME?</v>
      </c>
      <c r="R87" s="12" t="e">
        <f ca="1">IF(ISBLANK(#REF!), "", (_xludf.CONCAT(" || Genus: ",#REF!) ))</f>
        <v>#NAME?</v>
      </c>
      <c r="S87" s="12" t="e">
        <f t="shared" ca="1" si="1"/>
        <v>#NAME?</v>
      </c>
      <c r="T87" s="12" t="e">
        <f ca="1">IF(ISBLANK(#REF!), "", (_xludf.CONCAT(" || Species: ",#REF!) ))</f>
        <v>#NAME?</v>
      </c>
      <c r="U87" s="12" t="e">
        <f ca="1">IF(ISBLANK(#REF!), "", (_xludf.CONCAT(" || Var/Subsp: ",#REF!) ))</f>
        <v>#NAME?</v>
      </c>
      <c r="V87" s="12"/>
      <c r="W87" s="12"/>
      <c r="X87" s="12"/>
      <c r="Y87" s="12"/>
      <c r="Z87" s="12"/>
    </row>
    <row r="88" spans="1:26" ht="14.25" customHeight="1">
      <c r="A88" s="13" t="s">
        <v>270</v>
      </c>
      <c r="B88" s="11" t="e">
        <f t="shared" ca="1" si="0"/>
        <v>#NAME?</v>
      </c>
      <c r="C88" s="12" t="e">
        <f ca="1">IF(ISBLANK(#REF!), "", (_xludf.CONCAT("Kegg code: ",#REF!) ))</f>
        <v>#NAME?</v>
      </c>
      <c r="D88" s="12" t="e">
        <f ca="1">IF(ISBLANK(#REF!), "", (_xludf.CONCAT(" || Common name: ",#REF!) ))</f>
        <v>#NAME?</v>
      </c>
      <c r="E88" s="12" t="e">
        <f ca="1">IF(ISBLANK(#REF!), "", (_xludf.CONCAT(" || Scientific name: ",#REF!) ))</f>
        <v>#NAME?</v>
      </c>
      <c r="F88" s="12" t="e">
        <f ca="1">IF(ISBLANK(#REF!), "", (_xludf.CONCAT(" || Kingdom: ",#REF!) ))</f>
        <v>#NAME?</v>
      </c>
      <c r="G88" s="12" t="e">
        <f ca="1">IF(ISBLANK(#REF!), "", (_xludf.CONCAT(" || Subkingdom: ",#REF!) ))</f>
        <v>#NAME?</v>
      </c>
      <c r="H88" s="12" t="e">
        <f ca="1">IF(ISBLANK(#REF!), "", (_xludf.CONCAT(" || Superdivision: ",#REF!) ))</f>
        <v>#NAME?</v>
      </c>
      <c r="I88" s="12" t="e">
        <f ca="1">IF(ISBLANK(#REF!), "", (_xludf.CONCAT(" || Phylum: ",#REF!) ))</f>
        <v>#NAME?</v>
      </c>
      <c r="J88" s="12" t="e">
        <f ca="1">IF(ISBLANK(#REF!), "", (_xludf.CONCAT(" || Subphylum: ",#REF!) ))</f>
        <v>#NAME?</v>
      </c>
      <c r="K88" s="12" t="e">
        <f ca="1">IF(ISBLANK(#REF!), "", (_xludf.CONCAT(" || Class: ",#REF!) ))</f>
        <v>#NAME?</v>
      </c>
      <c r="L88" s="12" t="e">
        <f ca="1">IF(ISBLANK(#REF!), "", (_xludf.CONCAT(" || Subclass: ",#REF!) ))</f>
        <v>#NAME?</v>
      </c>
      <c r="M88" s="12" t="e">
        <f ca="1">IF(ISBLANK(#REF!), "", (_xludf.CONCAT(" || Order: ",#REF!) ))</f>
        <v>#NAME?</v>
      </c>
      <c r="N88" s="12" t="e">
        <f ca="1">IF(ISBLANK(#REF!), "", (_xludf.CONCAT(" || Family: ",#REF!) ))</f>
        <v>#NAME?</v>
      </c>
      <c r="O88" s="12" t="e">
        <f ca="1">IF(ISBLANK(#REF!), "", (_xludf.CONCAT(" || Subfamily: ",#REF!) ))</f>
        <v>#NAME?</v>
      </c>
      <c r="P88" s="12" t="e">
        <f ca="1">IF(ISBLANK(#REF!), "", (_xludf.CONCAT(" || Tribe: ",#REF!) ))</f>
        <v>#NAME?</v>
      </c>
      <c r="Q88" s="12" t="e">
        <f ca="1">IF(ISBLANK(#REF!), "", (_xludf.CONCAT(" || Subtribe: ",#REF!) ))</f>
        <v>#NAME?</v>
      </c>
      <c r="R88" s="12" t="e">
        <f ca="1">IF(ISBLANK(#REF!), "", (_xludf.CONCAT(" || Genus: ",#REF!) ))</f>
        <v>#NAME?</v>
      </c>
      <c r="S88" s="12" t="e">
        <f t="shared" ca="1" si="1"/>
        <v>#NAME?</v>
      </c>
      <c r="T88" s="12" t="e">
        <f ca="1">IF(ISBLANK(#REF!), "", (_xludf.CONCAT(" || Species: ",#REF!) ))</f>
        <v>#NAME?</v>
      </c>
      <c r="U88" s="12" t="e">
        <f ca="1">IF(ISBLANK(#REF!), "", (_xludf.CONCAT(" || Var/Subsp: ",#REF!) ))</f>
        <v>#NAME?</v>
      </c>
      <c r="V88" s="12"/>
      <c r="W88" s="12"/>
      <c r="X88" s="12"/>
      <c r="Y88" s="12"/>
      <c r="Z88" s="12"/>
    </row>
    <row r="89" spans="1:26" ht="14.25" customHeight="1">
      <c r="A89" s="13" t="s">
        <v>271</v>
      </c>
      <c r="B89" s="11" t="e">
        <f t="shared" ca="1" si="0"/>
        <v>#NAME?</v>
      </c>
      <c r="C89" s="12" t="e">
        <f ca="1">IF(ISBLANK(#REF!), "", (_xludf.CONCAT("Kegg code: ",#REF!) ))</f>
        <v>#NAME?</v>
      </c>
      <c r="D89" s="12" t="e">
        <f ca="1">IF(ISBLANK(#REF!), "", (_xludf.CONCAT(" || Common name: ",#REF!) ))</f>
        <v>#NAME?</v>
      </c>
      <c r="E89" s="12" t="e">
        <f ca="1">IF(ISBLANK(#REF!), "", (_xludf.CONCAT(" || Scientific name: ",#REF!) ))</f>
        <v>#NAME?</v>
      </c>
      <c r="F89" s="12" t="e">
        <f ca="1">IF(ISBLANK(#REF!), "", (_xludf.CONCAT(" || Kingdom: ",#REF!) ))</f>
        <v>#NAME?</v>
      </c>
      <c r="G89" s="12" t="e">
        <f ca="1">IF(ISBLANK(#REF!), "", (_xludf.CONCAT(" || Subkingdom: ",#REF!) ))</f>
        <v>#NAME?</v>
      </c>
      <c r="H89" s="12" t="e">
        <f ca="1">IF(ISBLANK(#REF!), "", (_xludf.CONCAT(" || Superdivision: ",#REF!) ))</f>
        <v>#NAME?</v>
      </c>
      <c r="I89" s="12" t="e">
        <f ca="1">IF(ISBLANK(#REF!), "", (_xludf.CONCAT(" || Phylum: ",#REF!) ))</f>
        <v>#NAME?</v>
      </c>
      <c r="J89" s="12" t="e">
        <f ca="1">IF(ISBLANK(#REF!), "", (_xludf.CONCAT(" || Subphylum: ",#REF!) ))</f>
        <v>#NAME?</v>
      </c>
      <c r="K89" s="12" t="e">
        <f ca="1">IF(ISBLANK(#REF!), "", (_xludf.CONCAT(" || Class: ",#REF!) ))</f>
        <v>#NAME?</v>
      </c>
      <c r="L89" s="12" t="e">
        <f ca="1">IF(ISBLANK(#REF!), "", (_xludf.CONCAT(" || Subclass: ",#REF!) ))</f>
        <v>#NAME?</v>
      </c>
      <c r="M89" s="12" t="e">
        <f ca="1">IF(ISBLANK(#REF!), "", (_xludf.CONCAT(" || Order: ",#REF!) ))</f>
        <v>#NAME?</v>
      </c>
      <c r="N89" s="12" t="e">
        <f ca="1">IF(ISBLANK(#REF!), "", (_xludf.CONCAT(" || Family: ",#REF!) ))</f>
        <v>#NAME?</v>
      </c>
      <c r="O89" s="12" t="e">
        <f ca="1">IF(ISBLANK(#REF!), "", (_xludf.CONCAT(" || Subfamily: ",#REF!) ))</f>
        <v>#NAME?</v>
      </c>
      <c r="P89" s="12" t="e">
        <f ca="1">IF(ISBLANK(#REF!), "", (_xludf.CONCAT(" || Tribe: ",#REF!) ))</f>
        <v>#NAME?</v>
      </c>
      <c r="Q89" s="12" t="e">
        <f ca="1">IF(ISBLANK(#REF!), "", (_xludf.CONCAT(" || Subtribe: ",#REF!) ))</f>
        <v>#NAME?</v>
      </c>
      <c r="R89" s="12" t="e">
        <f ca="1">IF(ISBLANK(#REF!), "", (_xludf.CONCAT(" || Genus: ",#REF!) ))</f>
        <v>#NAME?</v>
      </c>
      <c r="S89" s="12" t="e">
        <f t="shared" ca="1" si="1"/>
        <v>#NAME?</v>
      </c>
      <c r="T89" s="12" t="e">
        <f ca="1">IF(ISBLANK(#REF!), "", (_xludf.CONCAT(" || Species: ",#REF!) ))</f>
        <v>#NAME?</v>
      </c>
      <c r="U89" s="12" t="e">
        <f ca="1">IF(ISBLANK(#REF!), "", (_xludf.CONCAT(" || Var/Subsp: ",#REF!) ))</f>
        <v>#NAME?</v>
      </c>
      <c r="V89" s="12"/>
      <c r="W89" s="12"/>
      <c r="X89" s="12"/>
      <c r="Y89" s="12"/>
      <c r="Z89" s="12"/>
    </row>
    <row r="90" spans="1:26" ht="14.25" customHeight="1">
      <c r="A90" s="13" t="s">
        <v>272</v>
      </c>
      <c r="B90" s="11" t="e">
        <f t="shared" ca="1" si="0"/>
        <v>#NAME?</v>
      </c>
      <c r="C90" s="12" t="e">
        <f ca="1">IF(ISBLANK(#REF!), "", (_xludf.CONCAT("Kegg code: ",#REF!) ))</f>
        <v>#NAME?</v>
      </c>
      <c r="D90" s="12" t="e">
        <f ca="1">IF(ISBLANK(#REF!), "", (_xludf.CONCAT(" || Common name: ",#REF!) ))</f>
        <v>#NAME?</v>
      </c>
      <c r="E90" s="12" t="e">
        <f ca="1">IF(ISBLANK(#REF!), "", (_xludf.CONCAT(" || Scientific name: ",#REF!) ))</f>
        <v>#NAME?</v>
      </c>
      <c r="F90" s="12" t="e">
        <f ca="1">IF(ISBLANK(#REF!), "", (_xludf.CONCAT(" || Kingdom: ",#REF!) ))</f>
        <v>#NAME?</v>
      </c>
      <c r="G90" s="12" t="e">
        <f ca="1">IF(ISBLANK(#REF!), "", (_xludf.CONCAT(" || Subkingdom: ",#REF!) ))</f>
        <v>#NAME?</v>
      </c>
      <c r="H90" s="12" t="e">
        <f ca="1">IF(ISBLANK(#REF!), "", (_xludf.CONCAT(" || Superdivision: ",#REF!) ))</f>
        <v>#NAME?</v>
      </c>
      <c r="I90" s="12" t="e">
        <f ca="1">IF(ISBLANK(#REF!), "", (_xludf.CONCAT(" || Phylum: ",#REF!) ))</f>
        <v>#NAME?</v>
      </c>
      <c r="J90" s="12" t="e">
        <f ca="1">IF(ISBLANK(#REF!), "", (_xludf.CONCAT(" || Subphylum: ",#REF!) ))</f>
        <v>#NAME?</v>
      </c>
      <c r="K90" s="12" t="e">
        <f ca="1">IF(ISBLANK(#REF!), "", (_xludf.CONCAT(" || Class: ",#REF!) ))</f>
        <v>#NAME?</v>
      </c>
      <c r="L90" s="12" t="e">
        <f ca="1">IF(ISBLANK(#REF!), "", (_xludf.CONCAT(" || Subclass: ",#REF!) ))</f>
        <v>#NAME?</v>
      </c>
      <c r="M90" s="12" t="e">
        <f ca="1">IF(ISBLANK(#REF!), "", (_xludf.CONCAT(" || Order: ",#REF!) ))</f>
        <v>#NAME?</v>
      </c>
      <c r="N90" s="12" t="e">
        <f ca="1">IF(ISBLANK(#REF!), "", (_xludf.CONCAT(" || Family: ",#REF!) ))</f>
        <v>#NAME?</v>
      </c>
      <c r="O90" s="12" t="e">
        <f ca="1">IF(ISBLANK(#REF!), "", (_xludf.CONCAT(" || Subfamily: ",#REF!) ))</f>
        <v>#NAME?</v>
      </c>
      <c r="P90" s="12" t="e">
        <f ca="1">IF(ISBLANK(#REF!), "", (_xludf.CONCAT(" || Tribe: ",#REF!) ))</f>
        <v>#NAME?</v>
      </c>
      <c r="Q90" s="12" t="e">
        <f ca="1">IF(ISBLANK(#REF!), "", (_xludf.CONCAT(" || Subtribe: ",#REF!) ))</f>
        <v>#NAME?</v>
      </c>
      <c r="R90" s="12" t="e">
        <f ca="1">IF(ISBLANK(#REF!), "", (_xludf.CONCAT(" || Genus: ",#REF!) ))</f>
        <v>#NAME?</v>
      </c>
      <c r="S90" s="12" t="e">
        <f t="shared" ca="1" si="1"/>
        <v>#NAME?</v>
      </c>
      <c r="T90" s="12" t="e">
        <f ca="1">IF(ISBLANK(#REF!), "", (_xludf.CONCAT(" || Species: ",#REF!) ))</f>
        <v>#NAME?</v>
      </c>
      <c r="U90" s="12" t="e">
        <f ca="1">IF(ISBLANK(#REF!), "", (_xludf.CONCAT(" || Var/Subsp: ",#REF!) ))</f>
        <v>#NAME?</v>
      </c>
      <c r="V90" s="12"/>
      <c r="W90" s="12"/>
      <c r="X90" s="12"/>
      <c r="Y90" s="12"/>
      <c r="Z90" s="12"/>
    </row>
    <row r="91" spans="1:26" ht="14.25" customHeight="1">
      <c r="A91" s="13" t="s">
        <v>273</v>
      </c>
      <c r="B91" s="11" t="e">
        <f t="shared" ca="1" si="0"/>
        <v>#NAME?</v>
      </c>
      <c r="C91" s="12" t="e">
        <f ca="1">IF(ISBLANK(#REF!), "", (_xludf.CONCAT("Kegg code: ",#REF!) ))</f>
        <v>#NAME?</v>
      </c>
      <c r="D91" s="12" t="e">
        <f ca="1">IF(ISBLANK(#REF!), "", (_xludf.CONCAT(" || Common name: ",#REF!) ))</f>
        <v>#NAME?</v>
      </c>
      <c r="E91" s="12" t="e">
        <f ca="1">IF(ISBLANK(#REF!), "", (_xludf.CONCAT(" || Scientific name: ",#REF!) ))</f>
        <v>#NAME?</v>
      </c>
      <c r="F91" s="12" t="e">
        <f ca="1">IF(ISBLANK(#REF!), "", (_xludf.CONCAT(" || Kingdom: ",#REF!) ))</f>
        <v>#NAME?</v>
      </c>
      <c r="G91" s="12" t="e">
        <f ca="1">IF(ISBLANK(#REF!), "", (_xludf.CONCAT(" || Subkingdom: ",#REF!) ))</f>
        <v>#NAME?</v>
      </c>
      <c r="H91" s="12" t="e">
        <f ca="1">IF(ISBLANK(#REF!), "", (_xludf.CONCAT(" || Superdivision: ",#REF!) ))</f>
        <v>#NAME?</v>
      </c>
      <c r="I91" s="12" t="e">
        <f ca="1">IF(ISBLANK(#REF!), "", (_xludf.CONCAT(" || Phylum: ",#REF!) ))</f>
        <v>#NAME?</v>
      </c>
      <c r="J91" s="12" t="e">
        <f ca="1">IF(ISBLANK(#REF!), "", (_xludf.CONCAT(" || Subphylum: ",#REF!) ))</f>
        <v>#NAME?</v>
      </c>
      <c r="K91" s="12" t="e">
        <f ca="1">IF(ISBLANK(#REF!), "", (_xludf.CONCAT(" || Class: ",#REF!) ))</f>
        <v>#NAME?</v>
      </c>
      <c r="L91" s="12" t="e">
        <f ca="1">IF(ISBLANK(#REF!), "", (_xludf.CONCAT(" || Subclass: ",#REF!) ))</f>
        <v>#NAME?</v>
      </c>
      <c r="M91" s="12" t="e">
        <f ca="1">IF(ISBLANK(#REF!), "", (_xludf.CONCAT(" || Order: ",#REF!) ))</f>
        <v>#NAME?</v>
      </c>
      <c r="N91" s="12" t="e">
        <f ca="1">IF(ISBLANK(#REF!), "", (_xludf.CONCAT(" || Family: ",#REF!) ))</f>
        <v>#NAME?</v>
      </c>
      <c r="O91" s="12" t="e">
        <f ca="1">IF(ISBLANK(#REF!), "", (_xludf.CONCAT(" || Subfamily: ",#REF!) ))</f>
        <v>#NAME?</v>
      </c>
      <c r="P91" s="12" t="e">
        <f ca="1">IF(ISBLANK(#REF!), "", (_xludf.CONCAT(" || Tribe: ",#REF!) ))</f>
        <v>#NAME?</v>
      </c>
      <c r="Q91" s="12" t="e">
        <f ca="1">IF(ISBLANK(#REF!), "", (_xludf.CONCAT(" || Subtribe: ",#REF!) ))</f>
        <v>#NAME?</v>
      </c>
      <c r="R91" s="12" t="e">
        <f ca="1">IF(ISBLANK(#REF!), "", (_xludf.CONCAT(" || Genus: ",#REF!) ))</f>
        <v>#NAME?</v>
      </c>
      <c r="S91" s="12" t="e">
        <f t="shared" ca="1" si="1"/>
        <v>#NAME?</v>
      </c>
      <c r="T91" s="12" t="e">
        <f ca="1">IF(ISBLANK(#REF!), "", (_xludf.CONCAT(" || Species: ",#REF!) ))</f>
        <v>#NAME?</v>
      </c>
      <c r="U91" s="12" t="e">
        <f ca="1">IF(ISBLANK(#REF!), "", (_xludf.CONCAT(" || Var/Subsp: ",#REF!) ))</f>
        <v>#NAME?</v>
      </c>
      <c r="V91" s="12"/>
      <c r="W91" s="12"/>
      <c r="X91" s="12"/>
      <c r="Y91" s="12"/>
      <c r="Z91" s="12"/>
    </row>
    <row r="92" spans="1:26" ht="14.25" customHeight="1">
      <c r="A92" s="13" t="s">
        <v>274</v>
      </c>
      <c r="B92" s="11" t="e">
        <f t="shared" ca="1" si="0"/>
        <v>#NAME?</v>
      </c>
      <c r="C92" s="12" t="e">
        <f ca="1">IF(ISBLANK(#REF!), "", (_xludf.CONCAT("Kegg code: ",#REF!) ))</f>
        <v>#NAME?</v>
      </c>
      <c r="D92" s="12" t="e">
        <f ca="1">IF(ISBLANK(#REF!), "", (_xludf.CONCAT(" || Common name: ",#REF!) ))</f>
        <v>#NAME?</v>
      </c>
      <c r="E92" s="12" t="e">
        <f ca="1">IF(ISBLANK(#REF!), "", (_xludf.CONCAT(" || Scientific name: ",#REF!) ))</f>
        <v>#NAME?</v>
      </c>
      <c r="F92" s="12" t="e">
        <f ca="1">IF(ISBLANK(#REF!), "", (_xludf.CONCAT(" || Kingdom: ",#REF!) ))</f>
        <v>#NAME?</v>
      </c>
      <c r="G92" s="12" t="e">
        <f ca="1">IF(ISBLANK(#REF!), "", (_xludf.CONCAT(" || Subkingdom: ",#REF!) ))</f>
        <v>#NAME?</v>
      </c>
      <c r="H92" s="12" t="e">
        <f ca="1">IF(ISBLANK(#REF!), "", (_xludf.CONCAT(" || Superdivision: ",#REF!) ))</f>
        <v>#NAME?</v>
      </c>
      <c r="I92" s="12" t="e">
        <f ca="1">IF(ISBLANK(#REF!), "", (_xludf.CONCAT(" || Phylum: ",#REF!) ))</f>
        <v>#NAME?</v>
      </c>
      <c r="J92" s="12" t="e">
        <f ca="1">IF(ISBLANK(#REF!), "", (_xludf.CONCAT(" || Subphylum: ",#REF!) ))</f>
        <v>#NAME?</v>
      </c>
      <c r="K92" s="12" t="e">
        <f ca="1">IF(ISBLANK(#REF!), "", (_xludf.CONCAT(" || Class: ",#REF!) ))</f>
        <v>#NAME?</v>
      </c>
      <c r="L92" s="12" t="e">
        <f ca="1">IF(ISBLANK(#REF!), "", (_xludf.CONCAT(" || Subclass: ",#REF!) ))</f>
        <v>#NAME?</v>
      </c>
      <c r="M92" s="12" t="e">
        <f ca="1">IF(ISBLANK(#REF!), "", (_xludf.CONCAT(" || Order: ",#REF!) ))</f>
        <v>#NAME?</v>
      </c>
      <c r="N92" s="12" t="e">
        <f ca="1">IF(ISBLANK(#REF!), "", (_xludf.CONCAT(" || Family: ",#REF!) ))</f>
        <v>#NAME?</v>
      </c>
      <c r="O92" s="12" t="e">
        <f ca="1">IF(ISBLANK(#REF!), "", (_xludf.CONCAT(" || Subfamily: ",#REF!) ))</f>
        <v>#NAME?</v>
      </c>
      <c r="P92" s="12" t="e">
        <f ca="1">IF(ISBLANK(#REF!), "", (_xludf.CONCAT(" || Tribe: ",#REF!) ))</f>
        <v>#NAME?</v>
      </c>
      <c r="Q92" s="12" t="e">
        <f ca="1">IF(ISBLANK(#REF!), "", (_xludf.CONCAT(" || Subtribe: ",#REF!) ))</f>
        <v>#NAME?</v>
      </c>
      <c r="R92" s="12" t="e">
        <f ca="1">IF(ISBLANK(#REF!), "", (_xludf.CONCAT(" || Genus: ",#REF!) ))</f>
        <v>#NAME?</v>
      </c>
      <c r="S92" s="12" t="e">
        <f t="shared" ca="1" si="1"/>
        <v>#NAME?</v>
      </c>
      <c r="T92" s="12" t="e">
        <f ca="1">IF(ISBLANK(#REF!), "", (_xludf.CONCAT(" || Species: ",#REF!) ))</f>
        <v>#NAME?</v>
      </c>
      <c r="U92" s="12" t="e">
        <f ca="1">IF(ISBLANK(#REF!), "", (_xludf.CONCAT(" || Var/Subsp: ",#REF!) ))</f>
        <v>#NAME?</v>
      </c>
      <c r="V92" s="12"/>
      <c r="W92" s="12"/>
      <c r="X92" s="12"/>
      <c r="Y92" s="12"/>
      <c r="Z92" s="12"/>
    </row>
    <row r="93" spans="1:26" ht="14.25" customHeight="1">
      <c r="A93" s="13" t="s">
        <v>275</v>
      </c>
      <c r="B93" s="11" t="e">
        <f t="shared" ca="1" si="0"/>
        <v>#NAME?</v>
      </c>
      <c r="C93" s="12" t="e">
        <f ca="1">IF(ISBLANK(#REF!), "", (_xludf.CONCAT("Kegg code: ",#REF!) ))</f>
        <v>#NAME?</v>
      </c>
      <c r="D93" s="12" t="e">
        <f ca="1">IF(ISBLANK(#REF!), "", (_xludf.CONCAT(" || Common name: ",#REF!) ))</f>
        <v>#NAME?</v>
      </c>
      <c r="E93" s="12" t="e">
        <f ca="1">IF(ISBLANK(#REF!), "", (_xludf.CONCAT(" || Scientific name: ",#REF!) ))</f>
        <v>#NAME?</v>
      </c>
      <c r="F93" s="12" t="e">
        <f ca="1">IF(ISBLANK(#REF!), "", (_xludf.CONCAT(" || Kingdom: ",#REF!) ))</f>
        <v>#NAME?</v>
      </c>
      <c r="G93" s="12" t="e">
        <f ca="1">IF(ISBLANK(#REF!), "", (_xludf.CONCAT(" || Subkingdom: ",#REF!) ))</f>
        <v>#NAME?</v>
      </c>
      <c r="H93" s="12" t="e">
        <f ca="1">IF(ISBLANK(#REF!), "", (_xludf.CONCAT(" || Superdivision: ",#REF!) ))</f>
        <v>#NAME?</v>
      </c>
      <c r="I93" s="12" t="e">
        <f ca="1">IF(ISBLANK(#REF!), "", (_xludf.CONCAT(" || Phylum: ",#REF!) ))</f>
        <v>#NAME?</v>
      </c>
      <c r="J93" s="12" t="e">
        <f ca="1">IF(ISBLANK(#REF!), "", (_xludf.CONCAT(" || Subphylum: ",#REF!) ))</f>
        <v>#NAME?</v>
      </c>
      <c r="K93" s="12" t="e">
        <f ca="1">IF(ISBLANK(#REF!), "", (_xludf.CONCAT(" || Class: ",#REF!) ))</f>
        <v>#NAME?</v>
      </c>
      <c r="L93" s="12" t="e">
        <f ca="1">IF(ISBLANK(#REF!), "", (_xludf.CONCAT(" || Subclass: ",#REF!) ))</f>
        <v>#NAME?</v>
      </c>
      <c r="M93" s="12" t="e">
        <f ca="1">IF(ISBLANK(#REF!), "", (_xludf.CONCAT(" || Order: ",#REF!) ))</f>
        <v>#NAME?</v>
      </c>
      <c r="N93" s="12" t="e">
        <f ca="1">IF(ISBLANK(#REF!), "", (_xludf.CONCAT(" || Family: ",#REF!) ))</f>
        <v>#NAME?</v>
      </c>
      <c r="O93" s="12" t="e">
        <f ca="1">IF(ISBLANK(#REF!), "", (_xludf.CONCAT(" || Subfamily: ",#REF!) ))</f>
        <v>#NAME?</v>
      </c>
      <c r="P93" s="12" t="e">
        <f ca="1">IF(ISBLANK(#REF!), "", (_xludf.CONCAT(" || Tribe: ",#REF!) ))</f>
        <v>#NAME?</v>
      </c>
      <c r="Q93" s="12" t="e">
        <f ca="1">IF(ISBLANK(#REF!), "", (_xludf.CONCAT(" || Subtribe: ",#REF!) ))</f>
        <v>#NAME?</v>
      </c>
      <c r="R93" s="12" t="e">
        <f ca="1">IF(ISBLANK(#REF!), "", (_xludf.CONCAT(" || Genus: ",#REF!) ))</f>
        <v>#NAME?</v>
      </c>
      <c r="S93" s="12" t="e">
        <f t="shared" ca="1" si="1"/>
        <v>#NAME?</v>
      </c>
      <c r="T93" s="12" t="e">
        <f ca="1">IF(ISBLANK(#REF!), "", (_xludf.CONCAT(" || Species: ",#REF!) ))</f>
        <v>#NAME?</v>
      </c>
      <c r="U93" s="12" t="e">
        <f ca="1">IF(ISBLANK(#REF!), "", (_xludf.CONCAT(" || Var/Subsp: ",#REF!) ))</f>
        <v>#NAME?</v>
      </c>
      <c r="V93" s="12"/>
      <c r="W93" s="12"/>
      <c r="X93" s="12"/>
      <c r="Y93" s="12"/>
      <c r="Z93" s="12"/>
    </row>
    <row r="94" spans="1:26" ht="14.25" customHeight="1">
      <c r="A94" s="15" t="s">
        <v>276</v>
      </c>
      <c r="B94" s="11" t="e">
        <f t="shared" ca="1" si="0"/>
        <v>#NAME?</v>
      </c>
      <c r="C94" s="12" t="e">
        <f ca="1">IF(ISBLANK(#REF!), "", (_xludf.CONCAT("Kegg code: ",#REF!) ))</f>
        <v>#NAME?</v>
      </c>
      <c r="D94" s="12" t="e">
        <f ca="1">IF(ISBLANK(#REF!), "", (_xludf.CONCAT(" || Common name: ",#REF!) ))</f>
        <v>#NAME?</v>
      </c>
      <c r="E94" s="12" t="e">
        <f ca="1">IF(ISBLANK(#REF!), "", (_xludf.CONCAT(" || Scientific name: ",#REF!) ))</f>
        <v>#NAME?</v>
      </c>
      <c r="F94" s="12" t="e">
        <f ca="1">IF(ISBLANK(#REF!), "", (_xludf.CONCAT(" || Kingdom: ",#REF!) ))</f>
        <v>#NAME?</v>
      </c>
      <c r="G94" s="12" t="e">
        <f ca="1">IF(ISBLANK(#REF!), "", (_xludf.CONCAT(" || Subkingdom: ",#REF!) ))</f>
        <v>#NAME?</v>
      </c>
      <c r="H94" s="12" t="e">
        <f ca="1">IF(ISBLANK(#REF!), "", (_xludf.CONCAT(" || Superdivision: ",#REF!) ))</f>
        <v>#NAME?</v>
      </c>
      <c r="I94" s="12" t="e">
        <f ca="1">IF(ISBLANK(#REF!), "", (_xludf.CONCAT(" || Phylum: ",#REF!) ))</f>
        <v>#NAME?</v>
      </c>
      <c r="J94" s="12" t="e">
        <f ca="1">IF(ISBLANK(#REF!), "", (_xludf.CONCAT(" || Subphylum: ",#REF!) ))</f>
        <v>#NAME?</v>
      </c>
      <c r="K94" s="12" t="e">
        <f ca="1">IF(ISBLANK(#REF!), "", (_xludf.CONCAT(" || Class: ",#REF!) ))</f>
        <v>#NAME?</v>
      </c>
      <c r="L94" s="12" t="e">
        <f ca="1">IF(ISBLANK(#REF!), "", (_xludf.CONCAT(" || Subclass: ",#REF!) ))</f>
        <v>#NAME?</v>
      </c>
      <c r="M94" s="12" t="e">
        <f ca="1">IF(ISBLANK(#REF!), "", (_xludf.CONCAT(" || Order: ",#REF!) ))</f>
        <v>#NAME?</v>
      </c>
      <c r="N94" s="12" t="e">
        <f ca="1">IF(ISBLANK(#REF!), "", (_xludf.CONCAT(" || Family: ",#REF!) ))</f>
        <v>#NAME?</v>
      </c>
      <c r="O94" s="12" t="e">
        <f ca="1">IF(ISBLANK(#REF!), "", (_xludf.CONCAT(" || Subfamily: ",#REF!) ))</f>
        <v>#NAME?</v>
      </c>
      <c r="P94" s="12" t="e">
        <f ca="1">IF(ISBLANK(#REF!), "", (_xludf.CONCAT(" || Tribe: ",#REF!) ))</f>
        <v>#NAME?</v>
      </c>
      <c r="Q94" s="12" t="e">
        <f ca="1">IF(ISBLANK(#REF!), "", (_xludf.CONCAT(" || Subtribe: ",#REF!) ))</f>
        <v>#NAME?</v>
      </c>
      <c r="R94" s="12" t="e">
        <f ca="1">IF(ISBLANK(#REF!), "", (_xludf.CONCAT(" || Genus: ",#REF!) ))</f>
        <v>#NAME?</v>
      </c>
      <c r="S94" s="12" t="e">
        <f t="shared" ca="1" si="1"/>
        <v>#NAME?</v>
      </c>
      <c r="T94" s="12" t="e">
        <f ca="1">IF(ISBLANK(#REF!), "", (_xludf.CONCAT(" || Species: ",#REF!) ))</f>
        <v>#NAME?</v>
      </c>
      <c r="U94" s="12" t="e">
        <f ca="1">IF(ISBLANK(#REF!), "", (_xludf.CONCAT(" || Var/Subsp: ",#REF!) ))</f>
        <v>#NAME?</v>
      </c>
      <c r="V94" s="12"/>
      <c r="W94" s="12"/>
      <c r="X94" s="12"/>
      <c r="Y94" s="12"/>
      <c r="Z94" s="12"/>
    </row>
    <row r="95" spans="1:26" ht="14.25" customHeight="1">
      <c r="A95" s="15" t="s">
        <v>277</v>
      </c>
      <c r="B95" s="11" t="e">
        <f t="shared" ca="1" si="0"/>
        <v>#NAME?</v>
      </c>
      <c r="C95" s="12" t="e">
        <f ca="1">IF(ISBLANK(#REF!), "", (_xludf.CONCAT("Kegg code: ",#REF!) ))</f>
        <v>#NAME?</v>
      </c>
      <c r="D95" s="12" t="e">
        <f ca="1">IF(ISBLANK(#REF!), "", (_xludf.CONCAT(" || Common name: ",#REF!) ))</f>
        <v>#NAME?</v>
      </c>
      <c r="E95" s="12" t="e">
        <f ca="1">IF(ISBLANK(#REF!), "", (_xludf.CONCAT(" || Scientific name: ",#REF!) ))</f>
        <v>#NAME?</v>
      </c>
      <c r="F95" s="12" t="e">
        <f ca="1">IF(ISBLANK(#REF!), "", (_xludf.CONCAT(" || Kingdom: ",#REF!) ))</f>
        <v>#NAME?</v>
      </c>
      <c r="G95" s="12" t="e">
        <f ca="1">IF(ISBLANK(#REF!), "", (_xludf.CONCAT(" || Subkingdom: ",#REF!) ))</f>
        <v>#NAME?</v>
      </c>
      <c r="H95" s="12" t="e">
        <f ca="1">IF(ISBLANK(#REF!), "", (_xludf.CONCAT(" || Superdivision: ",#REF!) ))</f>
        <v>#NAME?</v>
      </c>
      <c r="I95" s="12" t="e">
        <f ca="1">IF(ISBLANK(#REF!), "", (_xludf.CONCAT(" || Phylum: ",#REF!) ))</f>
        <v>#NAME?</v>
      </c>
      <c r="J95" s="12" t="e">
        <f ca="1">IF(ISBLANK(#REF!), "", (_xludf.CONCAT(" || Subphylum: ",#REF!) ))</f>
        <v>#NAME?</v>
      </c>
      <c r="K95" s="12" t="e">
        <f ca="1">IF(ISBLANK(#REF!), "", (_xludf.CONCAT(" || Class: ",#REF!) ))</f>
        <v>#NAME?</v>
      </c>
      <c r="L95" s="12" t="e">
        <f ca="1">IF(ISBLANK(#REF!), "", (_xludf.CONCAT(" || Subclass: ",#REF!) ))</f>
        <v>#NAME?</v>
      </c>
      <c r="M95" s="12" t="e">
        <f ca="1">IF(ISBLANK(#REF!), "", (_xludf.CONCAT(" || Order: ",#REF!) ))</f>
        <v>#NAME?</v>
      </c>
      <c r="N95" s="12" t="e">
        <f ca="1">IF(ISBLANK(#REF!), "", (_xludf.CONCAT(" || Family: ",#REF!) ))</f>
        <v>#NAME?</v>
      </c>
      <c r="O95" s="12" t="e">
        <f ca="1">IF(ISBLANK(#REF!), "", (_xludf.CONCAT(" || Subfamily: ",#REF!) ))</f>
        <v>#NAME?</v>
      </c>
      <c r="P95" s="12" t="e">
        <f ca="1">IF(ISBLANK(#REF!), "", (_xludf.CONCAT(" || Tribe: ",#REF!) ))</f>
        <v>#NAME?</v>
      </c>
      <c r="Q95" s="12" t="e">
        <f ca="1">IF(ISBLANK(#REF!), "", (_xludf.CONCAT(" || Subtribe: ",#REF!) ))</f>
        <v>#NAME?</v>
      </c>
      <c r="R95" s="12" t="e">
        <f ca="1">IF(ISBLANK(#REF!), "", (_xludf.CONCAT(" || Genus: ",#REF!) ))</f>
        <v>#NAME?</v>
      </c>
      <c r="S95" s="12" t="e">
        <f t="shared" ca="1" si="1"/>
        <v>#NAME?</v>
      </c>
      <c r="T95" s="12" t="e">
        <f ca="1">IF(ISBLANK(#REF!), "", (_xludf.CONCAT(" || Species: ",#REF!) ))</f>
        <v>#NAME?</v>
      </c>
      <c r="U95" s="12" t="e">
        <f ca="1">IF(ISBLANK(#REF!), "", (_xludf.CONCAT(" || Var/Subsp: ",#REF!) ))</f>
        <v>#NAME?</v>
      </c>
      <c r="V95" s="12"/>
      <c r="W95" s="12"/>
      <c r="X95" s="12"/>
      <c r="Y95" s="12"/>
      <c r="Z95" s="12"/>
    </row>
    <row r="96" spans="1:26" ht="14.25" customHeight="1">
      <c r="A96" s="15" t="s">
        <v>278</v>
      </c>
      <c r="B96" s="11" t="e">
        <f t="shared" ca="1" si="0"/>
        <v>#NAME?</v>
      </c>
      <c r="C96" s="12" t="e">
        <f ca="1">IF(ISBLANK(#REF!), "", (_xludf.CONCAT("Kegg code: ",#REF!) ))</f>
        <v>#NAME?</v>
      </c>
      <c r="D96" s="12" t="e">
        <f ca="1">IF(ISBLANK(#REF!), "", (_xludf.CONCAT(" || Common name: ",#REF!) ))</f>
        <v>#NAME?</v>
      </c>
      <c r="E96" s="12" t="e">
        <f ca="1">IF(ISBLANK(#REF!), "", (_xludf.CONCAT(" || Scientific name: ",#REF!) ))</f>
        <v>#NAME?</v>
      </c>
      <c r="F96" s="12" t="e">
        <f ca="1">IF(ISBLANK(#REF!), "", (_xludf.CONCAT(" || Kingdom: ",#REF!) ))</f>
        <v>#NAME?</v>
      </c>
      <c r="G96" s="12" t="e">
        <f ca="1">IF(ISBLANK(#REF!), "", (_xludf.CONCAT(" || Subkingdom: ",#REF!) ))</f>
        <v>#NAME?</v>
      </c>
      <c r="H96" s="12" t="e">
        <f ca="1">IF(ISBLANK(#REF!), "", (_xludf.CONCAT(" || Superdivision: ",#REF!) ))</f>
        <v>#NAME?</v>
      </c>
      <c r="I96" s="12" t="e">
        <f ca="1">IF(ISBLANK(#REF!), "", (_xludf.CONCAT(" || Phylum: ",#REF!) ))</f>
        <v>#NAME?</v>
      </c>
      <c r="J96" s="12" t="e">
        <f ca="1">IF(ISBLANK(#REF!), "", (_xludf.CONCAT(" || Subphylum: ",#REF!) ))</f>
        <v>#NAME?</v>
      </c>
      <c r="K96" s="12" t="e">
        <f ca="1">IF(ISBLANK(#REF!), "", (_xludf.CONCAT(" || Class: ",#REF!) ))</f>
        <v>#NAME?</v>
      </c>
      <c r="L96" s="12" t="e">
        <f ca="1">IF(ISBLANK(#REF!), "", (_xludf.CONCAT(" || Subclass: ",#REF!) ))</f>
        <v>#NAME?</v>
      </c>
      <c r="M96" s="12" t="e">
        <f ca="1">IF(ISBLANK(#REF!), "", (_xludf.CONCAT(" || Order: ",#REF!) ))</f>
        <v>#NAME?</v>
      </c>
      <c r="N96" s="12" t="e">
        <f ca="1">IF(ISBLANK(#REF!), "", (_xludf.CONCAT(" || Family: ",#REF!) ))</f>
        <v>#NAME?</v>
      </c>
      <c r="O96" s="12" t="e">
        <f ca="1">IF(ISBLANK(#REF!), "", (_xludf.CONCAT(" || Subfamily: ",#REF!) ))</f>
        <v>#NAME?</v>
      </c>
      <c r="P96" s="12" t="e">
        <f ca="1">IF(ISBLANK(#REF!), "", (_xludf.CONCAT(" || Tribe: ",#REF!) ))</f>
        <v>#NAME?</v>
      </c>
      <c r="Q96" s="12" t="e">
        <f ca="1">IF(ISBLANK(#REF!), "", (_xludf.CONCAT(" || Subtribe: ",#REF!) ))</f>
        <v>#NAME?</v>
      </c>
      <c r="R96" s="12" t="e">
        <f ca="1">IF(ISBLANK(#REF!), "", (_xludf.CONCAT(" || Genus: ",#REF!) ))</f>
        <v>#NAME?</v>
      </c>
      <c r="S96" s="12" t="e">
        <f t="shared" ca="1" si="1"/>
        <v>#NAME?</v>
      </c>
      <c r="T96" s="12" t="e">
        <f ca="1">IF(ISBLANK(#REF!), "", (_xludf.CONCAT(" || Species: ",#REF!) ))</f>
        <v>#NAME?</v>
      </c>
      <c r="U96" s="12" t="e">
        <f ca="1">IF(ISBLANK(#REF!), "", (_xludf.CONCAT(" || Var/Subsp: ",#REF!) ))</f>
        <v>#NAME?</v>
      </c>
      <c r="V96" s="12"/>
      <c r="W96" s="12"/>
      <c r="X96" s="12"/>
      <c r="Y96" s="12"/>
      <c r="Z96" s="12"/>
    </row>
    <row r="97" spans="1:26" ht="14.25" customHeight="1">
      <c r="A97" s="15" t="s">
        <v>279</v>
      </c>
      <c r="B97" s="11" t="e">
        <f t="shared" ca="1" si="0"/>
        <v>#NAME?</v>
      </c>
      <c r="C97" s="12" t="e">
        <f ca="1">IF(ISBLANK(#REF!), "", (_xludf.CONCAT("Kegg code: ",#REF!) ))</f>
        <v>#NAME?</v>
      </c>
      <c r="D97" s="12" t="e">
        <f ca="1">IF(ISBLANK(#REF!), "", (_xludf.CONCAT(" || Common name: ",#REF!) ))</f>
        <v>#NAME?</v>
      </c>
      <c r="E97" s="12" t="e">
        <f ca="1">IF(ISBLANK(#REF!), "", (_xludf.CONCAT(" || Scientific name: ",#REF!) ))</f>
        <v>#NAME?</v>
      </c>
      <c r="F97" s="12" t="e">
        <f ca="1">IF(ISBLANK(#REF!), "", (_xludf.CONCAT(" || Kingdom: ",#REF!) ))</f>
        <v>#NAME?</v>
      </c>
      <c r="G97" s="12" t="e">
        <f ca="1">IF(ISBLANK(#REF!), "", (_xludf.CONCAT(" || Subkingdom: ",#REF!) ))</f>
        <v>#NAME?</v>
      </c>
      <c r="H97" s="12" t="e">
        <f ca="1">IF(ISBLANK(#REF!), "", (_xludf.CONCAT(" || Superdivision: ",#REF!) ))</f>
        <v>#NAME?</v>
      </c>
      <c r="I97" s="12" t="e">
        <f ca="1">IF(ISBLANK(#REF!), "", (_xludf.CONCAT(" || Phylum: ",#REF!) ))</f>
        <v>#NAME?</v>
      </c>
      <c r="J97" s="12" t="e">
        <f ca="1">IF(ISBLANK(#REF!), "", (_xludf.CONCAT(" || Subphylum: ",#REF!) ))</f>
        <v>#NAME?</v>
      </c>
      <c r="K97" s="12" t="e">
        <f ca="1">IF(ISBLANK(#REF!), "", (_xludf.CONCAT(" || Class: ",#REF!) ))</f>
        <v>#NAME?</v>
      </c>
      <c r="L97" s="12" t="e">
        <f ca="1">IF(ISBLANK(#REF!), "", (_xludf.CONCAT(" || Subclass: ",#REF!) ))</f>
        <v>#NAME?</v>
      </c>
      <c r="M97" s="12" t="e">
        <f ca="1">IF(ISBLANK(#REF!), "", (_xludf.CONCAT(" || Order: ",#REF!) ))</f>
        <v>#NAME?</v>
      </c>
      <c r="N97" s="12" t="e">
        <f ca="1">IF(ISBLANK(#REF!), "", (_xludf.CONCAT(" || Family: ",#REF!) ))</f>
        <v>#NAME?</v>
      </c>
      <c r="O97" s="12" t="e">
        <f ca="1">IF(ISBLANK(#REF!), "", (_xludf.CONCAT(" || Subfamily: ",#REF!) ))</f>
        <v>#NAME?</v>
      </c>
      <c r="P97" s="12" t="e">
        <f ca="1">IF(ISBLANK(#REF!), "", (_xludf.CONCAT(" || Tribe: ",#REF!) ))</f>
        <v>#NAME?</v>
      </c>
      <c r="Q97" s="12" t="e">
        <f ca="1">IF(ISBLANK(#REF!), "", (_xludf.CONCAT(" || Subtribe: ",#REF!) ))</f>
        <v>#NAME?</v>
      </c>
      <c r="R97" s="12" t="e">
        <f ca="1">IF(ISBLANK(#REF!), "", (_xludf.CONCAT(" || Genus: ",#REF!) ))</f>
        <v>#NAME?</v>
      </c>
      <c r="S97" s="12" t="e">
        <f t="shared" ca="1" si="1"/>
        <v>#NAME?</v>
      </c>
      <c r="T97" s="12" t="e">
        <f ca="1">IF(ISBLANK(#REF!), "", (_xludf.CONCAT(" || Species: ",#REF!) ))</f>
        <v>#NAME?</v>
      </c>
      <c r="U97" s="12" t="e">
        <f ca="1">IF(ISBLANK(#REF!), "", (_xludf.CONCAT(" || Var/Subsp: ",#REF!) ))</f>
        <v>#NAME?</v>
      </c>
      <c r="V97" s="12"/>
      <c r="W97" s="12"/>
      <c r="X97" s="12"/>
      <c r="Y97" s="12"/>
      <c r="Z97" s="12"/>
    </row>
    <row r="98" spans="1:26" ht="14.25" customHeight="1">
      <c r="A98" s="15" t="s">
        <v>280</v>
      </c>
      <c r="B98" s="11" t="e">
        <f t="shared" ca="1" si="0"/>
        <v>#NAME?</v>
      </c>
      <c r="C98" s="12" t="e">
        <f ca="1">IF(ISBLANK(#REF!), "", (_xludf.CONCAT("Kegg code: ",#REF!) ))</f>
        <v>#NAME?</v>
      </c>
      <c r="D98" s="12" t="e">
        <f ca="1">IF(ISBLANK(#REF!), "", (_xludf.CONCAT(" || Common name: ",#REF!) ))</f>
        <v>#NAME?</v>
      </c>
      <c r="E98" s="12" t="e">
        <f ca="1">IF(ISBLANK(#REF!), "", (_xludf.CONCAT(" || Scientific name: ",#REF!) ))</f>
        <v>#NAME?</v>
      </c>
      <c r="F98" s="12" t="e">
        <f ca="1">IF(ISBLANK(#REF!), "", (_xludf.CONCAT(" || Kingdom: ",#REF!) ))</f>
        <v>#NAME?</v>
      </c>
      <c r="G98" s="12" t="e">
        <f ca="1">IF(ISBLANK(#REF!), "", (_xludf.CONCAT(" || Subkingdom: ",#REF!) ))</f>
        <v>#NAME?</v>
      </c>
      <c r="H98" s="12" t="e">
        <f ca="1">IF(ISBLANK(#REF!), "", (_xludf.CONCAT(" || Superdivision: ",#REF!) ))</f>
        <v>#NAME?</v>
      </c>
      <c r="I98" s="12" t="e">
        <f ca="1">IF(ISBLANK(#REF!), "", (_xludf.CONCAT(" || Phylum: ",#REF!) ))</f>
        <v>#NAME?</v>
      </c>
      <c r="J98" s="12" t="e">
        <f ca="1">IF(ISBLANK(#REF!), "", (_xludf.CONCAT(" || Subphylum: ",#REF!) ))</f>
        <v>#NAME?</v>
      </c>
      <c r="K98" s="12" t="e">
        <f ca="1">IF(ISBLANK(#REF!), "", (_xludf.CONCAT(" || Class: ",#REF!) ))</f>
        <v>#NAME?</v>
      </c>
      <c r="L98" s="12" t="e">
        <f ca="1">IF(ISBLANK(#REF!), "", (_xludf.CONCAT(" || Subclass: ",#REF!) ))</f>
        <v>#NAME?</v>
      </c>
      <c r="M98" s="12" t="e">
        <f ca="1">IF(ISBLANK(#REF!), "", (_xludf.CONCAT(" || Order: ",#REF!) ))</f>
        <v>#NAME?</v>
      </c>
      <c r="N98" s="12" t="e">
        <f ca="1">IF(ISBLANK(#REF!), "", (_xludf.CONCAT(" || Family: ",#REF!) ))</f>
        <v>#NAME?</v>
      </c>
      <c r="O98" s="12" t="e">
        <f ca="1">IF(ISBLANK(#REF!), "", (_xludf.CONCAT(" || Subfamily: ",#REF!) ))</f>
        <v>#NAME?</v>
      </c>
      <c r="P98" s="12" t="e">
        <f ca="1">IF(ISBLANK(#REF!), "", (_xludf.CONCAT(" || Tribe: ",#REF!) ))</f>
        <v>#NAME?</v>
      </c>
      <c r="Q98" s="12" t="e">
        <f ca="1">IF(ISBLANK(#REF!), "", (_xludf.CONCAT(" || Subtribe: ",#REF!) ))</f>
        <v>#NAME?</v>
      </c>
      <c r="R98" s="12" t="e">
        <f ca="1">IF(ISBLANK(#REF!), "", (_xludf.CONCAT(" || Genus: ",#REF!) ))</f>
        <v>#NAME?</v>
      </c>
      <c r="S98" s="12" t="e">
        <f t="shared" ca="1" si="1"/>
        <v>#NAME?</v>
      </c>
      <c r="T98" s="12" t="e">
        <f ca="1">IF(ISBLANK(#REF!), "", (_xludf.CONCAT(" || Species: ",#REF!) ))</f>
        <v>#NAME?</v>
      </c>
      <c r="U98" s="12" t="e">
        <f ca="1">IF(ISBLANK(#REF!), "", (_xludf.CONCAT(" || Var/Subsp: ",#REF!) ))</f>
        <v>#NAME?</v>
      </c>
      <c r="V98" s="12"/>
      <c r="W98" s="12"/>
      <c r="X98" s="12"/>
      <c r="Y98" s="12"/>
      <c r="Z98" s="12"/>
    </row>
    <row r="99" spans="1:26" ht="14.25" customHeight="1">
      <c r="A99" s="15" t="s">
        <v>281</v>
      </c>
      <c r="B99" s="11" t="e">
        <f t="shared" ca="1" si="0"/>
        <v>#NAME?</v>
      </c>
      <c r="C99" s="12" t="e">
        <f ca="1">IF(ISBLANK(#REF!), "", (_xludf.CONCAT("Kegg code: ",#REF!) ))</f>
        <v>#NAME?</v>
      </c>
      <c r="D99" s="12" t="e">
        <f ca="1">IF(ISBLANK(#REF!), "", (_xludf.CONCAT(" || Common name: ",#REF!) ))</f>
        <v>#NAME?</v>
      </c>
      <c r="E99" s="12" t="e">
        <f ca="1">IF(ISBLANK(#REF!), "", (_xludf.CONCAT(" || Scientific name: ",#REF!) ))</f>
        <v>#NAME?</v>
      </c>
      <c r="F99" s="12" t="e">
        <f ca="1">IF(ISBLANK(#REF!), "", (_xludf.CONCAT(" || Kingdom: ",#REF!) ))</f>
        <v>#NAME?</v>
      </c>
      <c r="G99" s="12" t="e">
        <f ca="1">IF(ISBLANK(#REF!), "", (_xludf.CONCAT(" || Subkingdom: ",#REF!) ))</f>
        <v>#NAME?</v>
      </c>
      <c r="H99" s="12" t="e">
        <f ca="1">IF(ISBLANK(#REF!), "", (_xludf.CONCAT(" || Superdivision: ",#REF!) ))</f>
        <v>#NAME?</v>
      </c>
      <c r="I99" s="12" t="e">
        <f ca="1">IF(ISBLANK(#REF!), "", (_xludf.CONCAT(" || Phylum: ",#REF!) ))</f>
        <v>#NAME?</v>
      </c>
      <c r="J99" s="12" t="e">
        <f ca="1">IF(ISBLANK(#REF!), "", (_xludf.CONCAT(" || Subphylum: ",#REF!) ))</f>
        <v>#NAME?</v>
      </c>
      <c r="K99" s="12" t="e">
        <f ca="1">IF(ISBLANK(#REF!), "", (_xludf.CONCAT(" || Class: ",#REF!) ))</f>
        <v>#NAME?</v>
      </c>
      <c r="L99" s="12" t="e">
        <f ca="1">IF(ISBLANK(#REF!), "", (_xludf.CONCAT(" || Subclass: ",#REF!) ))</f>
        <v>#NAME?</v>
      </c>
      <c r="M99" s="12" t="e">
        <f ca="1">IF(ISBLANK(#REF!), "", (_xludf.CONCAT(" || Order: ",#REF!) ))</f>
        <v>#NAME?</v>
      </c>
      <c r="N99" s="12" t="e">
        <f ca="1">IF(ISBLANK(#REF!), "", (_xludf.CONCAT(" || Family: ",#REF!) ))</f>
        <v>#NAME?</v>
      </c>
      <c r="O99" s="12" t="e">
        <f ca="1">IF(ISBLANK(#REF!), "", (_xludf.CONCAT(" || Subfamily: ",#REF!) ))</f>
        <v>#NAME?</v>
      </c>
      <c r="P99" s="12" t="e">
        <f ca="1">IF(ISBLANK(#REF!), "", (_xludf.CONCAT(" || Tribe: ",#REF!) ))</f>
        <v>#NAME?</v>
      </c>
      <c r="Q99" s="12" t="e">
        <f ca="1">IF(ISBLANK(#REF!), "", (_xludf.CONCAT(" || Subtribe: ",#REF!) ))</f>
        <v>#NAME?</v>
      </c>
      <c r="R99" s="12" t="e">
        <f ca="1">IF(ISBLANK(#REF!), "", (_xludf.CONCAT(" || Genus: ",#REF!) ))</f>
        <v>#NAME?</v>
      </c>
      <c r="S99" s="12" t="e">
        <f t="shared" ca="1" si="1"/>
        <v>#NAME?</v>
      </c>
      <c r="T99" s="12" t="e">
        <f ca="1">IF(ISBLANK(#REF!), "", (_xludf.CONCAT(" || Species: ",#REF!) ))</f>
        <v>#NAME?</v>
      </c>
      <c r="U99" s="12" t="e">
        <f ca="1">IF(ISBLANK(#REF!), "", (_xludf.CONCAT(" || Var/Subsp: ",#REF!) ))</f>
        <v>#NAME?</v>
      </c>
      <c r="V99" s="12"/>
      <c r="W99" s="12"/>
      <c r="X99" s="12"/>
      <c r="Y99" s="12"/>
      <c r="Z99" s="12"/>
    </row>
    <row r="100" spans="1:26" ht="14.25" customHeight="1">
      <c r="A100" s="15" t="s">
        <v>282</v>
      </c>
      <c r="B100" s="11" t="e">
        <f t="shared" ca="1" si="0"/>
        <v>#NAME?</v>
      </c>
      <c r="C100" s="12" t="e">
        <f ca="1">IF(ISBLANK(#REF!), "", (_xludf.CONCAT("Kegg code: ",#REF!) ))</f>
        <v>#NAME?</v>
      </c>
      <c r="D100" s="12" t="e">
        <f ca="1">IF(ISBLANK(#REF!), "", (_xludf.CONCAT(" || Common name: ",#REF!) ))</f>
        <v>#NAME?</v>
      </c>
      <c r="E100" s="12" t="e">
        <f ca="1">IF(ISBLANK(#REF!), "", (_xludf.CONCAT(" || Scientific name: ",#REF!) ))</f>
        <v>#NAME?</v>
      </c>
      <c r="F100" s="12" t="e">
        <f ca="1">IF(ISBLANK(#REF!), "", (_xludf.CONCAT(" || Kingdom: ",#REF!) ))</f>
        <v>#NAME?</v>
      </c>
      <c r="G100" s="12" t="e">
        <f ca="1">IF(ISBLANK(#REF!), "", (_xludf.CONCAT(" || Subkingdom: ",#REF!) ))</f>
        <v>#NAME?</v>
      </c>
      <c r="H100" s="12" t="e">
        <f ca="1">IF(ISBLANK(#REF!), "", (_xludf.CONCAT(" || Superdivision: ",#REF!) ))</f>
        <v>#NAME?</v>
      </c>
      <c r="I100" s="12" t="e">
        <f ca="1">IF(ISBLANK(#REF!), "", (_xludf.CONCAT(" || Phylum: ",#REF!) ))</f>
        <v>#NAME?</v>
      </c>
      <c r="J100" s="12" t="e">
        <f ca="1">IF(ISBLANK(#REF!), "", (_xludf.CONCAT(" || Subphylum: ",#REF!) ))</f>
        <v>#NAME?</v>
      </c>
      <c r="K100" s="12" t="e">
        <f ca="1">IF(ISBLANK(#REF!), "", (_xludf.CONCAT(" || Class: ",#REF!) ))</f>
        <v>#NAME?</v>
      </c>
      <c r="L100" s="12" t="e">
        <f ca="1">IF(ISBLANK(#REF!), "", (_xludf.CONCAT(" || Subclass: ",#REF!) ))</f>
        <v>#NAME?</v>
      </c>
      <c r="M100" s="12" t="e">
        <f ca="1">IF(ISBLANK(#REF!), "", (_xludf.CONCAT(" || Order: ",#REF!) ))</f>
        <v>#NAME?</v>
      </c>
      <c r="N100" s="12" t="e">
        <f ca="1">IF(ISBLANK(#REF!), "", (_xludf.CONCAT(" || Family: ",#REF!) ))</f>
        <v>#NAME?</v>
      </c>
      <c r="O100" s="12" t="e">
        <f ca="1">IF(ISBLANK(#REF!), "", (_xludf.CONCAT(" || Subfamily: ",#REF!) ))</f>
        <v>#NAME?</v>
      </c>
      <c r="P100" s="12" t="e">
        <f ca="1">IF(ISBLANK(#REF!), "", (_xludf.CONCAT(" || Tribe: ",#REF!) ))</f>
        <v>#NAME?</v>
      </c>
      <c r="Q100" s="12" t="e">
        <f ca="1">IF(ISBLANK(#REF!), "", (_xludf.CONCAT(" || Subtribe: ",#REF!) ))</f>
        <v>#NAME?</v>
      </c>
      <c r="R100" s="12" t="e">
        <f ca="1">IF(ISBLANK(#REF!), "", (_xludf.CONCAT(" || Genus: ",#REF!) ))</f>
        <v>#NAME?</v>
      </c>
      <c r="S100" s="12" t="e">
        <f t="shared" ca="1" si="1"/>
        <v>#NAME?</v>
      </c>
      <c r="T100" s="12" t="e">
        <f ca="1">IF(ISBLANK(#REF!), "", (_xludf.CONCAT(" || Species: ",#REF!) ))</f>
        <v>#NAME?</v>
      </c>
      <c r="U100" s="12" t="e">
        <f ca="1">IF(ISBLANK(#REF!), "", (_xludf.CONCAT(" || Var/Subsp: ",#REF!) ))</f>
        <v>#NAME?</v>
      </c>
      <c r="V100" s="12"/>
      <c r="W100" s="12"/>
      <c r="X100" s="12"/>
      <c r="Y100" s="12"/>
      <c r="Z100" s="12"/>
    </row>
    <row r="101" spans="1:26" ht="14.25" customHeight="1">
      <c r="A101" s="15" t="s">
        <v>283</v>
      </c>
      <c r="B101" s="11" t="e">
        <f t="shared" ca="1" si="0"/>
        <v>#NAME?</v>
      </c>
      <c r="C101" s="12" t="e">
        <f ca="1">IF(ISBLANK(#REF!), "", (_xludf.CONCAT("Kegg code: ",#REF!) ))</f>
        <v>#NAME?</v>
      </c>
      <c r="D101" s="12" t="e">
        <f ca="1">IF(ISBLANK(#REF!), "", (_xludf.CONCAT(" || Common name: ",#REF!) ))</f>
        <v>#NAME?</v>
      </c>
      <c r="E101" s="12" t="e">
        <f ca="1">IF(ISBLANK(#REF!), "", (_xludf.CONCAT(" || Scientific name: ",#REF!) ))</f>
        <v>#NAME?</v>
      </c>
      <c r="F101" s="12" t="e">
        <f ca="1">IF(ISBLANK(#REF!), "", (_xludf.CONCAT(" || Kingdom: ",#REF!) ))</f>
        <v>#NAME?</v>
      </c>
      <c r="G101" s="12" t="e">
        <f ca="1">IF(ISBLANK(#REF!), "", (_xludf.CONCAT(" || Subkingdom: ",#REF!) ))</f>
        <v>#NAME?</v>
      </c>
      <c r="H101" s="12" t="e">
        <f ca="1">IF(ISBLANK(#REF!), "", (_xludf.CONCAT(" || Superdivision: ",#REF!) ))</f>
        <v>#NAME?</v>
      </c>
      <c r="I101" s="12" t="e">
        <f ca="1">IF(ISBLANK(#REF!), "", (_xludf.CONCAT(" || Phylum: ",#REF!) ))</f>
        <v>#NAME?</v>
      </c>
      <c r="J101" s="12" t="e">
        <f ca="1">IF(ISBLANK(#REF!), "", (_xludf.CONCAT(" || Subphylum: ",#REF!) ))</f>
        <v>#NAME?</v>
      </c>
      <c r="K101" s="12" t="e">
        <f ca="1">IF(ISBLANK(#REF!), "", (_xludf.CONCAT(" || Class: ",#REF!) ))</f>
        <v>#NAME?</v>
      </c>
      <c r="L101" s="12" t="e">
        <f ca="1">IF(ISBLANK(#REF!), "", (_xludf.CONCAT(" || Subclass: ",#REF!) ))</f>
        <v>#NAME?</v>
      </c>
      <c r="M101" s="12" t="e">
        <f ca="1">IF(ISBLANK(#REF!), "", (_xludf.CONCAT(" || Order: ",#REF!) ))</f>
        <v>#NAME?</v>
      </c>
      <c r="N101" s="12" t="e">
        <f ca="1">IF(ISBLANK(#REF!), "", (_xludf.CONCAT(" || Family: ",#REF!) ))</f>
        <v>#NAME?</v>
      </c>
      <c r="O101" s="12" t="e">
        <f ca="1">IF(ISBLANK(#REF!), "", (_xludf.CONCAT(" || Subfamily: ",#REF!) ))</f>
        <v>#NAME?</v>
      </c>
      <c r="P101" s="12" t="e">
        <f ca="1">IF(ISBLANK(#REF!), "", (_xludf.CONCAT(" || Tribe: ",#REF!) ))</f>
        <v>#NAME?</v>
      </c>
      <c r="Q101" s="12" t="e">
        <f ca="1">IF(ISBLANK(#REF!), "", (_xludf.CONCAT(" || Subtribe: ",#REF!) ))</f>
        <v>#NAME?</v>
      </c>
      <c r="R101" s="12" t="e">
        <f ca="1">IF(ISBLANK(#REF!), "", (_xludf.CONCAT(" || Genus: ",#REF!) ))</f>
        <v>#NAME?</v>
      </c>
      <c r="S101" s="12" t="e">
        <f t="shared" ca="1" si="1"/>
        <v>#NAME?</v>
      </c>
      <c r="T101" s="12" t="e">
        <f ca="1">IF(ISBLANK(#REF!), "", (_xludf.CONCAT(" || Species: ",#REF!) ))</f>
        <v>#NAME?</v>
      </c>
      <c r="U101" s="12" t="e">
        <f ca="1">IF(ISBLANK(#REF!), "", (_xludf.CONCAT(" || Var/Subsp: ",#REF!) ))</f>
        <v>#NAME?</v>
      </c>
      <c r="V101" s="12"/>
      <c r="W101" s="12"/>
      <c r="X101" s="12"/>
      <c r="Y101" s="12"/>
      <c r="Z101" s="12"/>
    </row>
    <row r="102" spans="1:26" ht="14.25" customHeight="1">
      <c r="A102" s="15" t="s">
        <v>284</v>
      </c>
      <c r="B102" s="11" t="e">
        <f t="shared" ca="1" si="0"/>
        <v>#NAME?</v>
      </c>
      <c r="C102" s="12" t="e">
        <f ca="1">IF(ISBLANK(#REF!), "", (_xludf.CONCAT("Kegg code: ",#REF!) ))</f>
        <v>#NAME?</v>
      </c>
      <c r="D102" s="12" t="e">
        <f ca="1">IF(ISBLANK(#REF!), "", (_xludf.CONCAT(" || Common name: ",#REF!) ))</f>
        <v>#NAME?</v>
      </c>
      <c r="E102" s="12" t="e">
        <f ca="1">IF(ISBLANK(#REF!), "", (_xludf.CONCAT(" || Scientific name: ",#REF!) ))</f>
        <v>#NAME?</v>
      </c>
      <c r="F102" s="12" t="e">
        <f ca="1">IF(ISBLANK(#REF!), "", (_xludf.CONCAT(" || Kingdom: ",#REF!) ))</f>
        <v>#NAME?</v>
      </c>
      <c r="G102" s="12" t="e">
        <f ca="1">IF(ISBLANK(#REF!), "", (_xludf.CONCAT(" || Subkingdom: ",#REF!) ))</f>
        <v>#NAME?</v>
      </c>
      <c r="H102" s="12" t="e">
        <f ca="1">IF(ISBLANK(#REF!), "", (_xludf.CONCAT(" || Superdivision: ",#REF!) ))</f>
        <v>#NAME?</v>
      </c>
      <c r="I102" s="12" t="e">
        <f ca="1">IF(ISBLANK(#REF!), "", (_xludf.CONCAT(" || Phylum: ",#REF!) ))</f>
        <v>#NAME?</v>
      </c>
      <c r="J102" s="12" t="e">
        <f ca="1">IF(ISBLANK(#REF!), "", (_xludf.CONCAT(" || Subphylum: ",#REF!) ))</f>
        <v>#NAME?</v>
      </c>
      <c r="K102" s="12" t="e">
        <f ca="1">IF(ISBLANK(#REF!), "", (_xludf.CONCAT(" || Class: ",#REF!) ))</f>
        <v>#NAME?</v>
      </c>
      <c r="L102" s="12" t="e">
        <f ca="1">IF(ISBLANK(#REF!), "", (_xludf.CONCAT(" || Subclass: ",#REF!) ))</f>
        <v>#NAME?</v>
      </c>
      <c r="M102" s="12" t="e">
        <f ca="1">IF(ISBLANK(#REF!), "", (_xludf.CONCAT(" || Order: ",#REF!) ))</f>
        <v>#NAME?</v>
      </c>
      <c r="N102" s="12" t="e">
        <f ca="1">IF(ISBLANK(#REF!), "", (_xludf.CONCAT(" || Family: ",#REF!) ))</f>
        <v>#NAME?</v>
      </c>
      <c r="O102" s="12" t="e">
        <f ca="1">IF(ISBLANK(#REF!), "", (_xludf.CONCAT(" || Subfamily: ",#REF!) ))</f>
        <v>#NAME?</v>
      </c>
      <c r="P102" s="12" t="e">
        <f ca="1">IF(ISBLANK(#REF!), "", (_xludf.CONCAT(" || Tribe: ",#REF!) ))</f>
        <v>#NAME?</v>
      </c>
      <c r="Q102" s="12" t="e">
        <f ca="1">IF(ISBLANK(#REF!), "", (_xludf.CONCAT(" || Subtribe: ",#REF!) ))</f>
        <v>#NAME?</v>
      </c>
      <c r="R102" s="12" t="e">
        <f ca="1">IF(ISBLANK(#REF!), "", (_xludf.CONCAT(" || Genus: ",#REF!) ))</f>
        <v>#NAME?</v>
      </c>
      <c r="S102" s="12" t="e">
        <f t="shared" ca="1" si="1"/>
        <v>#NAME?</v>
      </c>
      <c r="T102" s="12" t="e">
        <f ca="1">IF(ISBLANK(#REF!), "", (_xludf.CONCAT(" || Species: ",#REF!) ))</f>
        <v>#NAME?</v>
      </c>
      <c r="U102" s="12" t="e">
        <f ca="1">IF(ISBLANK(#REF!), "", (_xludf.CONCAT(" || Var/Subsp: ",#REF!) ))</f>
        <v>#NAME?</v>
      </c>
      <c r="V102" s="12"/>
      <c r="W102" s="12"/>
      <c r="X102" s="12"/>
      <c r="Y102" s="12"/>
      <c r="Z102" s="12"/>
    </row>
    <row r="103" spans="1:26" ht="14.25" customHeight="1">
      <c r="A103" s="15" t="s">
        <v>285</v>
      </c>
      <c r="B103" s="11" t="e">
        <f t="shared" ca="1" si="0"/>
        <v>#NAME?</v>
      </c>
      <c r="C103" s="12" t="e">
        <f ca="1">IF(ISBLANK(#REF!), "", (_xludf.CONCAT("Kegg code: ",#REF!) ))</f>
        <v>#NAME?</v>
      </c>
      <c r="D103" s="12" t="e">
        <f ca="1">IF(ISBLANK(#REF!), "", (_xludf.CONCAT(" || Common name: ",#REF!) ))</f>
        <v>#NAME?</v>
      </c>
      <c r="E103" s="12" t="e">
        <f ca="1">IF(ISBLANK(#REF!), "", (_xludf.CONCAT(" || Scientific name: ",#REF!) ))</f>
        <v>#NAME?</v>
      </c>
      <c r="F103" s="12" t="e">
        <f ca="1">IF(ISBLANK(#REF!), "", (_xludf.CONCAT(" || Kingdom: ",#REF!) ))</f>
        <v>#NAME?</v>
      </c>
      <c r="G103" s="12" t="e">
        <f ca="1">IF(ISBLANK(#REF!), "", (_xludf.CONCAT(" || Subkingdom: ",#REF!) ))</f>
        <v>#NAME?</v>
      </c>
      <c r="H103" s="12" t="e">
        <f ca="1">IF(ISBLANK(#REF!), "", (_xludf.CONCAT(" || Superdivision: ",#REF!) ))</f>
        <v>#NAME?</v>
      </c>
      <c r="I103" s="12" t="e">
        <f ca="1">IF(ISBLANK(#REF!), "", (_xludf.CONCAT(" || Phylum: ",#REF!) ))</f>
        <v>#NAME?</v>
      </c>
      <c r="J103" s="12" t="e">
        <f ca="1">IF(ISBLANK(#REF!), "", (_xludf.CONCAT(" || Subphylum: ",#REF!) ))</f>
        <v>#NAME?</v>
      </c>
      <c r="K103" s="12" t="e">
        <f ca="1">IF(ISBLANK(#REF!), "", (_xludf.CONCAT(" || Class: ",#REF!) ))</f>
        <v>#NAME?</v>
      </c>
      <c r="L103" s="12" t="e">
        <f ca="1">IF(ISBLANK(#REF!), "", (_xludf.CONCAT(" || Subclass: ",#REF!) ))</f>
        <v>#NAME?</v>
      </c>
      <c r="M103" s="12" t="e">
        <f ca="1">IF(ISBLANK(#REF!), "", (_xludf.CONCAT(" || Order: ",#REF!) ))</f>
        <v>#NAME?</v>
      </c>
      <c r="N103" s="12" t="e">
        <f ca="1">IF(ISBLANK(#REF!), "", (_xludf.CONCAT(" || Family: ",#REF!) ))</f>
        <v>#NAME?</v>
      </c>
      <c r="O103" s="12" t="e">
        <f ca="1">IF(ISBLANK(#REF!), "", (_xludf.CONCAT(" || Subfamily: ",#REF!) ))</f>
        <v>#NAME?</v>
      </c>
      <c r="P103" s="12" t="e">
        <f ca="1">IF(ISBLANK(#REF!), "", (_xludf.CONCAT(" || Tribe: ",#REF!) ))</f>
        <v>#NAME?</v>
      </c>
      <c r="Q103" s="12" t="e">
        <f ca="1">IF(ISBLANK(#REF!), "", (_xludf.CONCAT(" || Subtribe: ",#REF!) ))</f>
        <v>#NAME?</v>
      </c>
      <c r="R103" s="12" t="e">
        <f ca="1">IF(ISBLANK(#REF!), "", (_xludf.CONCAT(" || Genus: ",#REF!) ))</f>
        <v>#NAME?</v>
      </c>
      <c r="S103" s="12" t="e">
        <f t="shared" ca="1" si="1"/>
        <v>#NAME?</v>
      </c>
      <c r="T103" s="12" t="e">
        <f ca="1">IF(ISBLANK(#REF!), "", (_xludf.CONCAT(" || Species: ",#REF!) ))</f>
        <v>#NAME?</v>
      </c>
      <c r="U103" s="12" t="e">
        <f ca="1">IF(ISBLANK(#REF!), "", (_xludf.CONCAT(" || Var/Subsp: ",#REF!) ))</f>
        <v>#NAME?</v>
      </c>
      <c r="V103" s="12"/>
      <c r="W103" s="12"/>
      <c r="X103" s="12"/>
      <c r="Y103" s="12"/>
      <c r="Z103" s="12"/>
    </row>
    <row r="104" spans="1:26" ht="14.25" customHeight="1">
      <c r="A104" s="15" t="s">
        <v>286</v>
      </c>
      <c r="B104" s="11" t="e">
        <f t="shared" ca="1" si="0"/>
        <v>#NAME?</v>
      </c>
      <c r="C104" s="12" t="e">
        <f ca="1">IF(ISBLANK(#REF!), "", (_xludf.CONCAT("Kegg code: ",#REF!) ))</f>
        <v>#NAME?</v>
      </c>
      <c r="D104" s="12" t="e">
        <f ca="1">IF(ISBLANK(#REF!), "", (_xludf.CONCAT(" || Common name: ",#REF!) ))</f>
        <v>#NAME?</v>
      </c>
      <c r="E104" s="12" t="e">
        <f ca="1">IF(ISBLANK(#REF!), "", (_xludf.CONCAT(" || Scientific name: ",#REF!) ))</f>
        <v>#NAME?</v>
      </c>
      <c r="F104" s="12" t="e">
        <f ca="1">IF(ISBLANK(#REF!), "", (_xludf.CONCAT(" || Kingdom: ",#REF!) ))</f>
        <v>#NAME?</v>
      </c>
      <c r="G104" s="12" t="e">
        <f ca="1">IF(ISBLANK(#REF!), "", (_xludf.CONCAT(" || Subkingdom: ",#REF!) ))</f>
        <v>#NAME?</v>
      </c>
      <c r="H104" s="12" t="e">
        <f ca="1">IF(ISBLANK(#REF!), "", (_xludf.CONCAT(" || Superdivision: ",#REF!) ))</f>
        <v>#NAME?</v>
      </c>
      <c r="I104" s="12" t="e">
        <f ca="1">IF(ISBLANK(#REF!), "", (_xludf.CONCAT(" || Phylum: ",#REF!) ))</f>
        <v>#NAME?</v>
      </c>
      <c r="J104" s="12" t="e">
        <f ca="1">IF(ISBLANK(#REF!), "", (_xludf.CONCAT(" || Subphylum: ",#REF!) ))</f>
        <v>#NAME?</v>
      </c>
      <c r="K104" s="12" t="e">
        <f ca="1">IF(ISBLANK(#REF!), "", (_xludf.CONCAT(" || Class: ",#REF!) ))</f>
        <v>#NAME?</v>
      </c>
      <c r="L104" s="12" t="e">
        <f ca="1">IF(ISBLANK(#REF!), "", (_xludf.CONCAT(" || Subclass: ",#REF!) ))</f>
        <v>#NAME?</v>
      </c>
      <c r="M104" s="12" t="e">
        <f ca="1">IF(ISBLANK(#REF!), "", (_xludf.CONCAT(" || Order: ",#REF!) ))</f>
        <v>#NAME?</v>
      </c>
      <c r="N104" s="12" t="e">
        <f ca="1">IF(ISBLANK(#REF!), "", (_xludf.CONCAT(" || Family: ",#REF!) ))</f>
        <v>#NAME?</v>
      </c>
      <c r="O104" s="12" t="e">
        <f ca="1">IF(ISBLANK(#REF!), "", (_xludf.CONCAT(" || Subfamily: ",#REF!) ))</f>
        <v>#NAME?</v>
      </c>
      <c r="P104" s="12" t="e">
        <f ca="1">IF(ISBLANK(#REF!), "", (_xludf.CONCAT(" || Tribe: ",#REF!) ))</f>
        <v>#NAME?</v>
      </c>
      <c r="Q104" s="12" t="e">
        <f ca="1">IF(ISBLANK(#REF!), "", (_xludf.CONCAT(" || Subtribe: ",#REF!) ))</f>
        <v>#NAME?</v>
      </c>
      <c r="R104" s="12" t="e">
        <f ca="1">IF(ISBLANK(#REF!), "", (_xludf.CONCAT(" || Genus: ",#REF!) ))</f>
        <v>#NAME?</v>
      </c>
      <c r="S104" s="12" t="e">
        <f t="shared" ca="1" si="1"/>
        <v>#NAME?</v>
      </c>
      <c r="T104" s="12" t="e">
        <f ca="1">IF(ISBLANK(#REF!), "", (_xludf.CONCAT(" || Species: ",#REF!) ))</f>
        <v>#NAME?</v>
      </c>
      <c r="U104" s="12" t="e">
        <f ca="1">IF(ISBLANK(#REF!), "", (_xludf.CONCAT(" || Var/Subsp: ",#REF!) ))</f>
        <v>#NAME?</v>
      </c>
      <c r="V104" s="12"/>
      <c r="W104" s="12"/>
      <c r="X104" s="12"/>
      <c r="Y104" s="12"/>
      <c r="Z104" s="12"/>
    </row>
    <row r="105" spans="1:26" ht="14.25" customHeight="1">
      <c r="A105" s="15" t="s">
        <v>287</v>
      </c>
      <c r="B105" s="11" t="e">
        <f t="shared" ca="1" si="0"/>
        <v>#NAME?</v>
      </c>
      <c r="C105" s="12" t="e">
        <f ca="1">IF(ISBLANK(#REF!), "", (_xludf.CONCAT("Kegg code: ",#REF!) ))</f>
        <v>#NAME?</v>
      </c>
      <c r="D105" s="12" t="e">
        <f ca="1">IF(ISBLANK(#REF!), "", (_xludf.CONCAT(" || Common name: ",#REF!) ))</f>
        <v>#NAME?</v>
      </c>
      <c r="E105" s="12" t="e">
        <f ca="1">IF(ISBLANK(#REF!), "", (_xludf.CONCAT(" || Scientific name: ",#REF!) ))</f>
        <v>#NAME?</v>
      </c>
      <c r="F105" s="12" t="e">
        <f ca="1">IF(ISBLANK(#REF!), "", (_xludf.CONCAT(" || Kingdom: ",#REF!) ))</f>
        <v>#NAME?</v>
      </c>
      <c r="G105" s="12" t="e">
        <f ca="1">IF(ISBLANK(#REF!), "", (_xludf.CONCAT(" || Subkingdom: ",#REF!) ))</f>
        <v>#NAME?</v>
      </c>
      <c r="H105" s="12" t="e">
        <f ca="1">IF(ISBLANK(#REF!), "", (_xludf.CONCAT(" || Superdivision: ",#REF!) ))</f>
        <v>#NAME?</v>
      </c>
      <c r="I105" s="12" t="e">
        <f ca="1">IF(ISBLANK(#REF!), "", (_xludf.CONCAT(" || Phylum: ",#REF!) ))</f>
        <v>#NAME?</v>
      </c>
      <c r="J105" s="12" t="e">
        <f ca="1">IF(ISBLANK(#REF!), "", (_xludf.CONCAT(" || Subphylum: ",#REF!) ))</f>
        <v>#NAME?</v>
      </c>
      <c r="K105" s="12" t="e">
        <f ca="1">IF(ISBLANK(#REF!), "", (_xludf.CONCAT(" || Class: ",#REF!) ))</f>
        <v>#NAME?</v>
      </c>
      <c r="L105" s="12" t="e">
        <f ca="1">IF(ISBLANK(#REF!), "", (_xludf.CONCAT(" || Subclass: ",#REF!) ))</f>
        <v>#NAME?</v>
      </c>
      <c r="M105" s="12" t="e">
        <f ca="1">IF(ISBLANK(#REF!), "", (_xludf.CONCAT(" || Order: ",#REF!) ))</f>
        <v>#NAME?</v>
      </c>
      <c r="N105" s="12" t="e">
        <f ca="1">IF(ISBLANK(#REF!), "", (_xludf.CONCAT(" || Family: ",#REF!) ))</f>
        <v>#NAME?</v>
      </c>
      <c r="O105" s="12" t="e">
        <f ca="1">IF(ISBLANK(#REF!), "", (_xludf.CONCAT(" || Subfamily: ",#REF!) ))</f>
        <v>#NAME?</v>
      </c>
      <c r="P105" s="12" t="e">
        <f ca="1">IF(ISBLANK(#REF!), "", (_xludf.CONCAT(" || Tribe: ",#REF!) ))</f>
        <v>#NAME?</v>
      </c>
      <c r="Q105" s="12" t="e">
        <f ca="1">IF(ISBLANK(#REF!), "", (_xludf.CONCAT(" || Subtribe: ",#REF!) ))</f>
        <v>#NAME?</v>
      </c>
      <c r="R105" s="12" t="e">
        <f ca="1">IF(ISBLANK(#REF!), "", (_xludf.CONCAT(" || Genus: ",#REF!) ))</f>
        <v>#NAME?</v>
      </c>
      <c r="S105" s="12" t="e">
        <f t="shared" ca="1" si="1"/>
        <v>#NAME?</v>
      </c>
      <c r="T105" s="12" t="e">
        <f ca="1">IF(ISBLANK(#REF!), "", (_xludf.CONCAT(" || Species: ",#REF!) ))</f>
        <v>#NAME?</v>
      </c>
      <c r="U105" s="12" t="e">
        <f ca="1">IF(ISBLANK(#REF!), "", (_xludf.CONCAT(" || Var/Subsp: ",#REF!) ))</f>
        <v>#NAME?</v>
      </c>
      <c r="V105" s="12"/>
      <c r="W105" s="12"/>
      <c r="X105" s="12"/>
      <c r="Y105" s="12"/>
      <c r="Z105" s="12"/>
    </row>
    <row r="106" spans="1:26" ht="14.25" customHeight="1">
      <c r="A106" s="15" t="s">
        <v>288</v>
      </c>
      <c r="B106" s="11" t="e">
        <f t="shared" ca="1" si="0"/>
        <v>#NAME?</v>
      </c>
      <c r="C106" s="12" t="e">
        <f ca="1">IF(ISBLANK(#REF!), "", (_xludf.CONCAT("Kegg code: ",#REF!) ))</f>
        <v>#NAME?</v>
      </c>
      <c r="D106" s="12" t="e">
        <f ca="1">IF(ISBLANK(#REF!), "", (_xludf.CONCAT(" || Common name: ",#REF!) ))</f>
        <v>#NAME?</v>
      </c>
      <c r="E106" s="12" t="e">
        <f ca="1">IF(ISBLANK(#REF!), "", (_xludf.CONCAT(" || Scientific name: ",#REF!) ))</f>
        <v>#NAME?</v>
      </c>
      <c r="F106" s="12" t="e">
        <f ca="1">IF(ISBLANK(#REF!), "", (_xludf.CONCAT(" || Kingdom: ",#REF!) ))</f>
        <v>#NAME?</v>
      </c>
      <c r="G106" s="12" t="e">
        <f ca="1">IF(ISBLANK(#REF!), "", (_xludf.CONCAT(" || Subkingdom: ",#REF!) ))</f>
        <v>#NAME?</v>
      </c>
      <c r="H106" s="12" t="e">
        <f ca="1">IF(ISBLANK(#REF!), "", (_xludf.CONCAT(" || Superdivision: ",#REF!) ))</f>
        <v>#NAME?</v>
      </c>
      <c r="I106" s="12" t="e">
        <f ca="1">IF(ISBLANK(#REF!), "", (_xludf.CONCAT(" || Phylum: ",#REF!) ))</f>
        <v>#NAME?</v>
      </c>
      <c r="J106" s="12" t="e">
        <f ca="1">IF(ISBLANK(#REF!), "", (_xludf.CONCAT(" || Subphylum: ",#REF!) ))</f>
        <v>#NAME?</v>
      </c>
      <c r="K106" s="12" t="e">
        <f ca="1">IF(ISBLANK(#REF!), "", (_xludf.CONCAT(" || Class: ",#REF!) ))</f>
        <v>#NAME?</v>
      </c>
      <c r="L106" s="12" t="e">
        <f ca="1">IF(ISBLANK(#REF!), "", (_xludf.CONCAT(" || Subclass: ",#REF!) ))</f>
        <v>#NAME?</v>
      </c>
      <c r="M106" s="12" t="e">
        <f ca="1">IF(ISBLANK(#REF!), "", (_xludf.CONCAT(" || Order: ",#REF!) ))</f>
        <v>#NAME?</v>
      </c>
      <c r="N106" s="12" t="e">
        <f ca="1">IF(ISBLANK(#REF!), "", (_xludf.CONCAT(" || Family: ",#REF!) ))</f>
        <v>#NAME?</v>
      </c>
      <c r="O106" s="12" t="e">
        <f ca="1">IF(ISBLANK(#REF!), "", (_xludf.CONCAT(" || Subfamily: ",#REF!) ))</f>
        <v>#NAME?</v>
      </c>
      <c r="P106" s="12" t="e">
        <f ca="1">IF(ISBLANK(#REF!), "", (_xludf.CONCAT(" || Tribe: ",#REF!) ))</f>
        <v>#NAME?</v>
      </c>
      <c r="Q106" s="12" t="e">
        <f ca="1">IF(ISBLANK(#REF!), "", (_xludf.CONCAT(" || Subtribe: ",#REF!) ))</f>
        <v>#NAME?</v>
      </c>
      <c r="R106" s="12" t="e">
        <f ca="1">IF(ISBLANK(#REF!), "", (_xludf.CONCAT(" || Genus: ",#REF!) ))</f>
        <v>#NAME?</v>
      </c>
      <c r="S106" s="12" t="e">
        <f t="shared" ca="1" si="1"/>
        <v>#NAME?</v>
      </c>
      <c r="T106" s="12" t="e">
        <f ca="1">IF(ISBLANK(#REF!), "", (_xludf.CONCAT(" || Species: ",#REF!) ))</f>
        <v>#NAME?</v>
      </c>
      <c r="U106" s="12" t="e">
        <f ca="1">IF(ISBLANK(#REF!), "", (_xludf.CONCAT(" || Var/Subsp: ",#REF!) ))</f>
        <v>#NAME?</v>
      </c>
      <c r="V106" s="12"/>
      <c r="W106" s="12"/>
      <c r="X106" s="12"/>
      <c r="Y106" s="12"/>
      <c r="Z106" s="12"/>
    </row>
    <row r="107" spans="1:26" ht="14.25" customHeight="1">
      <c r="A107" s="15" t="s">
        <v>289</v>
      </c>
      <c r="B107" s="11" t="e">
        <f t="shared" ca="1" si="0"/>
        <v>#NAME?</v>
      </c>
      <c r="C107" s="12" t="e">
        <f ca="1">IF(ISBLANK(#REF!), "", (_xludf.CONCAT("Kegg code: ",#REF!) ))</f>
        <v>#NAME?</v>
      </c>
      <c r="D107" s="12" t="e">
        <f ca="1">IF(ISBLANK(#REF!), "", (_xludf.CONCAT(" || Common name: ",#REF!) ))</f>
        <v>#NAME?</v>
      </c>
      <c r="E107" s="12" t="e">
        <f ca="1">IF(ISBLANK(#REF!), "", (_xludf.CONCAT(" || Scientific name: ",#REF!) ))</f>
        <v>#NAME?</v>
      </c>
      <c r="F107" s="12" t="e">
        <f ca="1">IF(ISBLANK(#REF!), "", (_xludf.CONCAT(" || Kingdom: ",#REF!) ))</f>
        <v>#NAME?</v>
      </c>
      <c r="G107" s="12" t="e">
        <f ca="1">IF(ISBLANK(#REF!), "", (_xludf.CONCAT(" || Subkingdom: ",#REF!) ))</f>
        <v>#NAME?</v>
      </c>
      <c r="H107" s="12" t="e">
        <f ca="1">IF(ISBLANK(#REF!), "", (_xludf.CONCAT(" || Superdivision: ",#REF!) ))</f>
        <v>#NAME?</v>
      </c>
      <c r="I107" s="12" t="e">
        <f ca="1">IF(ISBLANK(#REF!), "", (_xludf.CONCAT(" || Phylum: ",#REF!) ))</f>
        <v>#NAME?</v>
      </c>
      <c r="J107" s="12" t="e">
        <f ca="1">IF(ISBLANK(#REF!), "", (_xludf.CONCAT(" || Subphylum: ",#REF!) ))</f>
        <v>#NAME?</v>
      </c>
      <c r="K107" s="12" t="e">
        <f ca="1">IF(ISBLANK(#REF!), "", (_xludf.CONCAT(" || Class: ",#REF!) ))</f>
        <v>#NAME?</v>
      </c>
      <c r="L107" s="12" t="e">
        <f ca="1">IF(ISBLANK(#REF!), "", (_xludf.CONCAT(" || Subclass: ",#REF!) ))</f>
        <v>#NAME?</v>
      </c>
      <c r="M107" s="12" t="e">
        <f ca="1">IF(ISBLANK(#REF!), "", (_xludf.CONCAT(" || Order: ",#REF!) ))</f>
        <v>#NAME?</v>
      </c>
      <c r="N107" s="12" t="e">
        <f ca="1">IF(ISBLANK(#REF!), "", (_xludf.CONCAT(" || Family: ",#REF!) ))</f>
        <v>#NAME?</v>
      </c>
      <c r="O107" s="12" t="e">
        <f ca="1">IF(ISBLANK(#REF!), "", (_xludf.CONCAT(" || Subfamily: ",#REF!) ))</f>
        <v>#NAME?</v>
      </c>
      <c r="P107" s="12" t="e">
        <f ca="1">IF(ISBLANK(#REF!), "", (_xludf.CONCAT(" || Tribe: ",#REF!) ))</f>
        <v>#NAME?</v>
      </c>
      <c r="Q107" s="12" t="e">
        <f ca="1">IF(ISBLANK(#REF!), "", (_xludf.CONCAT(" || Subtribe: ",#REF!) ))</f>
        <v>#NAME?</v>
      </c>
      <c r="R107" s="12" t="e">
        <f ca="1">IF(ISBLANK(#REF!), "", (_xludf.CONCAT(" || Genus: ",#REF!) ))</f>
        <v>#NAME?</v>
      </c>
      <c r="S107" s="12" t="e">
        <f t="shared" ca="1" si="1"/>
        <v>#NAME?</v>
      </c>
      <c r="T107" s="12" t="e">
        <f ca="1">IF(ISBLANK(#REF!), "", (_xludf.CONCAT(" || Species: ",#REF!) ))</f>
        <v>#NAME?</v>
      </c>
      <c r="U107" s="12" t="e">
        <f ca="1">IF(ISBLANK(#REF!), "", (_xludf.CONCAT(" || Var/Subsp: ",#REF!) ))</f>
        <v>#NAME?</v>
      </c>
      <c r="V107" s="12"/>
      <c r="W107" s="12"/>
      <c r="X107" s="12"/>
      <c r="Y107" s="12"/>
      <c r="Z107" s="12"/>
    </row>
    <row r="108" spans="1:26" ht="14.25" customHeight="1">
      <c r="A108" s="15"/>
      <c r="B108" s="11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4.25" customHeight="1">
      <c r="A109" s="15"/>
      <c r="B109" s="11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4.25" customHeight="1">
      <c r="A110" s="15"/>
      <c r="B110" s="11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4.25" customHeight="1">
      <c r="A111" s="15"/>
      <c r="B111" s="11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4.25" customHeight="1">
      <c r="A112" s="15"/>
      <c r="B112" s="11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4.25" customHeight="1">
      <c r="A113" s="15"/>
      <c r="B113" s="11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4.25" customHeight="1">
      <c r="A114" s="15"/>
      <c r="B114" s="11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4.25" customHeight="1">
      <c r="A115" s="15"/>
      <c r="B115" s="11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4.25" customHeight="1">
      <c r="A116" s="15"/>
      <c r="B116" s="11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4.25" customHeight="1">
      <c r="A117" s="15"/>
      <c r="B117" s="11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4.25" customHeight="1">
      <c r="A118" s="15"/>
      <c r="B118" s="11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4.25" customHeight="1">
      <c r="A119" s="15"/>
      <c r="B119" s="11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4.25" customHeight="1">
      <c r="A120" s="15"/>
      <c r="B120" s="11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4.25" customHeight="1">
      <c r="A121" s="15"/>
      <c r="B121" s="11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4.25" customHeight="1">
      <c r="A122" s="15"/>
      <c r="B122" s="11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4.25" customHeight="1">
      <c r="A123" s="15"/>
      <c r="B123" s="11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4.25" customHeight="1">
      <c r="A124" s="15"/>
      <c r="B124" s="11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4.25" customHeight="1">
      <c r="A125" s="15"/>
      <c r="B125" s="11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4.25" customHeight="1">
      <c r="A126" s="15"/>
      <c r="B126" s="11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4.25" customHeight="1">
      <c r="A127" s="15"/>
      <c r="B127" s="11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4.25" customHeight="1">
      <c r="A128" s="15"/>
      <c r="B128" s="11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4.25" customHeight="1">
      <c r="A129" s="15"/>
      <c r="B129" s="11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4.25" customHeight="1">
      <c r="A130" s="15"/>
      <c r="B130" s="11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4.25" customHeight="1">
      <c r="A131" s="15"/>
      <c r="B131" s="11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4.25" customHeight="1">
      <c r="A132" s="15"/>
      <c r="B132" s="11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4.25" customHeight="1">
      <c r="A133" s="15"/>
      <c r="B133" s="11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4.25" customHeight="1">
      <c r="A134" s="15"/>
      <c r="B134" s="11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4.25" customHeight="1">
      <c r="A135" s="15"/>
      <c r="B135" s="11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4.25" customHeight="1">
      <c r="A136" s="15"/>
      <c r="B136" s="11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4.25" customHeight="1">
      <c r="A137" s="15"/>
      <c r="B137" s="11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4.25" customHeight="1">
      <c r="A138" s="15"/>
      <c r="B138" s="11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4.25" customHeight="1">
      <c r="A139" s="15"/>
      <c r="B139" s="11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4.25" customHeight="1">
      <c r="A140" s="15"/>
      <c r="B140" s="11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4.25" customHeight="1">
      <c r="A141" s="15"/>
      <c r="B141" s="11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4.25" customHeight="1">
      <c r="A142" s="15"/>
      <c r="B142" s="11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4.25" customHeight="1">
      <c r="A143" s="15"/>
      <c r="B143" s="11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4.25" customHeight="1">
      <c r="A144" s="15"/>
      <c r="B144" s="11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4.25" customHeight="1">
      <c r="A145" s="15"/>
      <c r="B145" s="11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4.25" customHeight="1">
      <c r="A146" s="15"/>
      <c r="B146" s="11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4.25" customHeight="1">
      <c r="A147" s="15"/>
      <c r="B147" s="11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4.25" customHeight="1">
      <c r="A148" s="15"/>
      <c r="B148" s="11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4.25" customHeight="1">
      <c r="A149" s="15"/>
      <c r="B149" s="11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4.25" customHeight="1">
      <c r="A150" s="15"/>
      <c r="B150" s="11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4.25" customHeight="1">
      <c r="A151" s="15"/>
      <c r="B151" s="11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4.25" customHeight="1">
      <c r="A152" s="15"/>
      <c r="B152" s="11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4.25" customHeight="1">
      <c r="A153" s="15"/>
      <c r="B153" s="11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4.25" customHeight="1">
      <c r="A154" s="15"/>
      <c r="B154" s="11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4.25" customHeight="1">
      <c r="A155" s="15"/>
      <c r="B155" s="11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4.25" customHeight="1">
      <c r="A156" s="15"/>
      <c r="B156" s="11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4.25" customHeight="1">
      <c r="A157" s="15"/>
      <c r="B157" s="11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4.25" customHeight="1">
      <c r="A158" s="15"/>
      <c r="B158" s="11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4.25" customHeight="1">
      <c r="A159" s="15"/>
      <c r="B159" s="11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4.25" customHeight="1">
      <c r="A160" s="15"/>
      <c r="B160" s="11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4.25" customHeight="1">
      <c r="A161" s="15"/>
      <c r="B161" s="11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4.25" customHeight="1">
      <c r="A162" s="15"/>
      <c r="B162" s="11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4.25" customHeight="1">
      <c r="A163" s="15"/>
      <c r="B163" s="11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4.25" customHeight="1">
      <c r="A164" s="15"/>
      <c r="B164" s="11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4.25" customHeight="1">
      <c r="A165" s="15"/>
      <c r="B165" s="11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4.25" customHeight="1">
      <c r="A166" s="15"/>
      <c r="B166" s="11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4.25" customHeight="1">
      <c r="A167" s="15"/>
      <c r="B167" s="11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4.25" customHeight="1">
      <c r="A168" s="15"/>
      <c r="B168" s="11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4.25" customHeight="1">
      <c r="A169" s="15"/>
      <c r="B169" s="11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4.25" customHeight="1">
      <c r="A170" s="15"/>
      <c r="B170" s="11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4.25" customHeight="1">
      <c r="A171" s="15"/>
      <c r="B171" s="11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4.25" customHeight="1">
      <c r="A172" s="15"/>
      <c r="B172" s="11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4.25" customHeight="1">
      <c r="A173" s="15"/>
      <c r="B173" s="11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4.25" customHeight="1">
      <c r="A174" s="15"/>
      <c r="B174" s="11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4.25" customHeight="1">
      <c r="A175" s="15"/>
      <c r="B175" s="11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4.25" customHeight="1">
      <c r="A176" s="15"/>
      <c r="B176" s="11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4.25" customHeight="1">
      <c r="A177" s="15"/>
      <c r="B177" s="11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4.25" customHeight="1">
      <c r="A178" s="15"/>
      <c r="B178" s="11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4.25" customHeight="1">
      <c r="A179" s="15"/>
      <c r="B179" s="11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4.25" customHeight="1">
      <c r="A180" s="15"/>
      <c r="B180" s="11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4.25" customHeight="1">
      <c r="A181" s="15"/>
      <c r="B181" s="11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4.25" customHeight="1">
      <c r="A182" s="15"/>
      <c r="B182" s="11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4.25" customHeight="1">
      <c r="A183" s="15"/>
      <c r="B183" s="11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4.25" customHeight="1">
      <c r="A184" s="15"/>
      <c r="B184" s="11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4.25" customHeight="1">
      <c r="A185" s="15"/>
      <c r="B185" s="11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4.25" customHeight="1">
      <c r="A186" s="15"/>
      <c r="B186" s="11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4.25" customHeight="1">
      <c r="A187" s="15"/>
      <c r="B187" s="11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4.25" customHeight="1">
      <c r="A188" s="15"/>
      <c r="B188" s="11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4.25" customHeight="1">
      <c r="A189" s="15"/>
      <c r="B189" s="11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4.25" customHeight="1">
      <c r="A190" s="15"/>
      <c r="B190" s="11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4.25" customHeight="1">
      <c r="A191" s="15"/>
      <c r="B191" s="11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4.25" customHeight="1">
      <c r="A192" s="15"/>
      <c r="B192" s="11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4.25" customHeight="1">
      <c r="A193" s="15"/>
      <c r="B193" s="11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4.25" customHeight="1">
      <c r="A194" s="15"/>
      <c r="B194" s="11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4.25" customHeight="1">
      <c r="A195" s="15"/>
      <c r="B195" s="11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4.25" customHeight="1">
      <c r="A196" s="15"/>
      <c r="B196" s="11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4.25" customHeight="1">
      <c r="A197" s="15"/>
      <c r="B197" s="11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4.25" customHeight="1">
      <c r="A198" s="15"/>
      <c r="B198" s="11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4.25" customHeight="1">
      <c r="A199" s="15"/>
      <c r="B199" s="11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4.25" customHeight="1">
      <c r="A200" s="15"/>
      <c r="B200" s="11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4.25" customHeight="1">
      <c r="A201" s="15"/>
      <c r="B201" s="11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4.25" customHeight="1">
      <c r="A202" s="15"/>
      <c r="B202" s="11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4.25" customHeight="1">
      <c r="A203" s="15"/>
      <c r="B203" s="11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4.25" customHeight="1">
      <c r="A204" s="15"/>
      <c r="B204" s="11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4.25" customHeight="1">
      <c r="A205" s="15"/>
      <c r="B205" s="11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4.25" customHeight="1">
      <c r="A206" s="15"/>
      <c r="B206" s="11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4.25" customHeight="1">
      <c r="A207" s="15"/>
      <c r="B207" s="11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4.25" customHeight="1">
      <c r="A208" s="15"/>
      <c r="B208" s="11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4.25" customHeight="1">
      <c r="A209" s="15"/>
      <c r="B209" s="11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4.25" customHeight="1">
      <c r="A210" s="15"/>
      <c r="B210" s="11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4.25" customHeight="1">
      <c r="A211" s="15"/>
      <c r="B211" s="11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4.25" customHeight="1">
      <c r="A212" s="15"/>
      <c r="B212" s="11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4.25" customHeight="1">
      <c r="A213" s="15"/>
      <c r="B213" s="11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4.25" customHeight="1">
      <c r="A214" s="15"/>
      <c r="B214" s="11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4.25" customHeight="1">
      <c r="A215" s="15"/>
      <c r="B215" s="11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4.25" customHeight="1">
      <c r="A216" s="15"/>
      <c r="B216" s="11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4.25" customHeight="1">
      <c r="A217" s="15"/>
      <c r="B217" s="11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4.25" customHeight="1">
      <c r="A218" s="15"/>
      <c r="B218" s="11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4.25" customHeight="1">
      <c r="A219" s="15"/>
      <c r="B219" s="11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4.25" customHeight="1">
      <c r="A220" s="15"/>
      <c r="B220" s="11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4.25" customHeight="1">
      <c r="A221" s="15"/>
      <c r="B221" s="11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4.25" customHeight="1">
      <c r="A222" s="15"/>
      <c r="B222" s="11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4.25" customHeight="1">
      <c r="A223" s="15"/>
      <c r="B223" s="11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4.25" customHeight="1">
      <c r="A224" s="15"/>
      <c r="B224" s="11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4.25" customHeight="1">
      <c r="A225" s="15"/>
      <c r="B225" s="11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4.25" customHeight="1">
      <c r="A226" s="15"/>
      <c r="B226" s="11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4.25" customHeight="1">
      <c r="A227" s="15"/>
      <c r="B227" s="11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4.25" customHeight="1">
      <c r="A228" s="15"/>
      <c r="B228" s="11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4.25" customHeight="1">
      <c r="A229" s="15"/>
      <c r="B229" s="11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4.25" customHeight="1">
      <c r="A230" s="15"/>
      <c r="B230" s="11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4.25" customHeight="1">
      <c r="A231" s="15"/>
      <c r="B231" s="11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4.25" customHeight="1">
      <c r="A232" s="15"/>
      <c r="B232" s="11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4.25" customHeight="1">
      <c r="A233" s="15"/>
      <c r="B233" s="11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4.25" customHeight="1">
      <c r="A234" s="15"/>
      <c r="B234" s="11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4.25" customHeight="1">
      <c r="A235" s="15"/>
      <c r="B235" s="11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4.25" customHeight="1">
      <c r="A236" s="15"/>
      <c r="B236" s="11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4.25" customHeight="1">
      <c r="A237" s="15"/>
      <c r="B237" s="11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4.25" customHeight="1">
      <c r="A238" s="15"/>
      <c r="B238" s="11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4.25" customHeight="1">
      <c r="A239" s="15"/>
      <c r="B239" s="11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4.25" customHeight="1">
      <c r="A240" s="15"/>
      <c r="B240" s="11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4.25" customHeight="1">
      <c r="A241" s="15"/>
      <c r="B241" s="11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4.25" customHeight="1">
      <c r="A242" s="15"/>
      <c r="B242" s="11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4.25" customHeight="1">
      <c r="A243" s="15"/>
      <c r="B243" s="11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4.25" customHeight="1">
      <c r="A244" s="15"/>
      <c r="B244" s="11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4.25" customHeight="1">
      <c r="A245" s="15"/>
      <c r="B245" s="11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4.25" customHeight="1">
      <c r="A246" s="15"/>
      <c r="B246" s="11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4.25" customHeight="1">
      <c r="A247" s="15"/>
      <c r="B247" s="11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4.25" customHeight="1">
      <c r="A248" s="15"/>
      <c r="B248" s="11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4.25" customHeight="1">
      <c r="A249" s="15"/>
      <c r="B249" s="11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4.25" customHeight="1">
      <c r="A250" s="15"/>
      <c r="B250" s="11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4.25" customHeight="1">
      <c r="A251" s="15"/>
      <c r="B251" s="11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4.25" customHeight="1">
      <c r="A252" s="15"/>
      <c r="B252" s="11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4.25" customHeight="1">
      <c r="A253" s="15"/>
      <c r="B253" s="11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4.25" customHeight="1">
      <c r="A254" s="15"/>
      <c r="B254" s="11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4.25" customHeight="1">
      <c r="A255" s="15"/>
      <c r="B255" s="11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4.25" customHeight="1">
      <c r="A256" s="15"/>
      <c r="B256" s="11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4.25" customHeight="1">
      <c r="A257" s="15"/>
      <c r="B257" s="11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4.25" customHeight="1">
      <c r="A258" s="15"/>
      <c r="B258" s="11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4.25" customHeight="1">
      <c r="A259" s="15"/>
      <c r="B259" s="11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4.25" customHeight="1">
      <c r="A260" s="15"/>
      <c r="B260" s="11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4.25" customHeight="1">
      <c r="A261" s="15"/>
      <c r="B261" s="11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4.25" customHeight="1">
      <c r="A262" s="15"/>
      <c r="B262" s="11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4.25" customHeight="1">
      <c r="A263" s="15"/>
      <c r="B263" s="11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4.25" customHeight="1">
      <c r="A264" s="15"/>
      <c r="B264" s="11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4.25" customHeight="1">
      <c r="A265" s="15"/>
      <c r="B265" s="11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4.25" customHeight="1">
      <c r="A266" s="15"/>
      <c r="B266" s="11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4.25" customHeight="1">
      <c r="A267" s="15"/>
      <c r="B267" s="11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4.25" customHeight="1">
      <c r="A268" s="15"/>
      <c r="B268" s="11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4.25" customHeight="1">
      <c r="A269" s="15"/>
      <c r="B269" s="11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4.25" customHeight="1">
      <c r="A270" s="15"/>
      <c r="B270" s="11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4.25" customHeight="1">
      <c r="A271" s="15"/>
      <c r="B271" s="11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4.25" customHeight="1">
      <c r="A272" s="15"/>
      <c r="B272" s="11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4.25" customHeight="1">
      <c r="A273" s="15"/>
      <c r="B273" s="11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4.25" customHeight="1">
      <c r="A274" s="15"/>
      <c r="B274" s="11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4.25" customHeight="1">
      <c r="A275" s="15"/>
      <c r="B275" s="11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4.25" customHeight="1">
      <c r="A276" s="15"/>
      <c r="B276" s="11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4.25" customHeight="1">
      <c r="A277" s="15"/>
      <c r="B277" s="11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4.25" customHeight="1">
      <c r="A278" s="15"/>
      <c r="B278" s="11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4.25" customHeight="1">
      <c r="A279" s="15"/>
      <c r="B279" s="11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4.25" customHeight="1">
      <c r="A280" s="15"/>
      <c r="B280" s="11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4.25" customHeight="1">
      <c r="A281" s="15"/>
      <c r="B281" s="11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4.25" customHeight="1">
      <c r="A282" s="15"/>
      <c r="B282" s="11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4.25" customHeight="1">
      <c r="A283" s="15"/>
      <c r="B283" s="11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4.25" customHeight="1">
      <c r="A284" s="15"/>
      <c r="B284" s="11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4.25" customHeight="1">
      <c r="A285" s="15"/>
      <c r="B285" s="11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4.25" customHeight="1">
      <c r="A286" s="15"/>
      <c r="B286" s="11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4.25" customHeight="1">
      <c r="A287" s="15"/>
      <c r="B287" s="11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4.25" customHeight="1">
      <c r="A288" s="15"/>
      <c r="B288" s="11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4.25" customHeight="1">
      <c r="A289" s="15"/>
      <c r="B289" s="11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4.25" customHeight="1">
      <c r="A290" s="15"/>
      <c r="B290" s="11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4.25" customHeight="1">
      <c r="A291" s="15"/>
      <c r="B291" s="11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4.25" customHeight="1">
      <c r="A292" s="15"/>
      <c r="B292" s="11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4.25" customHeight="1">
      <c r="A293" s="15"/>
      <c r="B293" s="11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4.25" customHeight="1">
      <c r="A294" s="15"/>
      <c r="B294" s="11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4.25" customHeight="1">
      <c r="A295" s="15"/>
      <c r="B295" s="11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4.25" customHeight="1">
      <c r="A296" s="15"/>
      <c r="B296" s="11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4.25" customHeight="1">
      <c r="A297" s="15"/>
      <c r="B297" s="11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4.25" customHeight="1">
      <c r="A298" s="15"/>
      <c r="B298" s="11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4.25" customHeight="1">
      <c r="A299" s="15"/>
      <c r="B299" s="11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4.25" customHeight="1">
      <c r="A300" s="15"/>
      <c r="B300" s="11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4.25" customHeight="1">
      <c r="A301" s="15"/>
      <c r="B301" s="11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4.25" customHeight="1">
      <c r="A302" s="15"/>
      <c r="B302" s="11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4.25" customHeight="1">
      <c r="A303" s="15"/>
      <c r="B303" s="11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4.25" customHeight="1">
      <c r="A304" s="15"/>
      <c r="B304" s="11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4.25" customHeight="1">
      <c r="A305" s="15"/>
      <c r="B305" s="11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4.25" customHeight="1">
      <c r="A306" s="15"/>
      <c r="B306" s="11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4.25" customHeight="1">
      <c r="A307" s="15"/>
      <c r="B307" s="11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4.25" customHeight="1">
      <c r="A308" s="15"/>
      <c r="B308" s="11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4.25" customHeight="1">
      <c r="A309" s="15"/>
      <c r="B309" s="11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4.25" customHeight="1">
      <c r="A310" s="15"/>
      <c r="B310" s="11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4.25" customHeight="1">
      <c r="A311" s="15"/>
      <c r="B311" s="11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4.25" customHeight="1">
      <c r="A312" s="15"/>
      <c r="B312" s="11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4.25" customHeight="1">
      <c r="A313" s="15"/>
      <c r="B313" s="11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4.25" customHeight="1">
      <c r="A314" s="15"/>
      <c r="B314" s="11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4.25" customHeight="1">
      <c r="A315" s="15"/>
      <c r="B315" s="11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4.25" customHeight="1">
      <c r="A316" s="15"/>
      <c r="B316" s="11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4.25" customHeight="1">
      <c r="A317" s="15"/>
      <c r="B317" s="11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4.25" customHeight="1">
      <c r="A318" s="15"/>
      <c r="B318" s="11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4.25" customHeight="1">
      <c r="A319" s="15"/>
      <c r="B319" s="11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4.25" customHeight="1">
      <c r="A320" s="15"/>
      <c r="B320" s="11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4.25" customHeight="1">
      <c r="A321" s="15"/>
      <c r="B321" s="11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4.25" customHeight="1">
      <c r="A322" s="15"/>
      <c r="B322" s="11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4.25" customHeight="1">
      <c r="A323" s="15"/>
      <c r="B323" s="11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4.25" customHeight="1">
      <c r="A324" s="15"/>
      <c r="B324" s="11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4.25" customHeight="1">
      <c r="A325" s="15"/>
      <c r="B325" s="11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4.25" customHeight="1">
      <c r="A326" s="15"/>
      <c r="B326" s="11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4.25" customHeight="1">
      <c r="A327" s="15"/>
      <c r="B327" s="11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4.25" customHeight="1">
      <c r="A328" s="15"/>
      <c r="B328" s="11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4.25" customHeight="1">
      <c r="A329" s="15"/>
      <c r="B329" s="11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4.25" customHeight="1">
      <c r="A330" s="15"/>
      <c r="B330" s="11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4.25" customHeight="1">
      <c r="A331" s="15"/>
      <c r="B331" s="11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4.25" customHeight="1">
      <c r="A332" s="15"/>
      <c r="B332" s="11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4.25" customHeight="1">
      <c r="A333" s="15"/>
      <c r="B333" s="11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4.25" customHeight="1">
      <c r="A334" s="15"/>
      <c r="B334" s="11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4.25" customHeight="1">
      <c r="A335" s="15"/>
      <c r="B335" s="11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4.25" customHeight="1">
      <c r="A336" s="15"/>
      <c r="B336" s="11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4.25" customHeight="1">
      <c r="A337" s="15"/>
      <c r="B337" s="11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4.25" customHeight="1">
      <c r="A338" s="15"/>
      <c r="B338" s="11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4.25" customHeight="1">
      <c r="A339" s="15"/>
      <c r="B339" s="11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4.25" customHeight="1">
      <c r="A340" s="15"/>
      <c r="B340" s="11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4.25" customHeight="1">
      <c r="A341" s="15"/>
      <c r="B341" s="11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4.25" customHeight="1">
      <c r="A342" s="15"/>
      <c r="B342" s="11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4.25" customHeight="1">
      <c r="A343" s="15"/>
      <c r="B343" s="11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4.25" customHeight="1">
      <c r="A344" s="15"/>
      <c r="B344" s="11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4.25" customHeight="1">
      <c r="A345" s="15"/>
      <c r="B345" s="11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4.25" customHeight="1">
      <c r="A346" s="15"/>
      <c r="B346" s="11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4.25" customHeight="1">
      <c r="A347" s="15"/>
      <c r="B347" s="11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4.25" customHeight="1">
      <c r="A348" s="15"/>
      <c r="B348" s="11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4.25" customHeight="1">
      <c r="A349" s="15"/>
      <c r="B349" s="11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4.25" customHeight="1">
      <c r="A350" s="15"/>
      <c r="B350" s="11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4.25" customHeight="1">
      <c r="A351" s="15"/>
      <c r="B351" s="11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4.25" customHeight="1">
      <c r="A352" s="15"/>
      <c r="B352" s="11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4.25" customHeight="1">
      <c r="A353" s="15"/>
      <c r="B353" s="11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4.25" customHeight="1">
      <c r="A354" s="15"/>
      <c r="B354" s="11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4.25" customHeight="1">
      <c r="A355" s="15"/>
      <c r="B355" s="11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4.25" customHeight="1">
      <c r="A356" s="15"/>
      <c r="B356" s="11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4.25" customHeight="1">
      <c r="A357" s="15"/>
      <c r="B357" s="11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4.25" customHeight="1">
      <c r="A358" s="15"/>
      <c r="B358" s="11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4.25" customHeight="1">
      <c r="A359" s="15"/>
      <c r="B359" s="11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4.25" customHeight="1">
      <c r="A360" s="15"/>
      <c r="B360" s="11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4.25" customHeight="1">
      <c r="A361" s="15"/>
      <c r="B361" s="11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4.25" customHeight="1">
      <c r="A362" s="15"/>
      <c r="B362" s="11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4.25" customHeight="1">
      <c r="A363" s="15"/>
      <c r="B363" s="11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4.25" customHeight="1">
      <c r="A364" s="15"/>
      <c r="B364" s="11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4.25" customHeight="1">
      <c r="A365" s="15"/>
      <c r="B365" s="11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4.25" customHeight="1">
      <c r="A366" s="15"/>
      <c r="B366" s="11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4.25" customHeight="1">
      <c r="A367" s="15"/>
      <c r="B367" s="11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4.25" customHeight="1">
      <c r="A368" s="15"/>
      <c r="B368" s="11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4.25" customHeight="1">
      <c r="A369" s="15"/>
      <c r="B369" s="11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4.25" customHeight="1">
      <c r="A370" s="15"/>
      <c r="B370" s="11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4.25" customHeight="1">
      <c r="A371" s="15"/>
      <c r="B371" s="11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4.25" customHeight="1">
      <c r="A372" s="15"/>
      <c r="B372" s="11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4.25" customHeight="1">
      <c r="A373" s="15"/>
      <c r="B373" s="11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4.25" customHeight="1">
      <c r="A374" s="15"/>
      <c r="B374" s="11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4.25" customHeight="1">
      <c r="A375" s="15"/>
      <c r="B375" s="11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4.25" customHeight="1">
      <c r="A376" s="15"/>
      <c r="B376" s="11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4.25" customHeight="1">
      <c r="A377" s="15"/>
      <c r="B377" s="11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4.25" customHeight="1">
      <c r="A378" s="15"/>
      <c r="B378" s="11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4.25" customHeight="1">
      <c r="A379" s="15"/>
      <c r="B379" s="11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4.25" customHeight="1">
      <c r="A380" s="15"/>
      <c r="B380" s="11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4.25" customHeight="1">
      <c r="A381" s="15"/>
      <c r="B381" s="11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4.25" customHeight="1">
      <c r="A382" s="15"/>
      <c r="B382" s="11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4.25" customHeight="1">
      <c r="A383" s="15"/>
      <c r="B383" s="11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4.25" customHeight="1">
      <c r="A384" s="15"/>
      <c r="B384" s="11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4.25" customHeight="1">
      <c r="A385" s="15"/>
      <c r="B385" s="11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4.25" customHeight="1">
      <c r="A386" s="15"/>
      <c r="B386" s="11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4.25" customHeight="1">
      <c r="A387" s="15"/>
      <c r="B387" s="11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4.25" customHeight="1">
      <c r="A388" s="15"/>
      <c r="B388" s="11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4.25" customHeight="1">
      <c r="A389" s="15"/>
      <c r="B389" s="11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4.25" customHeight="1">
      <c r="A390" s="15"/>
      <c r="B390" s="11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4.25" customHeight="1">
      <c r="A391" s="15"/>
      <c r="B391" s="11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4.25" customHeight="1">
      <c r="A392" s="15"/>
      <c r="B392" s="11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4.25" customHeight="1">
      <c r="A393" s="15"/>
      <c r="B393" s="11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4.25" customHeight="1">
      <c r="A394" s="15"/>
      <c r="B394" s="11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4.25" customHeight="1">
      <c r="A395" s="15"/>
      <c r="B395" s="11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4.25" customHeight="1">
      <c r="A396" s="15"/>
      <c r="B396" s="11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4.25" customHeight="1">
      <c r="A397" s="15"/>
      <c r="B397" s="11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4.25" customHeight="1">
      <c r="A398" s="15"/>
      <c r="B398" s="11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4.25" customHeight="1">
      <c r="A399" s="15"/>
      <c r="B399" s="11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4.25" customHeight="1">
      <c r="A400" s="15"/>
      <c r="B400" s="11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4.25" customHeight="1">
      <c r="A401" s="15"/>
      <c r="B401" s="11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4.25" customHeight="1">
      <c r="A402" s="15"/>
      <c r="B402" s="11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4.25" customHeight="1">
      <c r="A403" s="15"/>
      <c r="B403" s="11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4.25" customHeight="1">
      <c r="A404" s="15"/>
      <c r="B404" s="11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4.25" customHeight="1">
      <c r="A405" s="15"/>
      <c r="B405" s="11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4.25" customHeight="1">
      <c r="A406" s="15"/>
      <c r="B406" s="11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4.25" customHeight="1">
      <c r="A407" s="15"/>
      <c r="B407" s="11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4.25" customHeight="1">
      <c r="A408" s="15"/>
      <c r="B408" s="11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4.25" customHeight="1">
      <c r="A409" s="15"/>
      <c r="B409" s="11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4.25" customHeight="1">
      <c r="A410" s="15"/>
      <c r="B410" s="11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4.25" customHeight="1">
      <c r="A411" s="15"/>
      <c r="B411" s="11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4.25" customHeight="1">
      <c r="A412" s="15"/>
      <c r="B412" s="11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4.25" customHeight="1">
      <c r="A413" s="15"/>
      <c r="B413" s="11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4.25" customHeight="1">
      <c r="A414" s="15"/>
      <c r="B414" s="11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4.25" customHeight="1">
      <c r="A415" s="15"/>
      <c r="B415" s="11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4.25" customHeight="1">
      <c r="A416" s="15"/>
      <c r="B416" s="11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4.25" customHeight="1">
      <c r="A417" s="15"/>
      <c r="B417" s="11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4.25" customHeight="1">
      <c r="A418" s="15"/>
      <c r="B418" s="11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4.25" customHeight="1">
      <c r="A419" s="15"/>
      <c r="B419" s="11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4.25" customHeight="1">
      <c r="A420" s="15"/>
      <c r="B420" s="11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4.25" customHeight="1">
      <c r="A421" s="15"/>
      <c r="B421" s="11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4.25" customHeight="1">
      <c r="A422" s="15"/>
      <c r="B422" s="11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4.25" customHeight="1">
      <c r="A423" s="15"/>
      <c r="B423" s="11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4.25" customHeight="1">
      <c r="A424" s="15"/>
      <c r="B424" s="11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4.25" customHeight="1">
      <c r="A425" s="15"/>
      <c r="B425" s="11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4.25" customHeight="1">
      <c r="A426" s="15"/>
      <c r="B426" s="11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4.25" customHeight="1">
      <c r="A427" s="15"/>
      <c r="B427" s="11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4.25" customHeight="1">
      <c r="A428" s="15"/>
      <c r="B428" s="11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4.25" customHeight="1">
      <c r="A429" s="15"/>
      <c r="B429" s="11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4.25" customHeight="1">
      <c r="A430" s="15"/>
      <c r="B430" s="11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4.25" customHeight="1">
      <c r="A431" s="15"/>
      <c r="B431" s="11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4.25" customHeight="1">
      <c r="A432" s="15"/>
      <c r="B432" s="11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4.25" customHeight="1">
      <c r="A433" s="15"/>
      <c r="B433" s="11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4.25" customHeight="1">
      <c r="A434" s="15"/>
      <c r="B434" s="11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4.25" customHeight="1">
      <c r="A435" s="15"/>
      <c r="B435" s="11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4.25" customHeight="1">
      <c r="A436" s="15"/>
      <c r="B436" s="11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4.25" customHeight="1">
      <c r="A437" s="15"/>
      <c r="B437" s="11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4.25" customHeight="1">
      <c r="A438" s="15"/>
      <c r="B438" s="11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4.25" customHeight="1">
      <c r="A439" s="15"/>
      <c r="B439" s="11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4.25" customHeight="1">
      <c r="A440" s="15"/>
      <c r="B440" s="11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4.25" customHeight="1">
      <c r="A441" s="15"/>
      <c r="B441" s="11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4.25" customHeight="1">
      <c r="A442" s="15"/>
      <c r="B442" s="11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4.25" customHeight="1">
      <c r="A443" s="15"/>
      <c r="B443" s="11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4.25" customHeight="1">
      <c r="A444" s="15"/>
      <c r="B444" s="11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4.25" customHeight="1">
      <c r="A445" s="15"/>
      <c r="B445" s="11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4.25" customHeight="1">
      <c r="A446" s="15"/>
      <c r="B446" s="11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4.25" customHeight="1">
      <c r="A447" s="15"/>
      <c r="B447" s="11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4.25" customHeight="1">
      <c r="A448" s="15"/>
      <c r="B448" s="11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4.25" customHeight="1">
      <c r="A449" s="15"/>
      <c r="B449" s="11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4.25" customHeight="1">
      <c r="A450" s="15"/>
      <c r="B450" s="11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4.25" customHeight="1">
      <c r="A451" s="15"/>
      <c r="B451" s="11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4.25" customHeight="1">
      <c r="A452" s="15"/>
      <c r="B452" s="11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4.25" customHeight="1">
      <c r="A453" s="15"/>
      <c r="B453" s="11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4.25" customHeight="1">
      <c r="A454" s="15"/>
      <c r="B454" s="11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4.25" customHeight="1">
      <c r="A455" s="15"/>
      <c r="B455" s="11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4.25" customHeight="1">
      <c r="A456" s="15"/>
      <c r="B456" s="11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4.25" customHeight="1">
      <c r="A457" s="15"/>
      <c r="B457" s="11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4.25" customHeight="1">
      <c r="A458" s="15"/>
      <c r="B458" s="11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4.25" customHeight="1">
      <c r="A459" s="15"/>
      <c r="B459" s="11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4.25" customHeight="1">
      <c r="A460" s="15"/>
      <c r="B460" s="11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4.25" customHeight="1">
      <c r="A461" s="15"/>
      <c r="B461" s="11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4.25" customHeight="1">
      <c r="A462" s="15"/>
      <c r="B462" s="11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4.25" customHeight="1">
      <c r="A463" s="15"/>
      <c r="B463" s="11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4.25" customHeight="1">
      <c r="A464" s="15"/>
      <c r="B464" s="11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4.25" customHeight="1">
      <c r="A465" s="15"/>
      <c r="B465" s="11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4.25" customHeight="1">
      <c r="A466" s="15"/>
      <c r="B466" s="11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4.25" customHeight="1">
      <c r="A467" s="15"/>
      <c r="B467" s="11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4.25" customHeight="1">
      <c r="A468" s="15"/>
      <c r="B468" s="11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4.25" customHeight="1">
      <c r="A469" s="15"/>
      <c r="B469" s="11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4.25" customHeight="1">
      <c r="A470" s="15"/>
      <c r="B470" s="11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4.25" customHeight="1">
      <c r="A471" s="15"/>
      <c r="B471" s="11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4.25" customHeight="1">
      <c r="A472" s="15"/>
      <c r="B472" s="11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4.25" customHeight="1">
      <c r="A473" s="15"/>
      <c r="B473" s="11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4.25" customHeight="1">
      <c r="A474" s="15"/>
      <c r="B474" s="11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4.25" customHeight="1">
      <c r="A475" s="15"/>
      <c r="B475" s="11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4.25" customHeight="1">
      <c r="A476" s="15"/>
      <c r="B476" s="11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4.25" customHeight="1">
      <c r="A477" s="15"/>
      <c r="B477" s="11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4.25" customHeight="1">
      <c r="A478" s="15"/>
      <c r="B478" s="11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4.25" customHeight="1">
      <c r="A479" s="15"/>
      <c r="B479" s="11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4.25" customHeight="1">
      <c r="A480" s="15"/>
      <c r="B480" s="11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4.25" customHeight="1">
      <c r="A481" s="15"/>
      <c r="B481" s="11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4.25" customHeight="1">
      <c r="A482" s="15"/>
      <c r="B482" s="11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4.25" customHeight="1">
      <c r="A483" s="15"/>
      <c r="B483" s="11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4.25" customHeight="1">
      <c r="A484" s="15"/>
      <c r="B484" s="11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4.25" customHeight="1">
      <c r="A485" s="15"/>
      <c r="B485" s="11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4.25" customHeight="1">
      <c r="A486" s="15"/>
      <c r="B486" s="11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4.25" customHeight="1">
      <c r="A487" s="15"/>
      <c r="B487" s="11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4.25" customHeight="1">
      <c r="A488" s="15"/>
      <c r="B488" s="11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4.25" customHeight="1">
      <c r="A489" s="15"/>
      <c r="B489" s="11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4.25" customHeight="1">
      <c r="A490" s="15"/>
      <c r="B490" s="11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4.25" customHeight="1">
      <c r="A491" s="15"/>
      <c r="B491" s="11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4.25" customHeight="1">
      <c r="A492" s="15"/>
      <c r="B492" s="11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4.25" customHeight="1">
      <c r="A493" s="15"/>
      <c r="B493" s="11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4.25" customHeight="1">
      <c r="A494" s="15"/>
      <c r="B494" s="11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4.25" customHeight="1">
      <c r="A495" s="15"/>
      <c r="B495" s="11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4.25" customHeight="1">
      <c r="A496" s="15"/>
      <c r="B496" s="11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4.25" customHeight="1">
      <c r="A497" s="15"/>
      <c r="B497" s="11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4.25" customHeight="1">
      <c r="A498" s="15"/>
      <c r="B498" s="11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4.25" customHeight="1">
      <c r="A499" s="15"/>
      <c r="B499" s="11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4.25" customHeight="1">
      <c r="A500" s="15"/>
      <c r="B500" s="11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4.25" customHeight="1">
      <c r="A501" s="15"/>
      <c r="B501" s="11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4.25" customHeight="1">
      <c r="A502" s="15"/>
      <c r="B502" s="11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4.25" customHeight="1">
      <c r="A503" s="15"/>
      <c r="B503" s="11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4.25" customHeight="1">
      <c r="A504" s="15"/>
      <c r="B504" s="11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4.25" customHeight="1">
      <c r="A505" s="15"/>
      <c r="B505" s="11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4.25" customHeight="1">
      <c r="A506" s="15"/>
      <c r="B506" s="11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4.25" customHeight="1">
      <c r="A507" s="15"/>
      <c r="B507" s="11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4.25" customHeight="1">
      <c r="A508" s="15"/>
      <c r="B508" s="11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4.25" customHeight="1">
      <c r="A509" s="15"/>
      <c r="B509" s="11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4.25" customHeight="1">
      <c r="A510" s="15"/>
      <c r="B510" s="11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4.25" customHeight="1">
      <c r="A511" s="15"/>
      <c r="B511" s="11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4.25" customHeight="1">
      <c r="A512" s="15"/>
      <c r="B512" s="11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4.25" customHeight="1">
      <c r="A513" s="15"/>
      <c r="B513" s="11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4.25" customHeight="1">
      <c r="A514" s="15"/>
      <c r="B514" s="11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4.25" customHeight="1">
      <c r="A515" s="15"/>
      <c r="B515" s="11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4.25" customHeight="1">
      <c r="A516" s="15"/>
      <c r="B516" s="11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4.25" customHeight="1">
      <c r="A517" s="15"/>
      <c r="B517" s="11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4.25" customHeight="1">
      <c r="A518" s="15"/>
      <c r="B518" s="11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4.25" customHeight="1">
      <c r="A519" s="15"/>
      <c r="B519" s="11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4.25" customHeight="1">
      <c r="A520" s="15"/>
      <c r="B520" s="11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4.25" customHeight="1">
      <c r="A521" s="15"/>
      <c r="B521" s="11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4.25" customHeight="1">
      <c r="A522" s="15"/>
      <c r="B522" s="11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4.25" customHeight="1">
      <c r="A523" s="15"/>
      <c r="B523" s="11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4.25" customHeight="1">
      <c r="A524" s="15"/>
      <c r="B524" s="11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4.25" customHeight="1">
      <c r="A525" s="15"/>
      <c r="B525" s="11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4.25" customHeight="1">
      <c r="A526" s="15"/>
      <c r="B526" s="11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4.25" customHeight="1">
      <c r="A527" s="15"/>
      <c r="B527" s="11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4.25" customHeight="1">
      <c r="A528" s="15"/>
      <c r="B528" s="11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4.25" customHeight="1">
      <c r="A529" s="15"/>
      <c r="B529" s="11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4.25" customHeight="1">
      <c r="A530" s="15"/>
      <c r="B530" s="11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4.25" customHeight="1">
      <c r="A531" s="15"/>
      <c r="B531" s="11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4.25" customHeight="1">
      <c r="A532" s="15"/>
      <c r="B532" s="11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4.25" customHeight="1">
      <c r="A533" s="15"/>
      <c r="B533" s="11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4.25" customHeight="1">
      <c r="A534" s="15"/>
      <c r="B534" s="11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4.25" customHeight="1">
      <c r="A535" s="15"/>
      <c r="B535" s="11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4.25" customHeight="1">
      <c r="A536" s="15"/>
      <c r="B536" s="11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4.25" customHeight="1">
      <c r="A537" s="15"/>
      <c r="B537" s="11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4.25" customHeight="1">
      <c r="A538" s="15"/>
      <c r="B538" s="11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4.25" customHeight="1">
      <c r="A539" s="15"/>
      <c r="B539" s="11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4.25" customHeight="1">
      <c r="A540" s="15"/>
      <c r="B540" s="11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4.25" customHeight="1">
      <c r="A541" s="15"/>
      <c r="B541" s="11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4.25" customHeight="1">
      <c r="A542" s="15"/>
      <c r="B542" s="11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4.25" customHeight="1">
      <c r="A543" s="15"/>
      <c r="B543" s="11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4.25" customHeight="1">
      <c r="A544" s="15"/>
      <c r="B544" s="11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4.25" customHeight="1">
      <c r="A545" s="15"/>
      <c r="B545" s="11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4.25" customHeight="1">
      <c r="A546" s="15"/>
      <c r="B546" s="11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4.25" customHeight="1">
      <c r="A547" s="15"/>
      <c r="B547" s="11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4.25" customHeight="1">
      <c r="A548" s="15"/>
      <c r="B548" s="11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4.25" customHeight="1">
      <c r="A549" s="15"/>
      <c r="B549" s="11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4.25" customHeight="1">
      <c r="A550" s="15"/>
      <c r="B550" s="11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4.25" customHeight="1">
      <c r="A551" s="15"/>
      <c r="B551" s="11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4.25" customHeight="1">
      <c r="A552" s="15"/>
      <c r="B552" s="11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4.25" customHeight="1">
      <c r="A553" s="15"/>
      <c r="B553" s="11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4.25" customHeight="1">
      <c r="A554" s="15"/>
      <c r="B554" s="11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4.25" customHeight="1">
      <c r="A555" s="15"/>
      <c r="B555" s="11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4.25" customHeight="1">
      <c r="A556" s="15"/>
      <c r="B556" s="11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4.25" customHeight="1">
      <c r="A557" s="15"/>
      <c r="B557" s="11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4.25" customHeight="1">
      <c r="A558" s="15"/>
      <c r="B558" s="11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4.25" customHeight="1">
      <c r="A559" s="15"/>
      <c r="B559" s="11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4.25" customHeight="1">
      <c r="A560" s="15"/>
      <c r="B560" s="11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4.25" customHeight="1">
      <c r="A561" s="15"/>
      <c r="B561" s="11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4.25" customHeight="1">
      <c r="A562" s="15"/>
      <c r="B562" s="11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4.25" customHeight="1">
      <c r="A563" s="15"/>
      <c r="B563" s="11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4.25" customHeight="1">
      <c r="A564" s="15"/>
      <c r="B564" s="11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4.25" customHeight="1">
      <c r="A565" s="15"/>
      <c r="B565" s="11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4.25" customHeight="1">
      <c r="A566" s="15"/>
      <c r="B566" s="11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4.25" customHeight="1">
      <c r="A567" s="15"/>
      <c r="B567" s="11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4.25" customHeight="1">
      <c r="A568" s="15"/>
      <c r="B568" s="11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4.25" customHeight="1">
      <c r="A569" s="15"/>
      <c r="B569" s="11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4.25" customHeight="1">
      <c r="A570" s="15"/>
      <c r="B570" s="11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4.25" customHeight="1">
      <c r="A571" s="15"/>
      <c r="B571" s="11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4.25" customHeight="1">
      <c r="A572" s="15"/>
      <c r="B572" s="11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4.25" customHeight="1">
      <c r="A573" s="15"/>
      <c r="B573" s="11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4.25" customHeight="1">
      <c r="A574" s="15"/>
      <c r="B574" s="11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4.25" customHeight="1">
      <c r="A575" s="15"/>
      <c r="B575" s="11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4.25" customHeight="1">
      <c r="A576" s="15"/>
      <c r="B576" s="11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4.25" customHeight="1">
      <c r="A577" s="15"/>
      <c r="B577" s="11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4.25" customHeight="1">
      <c r="A578" s="15"/>
      <c r="B578" s="11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4.25" customHeight="1">
      <c r="A579" s="15"/>
      <c r="B579" s="11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4.25" customHeight="1">
      <c r="A580" s="15"/>
      <c r="B580" s="11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4.25" customHeight="1">
      <c r="A581" s="15"/>
      <c r="B581" s="11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4.25" customHeight="1">
      <c r="A582" s="15"/>
      <c r="B582" s="11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4.25" customHeight="1">
      <c r="A583" s="15"/>
      <c r="B583" s="11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4.25" customHeight="1">
      <c r="A584" s="15"/>
      <c r="B584" s="11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4.25" customHeight="1">
      <c r="A585" s="15"/>
      <c r="B585" s="11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4.25" customHeight="1">
      <c r="A586" s="15"/>
      <c r="B586" s="11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4.25" customHeight="1">
      <c r="A587" s="15"/>
      <c r="B587" s="11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4.25" customHeight="1">
      <c r="A588" s="15"/>
      <c r="B588" s="11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4.25" customHeight="1">
      <c r="A589" s="15"/>
      <c r="B589" s="11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4.25" customHeight="1">
      <c r="A590" s="15"/>
      <c r="B590" s="11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4.25" customHeight="1">
      <c r="A591" s="15"/>
      <c r="B591" s="11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4.25" customHeight="1">
      <c r="A592" s="15"/>
      <c r="B592" s="11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4.25" customHeight="1">
      <c r="A593" s="15"/>
      <c r="B593" s="11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4.25" customHeight="1">
      <c r="A594" s="15"/>
      <c r="B594" s="11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4.25" customHeight="1">
      <c r="A595" s="15"/>
      <c r="B595" s="11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4.25" customHeight="1">
      <c r="A596" s="15"/>
      <c r="B596" s="11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4.25" customHeight="1">
      <c r="A597" s="15"/>
      <c r="B597" s="11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4.25" customHeight="1">
      <c r="A598" s="15"/>
      <c r="B598" s="11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4.25" customHeight="1">
      <c r="A599" s="15"/>
      <c r="B599" s="11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4.25" customHeight="1">
      <c r="A600" s="15"/>
      <c r="B600" s="11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4.25" customHeight="1">
      <c r="A601" s="15"/>
      <c r="B601" s="11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4.25" customHeight="1">
      <c r="A602" s="15"/>
      <c r="B602" s="11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4.25" customHeight="1">
      <c r="A603" s="15"/>
      <c r="B603" s="11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4.25" customHeight="1">
      <c r="A604" s="15"/>
      <c r="B604" s="11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4.25" customHeight="1">
      <c r="A605" s="15"/>
      <c r="B605" s="11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4.25" customHeight="1">
      <c r="A606" s="15"/>
      <c r="B606" s="11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4.25" customHeight="1">
      <c r="A607" s="15"/>
      <c r="B607" s="11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4.25" customHeight="1">
      <c r="A608" s="15"/>
      <c r="B608" s="11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4.25" customHeight="1">
      <c r="A609" s="15"/>
      <c r="B609" s="11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4.25" customHeight="1">
      <c r="A610" s="15"/>
      <c r="B610" s="11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4.25" customHeight="1">
      <c r="A611" s="15"/>
      <c r="B611" s="11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4.25" customHeight="1">
      <c r="A612" s="15"/>
      <c r="B612" s="11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4.25" customHeight="1">
      <c r="A613" s="15"/>
      <c r="B613" s="11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4.25" customHeight="1">
      <c r="A614" s="15"/>
      <c r="B614" s="11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4.25" customHeight="1">
      <c r="A615" s="15"/>
      <c r="B615" s="11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4.25" customHeight="1">
      <c r="A616" s="15"/>
      <c r="B616" s="11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4.25" customHeight="1">
      <c r="A617" s="15"/>
      <c r="B617" s="11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4.25" customHeight="1">
      <c r="A618" s="15"/>
      <c r="B618" s="11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4.25" customHeight="1">
      <c r="A619" s="15"/>
      <c r="B619" s="11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4.25" customHeight="1">
      <c r="A620" s="15"/>
      <c r="B620" s="11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4.25" customHeight="1">
      <c r="A621" s="15"/>
      <c r="B621" s="11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4.25" customHeight="1">
      <c r="A622" s="15"/>
      <c r="B622" s="11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4.25" customHeight="1">
      <c r="A623" s="15"/>
      <c r="B623" s="11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4.25" customHeight="1">
      <c r="A624" s="15"/>
      <c r="B624" s="11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4.25" customHeight="1">
      <c r="A625" s="15"/>
      <c r="B625" s="11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4.25" customHeight="1">
      <c r="A626" s="15"/>
      <c r="B626" s="11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4.25" customHeight="1">
      <c r="A627" s="15"/>
      <c r="B627" s="11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4.25" customHeight="1">
      <c r="A628" s="15"/>
      <c r="B628" s="11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4.25" customHeight="1">
      <c r="A629" s="15"/>
      <c r="B629" s="11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4.25" customHeight="1">
      <c r="A630" s="15"/>
      <c r="B630" s="11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4.25" customHeight="1">
      <c r="A631" s="15"/>
      <c r="B631" s="11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4.25" customHeight="1">
      <c r="A632" s="15"/>
      <c r="B632" s="11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4.25" customHeight="1">
      <c r="A633" s="15"/>
      <c r="B633" s="11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4.25" customHeight="1">
      <c r="A634" s="15"/>
      <c r="B634" s="11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4.25" customHeight="1">
      <c r="A635" s="15"/>
      <c r="B635" s="11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4.25" customHeight="1">
      <c r="A636" s="15"/>
      <c r="B636" s="11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4.25" customHeight="1">
      <c r="A637" s="15"/>
      <c r="B637" s="11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4.25" customHeight="1">
      <c r="A638" s="15"/>
      <c r="B638" s="11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4.25" customHeight="1">
      <c r="A639" s="15"/>
      <c r="B639" s="11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4.25" customHeight="1">
      <c r="A640" s="15"/>
      <c r="B640" s="11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4.25" customHeight="1">
      <c r="A641" s="15"/>
      <c r="B641" s="11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4.25" customHeight="1">
      <c r="A642" s="15"/>
      <c r="B642" s="11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4.25" customHeight="1">
      <c r="A643" s="15"/>
      <c r="B643" s="11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4.25" customHeight="1">
      <c r="A644" s="15"/>
      <c r="B644" s="11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4.25" customHeight="1">
      <c r="A645" s="15"/>
      <c r="B645" s="11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4.25" customHeight="1">
      <c r="A646" s="15"/>
      <c r="B646" s="11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4.25" customHeight="1">
      <c r="A647" s="15"/>
      <c r="B647" s="11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4.25" customHeight="1">
      <c r="A648" s="15"/>
      <c r="B648" s="11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4.25" customHeight="1">
      <c r="A649" s="15"/>
      <c r="B649" s="11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4.25" customHeight="1">
      <c r="A650" s="15"/>
      <c r="B650" s="11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4.25" customHeight="1">
      <c r="A651" s="15"/>
      <c r="B651" s="11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4.25" customHeight="1">
      <c r="A652" s="15"/>
      <c r="B652" s="11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4.25" customHeight="1">
      <c r="A653" s="15"/>
      <c r="B653" s="11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4.25" customHeight="1">
      <c r="A654" s="15"/>
      <c r="B654" s="11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4.25" customHeight="1">
      <c r="A655" s="15"/>
      <c r="B655" s="11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4.25" customHeight="1">
      <c r="A656" s="15"/>
      <c r="B656" s="11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4.25" customHeight="1">
      <c r="A657" s="15"/>
      <c r="B657" s="11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4.25" customHeight="1">
      <c r="A658" s="15"/>
      <c r="B658" s="11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4.25" customHeight="1">
      <c r="A659" s="15"/>
      <c r="B659" s="11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4.25" customHeight="1">
      <c r="A660" s="15"/>
      <c r="B660" s="11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4.25" customHeight="1">
      <c r="A661" s="15"/>
      <c r="B661" s="11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4.25" customHeight="1">
      <c r="A662" s="15"/>
      <c r="B662" s="11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4.25" customHeight="1">
      <c r="A663" s="15"/>
      <c r="B663" s="11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4.25" customHeight="1">
      <c r="A664" s="15"/>
      <c r="B664" s="11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4.25" customHeight="1">
      <c r="A665" s="15"/>
      <c r="B665" s="11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4.25" customHeight="1">
      <c r="A666" s="15"/>
      <c r="B666" s="11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4.25" customHeight="1">
      <c r="A667" s="15"/>
      <c r="B667" s="11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4.25" customHeight="1">
      <c r="A668" s="15"/>
      <c r="B668" s="11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4.25" customHeight="1">
      <c r="A669" s="15"/>
      <c r="B669" s="11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4.25" customHeight="1">
      <c r="A670" s="15"/>
      <c r="B670" s="11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4.25" customHeight="1">
      <c r="A671" s="15"/>
      <c r="B671" s="11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4.25" customHeight="1">
      <c r="A672" s="15"/>
      <c r="B672" s="11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4.25" customHeight="1">
      <c r="A673" s="15"/>
      <c r="B673" s="11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4.25" customHeight="1">
      <c r="A674" s="15"/>
      <c r="B674" s="11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4.25" customHeight="1">
      <c r="A675" s="15"/>
      <c r="B675" s="11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4.25" customHeight="1">
      <c r="A676" s="15"/>
      <c r="B676" s="11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4.25" customHeight="1">
      <c r="A677" s="15"/>
      <c r="B677" s="11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4.25" customHeight="1">
      <c r="A678" s="15"/>
      <c r="B678" s="11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4.25" customHeight="1">
      <c r="A679" s="15"/>
      <c r="B679" s="11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4.25" customHeight="1">
      <c r="A680" s="15"/>
      <c r="B680" s="11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4.25" customHeight="1">
      <c r="A681" s="15"/>
      <c r="B681" s="11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4.25" customHeight="1">
      <c r="A682" s="15"/>
      <c r="B682" s="11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4.25" customHeight="1">
      <c r="A683" s="15"/>
      <c r="B683" s="11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4.25" customHeight="1">
      <c r="A684" s="15"/>
      <c r="B684" s="11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4.25" customHeight="1">
      <c r="A685" s="15"/>
      <c r="B685" s="11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4.25" customHeight="1">
      <c r="A686" s="15"/>
      <c r="B686" s="11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4.25" customHeight="1">
      <c r="A687" s="15"/>
      <c r="B687" s="11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4.25" customHeight="1">
      <c r="A688" s="15"/>
      <c r="B688" s="11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4.25" customHeight="1">
      <c r="A689" s="15"/>
      <c r="B689" s="11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4.25" customHeight="1">
      <c r="A690" s="15"/>
      <c r="B690" s="11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4.25" customHeight="1">
      <c r="A691" s="15"/>
      <c r="B691" s="11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4.25" customHeight="1">
      <c r="A692" s="15"/>
      <c r="B692" s="11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4.25" customHeight="1">
      <c r="A693" s="15"/>
      <c r="B693" s="11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4.25" customHeight="1">
      <c r="A694" s="15"/>
      <c r="B694" s="11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4.25" customHeight="1">
      <c r="A695" s="15"/>
      <c r="B695" s="11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4.25" customHeight="1">
      <c r="A696" s="15"/>
      <c r="B696" s="11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4.25" customHeight="1">
      <c r="A697" s="15"/>
      <c r="B697" s="11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4.25" customHeight="1">
      <c r="A698" s="15"/>
      <c r="B698" s="11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4.25" customHeight="1">
      <c r="A699" s="15"/>
      <c r="B699" s="11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4.25" customHeight="1">
      <c r="A700" s="15"/>
      <c r="B700" s="11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4.25" customHeight="1">
      <c r="A701" s="15"/>
      <c r="B701" s="11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4.25" customHeight="1">
      <c r="A702" s="15"/>
      <c r="B702" s="11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4.25" customHeight="1">
      <c r="A703" s="15"/>
      <c r="B703" s="11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4.25" customHeight="1">
      <c r="A704" s="15"/>
      <c r="B704" s="11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4.25" customHeight="1">
      <c r="A705" s="15"/>
      <c r="B705" s="11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4.25" customHeight="1">
      <c r="A706" s="15"/>
      <c r="B706" s="11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4.25" customHeight="1">
      <c r="A707" s="15"/>
      <c r="B707" s="11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4.25" customHeight="1">
      <c r="A708" s="15"/>
      <c r="B708" s="11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4.25" customHeight="1">
      <c r="A709" s="15"/>
      <c r="B709" s="11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4.25" customHeight="1">
      <c r="A710" s="15"/>
      <c r="B710" s="11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4.25" customHeight="1">
      <c r="A711" s="15"/>
      <c r="B711" s="11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4.25" customHeight="1">
      <c r="A712" s="15"/>
      <c r="B712" s="11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4.25" customHeight="1">
      <c r="A713" s="15"/>
      <c r="B713" s="11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4.25" customHeight="1">
      <c r="A714" s="15"/>
      <c r="B714" s="11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4.25" customHeight="1">
      <c r="A715" s="15"/>
      <c r="B715" s="11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4.25" customHeight="1">
      <c r="A716" s="15"/>
      <c r="B716" s="11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4.25" customHeight="1">
      <c r="A717" s="15"/>
      <c r="B717" s="11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4.25" customHeight="1">
      <c r="A718" s="15"/>
      <c r="B718" s="11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4.25" customHeight="1">
      <c r="A719" s="15"/>
      <c r="B719" s="11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4.25" customHeight="1">
      <c r="A720" s="15"/>
      <c r="B720" s="11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4.25" customHeight="1">
      <c r="A721" s="15"/>
      <c r="B721" s="11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4.25" customHeight="1">
      <c r="A722" s="15"/>
      <c r="B722" s="11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4.25" customHeight="1">
      <c r="A723" s="15"/>
      <c r="B723" s="11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4.25" customHeight="1">
      <c r="A724" s="15"/>
      <c r="B724" s="11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4.25" customHeight="1">
      <c r="A725" s="15"/>
      <c r="B725" s="11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4.25" customHeight="1">
      <c r="A726" s="15"/>
      <c r="B726" s="11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4.25" customHeight="1">
      <c r="A727" s="15"/>
      <c r="B727" s="11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4.25" customHeight="1">
      <c r="A728" s="15"/>
      <c r="B728" s="11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4.25" customHeight="1">
      <c r="A729" s="15"/>
      <c r="B729" s="11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4.25" customHeight="1">
      <c r="A730" s="15"/>
      <c r="B730" s="11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4.25" customHeight="1">
      <c r="A731" s="15"/>
      <c r="B731" s="11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4.25" customHeight="1">
      <c r="A732" s="15"/>
      <c r="B732" s="11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4.25" customHeight="1">
      <c r="A733" s="15"/>
      <c r="B733" s="11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4.25" customHeight="1">
      <c r="A734" s="15"/>
      <c r="B734" s="11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4.25" customHeight="1">
      <c r="A735" s="15"/>
      <c r="B735" s="11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4.25" customHeight="1">
      <c r="A736" s="15"/>
      <c r="B736" s="11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4.25" customHeight="1">
      <c r="A737" s="15"/>
      <c r="B737" s="11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4.25" customHeight="1">
      <c r="A738" s="15"/>
      <c r="B738" s="11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4.25" customHeight="1">
      <c r="A739" s="15"/>
      <c r="B739" s="11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4.25" customHeight="1">
      <c r="A740" s="15"/>
      <c r="B740" s="11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4.25" customHeight="1">
      <c r="A741" s="15"/>
      <c r="B741" s="11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4.25" customHeight="1">
      <c r="A742" s="15"/>
      <c r="B742" s="11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4.25" customHeight="1">
      <c r="A743" s="15"/>
      <c r="B743" s="11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4.25" customHeight="1">
      <c r="A744" s="15"/>
      <c r="B744" s="11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4.25" customHeight="1">
      <c r="A745" s="15"/>
      <c r="B745" s="11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4.25" customHeight="1">
      <c r="A746" s="15"/>
      <c r="B746" s="11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4.25" customHeight="1">
      <c r="A747" s="15"/>
      <c r="B747" s="11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4.25" customHeight="1">
      <c r="A748" s="15"/>
      <c r="B748" s="11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4.25" customHeight="1">
      <c r="A749" s="15"/>
      <c r="B749" s="11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4.25" customHeight="1">
      <c r="A750" s="15"/>
      <c r="B750" s="11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4.25" customHeight="1">
      <c r="A751" s="15"/>
      <c r="B751" s="11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4.25" customHeight="1">
      <c r="A752" s="15"/>
      <c r="B752" s="11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4.25" customHeight="1">
      <c r="A753" s="15"/>
      <c r="B753" s="11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4.25" customHeight="1">
      <c r="A754" s="15"/>
      <c r="B754" s="11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4.25" customHeight="1">
      <c r="A755" s="15"/>
      <c r="B755" s="11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4.25" customHeight="1">
      <c r="A756" s="15"/>
      <c r="B756" s="11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4.25" customHeight="1">
      <c r="A757" s="15"/>
      <c r="B757" s="11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4.25" customHeight="1">
      <c r="A758" s="15"/>
      <c r="B758" s="11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4.25" customHeight="1">
      <c r="A759" s="15"/>
      <c r="B759" s="11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4.25" customHeight="1">
      <c r="A760" s="15"/>
      <c r="B760" s="11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4.25" customHeight="1">
      <c r="A761" s="15"/>
      <c r="B761" s="11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4.25" customHeight="1">
      <c r="A762" s="15"/>
      <c r="B762" s="11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4.25" customHeight="1">
      <c r="A763" s="15"/>
      <c r="B763" s="11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4.25" customHeight="1">
      <c r="A764" s="15"/>
      <c r="B764" s="11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4.25" customHeight="1">
      <c r="A765" s="15"/>
      <c r="B765" s="11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4.25" customHeight="1">
      <c r="A766" s="15"/>
      <c r="B766" s="11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4.25" customHeight="1">
      <c r="A767" s="15"/>
      <c r="B767" s="11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4.25" customHeight="1">
      <c r="A768" s="15"/>
      <c r="B768" s="11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4.25" customHeight="1">
      <c r="A769" s="15"/>
      <c r="B769" s="11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4.25" customHeight="1">
      <c r="A770" s="15"/>
      <c r="B770" s="11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4.25" customHeight="1">
      <c r="A771" s="15"/>
      <c r="B771" s="11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4.25" customHeight="1">
      <c r="A772" s="15"/>
      <c r="B772" s="11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4.25" customHeight="1">
      <c r="A773" s="15"/>
      <c r="B773" s="11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4.25" customHeight="1">
      <c r="A774" s="15"/>
      <c r="B774" s="11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4.25" customHeight="1">
      <c r="A775" s="15"/>
      <c r="B775" s="11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4.25" customHeight="1">
      <c r="A776" s="15"/>
      <c r="B776" s="11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4.25" customHeight="1">
      <c r="A777" s="15"/>
      <c r="B777" s="11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4.25" customHeight="1">
      <c r="A778" s="15"/>
      <c r="B778" s="11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4.25" customHeight="1">
      <c r="A779" s="15"/>
      <c r="B779" s="11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4.25" customHeight="1">
      <c r="A780" s="15"/>
      <c r="B780" s="11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4.25" customHeight="1">
      <c r="A781" s="15"/>
      <c r="B781" s="11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4.25" customHeight="1">
      <c r="A782" s="15"/>
      <c r="B782" s="11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4.25" customHeight="1">
      <c r="A783" s="15"/>
      <c r="B783" s="11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4.25" customHeight="1">
      <c r="A784" s="15"/>
      <c r="B784" s="11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4.25" customHeight="1">
      <c r="A785" s="15"/>
      <c r="B785" s="11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4.25" customHeight="1">
      <c r="A786" s="15"/>
      <c r="B786" s="11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4.25" customHeight="1">
      <c r="A787" s="15"/>
      <c r="B787" s="11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4.25" customHeight="1">
      <c r="A788" s="15"/>
      <c r="B788" s="11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4.25" customHeight="1">
      <c r="A789" s="15"/>
      <c r="B789" s="11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4.25" customHeight="1">
      <c r="A790" s="15"/>
      <c r="B790" s="11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4.25" customHeight="1">
      <c r="A791" s="15"/>
      <c r="B791" s="11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4.25" customHeight="1">
      <c r="A792" s="15"/>
      <c r="B792" s="11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4.25" customHeight="1">
      <c r="A793" s="15"/>
      <c r="B793" s="11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4.25" customHeight="1">
      <c r="A794" s="15"/>
      <c r="B794" s="11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4.25" customHeight="1">
      <c r="A795" s="15"/>
      <c r="B795" s="11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4.25" customHeight="1">
      <c r="A796" s="15"/>
      <c r="B796" s="11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4.25" customHeight="1">
      <c r="A797" s="15"/>
      <c r="B797" s="11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4.25" customHeight="1">
      <c r="A798" s="15"/>
      <c r="B798" s="11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4.25" customHeight="1">
      <c r="A799" s="15"/>
      <c r="B799" s="11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4.25" customHeight="1">
      <c r="A800" s="15"/>
      <c r="B800" s="11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4.25" customHeight="1">
      <c r="A801" s="15"/>
      <c r="B801" s="11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4.25" customHeight="1">
      <c r="A802" s="15"/>
      <c r="B802" s="11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4.25" customHeight="1">
      <c r="A803" s="15"/>
      <c r="B803" s="11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4.25" customHeight="1">
      <c r="A804" s="15"/>
      <c r="B804" s="11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4.25" customHeight="1">
      <c r="A805" s="15"/>
      <c r="B805" s="11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4.25" customHeight="1">
      <c r="A806" s="15"/>
      <c r="B806" s="11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4.25" customHeight="1">
      <c r="A807" s="15"/>
      <c r="B807" s="11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4.25" customHeight="1">
      <c r="A808" s="15"/>
      <c r="B808" s="11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4.25" customHeight="1">
      <c r="A809" s="15"/>
      <c r="B809" s="11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4.25" customHeight="1">
      <c r="A810" s="15"/>
      <c r="B810" s="11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4.25" customHeight="1">
      <c r="A811" s="15"/>
      <c r="B811" s="11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4.25" customHeight="1">
      <c r="A812" s="15"/>
      <c r="B812" s="11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4.25" customHeight="1">
      <c r="A813" s="15"/>
      <c r="B813" s="11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4.25" customHeight="1">
      <c r="A814" s="15"/>
      <c r="B814" s="11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4.25" customHeight="1">
      <c r="A815" s="15"/>
      <c r="B815" s="11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4.25" customHeight="1">
      <c r="A816" s="15"/>
      <c r="B816" s="11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4.25" customHeight="1">
      <c r="A817" s="15"/>
      <c r="B817" s="11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4.25" customHeight="1">
      <c r="A818" s="15"/>
      <c r="B818" s="11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4.25" customHeight="1">
      <c r="A819" s="15"/>
      <c r="B819" s="11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4.25" customHeight="1">
      <c r="A820" s="15"/>
      <c r="B820" s="11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4.25" customHeight="1">
      <c r="A821" s="15"/>
      <c r="B821" s="11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4.25" customHeight="1">
      <c r="A822" s="15"/>
      <c r="B822" s="11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4.25" customHeight="1">
      <c r="A823" s="15"/>
      <c r="B823" s="11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4.25" customHeight="1">
      <c r="A824" s="15"/>
      <c r="B824" s="11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4.25" customHeight="1">
      <c r="A825" s="15"/>
      <c r="B825" s="11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4.25" customHeight="1">
      <c r="A826" s="15"/>
      <c r="B826" s="11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4.25" customHeight="1">
      <c r="A827" s="15"/>
      <c r="B827" s="11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4.25" customHeight="1">
      <c r="A828" s="15"/>
      <c r="B828" s="11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4.25" customHeight="1">
      <c r="A829" s="15"/>
      <c r="B829" s="11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4.25" customHeight="1">
      <c r="A830" s="15"/>
      <c r="B830" s="11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4.25" customHeight="1">
      <c r="A831" s="15"/>
      <c r="B831" s="11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4.25" customHeight="1">
      <c r="A832" s="15"/>
      <c r="B832" s="11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4.25" customHeight="1">
      <c r="A833" s="15"/>
      <c r="B833" s="11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4.25" customHeight="1">
      <c r="A834" s="15"/>
      <c r="B834" s="11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4.25" customHeight="1">
      <c r="A835" s="15"/>
      <c r="B835" s="11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4.25" customHeight="1">
      <c r="A836" s="15"/>
      <c r="B836" s="11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4.25" customHeight="1">
      <c r="A837" s="15"/>
      <c r="B837" s="11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4.25" customHeight="1">
      <c r="A838" s="15"/>
      <c r="B838" s="11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4.25" customHeight="1">
      <c r="A839" s="15"/>
      <c r="B839" s="11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4.25" customHeight="1">
      <c r="A840" s="15"/>
      <c r="B840" s="11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4.25" customHeight="1">
      <c r="A841" s="15"/>
      <c r="B841" s="11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4.25" customHeight="1">
      <c r="A842" s="15"/>
      <c r="B842" s="11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4.25" customHeight="1">
      <c r="A843" s="15"/>
      <c r="B843" s="11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4.25" customHeight="1">
      <c r="A844" s="15"/>
      <c r="B844" s="11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4.25" customHeight="1">
      <c r="A845" s="15"/>
      <c r="B845" s="11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4.25" customHeight="1">
      <c r="A846" s="15"/>
      <c r="B846" s="11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4.25" customHeight="1">
      <c r="A847" s="15"/>
      <c r="B847" s="11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4.25" customHeight="1">
      <c r="A848" s="15"/>
      <c r="B848" s="11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4.25" customHeight="1">
      <c r="A849" s="15"/>
      <c r="B849" s="11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4.25" customHeight="1">
      <c r="A850" s="15"/>
      <c r="B850" s="11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4.25" customHeight="1">
      <c r="A851" s="15"/>
      <c r="B851" s="11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4.25" customHeight="1">
      <c r="A852" s="15"/>
      <c r="B852" s="11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4.25" customHeight="1">
      <c r="A853" s="15"/>
      <c r="B853" s="11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4.25" customHeight="1">
      <c r="A854" s="15"/>
      <c r="B854" s="11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4.25" customHeight="1">
      <c r="A855" s="15"/>
      <c r="B855" s="11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4.25" customHeight="1">
      <c r="A856" s="15"/>
      <c r="B856" s="11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4.25" customHeight="1">
      <c r="A857" s="15"/>
      <c r="B857" s="11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4.25" customHeight="1">
      <c r="A858" s="15"/>
      <c r="B858" s="11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4.25" customHeight="1">
      <c r="A859" s="15"/>
      <c r="B859" s="11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4.25" customHeight="1">
      <c r="A860" s="15"/>
      <c r="B860" s="11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4.25" customHeight="1">
      <c r="A861" s="15"/>
      <c r="B861" s="11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4.25" customHeight="1">
      <c r="A862" s="15"/>
      <c r="B862" s="11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4.25" customHeight="1">
      <c r="A863" s="15"/>
      <c r="B863" s="11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4.25" customHeight="1">
      <c r="A864" s="15"/>
      <c r="B864" s="11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4.25" customHeight="1">
      <c r="A865" s="15"/>
      <c r="B865" s="11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4.25" customHeight="1">
      <c r="A866" s="15"/>
      <c r="B866" s="11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4.25" customHeight="1">
      <c r="A867" s="15"/>
      <c r="B867" s="11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4.25" customHeight="1">
      <c r="A868" s="15"/>
      <c r="B868" s="11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4.25" customHeight="1">
      <c r="A869" s="15"/>
      <c r="B869" s="11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4.25" customHeight="1">
      <c r="A870" s="15"/>
      <c r="B870" s="11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4.25" customHeight="1">
      <c r="A871" s="15"/>
      <c r="B871" s="11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4.25" customHeight="1">
      <c r="A872" s="15"/>
      <c r="B872" s="11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4.25" customHeight="1">
      <c r="A873" s="15"/>
      <c r="B873" s="11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4.25" customHeight="1">
      <c r="A874" s="15"/>
      <c r="B874" s="11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4.25" customHeight="1">
      <c r="A875" s="15"/>
      <c r="B875" s="11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4.25" customHeight="1">
      <c r="A876" s="15"/>
      <c r="B876" s="11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4.25" customHeight="1">
      <c r="A877" s="15"/>
      <c r="B877" s="11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4.25" customHeight="1">
      <c r="A878" s="15"/>
      <c r="B878" s="11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4.25" customHeight="1">
      <c r="A879" s="15"/>
      <c r="B879" s="11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4.25" customHeight="1">
      <c r="A880" s="15"/>
      <c r="B880" s="11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4.25" customHeight="1">
      <c r="A881" s="15"/>
      <c r="B881" s="11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4.25" customHeight="1">
      <c r="A882" s="15"/>
      <c r="B882" s="11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4.25" customHeight="1">
      <c r="A883" s="15"/>
      <c r="B883" s="11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4.25" customHeight="1">
      <c r="A884" s="15"/>
      <c r="B884" s="11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4.25" customHeight="1">
      <c r="A885" s="15"/>
      <c r="B885" s="11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4.25" customHeight="1">
      <c r="A886" s="15"/>
      <c r="B886" s="11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4.25" customHeight="1">
      <c r="A887" s="15"/>
      <c r="B887" s="11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4.25" customHeight="1">
      <c r="A888" s="15"/>
      <c r="B888" s="11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4.25" customHeight="1">
      <c r="A889" s="15"/>
      <c r="B889" s="11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4.25" customHeight="1">
      <c r="A890" s="15"/>
      <c r="B890" s="11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4.25" customHeight="1">
      <c r="A891" s="15"/>
      <c r="B891" s="11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4.25" customHeight="1">
      <c r="A892" s="15"/>
      <c r="B892" s="11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4.25" customHeight="1">
      <c r="A893" s="15"/>
      <c r="B893" s="11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4.25" customHeight="1">
      <c r="A894" s="15"/>
      <c r="B894" s="11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4.25" customHeight="1">
      <c r="A895" s="15"/>
      <c r="B895" s="11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4.25" customHeight="1">
      <c r="A896" s="15"/>
      <c r="B896" s="11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4.25" customHeight="1">
      <c r="A897" s="15"/>
      <c r="B897" s="11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4.25" customHeight="1">
      <c r="A898" s="15"/>
      <c r="B898" s="11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4.25" customHeight="1">
      <c r="A899" s="15"/>
      <c r="B899" s="11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4.25" customHeight="1">
      <c r="A900" s="15"/>
      <c r="B900" s="11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4.25" customHeight="1">
      <c r="A901" s="15"/>
      <c r="B901" s="11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4.25" customHeight="1">
      <c r="A902" s="15"/>
      <c r="B902" s="11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4.25" customHeight="1">
      <c r="A903" s="15"/>
      <c r="B903" s="11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4.25" customHeight="1">
      <c r="A904" s="15"/>
      <c r="B904" s="11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4.25" customHeight="1">
      <c r="A905" s="15"/>
      <c r="B905" s="11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4.25" customHeight="1">
      <c r="A906" s="15"/>
      <c r="B906" s="11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4.25" customHeight="1">
      <c r="A907" s="15"/>
      <c r="B907" s="11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4.25" customHeight="1">
      <c r="A908" s="15"/>
      <c r="B908" s="11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4.25" customHeight="1">
      <c r="A909" s="15"/>
      <c r="B909" s="11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4.25" customHeight="1">
      <c r="A910" s="15"/>
      <c r="B910" s="11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4.25" customHeight="1">
      <c r="A911" s="15"/>
      <c r="B911" s="11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4.25" customHeight="1">
      <c r="A912" s="15"/>
      <c r="B912" s="11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4.25" customHeight="1">
      <c r="A913" s="15"/>
      <c r="B913" s="11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4.25" customHeight="1">
      <c r="A914" s="15"/>
      <c r="B914" s="11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4.25" customHeight="1">
      <c r="A915" s="15"/>
      <c r="B915" s="11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4.25" customHeight="1">
      <c r="A916" s="15"/>
      <c r="B916" s="11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4.25" customHeight="1">
      <c r="A917" s="15"/>
      <c r="B917" s="11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4.25" customHeight="1">
      <c r="A918" s="15"/>
      <c r="B918" s="11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4.25" customHeight="1">
      <c r="A919" s="15"/>
      <c r="B919" s="11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4.25" customHeight="1">
      <c r="A920" s="15"/>
      <c r="B920" s="11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4.25" customHeight="1">
      <c r="A921" s="15"/>
      <c r="B921" s="11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4.25" customHeight="1">
      <c r="A922" s="15"/>
      <c r="B922" s="11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4.25" customHeight="1">
      <c r="A923" s="15"/>
      <c r="B923" s="11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4.25" customHeight="1">
      <c r="A924" s="15"/>
      <c r="B924" s="11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4.25" customHeight="1">
      <c r="A925" s="15"/>
      <c r="B925" s="11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4.25" customHeight="1">
      <c r="A926" s="15"/>
      <c r="B926" s="11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4.25" customHeight="1">
      <c r="A927" s="15"/>
      <c r="B927" s="11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4.25" customHeight="1">
      <c r="A928" s="15"/>
      <c r="B928" s="11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4.25" customHeight="1">
      <c r="A929" s="15"/>
      <c r="B929" s="11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4.25" customHeight="1">
      <c r="A930" s="15"/>
      <c r="B930" s="11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4.25" customHeight="1">
      <c r="A931" s="15"/>
      <c r="B931" s="11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4.25" customHeight="1">
      <c r="A932" s="15"/>
      <c r="B932" s="11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4.25" customHeight="1">
      <c r="A933" s="15"/>
      <c r="B933" s="11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4.25" customHeight="1">
      <c r="A934" s="15"/>
      <c r="B934" s="11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4.25" customHeight="1">
      <c r="A935" s="15"/>
      <c r="B935" s="11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4.25" customHeight="1">
      <c r="A936" s="15"/>
      <c r="B936" s="11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4.25" customHeight="1">
      <c r="A937" s="15"/>
      <c r="B937" s="11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4.25" customHeight="1">
      <c r="A938" s="15"/>
      <c r="B938" s="11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4.25" customHeight="1">
      <c r="A939" s="15"/>
      <c r="B939" s="11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4.25" customHeight="1">
      <c r="A940" s="15"/>
      <c r="B940" s="11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4.25" customHeight="1">
      <c r="A941" s="15"/>
      <c r="B941" s="11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4.25" customHeight="1">
      <c r="A942" s="15"/>
      <c r="B942" s="11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4.25" customHeight="1">
      <c r="A943" s="15"/>
      <c r="B943" s="11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4.25" customHeight="1">
      <c r="A944" s="15"/>
      <c r="B944" s="11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4.25" customHeight="1">
      <c r="A945" s="15"/>
      <c r="B945" s="11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4.25" customHeight="1">
      <c r="A946" s="15"/>
      <c r="B946" s="11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4.25" customHeight="1">
      <c r="A947" s="15"/>
      <c r="B947" s="11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4.25" customHeight="1">
      <c r="A948" s="15"/>
      <c r="B948" s="11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4.25" customHeight="1">
      <c r="A949" s="15"/>
      <c r="B949" s="11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4.25" customHeight="1">
      <c r="A950" s="15"/>
      <c r="B950" s="11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4.25" customHeight="1">
      <c r="A951" s="15"/>
      <c r="B951" s="11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4.25" customHeight="1">
      <c r="A952" s="15"/>
      <c r="B952" s="11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4.25" customHeight="1">
      <c r="A953" s="15"/>
      <c r="B953" s="11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4.25" customHeight="1">
      <c r="A954" s="15"/>
      <c r="B954" s="11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4.25" customHeight="1">
      <c r="A955" s="15"/>
      <c r="B955" s="11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4.25" customHeight="1">
      <c r="A956" s="15"/>
      <c r="B956" s="11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4.25" customHeight="1">
      <c r="A957" s="15"/>
      <c r="B957" s="11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4.25" customHeight="1">
      <c r="A958" s="15"/>
      <c r="B958" s="11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4.25" customHeight="1">
      <c r="A959" s="15"/>
      <c r="B959" s="11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4.25" customHeight="1">
      <c r="A960" s="15"/>
      <c r="B960" s="11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4.25" customHeight="1">
      <c r="A961" s="15"/>
      <c r="B961" s="11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4.25" customHeight="1">
      <c r="A962" s="15"/>
      <c r="B962" s="11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4.25" customHeight="1">
      <c r="A963" s="15"/>
      <c r="B963" s="11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4.25" customHeight="1">
      <c r="A964" s="15"/>
      <c r="B964" s="11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4.25" customHeight="1">
      <c r="A965" s="15"/>
      <c r="B965" s="11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4.25" customHeight="1">
      <c r="A966" s="15"/>
      <c r="B966" s="11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4.25" customHeight="1">
      <c r="A967" s="15"/>
      <c r="B967" s="11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4.25" customHeight="1">
      <c r="A968" s="15"/>
      <c r="B968" s="11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4.25" customHeight="1">
      <c r="A969" s="15"/>
      <c r="B969" s="11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4.25" customHeight="1">
      <c r="A970" s="15"/>
      <c r="B970" s="11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4.25" customHeight="1">
      <c r="A971" s="15"/>
      <c r="B971" s="11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4.25" customHeight="1">
      <c r="A972" s="15"/>
      <c r="B972" s="11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4.25" customHeight="1">
      <c r="A973" s="15"/>
      <c r="B973" s="11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4.25" customHeight="1">
      <c r="A974" s="15"/>
      <c r="B974" s="11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4.25" customHeight="1">
      <c r="A975" s="15"/>
      <c r="B975" s="11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4.25" customHeight="1">
      <c r="A976" s="15"/>
      <c r="B976" s="11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4.25" customHeight="1">
      <c r="A977" s="15"/>
      <c r="B977" s="11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4.25" customHeight="1">
      <c r="A978" s="15"/>
      <c r="B978" s="11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4.25" customHeight="1">
      <c r="A979" s="15"/>
      <c r="B979" s="11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4.25" customHeight="1">
      <c r="A980" s="15"/>
      <c r="B980" s="11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4.25" customHeight="1">
      <c r="A981" s="15"/>
      <c r="B981" s="11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4.25" customHeight="1">
      <c r="A982" s="15"/>
      <c r="B982" s="11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4.25" customHeight="1">
      <c r="A983" s="15"/>
      <c r="B983" s="11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4.25" customHeight="1">
      <c r="A984" s="15"/>
      <c r="B984" s="11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4.25" customHeight="1">
      <c r="A985" s="15"/>
      <c r="B985" s="11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4.25" customHeight="1">
      <c r="A986" s="15"/>
      <c r="B986" s="11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4.25" customHeight="1">
      <c r="A987" s="15"/>
      <c r="B987" s="11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4.25" customHeight="1">
      <c r="A988" s="15"/>
      <c r="B988" s="11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4.25" customHeight="1">
      <c r="A989" s="15"/>
      <c r="B989" s="11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4.25" customHeight="1">
      <c r="A990" s="15"/>
      <c r="B990" s="11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4.25" customHeight="1">
      <c r="A991" s="15"/>
      <c r="B991" s="11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4.25" customHeight="1">
      <c r="A992" s="15"/>
      <c r="B992" s="11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4.25" customHeight="1">
      <c r="A993" s="15"/>
      <c r="B993" s="11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4.25" customHeight="1">
      <c r="A994" s="15"/>
      <c r="B994" s="11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4.25" customHeight="1">
      <c r="A995" s="15"/>
      <c r="B995" s="11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4.25" customHeight="1">
      <c r="A996" s="15"/>
      <c r="B996" s="11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4.25" customHeight="1">
      <c r="A997" s="15"/>
      <c r="B997" s="11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4.25" customHeight="1">
      <c r="A998" s="15"/>
      <c r="B998" s="11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4.25" customHeight="1">
      <c r="A999" s="15"/>
      <c r="B999" s="11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14.25" customHeight="1">
      <c r="A1000" s="15"/>
      <c r="B1000" s="11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Z1000"/>
  <sheetViews>
    <sheetView workbookViewId="0"/>
  </sheetViews>
  <sheetFormatPr defaultColWidth="12.625" defaultRowHeight="15" customHeight="1"/>
  <cols>
    <col min="1" max="1" width="160.25" customWidth="1"/>
    <col min="2" max="2" width="19.75" customWidth="1"/>
    <col min="3" max="3" width="16.75" hidden="1" customWidth="1"/>
    <col min="4" max="4" width="23.125" hidden="1" customWidth="1"/>
    <col min="5" max="5" width="24.625" hidden="1" customWidth="1"/>
    <col min="6" max="6" width="14.75" hidden="1" customWidth="1"/>
    <col min="7" max="7" width="20.75" hidden="1" customWidth="1"/>
    <col min="8" max="8" width="20.625" hidden="1" customWidth="1"/>
    <col min="9" max="9" width="16.75" hidden="1" customWidth="1"/>
    <col min="10" max="10" width="12.375" hidden="1" customWidth="1"/>
    <col min="11" max="11" width="9" hidden="1" customWidth="1"/>
    <col min="12" max="12" width="14.875" hidden="1" customWidth="1"/>
    <col min="13" max="13" width="9" hidden="1" customWidth="1"/>
    <col min="14" max="14" width="14.25" hidden="1" customWidth="1"/>
    <col min="15" max="15" width="11.25" hidden="1" customWidth="1"/>
    <col min="16" max="16" width="9" hidden="1" customWidth="1"/>
    <col min="17" max="17" width="12.375" hidden="1" customWidth="1"/>
    <col min="18" max="18" width="14.625" hidden="1" customWidth="1"/>
    <col min="19" max="21" width="9" hidden="1" customWidth="1"/>
    <col min="22" max="26" width="9" customWidth="1"/>
  </cols>
  <sheetData>
    <row r="1" spans="1:26" ht="14.25" customHeight="1">
      <c r="A1" s="16" t="s">
        <v>290</v>
      </c>
      <c r="B1" s="17" t="e">
        <f ca="1">_xludf.CONCAT(C1,D1,E1,F1,G1,H1,I1,J1,K1,L1,M1,N1,O1,P1,Q1,R1,S1,T1,U1)</f>
        <v>#NAME?</v>
      </c>
      <c r="C1" s="18" t="e">
        <f>#REF!</f>
        <v>#REF!</v>
      </c>
      <c r="D1" s="18" t="e">
        <f>#REF!</f>
        <v>#REF!</v>
      </c>
      <c r="E1" s="18" t="e">
        <f>#REF!</f>
        <v>#REF!</v>
      </c>
      <c r="F1" s="18" t="e">
        <f>#REF!</f>
        <v>#REF!</v>
      </c>
      <c r="G1" s="18" t="e">
        <f>#REF!</f>
        <v>#REF!</v>
      </c>
      <c r="H1" s="18" t="e">
        <f>#REF!</f>
        <v>#REF!</v>
      </c>
      <c r="I1" s="18" t="e">
        <f>#REF!</f>
        <v>#REF!</v>
      </c>
      <c r="J1" s="18" t="e">
        <f>#REF!</f>
        <v>#REF!</v>
      </c>
      <c r="K1" s="18" t="e">
        <f>#REF!</f>
        <v>#REF!</v>
      </c>
      <c r="L1" s="18" t="e">
        <f>#REF!</f>
        <v>#REF!</v>
      </c>
      <c r="M1" s="18" t="e">
        <f>#REF!</f>
        <v>#REF!</v>
      </c>
      <c r="N1" s="18" t="e">
        <f>#REF!</f>
        <v>#REF!</v>
      </c>
      <c r="O1" s="18" t="e">
        <f>#REF!</f>
        <v>#REF!</v>
      </c>
      <c r="P1" s="18" t="e">
        <f>#REF!</f>
        <v>#REF!</v>
      </c>
      <c r="Q1" s="18" t="e">
        <f>#REF!</f>
        <v>#REF!</v>
      </c>
      <c r="R1" s="18" t="e">
        <f>#REF!</f>
        <v>#REF!</v>
      </c>
      <c r="S1" s="18" t="e">
        <f>#REF!</f>
        <v>#REF!</v>
      </c>
      <c r="T1" s="18" t="e">
        <f>#REF!</f>
        <v>#REF!</v>
      </c>
      <c r="U1" s="18" t="e">
        <f>#REF!</f>
        <v>#REF!</v>
      </c>
      <c r="V1" s="19"/>
      <c r="W1" s="19"/>
      <c r="X1" s="19"/>
      <c r="Y1" s="19"/>
      <c r="Z1" s="19"/>
    </row>
    <row r="2" spans="1:26" ht="14.25" customHeight="1">
      <c r="A2" s="20" t="s">
        <v>291</v>
      </c>
      <c r="B2" s="17" t="e">
        <f t="shared" ref="B2:B106" ca="1" si="0">_xludf.CONCAT("{",C2,D2,E2,F2,G2,H2,I2,J2,K2,L2,M2,N2,O2,P2,Q2,R2,S2,T2,U2,"},")</f>
        <v>#NAME?</v>
      </c>
      <c r="C2" s="18" t="e">
        <f ca="1">(_xludf.CONCAT("""","KeggCode", """:","""",#REF!,""","))</f>
        <v>#NAME?</v>
      </c>
      <c r="D2" s="18" t="e">
        <f ca="1">(_xludf.CONCAT("""","CommonName",""":", """",#REF!,""","))</f>
        <v>#NAME?</v>
      </c>
      <c r="E2" s="18" t="e">
        <f ca="1">(_xludf.CONCAT("""","ScientificName",""":", """",#REF!,""","))</f>
        <v>#NAME?</v>
      </c>
      <c r="F2" s="18" t="e">
        <f ca="1">_xludf.CONCAT("""","Kingdom", """:","""",#REF!,""",")</f>
        <v>#NAME?</v>
      </c>
      <c r="G2" s="18" t="e">
        <f ca="1">_xludf.CONCAT("""","Subkingdom",""":", """",#REF!,""",")</f>
        <v>#NAME?</v>
      </c>
      <c r="H2" s="18" t="e">
        <f ca="1">_xludf.CONCAT("""","Superdivision",""":", """",#REF!,""",")</f>
        <v>#NAME?</v>
      </c>
      <c r="I2" s="18" t="e">
        <f ca="1">_xludf.CONCAT("""","Phylum", """:","""",#REF!,""",")</f>
        <v>#NAME?</v>
      </c>
      <c r="J2" s="18" t="e">
        <f ca="1">_xludf.CONCAT("""","Subphylum", """:","""",#REF!,""",")</f>
        <v>#NAME?</v>
      </c>
      <c r="K2" s="18" t="e">
        <f ca="1">_xludf.CONCAT("""","Class", """:","""",#REF!,""",")</f>
        <v>#NAME?</v>
      </c>
      <c r="L2" s="18" t="e">
        <f ca="1">_xludf.CONCAT("""","Subclass", """:","""",#REF!,""",")</f>
        <v>#NAME?</v>
      </c>
      <c r="M2" s="18" t="e">
        <f ca="1">_xludf.CONCAT("""","Order",""":","""",#REF!, """,")</f>
        <v>#NAME?</v>
      </c>
      <c r="N2" s="18" t="e">
        <f ca="1">_xludf.CONCAT("""","Family",""":","""",#REF!, """,")</f>
        <v>#NAME?</v>
      </c>
      <c r="O2" s="18" t="e">
        <f ca="1">_xludf.CONCAT("""","Subfamily",""":","""",#REF!, """,")</f>
        <v>#NAME?</v>
      </c>
      <c r="P2" s="18" t="e">
        <f ca="1">_xludf.CONCAT("""","Tribe",""":","""",#REF!, """,")</f>
        <v>#NAME?</v>
      </c>
      <c r="Q2" s="18" t="e">
        <f ca="1">_xludf.CONCAT("""","Subtribe",""":","""",#REF!, """,")</f>
        <v>#NAME?</v>
      </c>
      <c r="R2" s="18" t="e">
        <f ca="1">_xludf.CONCAT("""","Genus",""":","""",#REF!, """,")</f>
        <v>#NAME?</v>
      </c>
      <c r="S2" s="18" t="e">
        <f t="shared" ref="S2:S107" ca="1" si="1">_xludf.CONCAT("""","Subgenus",""":","""",#REF!, """,")</f>
        <v>#NAME?</v>
      </c>
      <c r="T2" s="18" t="e">
        <f ca="1">_xludf.CONCAT("""","Species",""":","""",#REF!, """,")</f>
        <v>#NAME?</v>
      </c>
      <c r="U2" s="18" t="e">
        <f ca="1">_xludf.CONCAT("""","VarSubsp",""":","""",#REF!, """")</f>
        <v>#NAME?</v>
      </c>
      <c r="V2" s="19"/>
      <c r="W2" s="19"/>
      <c r="X2" s="19"/>
      <c r="Y2" s="19"/>
      <c r="Z2" s="19"/>
    </row>
    <row r="3" spans="1:26" ht="14.25" customHeight="1">
      <c r="A3" s="20" t="s">
        <v>292</v>
      </c>
      <c r="B3" s="17" t="e">
        <f t="shared" ca="1" si="0"/>
        <v>#NAME?</v>
      </c>
      <c r="C3" s="18" t="e">
        <f ca="1">(_xludf.CONCAT("""","KeggCode", """:","""",#REF!,""","))</f>
        <v>#NAME?</v>
      </c>
      <c r="D3" s="18" t="e">
        <f ca="1">(_xludf.CONCAT("""","CommonName",""":", """",#REF!,""","))</f>
        <v>#NAME?</v>
      </c>
      <c r="E3" s="18" t="e">
        <f ca="1">(_xludf.CONCAT("""","ScientificName",""":", """",#REF!,""","))</f>
        <v>#NAME?</v>
      </c>
      <c r="F3" s="18" t="e">
        <f ca="1">_xludf.CONCAT("""","Kingdom", """:","""",#REF!,""",")</f>
        <v>#NAME?</v>
      </c>
      <c r="G3" s="18" t="e">
        <f ca="1">_xludf.CONCAT("""","Subkingdom",""":", """",#REF!,""",")</f>
        <v>#NAME?</v>
      </c>
      <c r="H3" s="18" t="e">
        <f ca="1">_xludf.CONCAT("""","Superdivision",""":", """",#REF!,""",")</f>
        <v>#NAME?</v>
      </c>
      <c r="I3" s="18" t="e">
        <f ca="1">_xludf.CONCAT("""","Phylum", """:","""",#REF!,""",")</f>
        <v>#NAME?</v>
      </c>
      <c r="J3" s="18" t="e">
        <f ca="1">_xludf.CONCAT("""","Subphylum", """:","""",#REF!,""",")</f>
        <v>#NAME?</v>
      </c>
      <c r="K3" s="18" t="e">
        <f ca="1">_xludf.CONCAT("""","Class", """:","""",#REF!,""",")</f>
        <v>#NAME?</v>
      </c>
      <c r="L3" s="18" t="e">
        <f ca="1">_xludf.CONCAT("""","Subclass", """:","""",#REF!,""",")</f>
        <v>#NAME?</v>
      </c>
      <c r="M3" s="18" t="e">
        <f ca="1">_xludf.CONCAT("""","Order",""":","""",#REF!, """,")</f>
        <v>#NAME?</v>
      </c>
      <c r="N3" s="18" t="e">
        <f ca="1">_xludf.CONCAT("""","Family",""":","""",#REF!, """,")</f>
        <v>#NAME?</v>
      </c>
      <c r="O3" s="18" t="e">
        <f ca="1">_xludf.CONCAT("""","Subfamily",""":","""",#REF!, """,")</f>
        <v>#NAME?</v>
      </c>
      <c r="P3" s="18" t="e">
        <f ca="1">_xludf.CONCAT("""","Tribe",""":","""",#REF!, """,")</f>
        <v>#NAME?</v>
      </c>
      <c r="Q3" s="18" t="e">
        <f ca="1">_xludf.CONCAT("""","Subtribe",""":","""",#REF!, """,")</f>
        <v>#NAME?</v>
      </c>
      <c r="R3" s="18" t="e">
        <f ca="1">_xludf.CONCAT("""","Genus",""":","""",#REF!, """,")</f>
        <v>#NAME?</v>
      </c>
      <c r="S3" s="18" t="e">
        <f t="shared" ca="1" si="1"/>
        <v>#NAME?</v>
      </c>
      <c r="T3" s="18" t="e">
        <f ca="1">_xludf.CONCAT("""","Species",""":","""",#REF!, """,")</f>
        <v>#NAME?</v>
      </c>
      <c r="U3" s="18" t="e">
        <f ca="1">_xludf.CONCAT("""","VarSubsp",""":","""",#REF!, """")</f>
        <v>#NAME?</v>
      </c>
      <c r="V3" s="19"/>
      <c r="W3" s="19"/>
      <c r="X3" s="19"/>
      <c r="Y3" s="19"/>
      <c r="Z3" s="19"/>
    </row>
    <row r="4" spans="1:26" ht="14.25" customHeight="1">
      <c r="A4" s="20" t="s">
        <v>293</v>
      </c>
      <c r="B4" s="17" t="e">
        <f t="shared" ca="1" si="0"/>
        <v>#NAME?</v>
      </c>
      <c r="C4" s="18" t="e">
        <f ca="1">(_xludf.CONCAT("""","KeggCode", """:","""",#REF!,""","))</f>
        <v>#NAME?</v>
      </c>
      <c r="D4" s="18" t="e">
        <f ca="1">(_xludf.CONCAT("""","CommonName",""":", """",#REF!,""","))</f>
        <v>#NAME?</v>
      </c>
      <c r="E4" s="18" t="e">
        <f ca="1">(_xludf.CONCAT("""","ScientificName",""":", """",#REF!,""","))</f>
        <v>#NAME?</v>
      </c>
      <c r="F4" s="18" t="e">
        <f ca="1">_xludf.CONCAT("""","Kingdom", """:","""",#REF!,""",")</f>
        <v>#NAME?</v>
      </c>
      <c r="G4" s="18" t="e">
        <f ca="1">_xludf.CONCAT("""","Subkingdom",""":", """",#REF!,""",")</f>
        <v>#NAME?</v>
      </c>
      <c r="H4" s="18" t="e">
        <f ca="1">_xludf.CONCAT("""","Superdivision",""":", """",#REF!,""",")</f>
        <v>#NAME?</v>
      </c>
      <c r="I4" s="18" t="e">
        <f ca="1">_xludf.CONCAT("""","Phylum", """:","""",#REF!,""",")</f>
        <v>#NAME?</v>
      </c>
      <c r="J4" s="18" t="e">
        <f ca="1">_xludf.CONCAT("""","Subphylum", """:","""",#REF!,""",")</f>
        <v>#NAME?</v>
      </c>
      <c r="K4" s="18" t="e">
        <f ca="1">_xludf.CONCAT("""","Class", """:","""",#REF!,""",")</f>
        <v>#NAME?</v>
      </c>
      <c r="L4" s="18" t="e">
        <f ca="1">_xludf.CONCAT("""","Subclass", """:","""",#REF!,""",")</f>
        <v>#NAME?</v>
      </c>
      <c r="M4" s="18" t="e">
        <f ca="1">_xludf.CONCAT("""","Order",""":","""",#REF!, """,")</f>
        <v>#NAME?</v>
      </c>
      <c r="N4" s="18" t="e">
        <f ca="1">_xludf.CONCAT("""","Family",""":","""",#REF!, """,")</f>
        <v>#NAME?</v>
      </c>
      <c r="O4" s="18" t="e">
        <f ca="1">_xludf.CONCAT("""","Subfamily",""":","""",#REF!, """,")</f>
        <v>#NAME?</v>
      </c>
      <c r="P4" s="18" t="e">
        <f ca="1">_xludf.CONCAT("""","Tribe",""":","""",#REF!, """,")</f>
        <v>#NAME?</v>
      </c>
      <c r="Q4" s="18" t="e">
        <f ca="1">_xludf.CONCAT("""","Subtribe",""":","""",#REF!, """,")</f>
        <v>#NAME?</v>
      </c>
      <c r="R4" s="18" t="e">
        <f ca="1">_xludf.CONCAT("""","Genus",""":","""",#REF!, """,")</f>
        <v>#NAME?</v>
      </c>
      <c r="S4" s="18" t="e">
        <f t="shared" ca="1" si="1"/>
        <v>#NAME?</v>
      </c>
      <c r="T4" s="18" t="e">
        <f ca="1">_xludf.CONCAT("""","Species",""":","""",#REF!, """,")</f>
        <v>#NAME?</v>
      </c>
      <c r="U4" s="18" t="e">
        <f ca="1">_xludf.CONCAT("""","VarSubsp",""":","""",#REF!, """")</f>
        <v>#NAME?</v>
      </c>
      <c r="V4" s="19"/>
      <c r="W4" s="19"/>
      <c r="X4" s="19"/>
      <c r="Y4" s="19"/>
      <c r="Z4" s="19"/>
    </row>
    <row r="5" spans="1:26" ht="14.25" customHeight="1">
      <c r="A5" s="20" t="s">
        <v>294</v>
      </c>
      <c r="B5" s="17" t="e">
        <f t="shared" ca="1" si="0"/>
        <v>#NAME?</v>
      </c>
      <c r="C5" s="18" t="e">
        <f ca="1">(_xludf.CONCAT("""","KeggCode", """:","""",#REF!,""","))</f>
        <v>#NAME?</v>
      </c>
      <c r="D5" s="18" t="e">
        <f ca="1">(_xludf.CONCAT("""","CommonName",""":", """",#REF!,""","))</f>
        <v>#NAME?</v>
      </c>
      <c r="E5" s="18" t="e">
        <f ca="1">(_xludf.CONCAT("""","ScientificName",""":", """",#REF!,""","))</f>
        <v>#NAME?</v>
      </c>
      <c r="F5" s="18" t="e">
        <f ca="1">_xludf.CONCAT("""","Kingdom", """:","""",#REF!,""",")</f>
        <v>#NAME?</v>
      </c>
      <c r="G5" s="18" t="e">
        <f ca="1">_xludf.CONCAT("""","Subkingdom",""":", """",#REF!,""",")</f>
        <v>#NAME?</v>
      </c>
      <c r="H5" s="18" t="e">
        <f ca="1">_xludf.CONCAT("""","Superdivision",""":", """",#REF!,""",")</f>
        <v>#NAME?</v>
      </c>
      <c r="I5" s="18" t="e">
        <f ca="1">_xludf.CONCAT("""","Phylum", """:","""",#REF!,""",")</f>
        <v>#NAME?</v>
      </c>
      <c r="J5" s="18" t="e">
        <f ca="1">_xludf.CONCAT("""","Subphylum", """:","""",#REF!,""",")</f>
        <v>#NAME?</v>
      </c>
      <c r="K5" s="18" t="e">
        <f ca="1">_xludf.CONCAT("""","Class", """:","""",#REF!,""",")</f>
        <v>#NAME?</v>
      </c>
      <c r="L5" s="18" t="e">
        <f ca="1">_xludf.CONCAT("""","Subclass", """:","""",#REF!,""",")</f>
        <v>#NAME?</v>
      </c>
      <c r="M5" s="18" t="e">
        <f ca="1">_xludf.CONCAT("""","Order",""":","""",#REF!, """,")</f>
        <v>#NAME?</v>
      </c>
      <c r="N5" s="18" t="e">
        <f ca="1">_xludf.CONCAT("""","Family",""":","""",#REF!, """,")</f>
        <v>#NAME?</v>
      </c>
      <c r="O5" s="18" t="e">
        <f ca="1">_xludf.CONCAT("""","Subfamily",""":","""",#REF!, """,")</f>
        <v>#NAME?</v>
      </c>
      <c r="P5" s="18" t="e">
        <f ca="1">_xludf.CONCAT("""","Tribe",""":","""",#REF!, """,")</f>
        <v>#NAME?</v>
      </c>
      <c r="Q5" s="18" t="e">
        <f ca="1">_xludf.CONCAT("""","Subtribe",""":","""",#REF!, """,")</f>
        <v>#NAME?</v>
      </c>
      <c r="R5" s="18" t="e">
        <f ca="1">_xludf.CONCAT("""","Genus",""":","""",#REF!, """,")</f>
        <v>#NAME?</v>
      </c>
      <c r="S5" s="18" t="e">
        <f t="shared" ca="1" si="1"/>
        <v>#NAME?</v>
      </c>
      <c r="T5" s="18" t="e">
        <f ca="1">_xludf.CONCAT("""","Species",""":","""",#REF!, """,")</f>
        <v>#NAME?</v>
      </c>
      <c r="U5" s="18" t="e">
        <f ca="1">_xludf.CONCAT("""","VarSubsp",""":","""",#REF!, """")</f>
        <v>#NAME?</v>
      </c>
      <c r="V5" s="19"/>
      <c r="W5" s="19"/>
      <c r="X5" s="19"/>
      <c r="Y5" s="19"/>
      <c r="Z5" s="19"/>
    </row>
    <row r="6" spans="1:26" ht="14.25" customHeight="1">
      <c r="A6" s="20" t="s">
        <v>295</v>
      </c>
      <c r="B6" s="17" t="e">
        <f t="shared" ca="1" si="0"/>
        <v>#NAME?</v>
      </c>
      <c r="C6" s="18" t="e">
        <f ca="1">(_xludf.CONCAT("""","KeggCode", """:","""",#REF!,""","))</f>
        <v>#NAME?</v>
      </c>
      <c r="D6" s="18" t="e">
        <f ca="1">(_xludf.CONCAT("""","CommonName",""":", """",#REF!,""","))</f>
        <v>#NAME?</v>
      </c>
      <c r="E6" s="18" t="e">
        <f ca="1">(_xludf.CONCAT("""","ScientificName",""":", """",#REF!,""","))</f>
        <v>#NAME?</v>
      </c>
      <c r="F6" s="18" t="e">
        <f ca="1">_xludf.CONCAT("""","Kingdom", """:","""",#REF!,""",")</f>
        <v>#NAME?</v>
      </c>
      <c r="G6" s="18" t="e">
        <f ca="1">_xludf.CONCAT("""","Subkingdom",""":", """",#REF!,""",")</f>
        <v>#NAME?</v>
      </c>
      <c r="H6" s="18" t="e">
        <f ca="1">_xludf.CONCAT("""","Superdivision",""":", """",#REF!,""",")</f>
        <v>#NAME?</v>
      </c>
      <c r="I6" s="18" t="e">
        <f ca="1">_xludf.CONCAT("""","Phylum", """:","""",#REF!,""",")</f>
        <v>#NAME?</v>
      </c>
      <c r="J6" s="18" t="e">
        <f ca="1">_xludf.CONCAT("""","Subphylum", """:","""",#REF!,""",")</f>
        <v>#NAME?</v>
      </c>
      <c r="K6" s="18" t="e">
        <f ca="1">_xludf.CONCAT("""","Class", """:","""",#REF!,""",")</f>
        <v>#NAME?</v>
      </c>
      <c r="L6" s="18" t="e">
        <f ca="1">_xludf.CONCAT("""","Subclass", """:","""",#REF!,""",")</f>
        <v>#NAME?</v>
      </c>
      <c r="M6" s="18" t="e">
        <f ca="1">_xludf.CONCAT("""","Order",""":","""",#REF!, """,")</f>
        <v>#NAME?</v>
      </c>
      <c r="N6" s="18" t="e">
        <f ca="1">_xludf.CONCAT("""","Family",""":","""",#REF!, """,")</f>
        <v>#NAME?</v>
      </c>
      <c r="O6" s="18" t="e">
        <f ca="1">_xludf.CONCAT("""","Subfamily",""":","""",#REF!, """,")</f>
        <v>#NAME?</v>
      </c>
      <c r="P6" s="18" t="e">
        <f ca="1">_xludf.CONCAT("""","Tribe",""":","""",#REF!, """,")</f>
        <v>#NAME?</v>
      </c>
      <c r="Q6" s="18" t="e">
        <f ca="1">_xludf.CONCAT("""","Subtribe",""":","""",#REF!, """,")</f>
        <v>#NAME?</v>
      </c>
      <c r="R6" s="18" t="e">
        <f ca="1">_xludf.CONCAT("""","Genus",""":","""",#REF!, """,")</f>
        <v>#NAME?</v>
      </c>
      <c r="S6" s="18" t="e">
        <f t="shared" ca="1" si="1"/>
        <v>#NAME?</v>
      </c>
      <c r="T6" s="18" t="e">
        <f ca="1">_xludf.CONCAT("""","Species",""":","""",#REF!, """,")</f>
        <v>#NAME?</v>
      </c>
      <c r="U6" s="18" t="e">
        <f ca="1">_xludf.CONCAT("""","VarSubsp",""":","""",#REF!, """")</f>
        <v>#NAME?</v>
      </c>
      <c r="V6" s="19"/>
      <c r="W6" s="19"/>
      <c r="X6" s="19"/>
      <c r="Y6" s="19"/>
      <c r="Z6" s="19"/>
    </row>
    <row r="7" spans="1:26" ht="14.25" customHeight="1">
      <c r="A7" s="20" t="s">
        <v>296</v>
      </c>
      <c r="B7" s="17" t="e">
        <f t="shared" ca="1" si="0"/>
        <v>#NAME?</v>
      </c>
      <c r="C7" s="18" t="e">
        <f ca="1">(_xludf.CONCAT("""","KeggCode", """:","""",#REF!,""","))</f>
        <v>#NAME?</v>
      </c>
      <c r="D7" s="18" t="e">
        <f ca="1">(_xludf.CONCAT("""","CommonName",""":", """",#REF!,""","))</f>
        <v>#NAME?</v>
      </c>
      <c r="E7" s="18" t="e">
        <f ca="1">(_xludf.CONCAT("""","ScientificName",""":", """",#REF!,""","))</f>
        <v>#NAME?</v>
      </c>
      <c r="F7" s="18" t="e">
        <f ca="1">_xludf.CONCAT("""","Kingdom", """:","""",#REF!,""",")</f>
        <v>#NAME?</v>
      </c>
      <c r="G7" s="18" t="e">
        <f ca="1">_xludf.CONCAT("""","Subkingdom",""":", """",#REF!,""",")</f>
        <v>#NAME?</v>
      </c>
      <c r="H7" s="18" t="e">
        <f ca="1">_xludf.CONCAT("""","Superdivision",""":", """",#REF!,""",")</f>
        <v>#NAME?</v>
      </c>
      <c r="I7" s="18" t="e">
        <f ca="1">_xludf.CONCAT("""","Phylum", """:","""",#REF!,""",")</f>
        <v>#NAME?</v>
      </c>
      <c r="J7" s="18" t="e">
        <f ca="1">_xludf.CONCAT("""","Subphylum", """:","""",#REF!,""",")</f>
        <v>#NAME?</v>
      </c>
      <c r="K7" s="18" t="e">
        <f ca="1">_xludf.CONCAT("""","Class", """:","""",#REF!,""",")</f>
        <v>#NAME?</v>
      </c>
      <c r="L7" s="18" t="e">
        <f ca="1">_xludf.CONCAT("""","Subclass", """:","""",#REF!,""",")</f>
        <v>#NAME?</v>
      </c>
      <c r="M7" s="18" t="e">
        <f ca="1">_xludf.CONCAT("""","Order",""":","""",#REF!, """,")</f>
        <v>#NAME?</v>
      </c>
      <c r="N7" s="18" t="e">
        <f ca="1">_xludf.CONCAT("""","Family",""":","""",#REF!, """,")</f>
        <v>#NAME?</v>
      </c>
      <c r="O7" s="18" t="e">
        <f ca="1">_xludf.CONCAT("""","Subfamily",""":","""",#REF!, """,")</f>
        <v>#NAME?</v>
      </c>
      <c r="P7" s="18" t="e">
        <f ca="1">_xludf.CONCAT("""","Tribe",""":","""",#REF!, """,")</f>
        <v>#NAME?</v>
      </c>
      <c r="Q7" s="18" t="e">
        <f ca="1">_xludf.CONCAT("""","Subtribe",""":","""",#REF!, """,")</f>
        <v>#NAME?</v>
      </c>
      <c r="R7" s="18" t="e">
        <f ca="1">_xludf.CONCAT("""","Genus",""":","""",#REF!, """,")</f>
        <v>#NAME?</v>
      </c>
      <c r="S7" s="18" t="e">
        <f t="shared" ca="1" si="1"/>
        <v>#NAME?</v>
      </c>
      <c r="T7" s="18" t="e">
        <f ca="1">_xludf.CONCAT("""","Species",""":","""",#REF!, """,")</f>
        <v>#NAME?</v>
      </c>
      <c r="U7" s="18" t="e">
        <f ca="1">_xludf.CONCAT("""","VarSubsp",""":","""",#REF!, """")</f>
        <v>#NAME?</v>
      </c>
      <c r="V7" s="19"/>
      <c r="W7" s="19"/>
      <c r="X7" s="19"/>
      <c r="Y7" s="19"/>
      <c r="Z7" s="19"/>
    </row>
    <row r="8" spans="1:26" ht="14.25" customHeight="1">
      <c r="A8" s="20" t="s">
        <v>297</v>
      </c>
      <c r="B8" s="17" t="e">
        <f t="shared" ca="1" si="0"/>
        <v>#NAME?</v>
      </c>
      <c r="C8" s="18" t="e">
        <f ca="1">(_xludf.CONCAT("""","KeggCode", """:","""",#REF!,""","))</f>
        <v>#NAME?</v>
      </c>
      <c r="D8" s="18" t="e">
        <f ca="1">(_xludf.CONCAT("""","CommonName",""":", """",#REF!,""","))</f>
        <v>#NAME?</v>
      </c>
      <c r="E8" s="18" t="e">
        <f ca="1">(_xludf.CONCAT("""","ScientificName",""":", """",#REF!,""","))</f>
        <v>#NAME?</v>
      </c>
      <c r="F8" s="18" t="e">
        <f ca="1">_xludf.CONCAT("""","Kingdom", """:","""",#REF!,""",")</f>
        <v>#NAME?</v>
      </c>
      <c r="G8" s="18" t="e">
        <f ca="1">_xludf.CONCAT("""","Subkingdom",""":", """",#REF!,""",")</f>
        <v>#NAME?</v>
      </c>
      <c r="H8" s="18" t="e">
        <f ca="1">_xludf.CONCAT("""","Superdivision",""":", """",#REF!,""",")</f>
        <v>#NAME?</v>
      </c>
      <c r="I8" s="18" t="e">
        <f ca="1">_xludf.CONCAT("""","Phylum", """:","""",#REF!,""",")</f>
        <v>#NAME?</v>
      </c>
      <c r="J8" s="18" t="e">
        <f ca="1">_xludf.CONCAT("""","Subphylum", """:","""",#REF!,""",")</f>
        <v>#NAME?</v>
      </c>
      <c r="K8" s="18" t="e">
        <f ca="1">_xludf.CONCAT("""","Class", """:","""",#REF!,""",")</f>
        <v>#NAME?</v>
      </c>
      <c r="L8" s="18" t="e">
        <f ca="1">_xludf.CONCAT("""","Subclass", """:","""",#REF!,""",")</f>
        <v>#NAME?</v>
      </c>
      <c r="M8" s="18" t="e">
        <f ca="1">_xludf.CONCAT("""","Order",""":","""",#REF!, """,")</f>
        <v>#NAME?</v>
      </c>
      <c r="N8" s="18" t="e">
        <f ca="1">_xludf.CONCAT("""","Family",""":","""",#REF!, """,")</f>
        <v>#NAME?</v>
      </c>
      <c r="O8" s="18" t="e">
        <f ca="1">_xludf.CONCAT("""","Subfamily",""":","""",#REF!, """,")</f>
        <v>#NAME?</v>
      </c>
      <c r="P8" s="18" t="e">
        <f ca="1">_xludf.CONCAT("""","Tribe",""":","""",#REF!, """,")</f>
        <v>#NAME?</v>
      </c>
      <c r="Q8" s="18" t="e">
        <f ca="1">_xludf.CONCAT("""","Subtribe",""":","""",#REF!, """,")</f>
        <v>#NAME?</v>
      </c>
      <c r="R8" s="18" t="e">
        <f ca="1">_xludf.CONCAT("""","Genus",""":","""",#REF!, """,")</f>
        <v>#NAME?</v>
      </c>
      <c r="S8" s="18" t="e">
        <f t="shared" ca="1" si="1"/>
        <v>#NAME?</v>
      </c>
      <c r="T8" s="18" t="e">
        <f ca="1">_xludf.CONCAT("""","Species",""":","""",#REF!, """,")</f>
        <v>#NAME?</v>
      </c>
      <c r="U8" s="18" t="e">
        <f ca="1">_xludf.CONCAT("""","VarSubsp",""":","""",#REF!, """")</f>
        <v>#NAME?</v>
      </c>
      <c r="V8" s="19"/>
      <c r="W8" s="19"/>
      <c r="X8" s="19"/>
      <c r="Y8" s="19"/>
      <c r="Z8" s="19"/>
    </row>
    <row r="9" spans="1:26" ht="14.25" customHeight="1">
      <c r="A9" s="20" t="s">
        <v>298</v>
      </c>
      <c r="B9" s="17" t="e">
        <f t="shared" ca="1" si="0"/>
        <v>#NAME?</v>
      </c>
      <c r="C9" s="18" t="e">
        <f ca="1">(_xludf.CONCAT("""","KeggCode", """:","""",#REF!,""","))</f>
        <v>#NAME?</v>
      </c>
      <c r="D9" s="18" t="e">
        <f ca="1">(_xludf.CONCAT("""","CommonName",""":", """",#REF!,""","))</f>
        <v>#NAME?</v>
      </c>
      <c r="E9" s="18" t="e">
        <f ca="1">(_xludf.CONCAT("""","ScientificName",""":", """",#REF!,""","))</f>
        <v>#NAME?</v>
      </c>
      <c r="F9" s="18" t="e">
        <f ca="1">_xludf.CONCAT("""","Kingdom", """:","""",#REF!,""",")</f>
        <v>#NAME?</v>
      </c>
      <c r="G9" s="18" t="e">
        <f ca="1">_xludf.CONCAT("""","Subkingdom",""":", """",#REF!,""",")</f>
        <v>#NAME?</v>
      </c>
      <c r="H9" s="18" t="e">
        <f ca="1">_xludf.CONCAT("""","Superdivision",""":", """",#REF!,""",")</f>
        <v>#NAME?</v>
      </c>
      <c r="I9" s="18" t="e">
        <f ca="1">_xludf.CONCAT("""","Phylum", """:","""",#REF!,""",")</f>
        <v>#NAME?</v>
      </c>
      <c r="J9" s="18" t="e">
        <f ca="1">_xludf.CONCAT("""","Subphylum", """:","""",#REF!,""",")</f>
        <v>#NAME?</v>
      </c>
      <c r="K9" s="18" t="e">
        <f ca="1">_xludf.CONCAT("""","Class", """:","""",#REF!,""",")</f>
        <v>#NAME?</v>
      </c>
      <c r="L9" s="18" t="e">
        <f ca="1">_xludf.CONCAT("""","Subclass", """:","""",#REF!,""",")</f>
        <v>#NAME?</v>
      </c>
      <c r="M9" s="18" t="e">
        <f ca="1">_xludf.CONCAT("""","Order",""":","""",#REF!, """,")</f>
        <v>#NAME?</v>
      </c>
      <c r="N9" s="18" t="e">
        <f ca="1">_xludf.CONCAT("""","Family",""":","""",#REF!, """,")</f>
        <v>#NAME?</v>
      </c>
      <c r="O9" s="18" t="e">
        <f ca="1">_xludf.CONCAT("""","Subfamily",""":","""",#REF!, """,")</f>
        <v>#NAME?</v>
      </c>
      <c r="P9" s="18" t="e">
        <f ca="1">_xludf.CONCAT("""","Tribe",""":","""",#REF!, """,")</f>
        <v>#NAME?</v>
      </c>
      <c r="Q9" s="18" t="e">
        <f ca="1">_xludf.CONCAT("""","Subtribe",""":","""",#REF!, """,")</f>
        <v>#NAME?</v>
      </c>
      <c r="R9" s="18" t="e">
        <f ca="1">_xludf.CONCAT("""","Genus",""":","""",#REF!, """,")</f>
        <v>#NAME?</v>
      </c>
      <c r="S9" s="18" t="e">
        <f t="shared" ca="1" si="1"/>
        <v>#NAME?</v>
      </c>
      <c r="T9" s="18" t="e">
        <f ca="1">_xludf.CONCAT("""","Species",""":","""",#REF!, """,")</f>
        <v>#NAME?</v>
      </c>
      <c r="U9" s="18" t="e">
        <f ca="1">_xludf.CONCAT("""","VarSubsp",""":","""",#REF!, """")</f>
        <v>#NAME?</v>
      </c>
      <c r="V9" s="19"/>
      <c r="W9" s="19"/>
      <c r="X9" s="19"/>
      <c r="Y9" s="19"/>
      <c r="Z9" s="19"/>
    </row>
    <row r="10" spans="1:26" ht="14.25" customHeight="1">
      <c r="A10" s="20" t="s">
        <v>299</v>
      </c>
      <c r="B10" s="17" t="e">
        <f t="shared" ca="1" si="0"/>
        <v>#NAME?</v>
      </c>
      <c r="C10" s="18" t="e">
        <f ca="1">(_xludf.CONCAT("""","KeggCode", """:","""",#REF!,""","))</f>
        <v>#NAME?</v>
      </c>
      <c r="D10" s="18" t="e">
        <f ca="1">(_xludf.CONCAT("""","CommonName",""":", """",#REF!,""","))</f>
        <v>#NAME?</v>
      </c>
      <c r="E10" s="18" t="e">
        <f ca="1">(_xludf.CONCAT("""","ScientificName",""":", """",#REF!,""","))</f>
        <v>#NAME?</v>
      </c>
      <c r="F10" s="18" t="e">
        <f ca="1">_xludf.CONCAT("""","Kingdom", """:","""",#REF!,""",")</f>
        <v>#NAME?</v>
      </c>
      <c r="G10" s="18" t="e">
        <f ca="1">_xludf.CONCAT("""","Subkingdom",""":", """",#REF!,""",")</f>
        <v>#NAME?</v>
      </c>
      <c r="H10" s="18" t="e">
        <f ca="1">_xludf.CONCAT("""","Superdivision",""":", """",#REF!,""",")</f>
        <v>#NAME?</v>
      </c>
      <c r="I10" s="18" t="e">
        <f ca="1">_xludf.CONCAT("""","Phylum", """:","""",#REF!,""",")</f>
        <v>#NAME?</v>
      </c>
      <c r="J10" s="18" t="e">
        <f ca="1">_xludf.CONCAT("""","Subphylum", """:","""",#REF!,""",")</f>
        <v>#NAME?</v>
      </c>
      <c r="K10" s="18" t="e">
        <f ca="1">_xludf.CONCAT("""","Class", """:","""",#REF!,""",")</f>
        <v>#NAME?</v>
      </c>
      <c r="L10" s="18" t="e">
        <f ca="1">_xludf.CONCAT("""","Subclass", """:","""",#REF!,""",")</f>
        <v>#NAME?</v>
      </c>
      <c r="M10" s="18" t="e">
        <f ca="1">_xludf.CONCAT("""","Order",""":","""",#REF!, """,")</f>
        <v>#NAME?</v>
      </c>
      <c r="N10" s="18" t="e">
        <f ca="1">_xludf.CONCAT("""","Family",""":","""",#REF!, """,")</f>
        <v>#NAME?</v>
      </c>
      <c r="O10" s="18" t="e">
        <f ca="1">_xludf.CONCAT("""","Subfamily",""":","""",#REF!, """,")</f>
        <v>#NAME?</v>
      </c>
      <c r="P10" s="18" t="e">
        <f ca="1">_xludf.CONCAT("""","Tribe",""":","""",#REF!, """,")</f>
        <v>#NAME?</v>
      </c>
      <c r="Q10" s="18" t="e">
        <f ca="1">_xludf.CONCAT("""","Subtribe",""":","""",#REF!, """,")</f>
        <v>#NAME?</v>
      </c>
      <c r="R10" s="18" t="e">
        <f ca="1">_xludf.CONCAT("""","Genus",""":","""",#REF!, """,")</f>
        <v>#NAME?</v>
      </c>
      <c r="S10" s="18" t="e">
        <f t="shared" ca="1" si="1"/>
        <v>#NAME?</v>
      </c>
      <c r="T10" s="18" t="e">
        <f ca="1">_xludf.CONCAT("""","Species",""":","""",#REF!, """,")</f>
        <v>#NAME?</v>
      </c>
      <c r="U10" s="18" t="e">
        <f ca="1">_xludf.CONCAT("""","VarSubsp",""":","""",#REF!, """")</f>
        <v>#NAME?</v>
      </c>
      <c r="V10" s="19"/>
      <c r="W10" s="19"/>
      <c r="X10" s="19"/>
      <c r="Y10" s="19"/>
      <c r="Z10" s="19"/>
    </row>
    <row r="11" spans="1:26" ht="14.25" customHeight="1">
      <c r="A11" s="20" t="s">
        <v>300</v>
      </c>
      <c r="B11" s="17" t="e">
        <f t="shared" ca="1" si="0"/>
        <v>#NAME?</v>
      </c>
      <c r="C11" s="18" t="e">
        <f ca="1">(_xludf.CONCAT("""","KeggCode", """:","""",#REF!,""","))</f>
        <v>#NAME?</v>
      </c>
      <c r="D11" s="18" t="e">
        <f ca="1">(_xludf.CONCAT("""","CommonName",""":", """",#REF!,""","))</f>
        <v>#NAME?</v>
      </c>
      <c r="E11" s="18" t="e">
        <f ca="1">(_xludf.CONCAT("""","ScientificName",""":", """",#REF!,""","))</f>
        <v>#NAME?</v>
      </c>
      <c r="F11" s="18" t="e">
        <f ca="1">_xludf.CONCAT("""","Kingdom", """:","""",#REF!,""",")</f>
        <v>#NAME?</v>
      </c>
      <c r="G11" s="18" t="e">
        <f ca="1">_xludf.CONCAT("""","Subkingdom",""":", """",#REF!,""",")</f>
        <v>#NAME?</v>
      </c>
      <c r="H11" s="18" t="e">
        <f ca="1">_xludf.CONCAT("""","Superdivision",""":", """",#REF!,""",")</f>
        <v>#NAME?</v>
      </c>
      <c r="I11" s="18" t="e">
        <f ca="1">_xludf.CONCAT("""","Phylum", """:","""",#REF!,""",")</f>
        <v>#NAME?</v>
      </c>
      <c r="J11" s="18" t="e">
        <f ca="1">_xludf.CONCAT("""","Subphylum", """:","""",#REF!,""",")</f>
        <v>#NAME?</v>
      </c>
      <c r="K11" s="18" t="e">
        <f ca="1">_xludf.CONCAT("""","Class", """:","""",#REF!,""",")</f>
        <v>#NAME?</v>
      </c>
      <c r="L11" s="18" t="e">
        <f ca="1">_xludf.CONCAT("""","Subclass", """:","""",#REF!,""",")</f>
        <v>#NAME?</v>
      </c>
      <c r="M11" s="18" t="e">
        <f ca="1">_xludf.CONCAT("""","Order",""":","""",#REF!, """,")</f>
        <v>#NAME?</v>
      </c>
      <c r="N11" s="18" t="e">
        <f ca="1">_xludf.CONCAT("""","Family",""":","""",#REF!, """,")</f>
        <v>#NAME?</v>
      </c>
      <c r="O11" s="18" t="e">
        <f ca="1">_xludf.CONCAT("""","Subfamily",""":","""",#REF!, """,")</f>
        <v>#NAME?</v>
      </c>
      <c r="P11" s="18" t="e">
        <f ca="1">_xludf.CONCAT("""","Tribe",""":","""",#REF!, """,")</f>
        <v>#NAME?</v>
      </c>
      <c r="Q11" s="18" t="e">
        <f ca="1">_xludf.CONCAT("""","Subtribe",""":","""",#REF!, """,")</f>
        <v>#NAME?</v>
      </c>
      <c r="R11" s="18" t="e">
        <f ca="1">_xludf.CONCAT("""","Genus",""":","""",#REF!, """,")</f>
        <v>#NAME?</v>
      </c>
      <c r="S11" s="18" t="e">
        <f t="shared" ca="1" si="1"/>
        <v>#NAME?</v>
      </c>
      <c r="T11" s="18" t="e">
        <f ca="1">_xludf.CONCAT("""","Species",""":","""",#REF!, """,")</f>
        <v>#NAME?</v>
      </c>
      <c r="U11" s="18" t="e">
        <f ca="1">_xludf.CONCAT("""","VarSubsp",""":","""",#REF!, """")</f>
        <v>#NAME?</v>
      </c>
      <c r="V11" s="19"/>
      <c r="W11" s="19"/>
      <c r="X11" s="19"/>
      <c r="Y11" s="19"/>
      <c r="Z11" s="19"/>
    </row>
    <row r="12" spans="1:26" ht="14.25" customHeight="1">
      <c r="A12" s="20" t="s">
        <v>301</v>
      </c>
      <c r="B12" s="17" t="e">
        <f t="shared" ca="1" si="0"/>
        <v>#NAME?</v>
      </c>
      <c r="C12" s="18" t="e">
        <f ca="1">(_xludf.CONCAT("""","KeggCode", """:","""",#REF!,""","))</f>
        <v>#NAME?</v>
      </c>
      <c r="D12" s="18" t="e">
        <f ca="1">(_xludf.CONCAT("""","CommonName",""":", """",#REF!,""","))</f>
        <v>#NAME?</v>
      </c>
      <c r="E12" s="18" t="e">
        <f ca="1">(_xludf.CONCAT("""","ScientificName",""":", """",#REF!,""","))</f>
        <v>#NAME?</v>
      </c>
      <c r="F12" s="18" t="e">
        <f ca="1">_xludf.CONCAT("""","Kingdom", """:","""",#REF!,""",")</f>
        <v>#NAME?</v>
      </c>
      <c r="G12" s="18" t="e">
        <f ca="1">_xludf.CONCAT("""","Subkingdom",""":", """",#REF!,""",")</f>
        <v>#NAME?</v>
      </c>
      <c r="H12" s="18" t="e">
        <f ca="1">_xludf.CONCAT("""","Superdivision",""":", """",#REF!,""",")</f>
        <v>#NAME?</v>
      </c>
      <c r="I12" s="18" t="e">
        <f ca="1">_xludf.CONCAT("""","Phylum", """:","""",#REF!,""",")</f>
        <v>#NAME?</v>
      </c>
      <c r="J12" s="18" t="e">
        <f ca="1">_xludf.CONCAT("""","Subphylum", """:","""",#REF!,""",")</f>
        <v>#NAME?</v>
      </c>
      <c r="K12" s="18" t="e">
        <f ca="1">_xludf.CONCAT("""","Class", """:","""",#REF!,""",")</f>
        <v>#NAME?</v>
      </c>
      <c r="L12" s="18" t="e">
        <f ca="1">_xludf.CONCAT("""","Subclass", """:","""",#REF!,""",")</f>
        <v>#NAME?</v>
      </c>
      <c r="M12" s="18" t="e">
        <f ca="1">_xludf.CONCAT("""","Order",""":","""",#REF!, """,")</f>
        <v>#NAME?</v>
      </c>
      <c r="N12" s="18" t="e">
        <f ca="1">_xludf.CONCAT("""","Family",""":","""",#REF!, """,")</f>
        <v>#NAME?</v>
      </c>
      <c r="O12" s="18" t="e">
        <f ca="1">_xludf.CONCAT("""","Subfamily",""":","""",#REF!, """,")</f>
        <v>#NAME?</v>
      </c>
      <c r="P12" s="18" t="e">
        <f ca="1">_xludf.CONCAT("""","Tribe",""":","""",#REF!, """,")</f>
        <v>#NAME?</v>
      </c>
      <c r="Q12" s="18" t="e">
        <f ca="1">_xludf.CONCAT("""","Subtribe",""":","""",#REF!, """,")</f>
        <v>#NAME?</v>
      </c>
      <c r="R12" s="18" t="e">
        <f ca="1">_xludf.CONCAT("""","Genus",""":","""",#REF!, """,")</f>
        <v>#NAME?</v>
      </c>
      <c r="S12" s="18" t="e">
        <f t="shared" ca="1" si="1"/>
        <v>#NAME?</v>
      </c>
      <c r="T12" s="18" t="e">
        <f ca="1">_xludf.CONCAT("""","Species",""":","""",#REF!, """,")</f>
        <v>#NAME?</v>
      </c>
      <c r="U12" s="18" t="e">
        <f ca="1">_xludf.CONCAT("""","VarSubsp",""":","""",#REF!, """")</f>
        <v>#NAME?</v>
      </c>
      <c r="V12" s="19"/>
      <c r="W12" s="19"/>
      <c r="X12" s="19"/>
      <c r="Y12" s="19"/>
      <c r="Z12" s="19"/>
    </row>
    <row r="13" spans="1:26" ht="14.25" customHeight="1">
      <c r="A13" s="20" t="s">
        <v>302</v>
      </c>
      <c r="B13" s="17" t="e">
        <f t="shared" ca="1" si="0"/>
        <v>#NAME?</v>
      </c>
      <c r="C13" s="18" t="e">
        <f ca="1">(_xludf.CONCAT("""","KeggCode", """:","""",#REF!,""","))</f>
        <v>#NAME?</v>
      </c>
      <c r="D13" s="18" t="e">
        <f ca="1">(_xludf.CONCAT("""","CommonName",""":", """",#REF!,""","))</f>
        <v>#NAME?</v>
      </c>
      <c r="E13" s="18" t="e">
        <f ca="1">(_xludf.CONCAT("""","ScientificName",""":", """",#REF!,""","))</f>
        <v>#NAME?</v>
      </c>
      <c r="F13" s="18" t="e">
        <f ca="1">_xludf.CONCAT("""","Kingdom", """:","""",#REF!,""",")</f>
        <v>#NAME?</v>
      </c>
      <c r="G13" s="18" t="e">
        <f ca="1">_xludf.CONCAT("""","Subkingdom",""":", """",#REF!,""",")</f>
        <v>#NAME?</v>
      </c>
      <c r="H13" s="18" t="e">
        <f ca="1">_xludf.CONCAT("""","Superdivision",""":", """",#REF!,""",")</f>
        <v>#NAME?</v>
      </c>
      <c r="I13" s="18" t="e">
        <f ca="1">_xludf.CONCAT("""","Phylum", """:","""",#REF!,""",")</f>
        <v>#NAME?</v>
      </c>
      <c r="J13" s="18" t="e">
        <f ca="1">_xludf.CONCAT("""","Subphylum", """:","""",#REF!,""",")</f>
        <v>#NAME?</v>
      </c>
      <c r="K13" s="18" t="e">
        <f ca="1">_xludf.CONCAT("""","Class", """:","""",#REF!,""",")</f>
        <v>#NAME?</v>
      </c>
      <c r="L13" s="18" t="e">
        <f ca="1">_xludf.CONCAT("""","Subclass", """:","""",#REF!,""",")</f>
        <v>#NAME?</v>
      </c>
      <c r="M13" s="18" t="e">
        <f ca="1">_xludf.CONCAT("""","Order",""":","""",#REF!, """,")</f>
        <v>#NAME?</v>
      </c>
      <c r="N13" s="18" t="e">
        <f ca="1">_xludf.CONCAT("""","Family",""":","""",#REF!, """,")</f>
        <v>#NAME?</v>
      </c>
      <c r="O13" s="18" t="e">
        <f ca="1">_xludf.CONCAT("""","Subfamily",""":","""",#REF!, """,")</f>
        <v>#NAME?</v>
      </c>
      <c r="P13" s="18" t="e">
        <f ca="1">_xludf.CONCAT("""","Tribe",""":","""",#REF!, """,")</f>
        <v>#NAME?</v>
      </c>
      <c r="Q13" s="18" t="e">
        <f ca="1">_xludf.CONCAT("""","Subtribe",""":","""",#REF!, """,")</f>
        <v>#NAME?</v>
      </c>
      <c r="R13" s="18" t="e">
        <f ca="1">_xludf.CONCAT("""","Genus",""":","""",#REF!, """,")</f>
        <v>#NAME?</v>
      </c>
      <c r="S13" s="18" t="e">
        <f t="shared" ca="1" si="1"/>
        <v>#NAME?</v>
      </c>
      <c r="T13" s="18" t="e">
        <f ca="1">_xludf.CONCAT("""","Species",""":","""",#REF!, """,")</f>
        <v>#NAME?</v>
      </c>
      <c r="U13" s="18" t="e">
        <f ca="1">_xludf.CONCAT("""","VarSubsp",""":","""",#REF!, """")</f>
        <v>#NAME?</v>
      </c>
      <c r="V13" s="19"/>
      <c r="W13" s="19"/>
      <c r="X13" s="19"/>
      <c r="Y13" s="19"/>
      <c r="Z13" s="19"/>
    </row>
    <row r="14" spans="1:26" ht="14.25" customHeight="1">
      <c r="A14" s="20" t="s">
        <v>303</v>
      </c>
      <c r="B14" s="17" t="e">
        <f t="shared" ca="1" si="0"/>
        <v>#NAME?</v>
      </c>
      <c r="C14" s="18" t="e">
        <f ca="1">(_xludf.CONCAT("""","KeggCode", """:","""",#REF!,""","))</f>
        <v>#NAME?</v>
      </c>
      <c r="D14" s="18" t="e">
        <f ca="1">(_xludf.CONCAT("""","CommonName",""":", """",#REF!,""","))</f>
        <v>#NAME?</v>
      </c>
      <c r="E14" s="18" t="e">
        <f ca="1">(_xludf.CONCAT("""","ScientificName",""":", """",#REF!,""","))</f>
        <v>#NAME?</v>
      </c>
      <c r="F14" s="18" t="e">
        <f ca="1">_xludf.CONCAT("""","Kingdom", """:","""",#REF!,""",")</f>
        <v>#NAME?</v>
      </c>
      <c r="G14" s="18" t="e">
        <f ca="1">_xludf.CONCAT("""","Subkingdom",""":", """",#REF!,""",")</f>
        <v>#NAME?</v>
      </c>
      <c r="H14" s="18" t="e">
        <f ca="1">_xludf.CONCAT("""","Superdivision",""":", """",#REF!,""",")</f>
        <v>#NAME?</v>
      </c>
      <c r="I14" s="18" t="e">
        <f ca="1">_xludf.CONCAT("""","Phylum", """:","""",#REF!,""",")</f>
        <v>#NAME?</v>
      </c>
      <c r="J14" s="18" t="e">
        <f ca="1">_xludf.CONCAT("""","Subphylum", """:","""",#REF!,""",")</f>
        <v>#NAME?</v>
      </c>
      <c r="K14" s="18" t="e">
        <f ca="1">_xludf.CONCAT("""","Class", """:","""",#REF!,""",")</f>
        <v>#NAME?</v>
      </c>
      <c r="L14" s="18" t="e">
        <f ca="1">_xludf.CONCAT("""","Subclass", """:","""",#REF!,""",")</f>
        <v>#NAME?</v>
      </c>
      <c r="M14" s="18" t="e">
        <f ca="1">_xludf.CONCAT("""","Order",""":","""",#REF!, """,")</f>
        <v>#NAME?</v>
      </c>
      <c r="N14" s="18" t="e">
        <f ca="1">_xludf.CONCAT("""","Family",""":","""",#REF!, """,")</f>
        <v>#NAME?</v>
      </c>
      <c r="O14" s="18" t="e">
        <f ca="1">_xludf.CONCAT("""","Subfamily",""":","""",#REF!, """,")</f>
        <v>#NAME?</v>
      </c>
      <c r="P14" s="18" t="e">
        <f ca="1">_xludf.CONCAT("""","Tribe",""":","""",#REF!, """,")</f>
        <v>#NAME?</v>
      </c>
      <c r="Q14" s="18" t="e">
        <f ca="1">_xludf.CONCAT("""","Subtribe",""":","""",#REF!, """,")</f>
        <v>#NAME?</v>
      </c>
      <c r="R14" s="18" t="e">
        <f ca="1">_xludf.CONCAT("""","Genus",""":","""",#REF!, """,")</f>
        <v>#NAME?</v>
      </c>
      <c r="S14" s="18" t="e">
        <f t="shared" ca="1" si="1"/>
        <v>#NAME?</v>
      </c>
      <c r="T14" s="18" t="e">
        <f ca="1">_xludf.CONCAT("""","Species",""":","""",#REF!, """,")</f>
        <v>#NAME?</v>
      </c>
      <c r="U14" s="18" t="e">
        <f ca="1">_xludf.CONCAT("""","VarSubsp",""":","""",#REF!, """")</f>
        <v>#NAME?</v>
      </c>
      <c r="V14" s="19"/>
      <c r="W14" s="19"/>
      <c r="X14" s="19"/>
      <c r="Y14" s="19"/>
      <c r="Z14" s="19"/>
    </row>
    <row r="15" spans="1:26" ht="14.25" customHeight="1">
      <c r="A15" s="20" t="s">
        <v>304</v>
      </c>
      <c r="B15" s="17" t="e">
        <f t="shared" ca="1" si="0"/>
        <v>#NAME?</v>
      </c>
      <c r="C15" s="18" t="e">
        <f ca="1">(_xludf.CONCAT("""","KeggCode", """:","""",#REF!,""","))</f>
        <v>#NAME?</v>
      </c>
      <c r="D15" s="18" t="e">
        <f ca="1">(_xludf.CONCAT("""","CommonName",""":", """",#REF!,""","))</f>
        <v>#NAME?</v>
      </c>
      <c r="E15" s="18" t="e">
        <f ca="1">(_xludf.CONCAT("""","ScientificName",""":", """",#REF!,""","))</f>
        <v>#NAME?</v>
      </c>
      <c r="F15" s="18" t="e">
        <f ca="1">_xludf.CONCAT("""","Kingdom", """:","""",#REF!,""",")</f>
        <v>#NAME?</v>
      </c>
      <c r="G15" s="18" t="e">
        <f ca="1">_xludf.CONCAT("""","Subkingdom",""":", """",#REF!,""",")</f>
        <v>#NAME?</v>
      </c>
      <c r="H15" s="18" t="e">
        <f ca="1">_xludf.CONCAT("""","Superdivision",""":", """",#REF!,""",")</f>
        <v>#NAME?</v>
      </c>
      <c r="I15" s="18" t="e">
        <f ca="1">_xludf.CONCAT("""","Phylum", """:","""",#REF!,""",")</f>
        <v>#NAME?</v>
      </c>
      <c r="J15" s="18" t="e">
        <f ca="1">_xludf.CONCAT("""","Subphylum", """:","""",#REF!,""",")</f>
        <v>#NAME?</v>
      </c>
      <c r="K15" s="18" t="e">
        <f ca="1">_xludf.CONCAT("""","Class", """:","""",#REF!,""",")</f>
        <v>#NAME?</v>
      </c>
      <c r="L15" s="18" t="e">
        <f ca="1">_xludf.CONCAT("""","Subclass", """:","""",#REF!,""",")</f>
        <v>#NAME?</v>
      </c>
      <c r="M15" s="18" t="e">
        <f ca="1">_xludf.CONCAT("""","Order",""":","""",#REF!, """,")</f>
        <v>#NAME?</v>
      </c>
      <c r="N15" s="18" t="e">
        <f ca="1">_xludf.CONCAT("""","Family",""":","""",#REF!, """,")</f>
        <v>#NAME?</v>
      </c>
      <c r="O15" s="18" t="e">
        <f ca="1">_xludf.CONCAT("""","Subfamily",""":","""",#REF!, """,")</f>
        <v>#NAME?</v>
      </c>
      <c r="P15" s="18" t="e">
        <f ca="1">_xludf.CONCAT("""","Tribe",""":","""",#REF!, """,")</f>
        <v>#NAME?</v>
      </c>
      <c r="Q15" s="18" t="e">
        <f ca="1">_xludf.CONCAT("""","Subtribe",""":","""",#REF!, """,")</f>
        <v>#NAME?</v>
      </c>
      <c r="R15" s="18" t="e">
        <f ca="1">_xludf.CONCAT("""","Genus",""":","""",#REF!, """,")</f>
        <v>#NAME?</v>
      </c>
      <c r="S15" s="18" t="e">
        <f t="shared" ca="1" si="1"/>
        <v>#NAME?</v>
      </c>
      <c r="T15" s="18" t="e">
        <f ca="1">_xludf.CONCAT("""","Species",""":","""",#REF!, """,")</f>
        <v>#NAME?</v>
      </c>
      <c r="U15" s="18" t="e">
        <f ca="1">_xludf.CONCAT("""","VarSubsp",""":","""",#REF!, """")</f>
        <v>#NAME?</v>
      </c>
      <c r="V15" s="19"/>
      <c r="W15" s="19"/>
      <c r="X15" s="19"/>
      <c r="Y15" s="19"/>
      <c r="Z15" s="19"/>
    </row>
    <row r="16" spans="1:26" ht="14.25" customHeight="1">
      <c r="A16" s="20" t="s">
        <v>305</v>
      </c>
      <c r="B16" s="17" t="e">
        <f t="shared" ca="1" si="0"/>
        <v>#NAME?</v>
      </c>
      <c r="C16" s="18" t="e">
        <f ca="1">(_xludf.CONCAT("""","KeggCode", """:","""",#REF!,""","))</f>
        <v>#NAME?</v>
      </c>
      <c r="D16" s="18" t="e">
        <f ca="1">(_xludf.CONCAT("""","CommonName",""":", """",#REF!,""","))</f>
        <v>#NAME?</v>
      </c>
      <c r="E16" s="18" t="e">
        <f ca="1">(_xludf.CONCAT("""","ScientificName",""":", """",#REF!,""","))</f>
        <v>#NAME?</v>
      </c>
      <c r="F16" s="18" t="e">
        <f ca="1">_xludf.CONCAT("""","Kingdom", """:","""",#REF!,""",")</f>
        <v>#NAME?</v>
      </c>
      <c r="G16" s="18" t="e">
        <f ca="1">_xludf.CONCAT("""","Subkingdom",""":", """",#REF!,""",")</f>
        <v>#NAME?</v>
      </c>
      <c r="H16" s="18" t="e">
        <f ca="1">_xludf.CONCAT("""","Superdivision",""":", """",#REF!,""",")</f>
        <v>#NAME?</v>
      </c>
      <c r="I16" s="18" t="e">
        <f ca="1">_xludf.CONCAT("""","Phylum", """:","""",#REF!,""",")</f>
        <v>#NAME?</v>
      </c>
      <c r="J16" s="18" t="e">
        <f ca="1">_xludf.CONCAT("""","Subphylum", """:","""",#REF!,""",")</f>
        <v>#NAME?</v>
      </c>
      <c r="K16" s="18" t="e">
        <f ca="1">_xludf.CONCAT("""","Class", """:","""",#REF!,""",")</f>
        <v>#NAME?</v>
      </c>
      <c r="L16" s="18" t="e">
        <f ca="1">_xludf.CONCAT("""","Subclass", """:","""",#REF!,""",")</f>
        <v>#NAME?</v>
      </c>
      <c r="M16" s="18" t="e">
        <f ca="1">_xludf.CONCAT("""","Order",""":","""",#REF!, """,")</f>
        <v>#NAME?</v>
      </c>
      <c r="N16" s="18" t="e">
        <f ca="1">_xludf.CONCAT("""","Family",""":","""",#REF!, """,")</f>
        <v>#NAME?</v>
      </c>
      <c r="O16" s="18" t="e">
        <f ca="1">_xludf.CONCAT("""","Subfamily",""":","""",#REF!, """,")</f>
        <v>#NAME?</v>
      </c>
      <c r="P16" s="18" t="e">
        <f ca="1">_xludf.CONCAT("""","Tribe",""":","""",#REF!, """,")</f>
        <v>#NAME?</v>
      </c>
      <c r="Q16" s="18" t="e">
        <f ca="1">_xludf.CONCAT("""","Subtribe",""":","""",#REF!, """,")</f>
        <v>#NAME?</v>
      </c>
      <c r="R16" s="18" t="e">
        <f ca="1">_xludf.CONCAT("""","Genus",""":","""",#REF!, """,")</f>
        <v>#NAME?</v>
      </c>
      <c r="S16" s="18" t="e">
        <f t="shared" ca="1" si="1"/>
        <v>#NAME?</v>
      </c>
      <c r="T16" s="18" t="e">
        <f ca="1">_xludf.CONCAT("""","Species",""":","""",#REF!, """,")</f>
        <v>#NAME?</v>
      </c>
      <c r="U16" s="18" t="e">
        <f ca="1">_xludf.CONCAT("""","VarSubsp",""":","""",#REF!, """")</f>
        <v>#NAME?</v>
      </c>
      <c r="V16" s="19"/>
      <c r="W16" s="19"/>
      <c r="X16" s="19"/>
      <c r="Y16" s="19"/>
      <c r="Z16" s="19"/>
    </row>
    <row r="17" spans="1:26" ht="14.25" customHeight="1">
      <c r="A17" s="20" t="s">
        <v>306</v>
      </c>
      <c r="B17" s="17" t="e">
        <f t="shared" ca="1" si="0"/>
        <v>#NAME?</v>
      </c>
      <c r="C17" s="18" t="e">
        <f ca="1">(_xludf.CONCAT("""","KeggCode", """:","""",#REF!,""","))</f>
        <v>#NAME?</v>
      </c>
      <c r="D17" s="18" t="e">
        <f ca="1">(_xludf.CONCAT("""","CommonName",""":", """",#REF!,""","))</f>
        <v>#NAME?</v>
      </c>
      <c r="E17" s="18" t="e">
        <f ca="1">(_xludf.CONCAT("""","ScientificName",""":", """",#REF!,""","))</f>
        <v>#NAME?</v>
      </c>
      <c r="F17" s="18" t="e">
        <f ca="1">_xludf.CONCAT("""","Kingdom", """:","""",#REF!,""",")</f>
        <v>#NAME?</v>
      </c>
      <c r="G17" s="18" t="e">
        <f ca="1">_xludf.CONCAT("""","Subkingdom",""":", """",#REF!,""",")</f>
        <v>#NAME?</v>
      </c>
      <c r="H17" s="18" t="e">
        <f ca="1">_xludf.CONCAT("""","Superdivision",""":", """",#REF!,""",")</f>
        <v>#NAME?</v>
      </c>
      <c r="I17" s="18" t="e">
        <f ca="1">_xludf.CONCAT("""","Phylum", """:","""",#REF!,""",")</f>
        <v>#NAME?</v>
      </c>
      <c r="J17" s="18" t="e">
        <f ca="1">_xludf.CONCAT("""","Subphylum", """:","""",#REF!,""",")</f>
        <v>#NAME?</v>
      </c>
      <c r="K17" s="18" t="e">
        <f ca="1">_xludf.CONCAT("""","Class", """:","""",#REF!,""",")</f>
        <v>#NAME?</v>
      </c>
      <c r="L17" s="18" t="e">
        <f ca="1">_xludf.CONCAT("""","Subclass", """:","""",#REF!,""",")</f>
        <v>#NAME?</v>
      </c>
      <c r="M17" s="18" t="e">
        <f ca="1">_xludf.CONCAT("""","Order",""":","""",#REF!, """,")</f>
        <v>#NAME?</v>
      </c>
      <c r="N17" s="18" t="e">
        <f ca="1">_xludf.CONCAT("""","Family",""":","""",#REF!, """,")</f>
        <v>#NAME?</v>
      </c>
      <c r="O17" s="18" t="e">
        <f ca="1">_xludf.CONCAT("""","Subfamily",""":","""",#REF!, """,")</f>
        <v>#NAME?</v>
      </c>
      <c r="P17" s="18" t="e">
        <f ca="1">_xludf.CONCAT("""","Tribe",""":","""",#REF!, """,")</f>
        <v>#NAME?</v>
      </c>
      <c r="Q17" s="18" t="e">
        <f ca="1">_xludf.CONCAT("""","Subtribe",""":","""",#REF!, """,")</f>
        <v>#NAME?</v>
      </c>
      <c r="R17" s="18" t="e">
        <f ca="1">_xludf.CONCAT("""","Genus",""":","""",#REF!, """,")</f>
        <v>#NAME?</v>
      </c>
      <c r="S17" s="18" t="e">
        <f t="shared" ca="1" si="1"/>
        <v>#NAME?</v>
      </c>
      <c r="T17" s="18" t="e">
        <f ca="1">_xludf.CONCAT("""","Species",""":","""",#REF!, """,")</f>
        <v>#NAME?</v>
      </c>
      <c r="U17" s="18" t="e">
        <f ca="1">_xludf.CONCAT("""","VarSubsp",""":","""",#REF!, """")</f>
        <v>#NAME?</v>
      </c>
      <c r="V17" s="19"/>
      <c r="W17" s="19"/>
      <c r="X17" s="19"/>
      <c r="Y17" s="19"/>
      <c r="Z17" s="19"/>
    </row>
    <row r="18" spans="1:26" ht="14.25" customHeight="1">
      <c r="A18" s="20" t="s">
        <v>307</v>
      </c>
      <c r="B18" s="17" t="e">
        <f t="shared" ca="1" si="0"/>
        <v>#NAME?</v>
      </c>
      <c r="C18" s="18" t="e">
        <f ca="1">(_xludf.CONCAT("""","KeggCode", """:","""",#REF!,""","))</f>
        <v>#NAME?</v>
      </c>
      <c r="D18" s="18" t="e">
        <f ca="1">(_xludf.CONCAT("""","CommonName",""":", """",#REF!,""","))</f>
        <v>#NAME?</v>
      </c>
      <c r="E18" s="18" t="e">
        <f ca="1">(_xludf.CONCAT("""","ScientificName",""":", """",#REF!,""","))</f>
        <v>#NAME?</v>
      </c>
      <c r="F18" s="18" t="e">
        <f ca="1">_xludf.CONCAT("""","Kingdom", """:","""",#REF!,""",")</f>
        <v>#NAME?</v>
      </c>
      <c r="G18" s="18" t="e">
        <f ca="1">_xludf.CONCAT("""","Subkingdom",""":", """",#REF!,""",")</f>
        <v>#NAME?</v>
      </c>
      <c r="H18" s="18" t="e">
        <f ca="1">_xludf.CONCAT("""","Superdivision",""":", """",#REF!,""",")</f>
        <v>#NAME?</v>
      </c>
      <c r="I18" s="18" t="e">
        <f ca="1">_xludf.CONCAT("""","Phylum", """:","""",#REF!,""",")</f>
        <v>#NAME?</v>
      </c>
      <c r="J18" s="18" t="e">
        <f ca="1">_xludf.CONCAT("""","Subphylum", """:","""",#REF!,""",")</f>
        <v>#NAME?</v>
      </c>
      <c r="K18" s="18" t="e">
        <f ca="1">_xludf.CONCAT("""","Class", """:","""",#REF!,""",")</f>
        <v>#NAME?</v>
      </c>
      <c r="L18" s="18" t="e">
        <f ca="1">_xludf.CONCAT("""","Subclass", """:","""",#REF!,""",")</f>
        <v>#NAME?</v>
      </c>
      <c r="M18" s="18" t="e">
        <f ca="1">_xludf.CONCAT("""","Order",""":","""",#REF!, """,")</f>
        <v>#NAME?</v>
      </c>
      <c r="N18" s="18" t="e">
        <f ca="1">_xludf.CONCAT("""","Family",""":","""",#REF!, """,")</f>
        <v>#NAME?</v>
      </c>
      <c r="O18" s="18" t="e">
        <f ca="1">_xludf.CONCAT("""","Subfamily",""":","""",#REF!, """,")</f>
        <v>#NAME?</v>
      </c>
      <c r="P18" s="18" t="e">
        <f ca="1">_xludf.CONCAT("""","Tribe",""":","""",#REF!, """,")</f>
        <v>#NAME?</v>
      </c>
      <c r="Q18" s="18" t="e">
        <f ca="1">_xludf.CONCAT("""","Subtribe",""":","""",#REF!, """,")</f>
        <v>#NAME?</v>
      </c>
      <c r="R18" s="18" t="e">
        <f ca="1">_xludf.CONCAT("""","Genus",""":","""",#REF!, """,")</f>
        <v>#NAME?</v>
      </c>
      <c r="S18" s="18" t="e">
        <f t="shared" ca="1" si="1"/>
        <v>#NAME?</v>
      </c>
      <c r="T18" s="18" t="e">
        <f ca="1">_xludf.CONCAT("""","Species",""":","""",#REF!, """,")</f>
        <v>#NAME?</v>
      </c>
      <c r="U18" s="18" t="e">
        <f ca="1">_xludf.CONCAT("""","VarSubsp",""":","""",#REF!, """")</f>
        <v>#NAME?</v>
      </c>
      <c r="V18" s="19"/>
      <c r="W18" s="19"/>
      <c r="X18" s="19"/>
      <c r="Y18" s="19"/>
      <c r="Z18" s="19"/>
    </row>
    <row r="19" spans="1:26" ht="14.25" customHeight="1">
      <c r="A19" s="20" t="s">
        <v>308</v>
      </c>
      <c r="B19" s="17" t="e">
        <f t="shared" ca="1" si="0"/>
        <v>#NAME?</v>
      </c>
      <c r="C19" s="18" t="e">
        <f ca="1">(_xludf.CONCAT("""","KeggCode", """:","""",#REF!,""","))</f>
        <v>#NAME?</v>
      </c>
      <c r="D19" s="18" t="e">
        <f ca="1">(_xludf.CONCAT("""","CommonName",""":", """",#REF!,""","))</f>
        <v>#NAME?</v>
      </c>
      <c r="E19" s="18" t="e">
        <f ca="1">(_xludf.CONCAT("""","ScientificName",""":", """",#REF!,""","))</f>
        <v>#NAME?</v>
      </c>
      <c r="F19" s="18" t="e">
        <f ca="1">_xludf.CONCAT("""","Kingdom", """:","""",#REF!,""",")</f>
        <v>#NAME?</v>
      </c>
      <c r="G19" s="18" t="e">
        <f ca="1">_xludf.CONCAT("""","Subkingdom",""":", """",#REF!,""",")</f>
        <v>#NAME?</v>
      </c>
      <c r="H19" s="18" t="e">
        <f ca="1">_xludf.CONCAT("""","Superdivision",""":", """",#REF!,""",")</f>
        <v>#NAME?</v>
      </c>
      <c r="I19" s="18" t="e">
        <f ca="1">_xludf.CONCAT("""","Phylum", """:","""",#REF!,""",")</f>
        <v>#NAME?</v>
      </c>
      <c r="J19" s="18" t="e">
        <f ca="1">_xludf.CONCAT("""","Subphylum", """:","""",#REF!,""",")</f>
        <v>#NAME?</v>
      </c>
      <c r="K19" s="18" t="e">
        <f ca="1">_xludf.CONCAT("""","Class", """:","""",#REF!,""",")</f>
        <v>#NAME?</v>
      </c>
      <c r="L19" s="18" t="e">
        <f ca="1">_xludf.CONCAT("""","Subclass", """:","""",#REF!,""",")</f>
        <v>#NAME?</v>
      </c>
      <c r="M19" s="18" t="e">
        <f ca="1">_xludf.CONCAT("""","Order",""":","""",#REF!, """,")</f>
        <v>#NAME?</v>
      </c>
      <c r="N19" s="18" t="e">
        <f ca="1">_xludf.CONCAT("""","Family",""":","""",#REF!, """,")</f>
        <v>#NAME?</v>
      </c>
      <c r="O19" s="18" t="e">
        <f ca="1">_xludf.CONCAT("""","Subfamily",""":","""",#REF!, """,")</f>
        <v>#NAME?</v>
      </c>
      <c r="P19" s="18" t="e">
        <f ca="1">_xludf.CONCAT("""","Tribe",""":","""",#REF!, """,")</f>
        <v>#NAME?</v>
      </c>
      <c r="Q19" s="18" t="e">
        <f ca="1">_xludf.CONCAT("""","Subtribe",""":","""",#REF!, """,")</f>
        <v>#NAME?</v>
      </c>
      <c r="R19" s="18" t="e">
        <f ca="1">_xludf.CONCAT("""","Genus",""":","""",#REF!, """,")</f>
        <v>#NAME?</v>
      </c>
      <c r="S19" s="18" t="e">
        <f t="shared" ca="1" si="1"/>
        <v>#NAME?</v>
      </c>
      <c r="T19" s="18" t="e">
        <f ca="1">_xludf.CONCAT("""","Species",""":","""",#REF!, """,")</f>
        <v>#NAME?</v>
      </c>
      <c r="U19" s="18" t="e">
        <f ca="1">_xludf.CONCAT("""","VarSubsp",""":","""",#REF!, """")</f>
        <v>#NAME?</v>
      </c>
      <c r="V19" s="19"/>
      <c r="W19" s="19"/>
      <c r="X19" s="19"/>
      <c r="Y19" s="19"/>
      <c r="Z19" s="19"/>
    </row>
    <row r="20" spans="1:26" ht="14.25" customHeight="1">
      <c r="A20" s="20" t="s">
        <v>309</v>
      </c>
      <c r="B20" s="17" t="e">
        <f t="shared" ca="1" si="0"/>
        <v>#NAME?</v>
      </c>
      <c r="C20" s="18" t="e">
        <f ca="1">(_xludf.CONCAT("""","KeggCode", """:","""",#REF!,""","))</f>
        <v>#NAME?</v>
      </c>
      <c r="D20" s="18" t="e">
        <f ca="1">(_xludf.CONCAT("""","CommonName",""":", """",#REF!,""","))</f>
        <v>#NAME?</v>
      </c>
      <c r="E20" s="18" t="e">
        <f ca="1">(_xludf.CONCAT("""","ScientificName",""":", """",#REF!,""","))</f>
        <v>#NAME?</v>
      </c>
      <c r="F20" s="18" t="e">
        <f ca="1">_xludf.CONCAT("""","Kingdom", """:","""",#REF!,""",")</f>
        <v>#NAME?</v>
      </c>
      <c r="G20" s="18" t="e">
        <f ca="1">_xludf.CONCAT("""","Subkingdom",""":", """",#REF!,""",")</f>
        <v>#NAME?</v>
      </c>
      <c r="H20" s="18" t="e">
        <f ca="1">_xludf.CONCAT("""","Superdivision",""":", """",#REF!,""",")</f>
        <v>#NAME?</v>
      </c>
      <c r="I20" s="18" t="e">
        <f ca="1">_xludf.CONCAT("""","Phylum", """:","""",#REF!,""",")</f>
        <v>#NAME?</v>
      </c>
      <c r="J20" s="18" t="e">
        <f ca="1">_xludf.CONCAT("""","Subphylum", """:","""",#REF!,""",")</f>
        <v>#NAME?</v>
      </c>
      <c r="K20" s="18" t="e">
        <f ca="1">_xludf.CONCAT("""","Class", """:","""",#REF!,""",")</f>
        <v>#NAME?</v>
      </c>
      <c r="L20" s="18" t="e">
        <f ca="1">_xludf.CONCAT("""","Subclass", """:","""",#REF!,""",")</f>
        <v>#NAME?</v>
      </c>
      <c r="M20" s="18" t="e">
        <f ca="1">_xludf.CONCAT("""","Order",""":","""",#REF!, """,")</f>
        <v>#NAME?</v>
      </c>
      <c r="N20" s="18" t="e">
        <f ca="1">_xludf.CONCAT("""","Family",""":","""",#REF!, """,")</f>
        <v>#NAME?</v>
      </c>
      <c r="O20" s="18" t="e">
        <f ca="1">_xludf.CONCAT("""","Subfamily",""":","""",#REF!, """,")</f>
        <v>#NAME?</v>
      </c>
      <c r="P20" s="18" t="e">
        <f ca="1">_xludf.CONCAT("""","Tribe",""":","""",#REF!, """,")</f>
        <v>#NAME?</v>
      </c>
      <c r="Q20" s="18" t="e">
        <f ca="1">_xludf.CONCAT("""","Subtribe",""":","""",#REF!, """,")</f>
        <v>#NAME?</v>
      </c>
      <c r="R20" s="18" t="e">
        <f ca="1">_xludf.CONCAT("""","Genus",""":","""",#REF!, """,")</f>
        <v>#NAME?</v>
      </c>
      <c r="S20" s="18" t="e">
        <f t="shared" ca="1" si="1"/>
        <v>#NAME?</v>
      </c>
      <c r="T20" s="18" t="e">
        <f ca="1">_xludf.CONCAT("""","Species",""":","""",#REF!, """,")</f>
        <v>#NAME?</v>
      </c>
      <c r="U20" s="18" t="e">
        <f ca="1">_xludf.CONCAT("""","VarSubsp",""":","""",#REF!, """")</f>
        <v>#NAME?</v>
      </c>
      <c r="V20" s="19"/>
      <c r="W20" s="19"/>
      <c r="X20" s="19"/>
      <c r="Y20" s="19"/>
      <c r="Z20" s="19"/>
    </row>
    <row r="21" spans="1:26" ht="14.25" customHeight="1">
      <c r="A21" s="20" t="s">
        <v>310</v>
      </c>
      <c r="B21" s="17" t="e">
        <f t="shared" ca="1" si="0"/>
        <v>#NAME?</v>
      </c>
      <c r="C21" s="18" t="e">
        <f ca="1">(_xludf.CONCAT("""","KeggCode", """:","""",#REF!,""","))</f>
        <v>#NAME?</v>
      </c>
      <c r="D21" s="18" t="e">
        <f ca="1">(_xludf.CONCAT("""","CommonName",""":", """",#REF!,""","))</f>
        <v>#NAME?</v>
      </c>
      <c r="E21" s="18" t="e">
        <f ca="1">(_xludf.CONCAT("""","ScientificName",""":", """",#REF!,""","))</f>
        <v>#NAME?</v>
      </c>
      <c r="F21" s="18" t="e">
        <f ca="1">_xludf.CONCAT("""","Kingdom", """:","""",#REF!,""",")</f>
        <v>#NAME?</v>
      </c>
      <c r="G21" s="18" t="e">
        <f ca="1">_xludf.CONCAT("""","Subkingdom",""":", """",#REF!,""",")</f>
        <v>#NAME?</v>
      </c>
      <c r="H21" s="18" t="e">
        <f ca="1">_xludf.CONCAT("""","Superdivision",""":", """",#REF!,""",")</f>
        <v>#NAME?</v>
      </c>
      <c r="I21" s="18" t="e">
        <f ca="1">_xludf.CONCAT("""","Phylum", """:","""",#REF!,""",")</f>
        <v>#NAME?</v>
      </c>
      <c r="J21" s="18" t="e">
        <f ca="1">_xludf.CONCAT("""","Subphylum", """:","""",#REF!,""",")</f>
        <v>#NAME?</v>
      </c>
      <c r="K21" s="18" t="e">
        <f ca="1">_xludf.CONCAT("""","Class", """:","""",#REF!,""",")</f>
        <v>#NAME?</v>
      </c>
      <c r="L21" s="18" t="e">
        <f ca="1">_xludf.CONCAT("""","Subclass", """:","""",#REF!,""",")</f>
        <v>#NAME?</v>
      </c>
      <c r="M21" s="18" t="e">
        <f ca="1">_xludf.CONCAT("""","Order",""":","""",#REF!, """,")</f>
        <v>#NAME?</v>
      </c>
      <c r="N21" s="18" t="e">
        <f ca="1">_xludf.CONCAT("""","Family",""":","""",#REF!, """,")</f>
        <v>#NAME?</v>
      </c>
      <c r="O21" s="18" t="e">
        <f ca="1">_xludf.CONCAT("""","Subfamily",""":","""",#REF!, """,")</f>
        <v>#NAME?</v>
      </c>
      <c r="P21" s="18" t="e">
        <f ca="1">_xludf.CONCAT("""","Tribe",""":","""",#REF!, """,")</f>
        <v>#NAME?</v>
      </c>
      <c r="Q21" s="18" t="e">
        <f ca="1">_xludf.CONCAT("""","Subtribe",""":","""",#REF!, """,")</f>
        <v>#NAME?</v>
      </c>
      <c r="R21" s="18" t="e">
        <f ca="1">_xludf.CONCAT("""","Genus",""":","""",#REF!, """,")</f>
        <v>#NAME?</v>
      </c>
      <c r="S21" s="18" t="e">
        <f t="shared" ca="1" si="1"/>
        <v>#NAME?</v>
      </c>
      <c r="T21" s="18" t="e">
        <f ca="1">_xludf.CONCAT("""","Species",""":","""",#REF!, """,")</f>
        <v>#NAME?</v>
      </c>
      <c r="U21" s="18" t="e">
        <f ca="1">_xludf.CONCAT("""","VarSubsp",""":","""",#REF!, """")</f>
        <v>#NAME?</v>
      </c>
      <c r="V21" s="19"/>
      <c r="W21" s="19"/>
      <c r="X21" s="19"/>
      <c r="Y21" s="19"/>
      <c r="Z21" s="19"/>
    </row>
    <row r="22" spans="1:26" ht="14.25" customHeight="1">
      <c r="A22" s="20" t="s">
        <v>311</v>
      </c>
      <c r="B22" s="17" t="e">
        <f t="shared" ca="1" si="0"/>
        <v>#NAME?</v>
      </c>
      <c r="C22" s="18" t="e">
        <f ca="1">(_xludf.CONCAT("""","KeggCode", """:","""",#REF!,""","))</f>
        <v>#NAME?</v>
      </c>
      <c r="D22" s="18" t="e">
        <f ca="1">(_xludf.CONCAT("""","CommonName",""":", """",#REF!,""","))</f>
        <v>#NAME?</v>
      </c>
      <c r="E22" s="18" t="e">
        <f ca="1">(_xludf.CONCAT("""","ScientificName",""":", """",#REF!,""","))</f>
        <v>#NAME?</v>
      </c>
      <c r="F22" s="18" t="e">
        <f ca="1">_xludf.CONCAT("""","Kingdom", """:","""",#REF!,""",")</f>
        <v>#NAME?</v>
      </c>
      <c r="G22" s="18" t="e">
        <f ca="1">_xludf.CONCAT("""","Subkingdom",""":", """",#REF!,""",")</f>
        <v>#NAME?</v>
      </c>
      <c r="H22" s="18" t="e">
        <f ca="1">_xludf.CONCAT("""","Superdivision",""":", """",#REF!,""",")</f>
        <v>#NAME?</v>
      </c>
      <c r="I22" s="18" t="e">
        <f ca="1">_xludf.CONCAT("""","Phylum", """:","""",#REF!,""",")</f>
        <v>#NAME?</v>
      </c>
      <c r="J22" s="18" t="e">
        <f ca="1">_xludf.CONCAT("""","Subphylum", """:","""",#REF!,""",")</f>
        <v>#NAME?</v>
      </c>
      <c r="K22" s="18" t="e">
        <f ca="1">_xludf.CONCAT("""","Class", """:","""",#REF!,""",")</f>
        <v>#NAME?</v>
      </c>
      <c r="L22" s="18" t="e">
        <f ca="1">_xludf.CONCAT("""","Subclass", """:","""",#REF!,""",")</f>
        <v>#NAME?</v>
      </c>
      <c r="M22" s="18" t="e">
        <f ca="1">_xludf.CONCAT("""","Order",""":","""",#REF!, """,")</f>
        <v>#NAME?</v>
      </c>
      <c r="N22" s="18" t="e">
        <f ca="1">_xludf.CONCAT("""","Family",""":","""",#REF!, """,")</f>
        <v>#NAME?</v>
      </c>
      <c r="O22" s="18" t="e">
        <f ca="1">_xludf.CONCAT("""","Subfamily",""":","""",#REF!, """,")</f>
        <v>#NAME?</v>
      </c>
      <c r="P22" s="18" t="e">
        <f ca="1">_xludf.CONCAT("""","Tribe",""":","""",#REF!, """,")</f>
        <v>#NAME?</v>
      </c>
      <c r="Q22" s="18" t="e">
        <f ca="1">_xludf.CONCAT("""","Subtribe",""":","""",#REF!, """,")</f>
        <v>#NAME?</v>
      </c>
      <c r="R22" s="18" t="e">
        <f ca="1">_xludf.CONCAT("""","Genus",""":","""",#REF!, """,")</f>
        <v>#NAME?</v>
      </c>
      <c r="S22" s="18" t="e">
        <f t="shared" ca="1" si="1"/>
        <v>#NAME?</v>
      </c>
      <c r="T22" s="18" t="e">
        <f ca="1">_xludf.CONCAT("""","Species",""":","""",#REF!, """,")</f>
        <v>#NAME?</v>
      </c>
      <c r="U22" s="18" t="e">
        <f ca="1">_xludf.CONCAT("""","VarSubsp",""":","""",#REF!, """")</f>
        <v>#NAME?</v>
      </c>
      <c r="V22" s="19"/>
      <c r="W22" s="19"/>
      <c r="X22" s="19"/>
      <c r="Y22" s="19"/>
      <c r="Z22" s="19"/>
    </row>
    <row r="23" spans="1:26" ht="14.25" customHeight="1">
      <c r="A23" s="20" t="s">
        <v>312</v>
      </c>
      <c r="B23" s="17" t="e">
        <f t="shared" ca="1" si="0"/>
        <v>#NAME?</v>
      </c>
      <c r="C23" s="18" t="e">
        <f ca="1">(_xludf.CONCAT("""","KeggCode", """:","""",#REF!,""","))</f>
        <v>#NAME?</v>
      </c>
      <c r="D23" s="18" t="e">
        <f ca="1">(_xludf.CONCAT("""","CommonName",""":", """",#REF!,""","))</f>
        <v>#NAME?</v>
      </c>
      <c r="E23" s="18" t="e">
        <f ca="1">(_xludf.CONCAT("""","ScientificName",""":", """",#REF!,""","))</f>
        <v>#NAME?</v>
      </c>
      <c r="F23" s="18" t="e">
        <f ca="1">_xludf.CONCAT("""","Kingdom", """:","""",#REF!,""",")</f>
        <v>#NAME?</v>
      </c>
      <c r="G23" s="18" t="e">
        <f ca="1">_xludf.CONCAT("""","Subkingdom",""":", """",#REF!,""",")</f>
        <v>#NAME?</v>
      </c>
      <c r="H23" s="18" t="e">
        <f ca="1">_xludf.CONCAT("""","Superdivision",""":", """",#REF!,""",")</f>
        <v>#NAME?</v>
      </c>
      <c r="I23" s="18" t="e">
        <f ca="1">_xludf.CONCAT("""","Phylum", """:","""",#REF!,""",")</f>
        <v>#NAME?</v>
      </c>
      <c r="J23" s="18" t="e">
        <f ca="1">_xludf.CONCAT("""","Subphylum", """:","""",#REF!,""",")</f>
        <v>#NAME?</v>
      </c>
      <c r="K23" s="18" t="e">
        <f ca="1">_xludf.CONCAT("""","Class", """:","""",#REF!,""",")</f>
        <v>#NAME?</v>
      </c>
      <c r="L23" s="18" t="e">
        <f ca="1">_xludf.CONCAT("""","Subclass", """:","""",#REF!,""",")</f>
        <v>#NAME?</v>
      </c>
      <c r="M23" s="18" t="e">
        <f ca="1">_xludf.CONCAT("""","Order",""":","""",#REF!, """,")</f>
        <v>#NAME?</v>
      </c>
      <c r="N23" s="18" t="e">
        <f ca="1">_xludf.CONCAT("""","Family",""":","""",#REF!, """,")</f>
        <v>#NAME?</v>
      </c>
      <c r="O23" s="18" t="e">
        <f ca="1">_xludf.CONCAT("""","Subfamily",""":","""",#REF!, """,")</f>
        <v>#NAME?</v>
      </c>
      <c r="P23" s="18" t="e">
        <f ca="1">_xludf.CONCAT("""","Tribe",""":","""",#REF!, """,")</f>
        <v>#NAME?</v>
      </c>
      <c r="Q23" s="18" t="e">
        <f ca="1">_xludf.CONCAT("""","Subtribe",""":","""",#REF!, """,")</f>
        <v>#NAME?</v>
      </c>
      <c r="R23" s="18" t="e">
        <f ca="1">_xludf.CONCAT("""","Genus",""":","""",#REF!, """,")</f>
        <v>#NAME?</v>
      </c>
      <c r="S23" s="18" t="e">
        <f t="shared" ca="1" si="1"/>
        <v>#NAME?</v>
      </c>
      <c r="T23" s="18" t="e">
        <f ca="1">_xludf.CONCAT("""","Species",""":","""",#REF!, """,")</f>
        <v>#NAME?</v>
      </c>
      <c r="U23" s="18" t="e">
        <f ca="1">_xludf.CONCAT("""","VarSubsp",""":","""",#REF!, """")</f>
        <v>#NAME?</v>
      </c>
      <c r="V23" s="19"/>
      <c r="W23" s="19"/>
      <c r="X23" s="19"/>
      <c r="Y23" s="19"/>
      <c r="Z23" s="19"/>
    </row>
    <row r="24" spans="1:26" ht="14.25" customHeight="1">
      <c r="A24" s="20" t="s">
        <v>313</v>
      </c>
      <c r="B24" s="17" t="e">
        <f t="shared" ca="1" si="0"/>
        <v>#NAME?</v>
      </c>
      <c r="C24" s="18" t="e">
        <f ca="1">(_xludf.CONCAT("""","KeggCode", """:","""",#REF!,""","))</f>
        <v>#NAME?</v>
      </c>
      <c r="D24" s="18" t="e">
        <f ca="1">(_xludf.CONCAT("""","CommonName",""":", """",#REF!,""","))</f>
        <v>#NAME?</v>
      </c>
      <c r="E24" s="18" t="e">
        <f ca="1">(_xludf.CONCAT("""","ScientificName",""":", """",#REF!,""","))</f>
        <v>#NAME?</v>
      </c>
      <c r="F24" s="18" t="e">
        <f ca="1">_xludf.CONCAT("""","Kingdom", """:","""",#REF!,""",")</f>
        <v>#NAME?</v>
      </c>
      <c r="G24" s="18" t="e">
        <f ca="1">_xludf.CONCAT("""","Subkingdom",""":", """",#REF!,""",")</f>
        <v>#NAME?</v>
      </c>
      <c r="H24" s="18" t="e">
        <f ca="1">_xludf.CONCAT("""","Superdivision",""":", """",#REF!,""",")</f>
        <v>#NAME?</v>
      </c>
      <c r="I24" s="18" t="e">
        <f ca="1">_xludf.CONCAT("""","Phylum", """:","""",#REF!,""",")</f>
        <v>#NAME?</v>
      </c>
      <c r="J24" s="18" t="e">
        <f ca="1">_xludf.CONCAT("""","Subphylum", """:","""",#REF!,""",")</f>
        <v>#NAME?</v>
      </c>
      <c r="K24" s="18" t="e">
        <f ca="1">_xludf.CONCAT("""","Class", """:","""",#REF!,""",")</f>
        <v>#NAME?</v>
      </c>
      <c r="L24" s="18" t="e">
        <f ca="1">_xludf.CONCAT("""","Subclass", """:","""",#REF!,""",")</f>
        <v>#NAME?</v>
      </c>
      <c r="M24" s="18" t="e">
        <f ca="1">_xludf.CONCAT("""","Order",""":","""",#REF!, """,")</f>
        <v>#NAME?</v>
      </c>
      <c r="N24" s="18" t="e">
        <f ca="1">_xludf.CONCAT("""","Family",""":","""",#REF!, """,")</f>
        <v>#NAME?</v>
      </c>
      <c r="O24" s="18" t="e">
        <f ca="1">_xludf.CONCAT("""","Subfamily",""":","""",#REF!, """,")</f>
        <v>#NAME?</v>
      </c>
      <c r="P24" s="18" t="e">
        <f ca="1">_xludf.CONCAT("""","Tribe",""":","""",#REF!, """,")</f>
        <v>#NAME?</v>
      </c>
      <c r="Q24" s="18" t="e">
        <f ca="1">_xludf.CONCAT("""","Subtribe",""":","""",#REF!, """,")</f>
        <v>#NAME?</v>
      </c>
      <c r="R24" s="18" t="e">
        <f ca="1">_xludf.CONCAT("""","Genus",""":","""",#REF!, """,")</f>
        <v>#NAME?</v>
      </c>
      <c r="S24" s="18" t="e">
        <f t="shared" ca="1" si="1"/>
        <v>#NAME?</v>
      </c>
      <c r="T24" s="18" t="e">
        <f ca="1">_xludf.CONCAT("""","Species",""":","""",#REF!, """,")</f>
        <v>#NAME?</v>
      </c>
      <c r="U24" s="18" t="e">
        <f ca="1">_xludf.CONCAT("""","VarSubsp",""":","""",#REF!, """")</f>
        <v>#NAME?</v>
      </c>
      <c r="V24" s="19"/>
      <c r="W24" s="19"/>
      <c r="X24" s="19"/>
      <c r="Y24" s="19"/>
      <c r="Z24" s="19"/>
    </row>
    <row r="25" spans="1:26" ht="14.25" customHeight="1">
      <c r="A25" s="20" t="s">
        <v>314</v>
      </c>
      <c r="B25" s="17" t="e">
        <f t="shared" ca="1" si="0"/>
        <v>#NAME?</v>
      </c>
      <c r="C25" s="18" t="e">
        <f ca="1">(_xludf.CONCAT("""","KeggCode", """:","""",#REF!,""","))</f>
        <v>#NAME?</v>
      </c>
      <c r="D25" s="18" t="e">
        <f ca="1">(_xludf.CONCAT("""","CommonName",""":", """",#REF!,""","))</f>
        <v>#NAME?</v>
      </c>
      <c r="E25" s="18" t="e">
        <f ca="1">(_xludf.CONCAT("""","ScientificName",""":", """",#REF!,""","))</f>
        <v>#NAME?</v>
      </c>
      <c r="F25" s="18" t="e">
        <f ca="1">_xludf.CONCAT("""","Kingdom", """:","""",#REF!,""",")</f>
        <v>#NAME?</v>
      </c>
      <c r="G25" s="18" t="e">
        <f ca="1">_xludf.CONCAT("""","Subkingdom",""":", """",#REF!,""",")</f>
        <v>#NAME?</v>
      </c>
      <c r="H25" s="18" t="e">
        <f ca="1">_xludf.CONCAT("""","Superdivision",""":", """",#REF!,""",")</f>
        <v>#NAME?</v>
      </c>
      <c r="I25" s="18" t="e">
        <f ca="1">_xludf.CONCAT("""","Phylum", """:","""",#REF!,""",")</f>
        <v>#NAME?</v>
      </c>
      <c r="J25" s="18" t="e">
        <f ca="1">_xludf.CONCAT("""","Subphylum", """:","""",#REF!,""",")</f>
        <v>#NAME?</v>
      </c>
      <c r="K25" s="18" t="e">
        <f ca="1">_xludf.CONCAT("""","Class", """:","""",#REF!,""",")</f>
        <v>#NAME?</v>
      </c>
      <c r="L25" s="18" t="e">
        <f ca="1">_xludf.CONCAT("""","Subclass", """:","""",#REF!,""",")</f>
        <v>#NAME?</v>
      </c>
      <c r="M25" s="18" t="e">
        <f ca="1">_xludf.CONCAT("""","Order",""":","""",#REF!, """,")</f>
        <v>#NAME?</v>
      </c>
      <c r="N25" s="18" t="e">
        <f ca="1">_xludf.CONCAT("""","Family",""":","""",#REF!, """,")</f>
        <v>#NAME?</v>
      </c>
      <c r="O25" s="18" t="e">
        <f ca="1">_xludf.CONCAT("""","Subfamily",""":","""",#REF!, """,")</f>
        <v>#NAME?</v>
      </c>
      <c r="P25" s="18" t="e">
        <f ca="1">_xludf.CONCAT("""","Tribe",""":","""",#REF!, """,")</f>
        <v>#NAME?</v>
      </c>
      <c r="Q25" s="18" t="e">
        <f ca="1">_xludf.CONCAT("""","Subtribe",""":","""",#REF!, """,")</f>
        <v>#NAME?</v>
      </c>
      <c r="R25" s="18" t="e">
        <f ca="1">_xludf.CONCAT("""","Genus",""":","""",#REF!, """,")</f>
        <v>#NAME?</v>
      </c>
      <c r="S25" s="18" t="e">
        <f t="shared" ca="1" si="1"/>
        <v>#NAME?</v>
      </c>
      <c r="T25" s="18" t="e">
        <f ca="1">_xludf.CONCAT("""","Species",""":","""",#REF!, """,")</f>
        <v>#NAME?</v>
      </c>
      <c r="U25" s="18" t="e">
        <f ca="1">_xludf.CONCAT("""","VarSubsp",""":","""",#REF!, """")</f>
        <v>#NAME?</v>
      </c>
      <c r="V25" s="19"/>
      <c r="W25" s="19"/>
      <c r="X25" s="19"/>
      <c r="Y25" s="19"/>
      <c r="Z25" s="19"/>
    </row>
    <row r="26" spans="1:26" ht="14.25" customHeight="1">
      <c r="A26" s="20" t="s">
        <v>315</v>
      </c>
      <c r="B26" s="17" t="e">
        <f t="shared" ca="1" si="0"/>
        <v>#NAME?</v>
      </c>
      <c r="C26" s="18" t="e">
        <f ca="1">(_xludf.CONCAT("""","KeggCode", """:","""",#REF!,""","))</f>
        <v>#NAME?</v>
      </c>
      <c r="D26" s="18" t="e">
        <f ca="1">(_xludf.CONCAT("""","CommonName",""":", """",#REF!,""","))</f>
        <v>#NAME?</v>
      </c>
      <c r="E26" s="18" t="e">
        <f ca="1">(_xludf.CONCAT("""","ScientificName",""":", """",#REF!,""","))</f>
        <v>#NAME?</v>
      </c>
      <c r="F26" s="18" t="e">
        <f ca="1">_xludf.CONCAT("""","Kingdom", """:","""",#REF!,""",")</f>
        <v>#NAME?</v>
      </c>
      <c r="G26" s="18" t="e">
        <f ca="1">_xludf.CONCAT("""","Subkingdom",""":", """",#REF!,""",")</f>
        <v>#NAME?</v>
      </c>
      <c r="H26" s="18" t="e">
        <f ca="1">_xludf.CONCAT("""","Superdivision",""":", """",#REF!,""",")</f>
        <v>#NAME?</v>
      </c>
      <c r="I26" s="18" t="e">
        <f ca="1">_xludf.CONCAT("""","Phylum", """:","""",#REF!,""",")</f>
        <v>#NAME?</v>
      </c>
      <c r="J26" s="18" t="e">
        <f ca="1">_xludf.CONCAT("""","Subphylum", """:","""",#REF!,""",")</f>
        <v>#NAME?</v>
      </c>
      <c r="K26" s="18" t="e">
        <f ca="1">_xludf.CONCAT("""","Class", """:","""",#REF!,""",")</f>
        <v>#NAME?</v>
      </c>
      <c r="L26" s="18" t="e">
        <f ca="1">_xludf.CONCAT("""","Subclass", """:","""",#REF!,""",")</f>
        <v>#NAME?</v>
      </c>
      <c r="M26" s="18" t="e">
        <f ca="1">_xludf.CONCAT("""","Order",""":","""",#REF!, """,")</f>
        <v>#NAME?</v>
      </c>
      <c r="N26" s="18" t="e">
        <f ca="1">_xludf.CONCAT("""","Family",""":","""",#REF!, """,")</f>
        <v>#NAME?</v>
      </c>
      <c r="O26" s="18" t="e">
        <f ca="1">_xludf.CONCAT("""","Subfamily",""":","""",#REF!, """,")</f>
        <v>#NAME?</v>
      </c>
      <c r="P26" s="18" t="e">
        <f ca="1">_xludf.CONCAT("""","Tribe",""":","""",#REF!, """,")</f>
        <v>#NAME?</v>
      </c>
      <c r="Q26" s="18" t="e">
        <f ca="1">_xludf.CONCAT("""","Subtribe",""":","""",#REF!, """,")</f>
        <v>#NAME?</v>
      </c>
      <c r="R26" s="18" t="e">
        <f ca="1">_xludf.CONCAT("""","Genus",""":","""",#REF!, """,")</f>
        <v>#NAME?</v>
      </c>
      <c r="S26" s="18" t="e">
        <f t="shared" ca="1" si="1"/>
        <v>#NAME?</v>
      </c>
      <c r="T26" s="18" t="e">
        <f ca="1">_xludf.CONCAT("""","Species",""":","""",#REF!, """,")</f>
        <v>#NAME?</v>
      </c>
      <c r="U26" s="18" t="e">
        <f ca="1">_xludf.CONCAT("""","VarSubsp",""":","""",#REF!, """")</f>
        <v>#NAME?</v>
      </c>
      <c r="V26" s="19"/>
      <c r="W26" s="19"/>
      <c r="X26" s="19"/>
      <c r="Y26" s="19"/>
      <c r="Z26" s="19"/>
    </row>
    <row r="27" spans="1:26" ht="14.25" customHeight="1">
      <c r="A27" s="20" t="s">
        <v>316</v>
      </c>
      <c r="B27" s="17" t="e">
        <f t="shared" ca="1" si="0"/>
        <v>#NAME?</v>
      </c>
      <c r="C27" s="18" t="e">
        <f ca="1">(_xludf.CONCAT("""","KeggCode", """:","""",#REF!,""","))</f>
        <v>#NAME?</v>
      </c>
      <c r="D27" s="18" t="e">
        <f ca="1">(_xludf.CONCAT("""","CommonName",""":", """",#REF!,""","))</f>
        <v>#NAME?</v>
      </c>
      <c r="E27" s="18" t="e">
        <f ca="1">(_xludf.CONCAT("""","ScientificName",""":", """",#REF!,""","))</f>
        <v>#NAME?</v>
      </c>
      <c r="F27" s="18" t="e">
        <f ca="1">_xludf.CONCAT("""","Kingdom", """:","""",#REF!,""",")</f>
        <v>#NAME?</v>
      </c>
      <c r="G27" s="18" t="e">
        <f ca="1">_xludf.CONCAT("""","Subkingdom",""":", """",#REF!,""",")</f>
        <v>#NAME?</v>
      </c>
      <c r="H27" s="18" t="e">
        <f ca="1">_xludf.CONCAT("""","Superdivision",""":", """",#REF!,""",")</f>
        <v>#NAME?</v>
      </c>
      <c r="I27" s="18" t="e">
        <f ca="1">_xludf.CONCAT("""","Phylum", """:","""",#REF!,""",")</f>
        <v>#NAME?</v>
      </c>
      <c r="J27" s="18" t="e">
        <f ca="1">_xludf.CONCAT("""","Subphylum", """:","""",#REF!,""",")</f>
        <v>#NAME?</v>
      </c>
      <c r="K27" s="18" t="e">
        <f ca="1">_xludf.CONCAT("""","Class", """:","""",#REF!,""",")</f>
        <v>#NAME?</v>
      </c>
      <c r="L27" s="18" t="e">
        <f ca="1">_xludf.CONCAT("""","Subclass", """:","""",#REF!,""",")</f>
        <v>#NAME?</v>
      </c>
      <c r="M27" s="18" t="e">
        <f ca="1">_xludf.CONCAT("""","Order",""":","""",#REF!, """,")</f>
        <v>#NAME?</v>
      </c>
      <c r="N27" s="18" t="e">
        <f ca="1">_xludf.CONCAT("""","Family",""":","""",#REF!, """,")</f>
        <v>#NAME?</v>
      </c>
      <c r="O27" s="18" t="e">
        <f ca="1">_xludf.CONCAT("""","Subfamily",""":","""",#REF!, """,")</f>
        <v>#NAME?</v>
      </c>
      <c r="P27" s="18" t="e">
        <f ca="1">_xludf.CONCAT("""","Tribe",""":","""",#REF!, """,")</f>
        <v>#NAME?</v>
      </c>
      <c r="Q27" s="18" t="e">
        <f ca="1">_xludf.CONCAT("""","Subtribe",""":","""",#REF!, """,")</f>
        <v>#NAME?</v>
      </c>
      <c r="R27" s="18" t="e">
        <f ca="1">_xludf.CONCAT("""","Genus",""":","""",#REF!, """,")</f>
        <v>#NAME?</v>
      </c>
      <c r="S27" s="18" t="e">
        <f t="shared" ca="1" si="1"/>
        <v>#NAME?</v>
      </c>
      <c r="T27" s="18" t="e">
        <f ca="1">_xludf.CONCAT("""","Species",""":","""",#REF!, """,")</f>
        <v>#NAME?</v>
      </c>
      <c r="U27" s="18" t="e">
        <f ca="1">_xludf.CONCAT("""","VarSubsp",""":","""",#REF!, """")</f>
        <v>#NAME?</v>
      </c>
      <c r="V27" s="19"/>
      <c r="W27" s="19"/>
      <c r="X27" s="19"/>
      <c r="Y27" s="19"/>
      <c r="Z27" s="19"/>
    </row>
    <row r="28" spans="1:26" ht="14.25" customHeight="1">
      <c r="A28" s="20" t="s">
        <v>317</v>
      </c>
      <c r="B28" s="17" t="e">
        <f t="shared" ca="1" si="0"/>
        <v>#NAME?</v>
      </c>
      <c r="C28" s="18" t="e">
        <f ca="1">(_xludf.CONCAT("""","KeggCode", """:","""",#REF!,""","))</f>
        <v>#NAME?</v>
      </c>
      <c r="D28" s="18" t="e">
        <f ca="1">(_xludf.CONCAT("""","CommonName",""":", """",#REF!,""","))</f>
        <v>#NAME?</v>
      </c>
      <c r="E28" s="18" t="e">
        <f ca="1">(_xludf.CONCAT("""","ScientificName",""":", """",#REF!,""","))</f>
        <v>#NAME?</v>
      </c>
      <c r="F28" s="18" t="e">
        <f ca="1">_xludf.CONCAT("""","Kingdom", """:","""",#REF!,""",")</f>
        <v>#NAME?</v>
      </c>
      <c r="G28" s="18" t="e">
        <f ca="1">_xludf.CONCAT("""","Subkingdom",""":", """",#REF!,""",")</f>
        <v>#NAME?</v>
      </c>
      <c r="H28" s="18" t="e">
        <f ca="1">_xludf.CONCAT("""","Superdivision",""":", """",#REF!,""",")</f>
        <v>#NAME?</v>
      </c>
      <c r="I28" s="18" t="e">
        <f ca="1">_xludf.CONCAT("""","Phylum", """:","""",#REF!,""",")</f>
        <v>#NAME?</v>
      </c>
      <c r="J28" s="18" t="e">
        <f ca="1">_xludf.CONCAT("""","Subphylum", """:","""",#REF!,""",")</f>
        <v>#NAME?</v>
      </c>
      <c r="K28" s="18" t="e">
        <f ca="1">_xludf.CONCAT("""","Class", """:","""",#REF!,""",")</f>
        <v>#NAME?</v>
      </c>
      <c r="L28" s="18" t="e">
        <f ca="1">_xludf.CONCAT("""","Subclass", """:","""",#REF!,""",")</f>
        <v>#NAME?</v>
      </c>
      <c r="M28" s="18" t="e">
        <f ca="1">_xludf.CONCAT("""","Order",""":","""",#REF!, """,")</f>
        <v>#NAME?</v>
      </c>
      <c r="N28" s="18" t="e">
        <f ca="1">_xludf.CONCAT("""","Family",""":","""",#REF!, """,")</f>
        <v>#NAME?</v>
      </c>
      <c r="O28" s="18" t="e">
        <f ca="1">_xludf.CONCAT("""","Subfamily",""":","""",#REF!, """,")</f>
        <v>#NAME?</v>
      </c>
      <c r="P28" s="18" t="e">
        <f ca="1">_xludf.CONCAT("""","Tribe",""":","""",#REF!, """,")</f>
        <v>#NAME?</v>
      </c>
      <c r="Q28" s="18" t="e">
        <f ca="1">_xludf.CONCAT("""","Subtribe",""":","""",#REF!, """,")</f>
        <v>#NAME?</v>
      </c>
      <c r="R28" s="18" t="e">
        <f ca="1">_xludf.CONCAT("""","Genus",""":","""",#REF!, """,")</f>
        <v>#NAME?</v>
      </c>
      <c r="S28" s="18" t="e">
        <f t="shared" ca="1" si="1"/>
        <v>#NAME?</v>
      </c>
      <c r="T28" s="18" t="e">
        <f ca="1">_xludf.CONCAT("""","Species",""":","""",#REF!, """,")</f>
        <v>#NAME?</v>
      </c>
      <c r="U28" s="18" t="e">
        <f ca="1">_xludf.CONCAT("""","VarSubsp",""":","""",#REF!, """")</f>
        <v>#NAME?</v>
      </c>
      <c r="V28" s="19"/>
      <c r="W28" s="19"/>
      <c r="X28" s="19"/>
      <c r="Y28" s="19"/>
      <c r="Z28" s="19"/>
    </row>
    <row r="29" spans="1:26" ht="14.25" customHeight="1">
      <c r="A29" s="20" t="s">
        <v>318</v>
      </c>
      <c r="B29" s="17" t="e">
        <f t="shared" ca="1" si="0"/>
        <v>#NAME?</v>
      </c>
      <c r="C29" s="18" t="e">
        <f ca="1">(_xludf.CONCAT("""","KeggCode", """:","""",#REF!,""","))</f>
        <v>#NAME?</v>
      </c>
      <c r="D29" s="18" t="e">
        <f ca="1">(_xludf.CONCAT("""","CommonName",""":", """",#REF!,""","))</f>
        <v>#NAME?</v>
      </c>
      <c r="E29" s="18" t="e">
        <f ca="1">(_xludf.CONCAT("""","ScientificName",""":", """",#REF!,""","))</f>
        <v>#NAME?</v>
      </c>
      <c r="F29" s="18" t="e">
        <f ca="1">_xludf.CONCAT("""","Kingdom", """:","""",#REF!,""",")</f>
        <v>#NAME?</v>
      </c>
      <c r="G29" s="18" t="e">
        <f ca="1">_xludf.CONCAT("""","Subkingdom",""":", """",#REF!,""",")</f>
        <v>#NAME?</v>
      </c>
      <c r="H29" s="18" t="e">
        <f ca="1">_xludf.CONCAT("""","Superdivision",""":", """",#REF!,""",")</f>
        <v>#NAME?</v>
      </c>
      <c r="I29" s="18" t="e">
        <f ca="1">_xludf.CONCAT("""","Phylum", """:","""",#REF!,""",")</f>
        <v>#NAME?</v>
      </c>
      <c r="J29" s="18" t="e">
        <f ca="1">_xludf.CONCAT("""","Subphylum", """:","""",#REF!,""",")</f>
        <v>#NAME?</v>
      </c>
      <c r="K29" s="18" t="e">
        <f ca="1">_xludf.CONCAT("""","Class", """:","""",#REF!,""",")</f>
        <v>#NAME?</v>
      </c>
      <c r="L29" s="18" t="e">
        <f ca="1">_xludf.CONCAT("""","Subclass", """:","""",#REF!,""",")</f>
        <v>#NAME?</v>
      </c>
      <c r="M29" s="18" t="e">
        <f ca="1">_xludf.CONCAT("""","Order",""":","""",#REF!, """,")</f>
        <v>#NAME?</v>
      </c>
      <c r="N29" s="18" t="e">
        <f ca="1">_xludf.CONCAT("""","Family",""":","""",#REF!, """,")</f>
        <v>#NAME?</v>
      </c>
      <c r="O29" s="18" t="e">
        <f ca="1">_xludf.CONCAT("""","Subfamily",""":","""",#REF!, """,")</f>
        <v>#NAME?</v>
      </c>
      <c r="P29" s="18" t="e">
        <f ca="1">_xludf.CONCAT("""","Tribe",""":","""",#REF!, """,")</f>
        <v>#NAME?</v>
      </c>
      <c r="Q29" s="18" t="e">
        <f ca="1">_xludf.CONCAT("""","Subtribe",""":","""",#REF!, """,")</f>
        <v>#NAME?</v>
      </c>
      <c r="R29" s="18" t="e">
        <f ca="1">_xludf.CONCAT("""","Genus",""":","""",#REF!, """,")</f>
        <v>#NAME?</v>
      </c>
      <c r="S29" s="18" t="e">
        <f t="shared" ca="1" si="1"/>
        <v>#NAME?</v>
      </c>
      <c r="T29" s="18" t="e">
        <f ca="1">_xludf.CONCAT("""","Species",""":","""",#REF!, """,")</f>
        <v>#NAME?</v>
      </c>
      <c r="U29" s="18" t="e">
        <f ca="1">_xludf.CONCAT("""","VarSubsp",""":","""",#REF!, """")</f>
        <v>#NAME?</v>
      </c>
      <c r="V29" s="19"/>
      <c r="W29" s="19"/>
      <c r="X29" s="19"/>
      <c r="Y29" s="19"/>
      <c r="Z29" s="19"/>
    </row>
    <row r="30" spans="1:26" ht="14.25" customHeight="1">
      <c r="A30" s="20" t="s">
        <v>319</v>
      </c>
      <c r="B30" s="17" t="e">
        <f t="shared" ca="1" si="0"/>
        <v>#NAME?</v>
      </c>
      <c r="C30" s="18" t="e">
        <f ca="1">(_xludf.CONCAT("""","KeggCode", """:","""",#REF!,""","))</f>
        <v>#NAME?</v>
      </c>
      <c r="D30" s="18" t="e">
        <f ca="1">(_xludf.CONCAT("""","CommonName",""":", """",#REF!,""","))</f>
        <v>#NAME?</v>
      </c>
      <c r="E30" s="18" t="e">
        <f ca="1">(_xludf.CONCAT("""","ScientificName",""":", """",#REF!,""","))</f>
        <v>#NAME?</v>
      </c>
      <c r="F30" s="18" t="e">
        <f ca="1">_xludf.CONCAT("""","Kingdom", """:","""",#REF!,""",")</f>
        <v>#NAME?</v>
      </c>
      <c r="G30" s="18" t="e">
        <f ca="1">_xludf.CONCAT("""","Subkingdom",""":", """",#REF!,""",")</f>
        <v>#NAME?</v>
      </c>
      <c r="H30" s="18" t="e">
        <f ca="1">_xludf.CONCAT("""","Superdivision",""":", """",#REF!,""",")</f>
        <v>#NAME?</v>
      </c>
      <c r="I30" s="18" t="e">
        <f ca="1">_xludf.CONCAT("""","Phylum", """:","""",#REF!,""",")</f>
        <v>#NAME?</v>
      </c>
      <c r="J30" s="18" t="e">
        <f ca="1">_xludf.CONCAT("""","Subphylum", """:","""",#REF!,""",")</f>
        <v>#NAME?</v>
      </c>
      <c r="K30" s="18" t="e">
        <f ca="1">_xludf.CONCAT("""","Class", """:","""",#REF!,""",")</f>
        <v>#NAME?</v>
      </c>
      <c r="L30" s="18" t="e">
        <f ca="1">_xludf.CONCAT("""","Subclass", """:","""",#REF!,""",")</f>
        <v>#NAME?</v>
      </c>
      <c r="M30" s="18" t="e">
        <f ca="1">_xludf.CONCAT("""","Order",""":","""",#REF!, """,")</f>
        <v>#NAME?</v>
      </c>
      <c r="N30" s="18" t="e">
        <f ca="1">_xludf.CONCAT("""","Family",""":","""",#REF!, """,")</f>
        <v>#NAME?</v>
      </c>
      <c r="O30" s="18" t="e">
        <f ca="1">_xludf.CONCAT("""","Subfamily",""":","""",#REF!, """,")</f>
        <v>#NAME?</v>
      </c>
      <c r="P30" s="18" t="e">
        <f ca="1">_xludf.CONCAT("""","Tribe",""":","""",#REF!, """,")</f>
        <v>#NAME?</v>
      </c>
      <c r="Q30" s="18" t="e">
        <f ca="1">_xludf.CONCAT("""","Subtribe",""":","""",#REF!, """,")</f>
        <v>#NAME?</v>
      </c>
      <c r="R30" s="18" t="e">
        <f ca="1">_xludf.CONCAT("""","Genus",""":","""",#REF!, """,")</f>
        <v>#NAME?</v>
      </c>
      <c r="S30" s="18" t="e">
        <f t="shared" ca="1" si="1"/>
        <v>#NAME?</v>
      </c>
      <c r="T30" s="18" t="e">
        <f ca="1">_xludf.CONCAT("""","Species",""":","""",#REF!, """,")</f>
        <v>#NAME?</v>
      </c>
      <c r="U30" s="18" t="e">
        <f ca="1">_xludf.CONCAT("""","VarSubsp",""":","""",#REF!, """")</f>
        <v>#NAME?</v>
      </c>
      <c r="V30" s="19"/>
      <c r="W30" s="19"/>
      <c r="X30" s="19"/>
      <c r="Y30" s="19"/>
      <c r="Z30" s="19"/>
    </row>
    <row r="31" spans="1:26" ht="14.25" customHeight="1">
      <c r="A31" s="20" t="s">
        <v>320</v>
      </c>
      <c r="B31" s="17" t="e">
        <f t="shared" ca="1" si="0"/>
        <v>#NAME?</v>
      </c>
      <c r="C31" s="18" t="e">
        <f ca="1">(_xludf.CONCAT("""","KeggCode", """:","""",#REF!,""","))</f>
        <v>#NAME?</v>
      </c>
      <c r="D31" s="18" t="e">
        <f ca="1">(_xludf.CONCAT("""","CommonName",""":", """",#REF!,""","))</f>
        <v>#NAME?</v>
      </c>
      <c r="E31" s="18" t="e">
        <f ca="1">(_xludf.CONCAT("""","ScientificName",""":", """",#REF!,""","))</f>
        <v>#NAME?</v>
      </c>
      <c r="F31" s="18" t="e">
        <f ca="1">_xludf.CONCAT("""","Kingdom", """:","""",#REF!,""",")</f>
        <v>#NAME?</v>
      </c>
      <c r="G31" s="18" t="e">
        <f ca="1">_xludf.CONCAT("""","Subkingdom",""":", """",#REF!,""",")</f>
        <v>#NAME?</v>
      </c>
      <c r="H31" s="18" t="e">
        <f ca="1">_xludf.CONCAT("""","Superdivision",""":", """",#REF!,""",")</f>
        <v>#NAME?</v>
      </c>
      <c r="I31" s="18" t="e">
        <f ca="1">_xludf.CONCAT("""","Phylum", """:","""",#REF!,""",")</f>
        <v>#NAME?</v>
      </c>
      <c r="J31" s="18" t="e">
        <f ca="1">_xludf.CONCAT("""","Subphylum", """:","""",#REF!,""",")</f>
        <v>#NAME?</v>
      </c>
      <c r="K31" s="18" t="e">
        <f ca="1">_xludf.CONCAT("""","Class", """:","""",#REF!,""",")</f>
        <v>#NAME?</v>
      </c>
      <c r="L31" s="18" t="e">
        <f ca="1">_xludf.CONCAT("""","Subclass", """:","""",#REF!,""",")</f>
        <v>#NAME?</v>
      </c>
      <c r="M31" s="18" t="e">
        <f ca="1">_xludf.CONCAT("""","Order",""":","""",#REF!, """,")</f>
        <v>#NAME?</v>
      </c>
      <c r="N31" s="18" t="e">
        <f ca="1">_xludf.CONCAT("""","Family",""":","""",#REF!, """,")</f>
        <v>#NAME?</v>
      </c>
      <c r="O31" s="18" t="e">
        <f ca="1">_xludf.CONCAT("""","Subfamily",""":","""",#REF!, """,")</f>
        <v>#NAME?</v>
      </c>
      <c r="P31" s="18" t="e">
        <f ca="1">_xludf.CONCAT("""","Tribe",""":","""",#REF!, """,")</f>
        <v>#NAME?</v>
      </c>
      <c r="Q31" s="18" t="e">
        <f ca="1">_xludf.CONCAT("""","Subtribe",""":","""",#REF!, """,")</f>
        <v>#NAME?</v>
      </c>
      <c r="R31" s="18" t="e">
        <f ca="1">_xludf.CONCAT("""","Genus",""":","""",#REF!, """,")</f>
        <v>#NAME?</v>
      </c>
      <c r="S31" s="18" t="e">
        <f t="shared" ca="1" si="1"/>
        <v>#NAME?</v>
      </c>
      <c r="T31" s="18" t="e">
        <f ca="1">_xludf.CONCAT("""","Species",""":","""",#REF!, """,")</f>
        <v>#NAME?</v>
      </c>
      <c r="U31" s="18" t="e">
        <f ca="1">_xludf.CONCAT("""","VarSubsp",""":","""",#REF!, """")</f>
        <v>#NAME?</v>
      </c>
      <c r="V31" s="19"/>
      <c r="W31" s="19"/>
      <c r="X31" s="19"/>
      <c r="Y31" s="19"/>
      <c r="Z31" s="19"/>
    </row>
    <row r="32" spans="1:26" ht="14.25" customHeight="1">
      <c r="A32" s="20" t="s">
        <v>321</v>
      </c>
      <c r="B32" s="17" t="e">
        <f t="shared" ca="1" si="0"/>
        <v>#NAME?</v>
      </c>
      <c r="C32" s="18" t="e">
        <f ca="1">(_xludf.CONCAT("""","KeggCode", """:","""",#REF!,""","))</f>
        <v>#NAME?</v>
      </c>
      <c r="D32" s="18" t="e">
        <f ca="1">(_xludf.CONCAT("""","CommonName",""":", """",#REF!,""","))</f>
        <v>#NAME?</v>
      </c>
      <c r="E32" s="18" t="e">
        <f ca="1">(_xludf.CONCAT("""","ScientificName",""":", """",#REF!,""","))</f>
        <v>#NAME?</v>
      </c>
      <c r="F32" s="18" t="e">
        <f ca="1">_xludf.CONCAT("""","Kingdom", """:","""",#REF!,""",")</f>
        <v>#NAME?</v>
      </c>
      <c r="G32" s="18" t="e">
        <f ca="1">_xludf.CONCAT("""","Subkingdom",""":", """",#REF!,""",")</f>
        <v>#NAME?</v>
      </c>
      <c r="H32" s="18" t="e">
        <f ca="1">_xludf.CONCAT("""","Superdivision",""":", """",#REF!,""",")</f>
        <v>#NAME?</v>
      </c>
      <c r="I32" s="18" t="e">
        <f ca="1">_xludf.CONCAT("""","Phylum", """:","""",#REF!,""",")</f>
        <v>#NAME?</v>
      </c>
      <c r="J32" s="18" t="e">
        <f ca="1">_xludf.CONCAT("""","Subphylum", """:","""",#REF!,""",")</f>
        <v>#NAME?</v>
      </c>
      <c r="K32" s="18" t="e">
        <f ca="1">_xludf.CONCAT("""","Class", """:","""",#REF!,""",")</f>
        <v>#NAME?</v>
      </c>
      <c r="L32" s="18" t="e">
        <f ca="1">_xludf.CONCAT("""","Subclass", """:","""",#REF!,""",")</f>
        <v>#NAME?</v>
      </c>
      <c r="M32" s="18" t="e">
        <f ca="1">_xludf.CONCAT("""","Order",""":","""",#REF!, """,")</f>
        <v>#NAME?</v>
      </c>
      <c r="N32" s="18" t="e">
        <f ca="1">_xludf.CONCAT("""","Family",""":","""",#REF!, """,")</f>
        <v>#NAME?</v>
      </c>
      <c r="O32" s="18" t="e">
        <f ca="1">_xludf.CONCAT("""","Subfamily",""":","""",#REF!, """,")</f>
        <v>#NAME?</v>
      </c>
      <c r="P32" s="18" t="e">
        <f ca="1">_xludf.CONCAT("""","Tribe",""":","""",#REF!, """,")</f>
        <v>#NAME?</v>
      </c>
      <c r="Q32" s="18" t="e">
        <f ca="1">_xludf.CONCAT("""","Subtribe",""":","""",#REF!, """,")</f>
        <v>#NAME?</v>
      </c>
      <c r="R32" s="18" t="e">
        <f ca="1">_xludf.CONCAT("""","Genus",""":","""",#REF!, """,")</f>
        <v>#NAME?</v>
      </c>
      <c r="S32" s="18" t="e">
        <f t="shared" ca="1" si="1"/>
        <v>#NAME?</v>
      </c>
      <c r="T32" s="18" t="e">
        <f ca="1">_xludf.CONCAT("""","Species",""":","""",#REF!, """,")</f>
        <v>#NAME?</v>
      </c>
      <c r="U32" s="18" t="e">
        <f ca="1">_xludf.CONCAT("""","VarSubsp",""":","""",#REF!, """")</f>
        <v>#NAME?</v>
      </c>
      <c r="V32" s="19"/>
      <c r="W32" s="19"/>
      <c r="X32" s="19"/>
      <c r="Y32" s="19"/>
      <c r="Z32" s="19"/>
    </row>
    <row r="33" spans="1:26" ht="14.25" customHeight="1">
      <c r="A33" s="20" t="s">
        <v>322</v>
      </c>
      <c r="B33" s="17" t="e">
        <f t="shared" ca="1" si="0"/>
        <v>#NAME?</v>
      </c>
      <c r="C33" s="18" t="e">
        <f ca="1">(_xludf.CONCAT("""","KeggCode", """:","""",#REF!,""","))</f>
        <v>#NAME?</v>
      </c>
      <c r="D33" s="18" t="e">
        <f ca="1">(_xludf.CONCAT("""","CommonName",""":", """",#REF!,""","))</f>
        <v>#NAME?</v>
      </c>
      <c r="E33" s="18" t="e">
        <f ca="1">(_xludf.CONCAT("""","ScientificName",""":", """",#REF!,""","))</f>
        <v>#NAME?</v>
      </c>
      <c r="F33" s="18" t="e">
        <f ca="1">_xludf.CONCAT("""","Kingdom", """:","""",#REF!,""",")</f>
        <v>#NAME?</v>
      </c>
      <c r="G33" s="18" t="e">
        <f ca="1">_xludf.CONCAT("""","Subkingdom",""":", """",#REF!,""",")</f>
        <v>#NAME?</v>
      </c>
      <c r="H33" s="18" t="e">
        <f ca="1">_xludf.CONCAT("""","Superdivision",""":", """",#REF!,""",")</f>
        <v>#NAME?</v>
      </c>
      <c r="I33" s="18" t="e">
        <f ca="1">_xludf.CONCAT("""","Phylum", """:","""",#REF!,""",")</f>
        <v>#NAME?</v>
      </c>
      <c r="J33" s="18" t="e">
        <f ca="1">_xludf.CONCAT("""","Subphylum", """:","""",#REF!,""",")</f>
        <v>#NAME?</v>
      </c>
      <c r="K33" s="18" t="e">
        <f ca="1">_xludf.CONCAT("""","Class", """:","""",#REF!,""",")</f>
        <v>#NAME?</v>
      </c>
      <c r="L33" s="18" t="e">
        <f ca="1">_xludf.CONCAT("""","Subclass", """:","""",#REF!,""",")</f>
        <v>#NAME?</v>
      </c>
      <c r="M33" s="18" t="e">
        <f ca="1">_xludf.CONCAT("""","Order",""":","""",#REF!, """,")</f>
        <v>#NAME?</v>
      </c>
      <c r="N33" s="18" t="e">
        <f ca="1">_xludf.CONCAT("""","Family",""":","""",#REF!, """,")</f>
        <v>#NAME?</v>
      </c>
      <c r="O33" s="18" t="e">
        <f ca="1">_xludf.CONCAT("""","Subfamily",""":","""",#REF!, """,")</f>
        <v>#NAME?</v>
      </c>
      <c r="P33" s="18" t="e">
        <f ca="1">_xludf.CONCAT("""","Tribe",""":","""",#REF!, """,")</f>
        <v>#NAME?</v>
      </c>
      <c r="Q33" s="18" t="e">
        <f ca="1">_xludf.CONCAT("""","Subtribe",""":","""",#REF!, """,")</f>
        <v>#NAME?</v>
      </c>
      <c r="R33" s="18" t="e">
        <f ca="1">_xludf.CONCAT("""","Genus",""":","""",#REF!, """,")</f>
        <v>#NAME?</v>
      </c>
      <c r="S33" s="18" t="e">
        <f t="shared" ca="1" si="1"/>
        <v>#NAME?</v>
      </c>
      <c r="T33" s="18" t="e">
        <f ca="1">_xludf.CONCAT("""","Species",""":","""",#REF!, """,")</f>
        <v>#NAME?</v>
      </c>
      <c r="U33" s="18" t="e">
        <f ca="1">_xludf.CONCAT("""","VarSubsp",""":","""",#REF!, """")</f>
        <v>#NAME?</v>
      </c>
      <c r="V33" s="19"/>
      <c r="W33" s="19"/>
      <c r="X33" s="19"/>
      <c r="Y33" s="19"/>
      <c r="Z33" s="19"/>
    </row>
    <row r="34" spans="1:26" ht="14.25" customHeight="1">
      <c r="A34" s="20" t="s">
        <v>323</v>
      </c>
      <c r="B34" s="17" t="e">
        <f t="shared" ca="1" si="0"/>
        <v>#NAME?</v>
      </c>
      <c r="C34" s="18" t="e">
        <f ca="1">(_xludf.CONCAT("""","KeggCode", """:","""",#REF!,""","))</f>
        <v>#NAME?</v>
      </c>
      <c r="D34" s="18" t="e">
        <f ca="1">(_xludf.CONCAT("""","CommonName",""":", """",#REF!,""","))</f>
        <v>#NAME?</v>
      </c>
      <c r="E34" s="18" t="e">
        <f ca="1">(_xludf.CONCAT("""","ScientificName",""":", """",#REF!,""","))</f>
        <v>#NAME?</v>
      </c>
      <c r="F34" s="18" t="e">
        <f ca="1">_xludf.CONCAT("""","Kingdom", """:","""",#REF!,""",")</f>
        <v>#NAME?</v>
      </c>
      <c r="G34" s="18" t="e">
        <f ca="1">_xludf.CONCAT("""","Subkingdom",""":", """",#REF!,""",")</f>
        <v>#NAME?</v>
      </c>
      <c r="H34" s="18" t="e">
        <f ca="1">_xludf.CONCAT("""","Superdivision",""":", """",#REF!,""",")</f>
        <v>#NAME?</v>
      </c>
      <c r="I34" s="18" t="e">
        <f ca="1">_xludf.CONCAT("""","Phylum", """:","""",#REF!,""",")</f>
        <v>#NAME?</v>
      </c>
      <c r="J34" s="18" t="e">
        <f ca="1">_xludf.CONCAT("""","Subphylum", """:","""",#REF!,""",")</f>
        <v>#NAME?</v>
      </c>
      <c r="K34" s="18" t="e">
        <f ca="1">_xludf.CONCAT("""","Class", """:","""",#REF!,""",")</f>
        <v>#NAME?</v>
      </c>
      <c r="L34" s="18" t="e">
        <f ca="1">_xludf.CONCAT("""","Subclass", """:","""",#REF!,""",")</f>
        <v>#NAME?</v>
      </c>
      <c r="M34" s="18" t="e">
        <f ca="1">_xludf.CONCAT("""","Order",""":","""",#REF!, """,")</f>
        <v>#NAME?</v>
      </c>
      <c r="N34" s="18" t="e">
        <f ca="1">_xludf.CONCAT("""","Family",""":","""",#REF!, """,")</f>
        <v>#NAME?</v>
      </c>
      <c r="O34" s="18" t="e">
        <f ca="1">_xludf.CONCAT("""","Subfamily",""":","""",#REF!, """,")</f>
        <v>#NAME?</v>
      </c>
      <c r="P34" s="18" t="e">
        <f ca="1">_xludf.CONCAT("""","Tribe",""":","""",#REF!, """,")</f>
        <v>#NAME?</v>
      </c>
      <c r="Q34" s="18" t="e">
        <f ca="1">_xludf.CONCAT("""","Subtribe",""":","""",#REF!, """,")</f>
        <v>#NAME?</v>
      </c>
      <c r="R34" s="18" t="e">
        <f ca="1">_xludf.CONCAT("""","Genus",""":","""",#REF!, """,")</f>
        <v>#NAME?</v>
      </c>
      <c r="S34" s="18" t="e">
        <f t="shared" ca="1" si="1"/>
        <v>#NAME?</v>
      </c>
      <c r="T34" s="18" t="e">
        <f ca="1">_xludf.CONCAT("""","Species",""":","""",#REF!, """,")</f>
        <v>#NAME?</v>
      </c>
      <c r="U34" s="18" t="e">
        <f ca="1">_xludf.CONCAT("""","VarSubsp",""":","""",#REF!, """")</f>
        <v>#NAME?</v>
      </c>
      <c r="V34" s="19"/>
      <c r="W34" s="19"/>
      <c r="X34" s="19"/>
      <c r="Y34" s="19"/>
      <c r="Z34" s="19"/>
    </row>
    <row r="35" spans="1:26" ht="14.25" customHeight="1">
      <c r="A35" s="20" t="s">
        <v>324</v>
      </c>
      <c r="B35" s="17" t="e">
        <f t="shared" ca="1" si="0"/>
        <v>#NAME?</v>
      </c>
      <c r="C35" s="18" t="e">
        <f ca="1">(_xludf.CONCAT("""","KeggCode", """:","""",#REF!,""","))</f>
        <v>#NAME?</v>
      </c>
      <c r="D35" s="18" t="e">
        <f ca="1">(_xludf.CONCAT("""","CommonName",""":", """",#REF!,""","))</f>
        <v>#NAME?</v>
      </c>
      <c r="E35" s="18" t="e">
        <f ca="1">(_xludf.CONCAT("""","ScientificName",""":", """",#REF!,""","))</f>
        <v>#NAME?</v>
      </c>
      <c r="F35" s="18" t="e">
        <f ca="1">_xludf.CONCAT("""","Kingdom", """:","""",#REF!,""",")</f>
        <v>#NAME?</v>
      </c>
      <c r="G35" s="18" t="e">
        <f ca="1">_xludf.CONCAT("""","Subkingdom",""":", """",#REF!,""",")</f>
        <v>#NAME?</v>
      </c>
      <c r="H35" s="18" t="e">
        <f ca="1">_xludf.CONCAT("""","Superdivision",""":", """",#REF!,""",")</f>
        <v>#NAME?</v>
      </c>
      <c r="I35" s="18" t="e">
        <f ca="1">_xludf.CONCAT("""","Phylum", """:","""",#REF!,""",")</f>
        <v>#NAME?</v>
      </c>
      <c r="J35" s="18" t="e">
        <f ca="1">_xludf.CONCAT("""","Subphylum", """:","""",#REF!,""",")</f>
        <v>#NAME?</v>
      </c>
      <c r="K35" s="18" t="e">
        <f ca="1">_xludf.CONCAT("""","Class", """:","""",#REF!,""",")</f>
        <v>#NAME?</v>
      </c>
      <c r="L35" s="18" t="e">
        <f ca="1">_xludf.CONCAT("""","Subclass", """:","""",#REF!,""",")</f>
        <v>#NAME?</v>
      </c>
      <c r="M35" s="18" t="e">
        <f ca="1">_xludf.CONCAT("""","Order",""":","""",#REF!, """,")</f>
        <v>#NAME?</v>
      </c>
      <c r="N35" s="18" t="e">
        <f ca="1">_xludf.CONCAT("""","Family",""":","""",#REF!, """,")</f>
        <v>#NAME?</v>
      </c>
      <c r="O35" s="18" t="e">
        <f ca="1">_xludf.CONCAT("""","Subfamily",""":","""",#REF!, """,")</f>
        <v>#NAME?</v>
      </c>
      <c r="P35" s="18" t="e">
        <f ca="1">_xludf.CONCAT("""","Tribe",""":","""",#REF!, """,")</f>
        <v>#NAME?</v>
      </c>
      <c r="Q35" s="18" t="e">
        <f ca="1">_xludf.CONCAT("""","Subtribe",""":","""",#REF!, """,")</f>
        <v>#NAME?</v>
      </c>
      <c r="R35" s="18" t="e">
        <f ca="1">_xludf.CONCAT("""","Genus",""":","""",#REF!, """,")</f>
        <v>#NAME?</v>
      </c>
      <c r="S35" s="18" t="e">
        <f t="shared" ca="1" si="1"/>
        <v>#NAME?</v>
      </c>
      <c r="T35" s="18" t="e">
        <f ca="1">_xludf.CONCAT("""","Species",""":","""",#REF!, """,")</f>
        <v>#NAME?</v>
      </c>
      <c r="U35" s="18" t="e">
        <f ca="1">_xludf.CONCAT("""","VarSubsp",""":","""",#REF!, """")</f>
        <v>#NAME?</v>
      </c>
      <c r="V35" s="19"/>
      <c r="W35" s="19"/>
      <c r="X35" s="19"/>
      <c r="Y35" s="19"/>
      <c r="Z35" s="19"/>
    </row>
    <row r="36" spans="1:26" ht="14.25" customHeight="1">
      <c r="A36" s="20" t="s">
        <v>325</v>
      </c>
      <c r="B36" s="17" t="e">
        <f t="shared" ca="1" si="0"/>
        <v>#NAME?</v>
      </c>
      <c r="C36" s="18" t="e">
        <f ca="1">(_xludf.CONCAT("""","KeggCode", """:","""",#REF!,""","))</f>
        <v>#NAME?</v>
      </c>
      <c r="D36" s="18" t="e">
        <f ca="1">(_xludf.CONCAT("""","CommonName",""":", """",#REF!,""","))</f>
        <v>#NAME?</v>
      </c>
      <c r="E36" s="18" t="e">
        <f ca="1">(_xludf.CONCAT("""","ScientificName",""":", """",#REF!,""","))</f>
        <v>#NAME?</v>
      </c>
      <c r="F36" s="18" t="e">
        <f ca="1">_xludf.CONCAT("""","Kingdom", """:","""",#REF!,""",")</f>
        <v>#NAME?</v>
      </c>
      <c r="G36" s="18" t="e">
        <f ca="1">_xludf.CONCAT("""","Subkingdom",""":", """",#REF!,""",")</f>
        <v>#NAME?</v>
      </c>
      <c r="H36" s="18" t="e">
        <f ca="1">_xludf.CONCAT("""","Superdivision",""":", """",#REF!,""",")</f>
        <v>#NAME?</v>
      </c>
      <c r="I36" s="18" t="e">
        <f ca="1">_xludf.CONCAT("""","Phylum", """:","""",#REF!,""",")</f>
        <v>#NAME?</v>
      </c>
      <c r="J36" s="18" t="e">
        <f ca="1">_xludf.CONCAT("""","Subphylum", """:","""",#REF!,""",")</f>
        <v>#NAME?</v>
      </c>
      <c r="K36" s="18" t="e">
        <f ca="1">_xludf.CONCAT("""","Class", """:","""",#REF!,""",")</f>
        <v>#NAME?</v>
      </c>
      <c r="L36" s="18" t="e">
        <f ca="1">_xludf.CONCAT("""","Subclass", """:","""",#REF!,""",")</f>
        <v>#NAME?</v>
      </c>
      <c r="M36" s="18" t="e">
        <f ca="1">_xludf.CONCAT("""","Order",""":","""",#REF!, """,")</f>
        <v>#NAME?</v>
      </c>
      <c r="N36" s="18" t="e">
        <f ca="1">_xludf.CONCAT("""","Family",""":","""",#REF!, """,")</f>
        <v>#NAME?</v>
      </c>
      <c r="O36" s="18" t="e">
        <f ca="1">_xludf.CONCAT("""","Subfamily",""":","""",#REF!, """,")</f>
        <v>#NAME?</v>
      </c>
      <c r="P36" s="18" t="e">
        <f ca="1">_xludf.CONCAT("""","Tribe",""":","""",#REF!, """,")</f>
        <v>#NAME?</v>
      </c>
      <c r="Q36" s="18" t="e">
        <f ca="1">_xludf.CONCAT("""","Subtribe",""":","""",#REF!, """,")</f>
        <v>#NAME?</v>
      </c>
      <c r="R36" s="18" t="e">
        <f ca="1">_xludf.CONCAT("""","Genus",""":","""",#REF!, """,")</f>
        <v>#NAME?</v>
      </c>
      <c r="S36" s="18" t="e">
        <f t="shared" ca="1" si="1"/>
        <v>#NAME?</v>
      </c>
      <c r="T36" s="18" t="e">
        <f ca="1">_xludf.CONCAT("""","Species",""":","""",#REF!, """,")</f>
        <v>#NAME?</v>
      </c>
      <c r="U36" s="18" t="e">
        <f ca="1">_xludf.CONCAT("""","VarSubsp",""":","""",#REF!, """")</f>
        <v>#NAME?</v>
      </c>
      <c r="V36" s="19"/>
      <c r="W36" s="19"/>
      <c r="X36" s="19"/>
      <c r="Y36" s="19"/>
      <c r="Z36" s="19"/>
    </row>
    <row r="37" spans="1:26" ht="14.25" customHeight="1">
      <c r="A37" s="20" t="s">
        <v>326</v>
      </c>
      <c r="B37" s="17" t="e">
        <f t="shared" ca="1" si="0"/>
        <v>#NAME?</v>
      </c>
      <c r="C37" s="18" t="e">
        <f ca="1">(_xludf.CONCAT("""","KeggCode", """:","""",#REF!,""","))</f>
        <v>#NAME?</v>
      </c>
      <c r="D37" s="18" t="e">
        <f ca="1">(_xludf.CONCAT("""","CommonName",""":", """",#REF!,""","))</f>
        <v>#NAME?</v>
      </c>
      <c r="E37" s="18" t="e">
        <f ca="1">(_xludf.CONCAT("""","ScientificName",""":", """",#REF!,""","))</f>
        <v>#NAME?</v>
      </c>
      <c r="F37" s="18" t="e">
        <f ca="1">_xludf.CONCAT("""","Kingdom", """:","""",#REF!,""",")</f>
        <v>#NAME?</v>
      </c>
      <c r="G37" s="18" t="e">
        <f ca="1">_xludf.CONCAT("""","Subkingdom",""":", """",#REF!,""",")</f>
        <v>#NAME?</v>
      </c>
      <c r="H37" s="18" t="e">
        <f ca="1">_xludf.CONCAT("""","Superdivision",""":", """",#REF!,""",")</f>
        <v>#NAME?</v>
      </c>
      <c r="I37" s="18" t="e">
        <f ca="1">_xludf.CONCAT("""","Phylum", """:","""",#REF!,""",")</f>
        <v>#NAME?</v>
      </c>
      <c r="J37" s="18" t="e">
        <f ca="1">_xludf.CONCAT("""","Subphylum", """:","""",#REF!,""",")</f>
        <v>#NAME?</v>
      </c>
      <c r="K37" s="18" t="e">
        <f ca="1">_xludf.CONCAT("""","Class", """:","""",#REF!,""",")</f>
        <v>#NAME?</v>
      </c>
      <c r="L37" s="18" t="e">
        <f ca="1">_xludf.CONCAT("""","Subclass", """:","""",#REF!,""",")</f>
        <v>#NAME?</v>
      </c>
      <c r="M37" s="18" t="e">
        <f ca="1">_xludf.CONCAT("""","Order",""":","""",#REF!, """,")</f>
        <v>#NAME?</v>
      </c>
      <c r="N37" s="18" t="e">
        <f ca="1">_xludf.CONCAT("""","Family",""":","""",#REF!, """,")</f>
        <v>#NAME?</v>
      </c>
      <c r="O37" s="18" t="e">
        <f ca="1">_xludf.CONCAT("""","Subfamily",""":","""",#REF!, """,")</f>
        <v>#NAME?</v>
      </c>
      <c r="P37" s="18" t="e">
        <f ca="1">_xludf.CONCAT("""","Tribe",""":","""",#REF!, """,")</f>
        <v>#NAME?</v>
      </c>
      <c r="Q37" s="18" t="e">
        <f ca="1">_xludf.CONCAT("""","Subtribe",""":","""",#REF!, """,")</f>
        <v>#NAME?</v>
      </c>
      <c r="R37" s="18" t="e">
        <f ca="1">_xludf.CONCAT("""","Genus",""":","""",#REF!, """,")</f>
        <v>#NAME?</v>
      </c>
      <c r="S37" s="18" t="e">
        <f t="shared" ca="1" si="1"/>
        <v>#NAME?</v>
      </c>
      <c r="T37" s="18" t="e">
        <f ca="1">_xludf.CONCAT("""","Species",""":","""",#REF!, """,")</f>
        <v>#NAME?</v>
      </c>
      <c r="U37" s="18" t="e">
        <f ca="1">_xludf.CONCAT("""","VarSubsp",""":","""",#REF!, """")</f>
        <v>#NAME?</v>
      </c>
      <c r="V37" s="19"/>
      <c r="W37" s="19"/>
      <c r="X37" s="19"/>
      <c r="Y37" s="19"/>
      <c r="Z37" s="19"/>
    </row>
    <row r="38" spans="1:26" ht="14.25" customHeight="1">
      <c r="A38" s="20" t="s">
        <v>327</v>
      </c>
      <c r="B38" s="17" t="e">
        <f t="shared" ca="1" si="0"/>
        <v>#NAME?</v>
      </c>
      <c r="C38" s="18" t="e">
        <f ca="1">(_xludf.CONCAT("""","KeggCode", """:","""",#REF!,""","))</f>
        <v>#NAME?</v>
      </c>
      <c r="D38" s="18" t="e">
        <f ca="1">(_xludf.CONCAT("""","CommonName",""":", """",#REF!,""","))</f>
        <v>#NAME?</v>
      </c>
      <c r="E38" s="18" t="e">
        <f ca="1">(_xludf.CONCAT("""","ScientificName",""":", """",#REF!,""","))</f>
        <v>#NAME?</v>
      </c>
      <c r="F38" s="18" t="e">
        <f ca="1">_xludf.CONCAT("""","Kingdom", """:","""",#REF!,""",")</f>
        <v>#NAME?</v>
      </c>
      <c r="G38" s="18" t="e">
        <f ca="1">_xludf.CONCAT("""","Subkingdom",""":", """",#REF!,""",")</f>
        <v>#NAME?</v>
      </c>
      <c r="H38" s="18" t="e">
        <f ca="1">_xludf.CONCAT("""","Superdivision",""":", """",#REF!,""",")</f>
        <v>#NAME?</v>
      </c>
      <c r="I38" s="18" t="e">
        <f ca="1">_xludf.CONCAT("""","Phylum", """:","""",#REF!,""",")</f>
        <v>#NAME?</v>
      </c>
      <c r="J38" s="18" t="e">
        <f ca="1">_xludf.CONCAT("""","Subphylum", """:","""",#REF!,""",")</f>
        <v>#NAME?</v>
      </c>
      <c r="K38" s="18" t="e">
        <f ca="1">_xludf.CONCAT("""","Class", """:","""",#REF!,""",")</f>
        <v>#NAME?</v>
      </c>
      <c r="L38" s="18" t="e">
        <f ca="1">_xludf.CONCAT("""","Subclass", """:","""",#REF!,""",")</f>
        <v>#NAME?</v>
      </c>
      <c r="M38" s="18" t="e">
        <f ca="1">_xludf.CONCAT("""","Order",""":","""",#REF!, """,")</f>
        <v>#NAME?</v>
      </c>
      <c r="N38" s="18" t="e">
        <f ca="1">_xludf.CONCAT("""","Family",""":","""",#REF!, """,")</f>
        <v>#NAME?</v>
      </c>
      <c r="O38" s="18" t="e">
        <f ca="1">_xludf.CONCAT("""","Subfamily",""":","""",#REF!, """,")</f>
        <v>#NAME?</v>
      </c>
      <c r="P38" s="18" t="e">
        <f ca="1">_xludf.CONCAT("""","Tribe",""":","""",#REF!, """,")</f>
        <v>#NAME?</v>
      </c>
      <c r="Q38" s="18" t="e">
        <f ca="1">_xludf.CONCAT("""","Subtribe",""":","""",#REF!, """,")</f>
        <v>#NAME?</v>
      </c>
      <c r="R38" s="18" t="e">
        <f ca="1">_xludf.CONCAT("""","Genus",""":","""",#REF!, """,")</f>
        <v>#NAME?</v>
      </c>
      <c r="S38" s="18" t="e">
        <f t="shared" ca="1" si="1"/>
        <v>#NAME?</v>
      </c>
      <c r="T38" s="18" t="e">
        <f ca="1">_xludf.CONCAT("""","Species",""":","""",#REF!, """,")</f>
        <v>#NAME?</v>
      </c>
      <c r="U38" s="18" t="e">
        <f ca="1">_xludf.CONCAT("""","VarSubsp",""":","""",#REF!, """")</f>
        <v>#NAME?</v>
      </c>
      <c r="V38" s="19"/>
      <c r="W38" s="19"/>
      <c r="X38" s="19"/>
      <c r="Y38" s="19"/>
      <c r="Z38" s="19"/>
    </row>
    <row r="39" spans="1:26" ht="14.25" customHeight="1">
      <c r="A39" s="20" t="s">
        <v>328</v>
      </c>
      <c r="B39" s="17" t="e">
        <f t="shared" ca="1" si="0"/>
        <v>#NAME?</v>
      </c>
      <c r="C39" s="18" t="e">
        <f ca="1">(_xludf.CONCAT("""","KeggCode", """:","""",#REF!,""","))</f>
        <v>#NAME?</v>
      </c>
      <c r="D39" s="18" t="e">
        <f ca="1">(_xludf.CONCAT("""","CommonName",""":", """",#REF!,""","))</f>
        <v>#NAME?</v>
      </c>
      <c r="E39" s="18" t="e">
        <f ca="1">(_xludf.CONCAT("""","ScientificName",""":", """",#REF!,""","))</f>
        <v>#NAME?</v>
      </c>
      <c r="F39" s="18" t="e">
        <f ca="1">_xludf.CONCAT("""","Kingdom", """:","""",#REF!,""",")</f>
        <v>#NAME?</v>
      </c>
      <c r="G39" s="18" t="e">
        <f ca="1">_xludf.CONCAT("""","Subkingdom",""":", """",#REF!,""",")</f>
        <v>#NAME?</v>
      </c>
      <c r="H39" s="18" t="e">
        <f ca="1">_xludf.CONCAT("""","Superdivision",""":", """",#REF!,""",")</f>
        <v>#NAME?</v>
      </c>
      <c r="I39" s="18" t="e">
        <f ca="1">_xludf.CONCAT("""","Phylum", """:","""",#REF!,""",")</f>
        <v>#NAME?</v>
      </c>
      <c r="J39" s="18" t="e">
        <f ca="1">_xludf.CONCAT("""","Subphylum", """:","""",#REF!,""",")</f>
        <v>#NAME?</v>
      </c>
      <c r="K39" s="18" t="e">
        <f ca="1">_xludf.CONCAT("""","Class", """:","""",#REF!,""",")</f>
        <v>#NAME?</v>
      </c>
      <c r="L39" s="18" t="e">
        <f ca="1">_xludf.CONCAT("""","Subclass", """:","""",#REF!,""",")</f>
        <v>#NAME?</v>
      </c>
      <c r="M39" s="18" t="e">
        <f ca="1">_xludf.CONCAT("""","Order",""":","""",#REF!, """,")</f>
        <v>#NAME?</v>
      </c>
      <c r="N39" s="18" t="e">
        <f ca="1">_xludf.CONCAT("""","Family",""":","""",#REF!, """,")</f>
        <v>#NAME?</v>
      </c>
      <c r="O39" s="18" t="e">
        <f ca="1">_xludf.CONCAT("""","Subfamily",""":","""",#REF!, """,")</f>
        <v>#NAME?</v>
      </c>
      <c r="P39" s="18" t="e">
        <f ca="1">_xludf.CONCAT("""","Tribe",""":","""",#REF!, """,")</f>
        <v>#NAME?</v>
      </c>
      <c r="Q39" s="18" t="e">
        <f ca="1">_xludf.CONCAT("""","Subtribe",""":","""",#REF!, """,")</f>
        <v>#NAME?</v>
      </c>
      <c r="R39" s="18" t="e">
        <f ca="1">_xludf.CONCAT("""","Genus",""":","""",#REF!, """,")</f>
        <v>#NAME?</v>
      </c>
      <c r="S39" s="18" t="e">
        <f t="shared" ca="1" si="1"/>
        <v>#NAME?</v>
      </c>
      <c r="T39" s="18" t="e">
        <f ca="1">_xludf.CONCAT("""","Species",""":","""",#REF!, """,")</f>
        <v>#NAME?</v>
      </c>
      <c r="U39" s="18" t="e">
        <f ca="1">_xludf.CONCAT("""","VarSubsp",""":","""",#REF!, """")</f>
        <v>#NAME?</v>
      </c>
      <c r="V39" s="19"/>
      <c r="W39" s="19"/>
      <c r="X39" s="19"/>
      <c r="Y39" s="19"/>
      <c r="Z39" s="19"/>
    </row>
    <row r="40" spans="1:26" ht="14.25" customHeight="1">
      <c r="A40" s="20" t="s">
        <v>329</v>
      </c>
      <c r="B40" s="17" t="e">
        <f t="shared" ca="1" si="0"/>
        <v>#NAME?</v>
      </c>
      <c r="C40" s="18" t="e">
        <f ca="1">(_xludf.CONCAT("""","KeggCode", """:","""",#REF!,""","))</f>
        <v>#NAME?</v>
      </c>
      <c r="D40" s="18" t="e">
        <f ca="1">(_xludf.CONCAT("""","CommonName",""":", """",#REF!,""","))</f>
        <v>#NAME?</v>
      </c>
      <c r="E40" s="18" t="e">
        <f ca="1">(_xludf.CONCAT("""","ScientificName",""":", """",#REF!,""","))</f>
        <v>#NAME?</v>
      </c>
      <c r="F40" s="18" t="e">
        <f ca="1">_xludf.CONCAT("""","Kingdom", """:","""",#REF!,""",")</f>
        <v>#NAME?</v>
      </c>
      <c r="G40" s="18" t="e">
        <f ca="1">_xludf.CONCAT("""","Subkingdom",""":", """",#REF!,""",")</f>
        <v>#NAME?</v>
      </c>
      <c r="H40" s="18" t="e">
        <f ca="1">_xludf.CONCAT("""","Superdivision",""":", """",#REF!,""",")</f>
        <v>#NAME?</v>
      </c>
      <c r="I40" s="18" t="e">
        <f ca="1">_xludf.CONCAT("""","Phylum", """:","""",#REF!,""",")</f>
        <v>#NAME?</v>
      </c>
      <c r="J40" s="18" t="e">
        <f ca="1">_xludf.CONCAT("""","Subphylum", """:","""",#REF!,""",")</f>
        <v>#NAME?</v>
      </c>
      <c r="K40" s="18" t="e">
        <f ca="1">_xludf.CONCAT("""","Class", """:","""",#REF!,""",")</f>
        <v>#NAME?</v>
      </c>
      <c r="L40" s="18" t="e">
        <f ca="1">_xludf.CONCAT("""","Subclass", """:","""",#REF!,""",")</f>
        <v>#NAME?</v>
      </c>
      <c r="M40" s="18" t="e">
        <f ca="1">_xludf.CONCAT("""","Order",""":","""",#REF!, """,")</f>
        <v>#NAME?</v>
      </c>
      <c r="N40" s="18" t="e">
        <f ca="1">_xludf.CONCAT("""","Family",""":","""",#REF!, """,")</f>
        <v>#NAME?</v>
      </c>
      <c r="O40" s="18" t="e">
        <f ca="1">_xludf.CONCAT("""","Subfamily",""":","""",#REF!, """,")</f>
        <v>#NAME?</v>
      </c>
      <c r="P40" s="18" t="e">
        <f ca="1">_xludf.CONCAT("""","Tribe",""":","""",#REF!, """,")</f>
        <v>#NAME?</v>
      </c>
      <c r="Q40" s="18" t="e">
        <f ca="1">_xludf.CONCAT("""","Subtribe",""":","""",#REF!, """,")</f>
        <v>#NAME?</v>
      </c>
      <c r="R40" s="18" t="e">
        <f ca="1">_xludf.CONCAT("""","Genus",""":","""",#REF!, """,")</f>
        <v>#NAME?</v>
      </c>
      <c r="S40" s="18" t="e">
        <f t="shared" ca="1" si="1"/>
        <v>#NAME?</v>
      </c>
      <c r="T40" s="18" t="e">
        <f ca="1">_xludf.CONCAT("""","Species",""":","""",#REF!, """,")</f>
        <v>#NAME?</v>
      </c>
      <c r="U40" s="18" t="e">
        <f ca="1">_xludf.CONCAT("""","VarSubsp",""":","""",#REF!, """")</f>
        <v>#NAME?</v>
      </c>
      <c r="V40" s="19"/>
      <c r="W40" s="19"/>
      <c r="X40" s="19"/>
      <c r="Y40" s="19"/>
      <c r="Z40" s="19"/>
    </row>
    <row r="41" spans="1:26" ht="14.25" customHeight="1">
      <c r="A41" s="20" t="s">
        <v>330</v>
      </c>
      <c r="B41" s="17" t="e">
        <f t="shared" ca="1" si="0"/>
        <v>#NAME?</v>
      </c>
      <c r="C41" s="18" t="e">
        <f ca="1">(_xludf.CONCAT("""","KeggCode", """:","""",#REF!,""","))</f>
        <v>#NAME?</v>
      </c>
      <c r="D41" s="18" t="e">
        <f ca="1">(_xludf.CONCAT("""","CommonName",""":", """",#REF!,""","))</f>
        <v>#NAME?</v>
      </c>
      <c r="E41" s="18" t="e">
        <f ca="1">(_xludf.CONCAT("""","ScientificName",""":", """",#REF!,""","))</f>
        <v>#NAME?</v>
      </c>
      <c r="F41" s="18" t="e">
        <f ca="1">_xludf.CONCAT("""","Kingdom", """:","""",#REF!,""",")</f>
        <v>#NAME?</v>
      </c>
      <c r="G41" s="18" t="e">
        <f ca="1">_xludf.CONCAT("""","Subkingdom",""":", """",#REF!,""",")</f>
        <v>#NAME?</v>
      </c>
      <c r="H41" s="18" t="e">
        <f ca="1">_xludf.CONCAT("""","Superdivision",""":", """",#REF!,""",")</f>
        <v>#NAME?</v>
      </c>
      <c r="I41" s="18" t="e">
        <f ca="1">_xludf.CONCAT("""","Phylum", """:","""",#REF!,""",")</f>
        <v>#NAME?</v>
      </c>
      <c r="J41" s="18" t="e">
        <f ca="1">_xludf.CONCAT("""","Subphylum", """:","""",#REF!,""",")</f>
        <v>#NAME?</v>
      </c>
      <c r="K41" s="18" t="e">
        <f ca="1">_xludf.CONCAT("""","Class", """:","""",#REF!,""",")</f>
        <v>#NAME?</v>
      </c>
      <c r="L41" s="18" t="e">
        <f ca="1">_xludf.CONCAT("""","Subclass", """:","""",#REF!,""",")</f>
        <v>#NAME?</v>
      </c>
      <c r="M41" s="18" t="e">
        <f ca="1">_xludf.CONCAT("""","Order",""":","""",#REF!, """,")</f>
        <v>#NAME?</v>
      </c>
      <c r="N41" s="18" t="e">
        <f ca="1">_xludf.CONCAT("""","Family",""":","""",#REF!, """,")</f>
        <v>#NAME?</v>
      </c>
      <c r="O41" s="18" t="e">
        <f ca="1">_xludf.CONCAT("""","Subfamily",""":","""",#REF!, """,")</f>
        <v>#NAME?</v>
      </c>
      <c r="P41" s="18" t="e">
        <f ca="1">_xludf.CONCAT("""","Tribe",""":","""",#REF!, """,")</f>
        <v>#NAME?</v>
      </c>
      <c r="Q41" s="18" t="e">
        <f ca="1">_xludf.CONCAT("""","Subtribe",""":","""",#REF!, """,")</f>
        <v>#NAME?</v>
      </c>
      <c r="R41" s="18" t="e">
        <f ca="1">_xludf.CONCAT("""","Genus",""":","""",#REF!, """,")</f>
        <v>#NAME?</v>
      </c>
      <c r="S41" s="18" t="e">
        <f t="shared" ca="1" si="1"/>
        <v>#NAME?</v>
      </c>
      <c r="T41" s="18" t="e">
        <f ca="1">_xludf.CONCAT("""","Species",""":","""",#REF!, """,")</f>
        <v>#NAME?</v>
      </c>
      <c r="U41" s="18" t="e">
        <f ca="1">_xludf.CONCAT("""","VarSubsp",""":","""",#REF!, """")</f>
        <v>#NAME?</v>
      </c>
      <c r="V41" s="19"/>
      <c r="W41" s="19"/>
      <c r="X41" s="19"/>
      <c r="Y41" s="19"/>
      <c r="Z41" s="19"/>
    </row>
    <row r="42" spans="1:26" ht="14.25" customHeight="1">
      <c r="A42" s="20" t="s">
        <v>331</v>
      </c>
      <c r="B42" s="17" t="e">
        <f t="shared" ca="1" si="0"/>
        <v>#NAME?</v>
      </c>
      <c r="C42" s="18" t="e">
        <f ca="1">(_xludf.CONCAT("""","KeggCode", """:","""",#REF!,""","))</f>
        <v>#NAME?</v>
      </c>
      <c r="D42" s="18" t="e">
        <f ca="1">(_xludf.CONCAT("""","CommonName",""":", """",#REF!,""","))</f>
        <v>#NAME?</v>
      </c>
      <c r="E42" s="18" t="e">
        <f ca="1">(_xludf.CONCAT("""","ScientificName",""":", """",#REF!,""","))</f>
        <v>#NAME?</v>
      </c>
      <c r="F42" s="18" t="e">
        <f ca="1">_xludf.CONCAT("""","Kingdom", """:","""",#REF!,""",")</f>
        <v>#NAME?</v>
      </c>
      <c r="G42" s="18" t="e">
        <f ca="1">_xludf.CONCAT("""","Subkingdom",""":", """",#REF!,""",")</f>
        <v>#NAME?</v>
      </c>
      <c r="H42" s="18" t="e">
        <f ca="1">_xludf.CONCAT("""","Superdivision",""":", """",#REF!,""",")</f>
        <v>#NAME?</v>
      </c>
      <c r="I42" s="18" t="e">
        <f ca="1">_xludf.CONCAT("""","Phylum", """:","""",#REF!,""",")</f>
        <v>#NAME?</v>
      </c>
      <c r="J42" s="18" t="e">
        <f ca="1">_xludf.CONCAT("""","Subphylum", """:","""",#REF!,""",")</f>
        <v>#NAME?</v>
      </c>
      <c r="K42" s="18" t="e">
        <f ca="1">_xludf.CONCAT("""","Class", """:","""",#REF!,""",")</f>
        <v>#NAME?</v>
      </c>
      <c r="L42" s="18" t="e">
        <f ca="1">_xludf.CONCAT("""","Subclass", """:","""",#REF!,""",")</f>
        <v>#NAME?</v>
      </c>
      <c r="M42" s="18" t="e">
        <f ca="1">_xludf.CONCAT("""","Order",""":","""",#REF!, """,")</f>
        <v>#NAME?</v>
      </c>
      <c r="N42" s="18" t="e">
        <f ca="1">_xludf.CONCAT("""","Family",""":","""",#REF!, """,")</f>
        <v>#NAME?</v>
      </c>
      <c r="O42" s="18" t="e">
        <f ca="1">_xludf.CONCAT("""","Subfamily",""":","""",#REF!, """,")</f>
        <v>#NAME?</v>
      </c>
      <c r="P42" s="18" t="e">
        <f ca="1">_xludf.CONCAT("""","Tribe",""":","""",#REF!, """,")</f>
        <v>#NAME?</v>
      </c>
      <c r="Q42" s="18" t="e">
        <f ca="1">_xludf.CONCAT("""","Subtribe",""":","""",#REF!, """,")</f>
        <v>#NAME?</v>
      </c>
      <c r="R42" s="18" t="e">
        <f ca="1">_xludf.CONCAT("""","Genus",""":","""",#REF!, """,")</f>
        <v>#NAME?</v>
      </c>
      <c r="S42" s="18" t="e">
        <f t="shared" ca="1" si="1"/>
        <v>#NAME?</v>
      </c>
      <c r="T42" s="18" t="e">
        <f ca="1">_xludf.CONCAT("""","Species",""":","""",#REF!, """,")</f>
        <v>#NAME?</v>
      </c>
      <c r="U42" s="18" t="e">
        <f ca="1">_xludf.CONCAT("""","VarSubsp",""":","""",#REF!, """")</f>
        <v>#NAME?</v>
      </c>
      <c r="V42" s="19"/>
      <c r="W42" s="19"/>
      <c r="X42" s="19"/>
      <c r="Y42" s="19"/>
      <c r="Z42" s="19"/>
    </row>
    <row r="43" spans="1:26" ht="14.25" customHeight="1">
      <c r="A43" s="20" t="s">
        <v>332</v>
      </c>
      <c r="B43" s="17" t="e">
        <f t="shared" ca="1" si="0"/>
        <v>#NAME?</v>
      </c>
      <c r="C43" s="18" t="e">
        <f ca="1">(_xludf.CONCAT("""","KeggCode", """:","""",#REF!,""","))</f>
        <v>#NAME?</v>
      </c>
      <c r="D43" s="18" t="e">
        <f ca="1">(_xludf.CONCAT("""","CommonName",""":", """",#REF!,""","))</f>
        <v>#NAME?</v>
      </c>
      <c r="E43" s="18" t="e">
        <f ca="1">(_xludf.CONCAT("""","ScientificName",""":", """",#REF!,""","))</f>
        <v>#NAME?</v>
      </c>
      <c r="F43" s="18" t="e">
        <f ca="1">_xludf.CONCAT("""","Kingdom", """:","""",#REF!,""",")</f>
        <v>#NAME?</v>
      </c>
      <c r="G43" s="18" t="e">
        <f ca="1">_xludf.CONCAT("""","Subkingdom",""":", """",#REF!,""",")</f>
        <v>#NAME?</v>
      </c>
      <c r="H43" s="18" t="e">
        <f ca="1">_xludf.CONCAT("""","Superdivision",""":", """",#REF!,""",")</f>
        <v>#NAME?</v>
      </c>
      <c r="I43" s="18" t="e">
        <f ca="1">_xludf.CONCAT("""","Phylum", """:","""",#REF!,""",")</f>
        <v>#NAME?</v>
      </c>
      <c r="J43" s="18" t="e">
        <f ca="1">_xludf.CONCAT("""","Subphylum", """:","""",#REF!,""",")</f>
        <v>#NAME?</v>
      </c>
      <c r="K43" s="18" t="e">
        <f ca="1">_xludf.CONCAT("""","Class", """:","""",#REF!,""",")</f>
        <v>#NAME?</v>
      </c>
      <c r="L43" s="18" t="e">
        <f ca="1">_xludf.CONCAT("""","Subclass", """:","""",#REF!,""",")</f>
        <v>#NAME?</v>
      </c>
      <c r="M43" s="18" t="e">
        <f ca="1">_xludf.CONCAT("""","Order",""":","""",#REF!, """,")</f>
        <v>#NAME?</v>
      </c>
      <c r="N43" s="18" t="e">
        <f ca="1">_xludf.CONCAT("""","Family",""":","""",#REF!, """,")</f>
        <v>#NAME?</v>
      </c>
      <c r="O43" s="18" t="e">
        <f ca="1">_xludf.CONCAT("""","Subfamily",""":","""",#REF!, """,")</f>
        <v>#NAME?</v>
      </c>
      <c r="P43" s="18" t="e">
        <f ca="1">_xludf.CONCAT("""","Tribe",""":","""",#REF!, """,")</f>
        <v>#NAME?</v>
      </c>
      <c r="Q43" s="18" t="e">
        <f ca="1">_xludf.CONCAT("""","Subtribe",""":","""",#REF!, """,")</f>
        <v>#NAME?</v>
      </c>
      <c r="R43" s="18" t="e">
        <f ca="1">_xludf.CONCAT("""","Genus",""":","""",#REF!, """,")</f>
        <v>#NAME?</v>
      </c>
      <c r="S43" s="18" t="e">
        <f t="shared" ca="1" si="1"/>
        <v>#NAME?</v>
      </c>
      <c r="T43" s="18" t="e">
        <f ca="1">_xludf.CONCAT("""","Species",""":","""",#REF!, """,")</f>
        <v>#NAME?</v>
      </c>
      <c r="U43" s="18" t="e">
        <f ca="1">_xludf.CONCAT("""","VarSubsp",""":","""",#REF!, """")</f>
        <v>#NAME?</v>
      </c>
      <c r="V43" s="19"/>
      <c r="W43" s="19"/>
      <c r="X43" s="19"/>
      <c r="Y43" s="19"/>
      <c r="Z43" s="19"/>
    </row>
    <row r="44" spans="1:26" ht="14.25" customHeight="1">
      <c r="A44" s="20" t="s">
        <v>333</v>
      </c>
      <c r="B44" s="17" t="e">
        <f t="shared" ca="1" si="0"/>
        <v>#NAME?</v>
      </c>
      <c r="C44" s="18" t="e">
        <f ca="1">(_xludf.CONCAT("""","KeggCode", """:","""",#REF!,""","))</f>
        <v>#NAME?</v>
      </c>
      <c r="D44" s="18" t="e">
        <f ca="1">(_xludf.CONCAT("""","CommonName",""":", """",#REF!,""","))</f>
        <v>#NAME?</v>
      </c>
      <c r="E44" s="18" t="e">
        <f ca="1">(_xludf.CONCAT("""","ScientificName",""":", """",#REF!,""","))</f>
        <v>#NAME?</v>
      </c>
      <c r="F44" s="18" t="e">
        <f ca="1">_xludf.CONCAT("""","Kingdom", """:","""",#REF!,""",")</f>
        <v>#NAME?</v>
      </c>
      <c r="G44" s="18" t="e">
        <f ca="1">_xludf.CONCAT("""","Subkingdom",""":", """",#REF!,""",")</f>
        <v>#NAME?</v>
      </c>
      <c r="H44" s="18" t="e">
        <f ca="1">_xludf.CONCAT("""","Superdivision",""":", """",#REF!,""",")</f>
        <v>#NAME?</v>
      </c>
      <c r="I44" s="18" t="e">
        <f ca="1">_xludf.CONCAT("""","Phylum", """:","""",#REF!,""",")</f>
        <v>#NAME?</v>
      </c>
      <c r="J44" s="18" t="e">
        <f ca="1">_xludf.CONCAT("""","Subphylum", """:","""",#REF!,""",")</f>
        <v>#NAME?</v>
      </c>
      <c r="K44" s="18" t="e">
        <f ca="1">_xludf.CONCAT("""","Class", """:","""",#REF!,""",")</f>
        <v>#NAME?</v>
      </c>
      <c r="L44" s="18" t="e">
        <f ca="1">_xludf.CONCAT("""","Subclass", """:","""",#REF!,""",")</f>
        <v>#NAME?</v>
      </c>
      <c r="M44" s="18" t="e">
        <f ca="1">_xludf.CONCAT("""","Order",""":","""",#REF!, """,")</f>
        <v>#NAME?</v>
      </c>
      <c r="N44" s="18" t="e">
        <f ca="1">_xludf.CONCAT("""","Family",""":","""",#REF!, """,")</f>
        <v>#NAME?</v>
      </c>
      <c r="O44" s="18" t="e">
        <f ca="1">_xludf.CONCAT("""","Subfamily",""":","""",#REF!, """,")</f>
        <v>#NAME?</v>
      </c>
      <c r="P44" s="18" t="e">
        <f ca="1">_xludf.CONCAT("""","Tribe",""":","""",#REF!, """,")</f>
        <v>#NAME?</v>
      </c>
      <c r="Q44" s="18" t="e">
        <f ca="1">_xludf.CONCAT("""","Subtribe",""":","""",#REF!, """,")</f>
        <v>#NAME?</v>
      </c>
      <c r="R44" s="18" t="e">
        <f ca="1">_xludf.CONCAT("""","Genus",""":","""",#REF!, """,")</f>
        <v>#NAME?</v>
      </c>
      <c r="S44" s="18" t="e">
        <f t="shared" ca="1" si="1"/>
        <v>#NAME?</v>
      </c>
      <c r="T44" s="18" t="e">
        <f ca="1">_xludf.CONCAT("""","Species",""":","""",#REF!, """,")</f>
        <v>#NAME?</v>
      </c>
      <c r="U44" s="18" t="e">
        <f ca="1">_xludf.CONCAT("""","VarSubsp",""":","""",#REF!, """")</f>
        <v>#NAME?</v>
      </c>
      <c r="V44" s="19"/>
      <c r="W44" s="19"/>
      <c r="X44" s="19"/>
      <c r="Y44" s="19"/>
      <c r="Z44" s="19"/>
    </row>
    <row r="45" spans="1:26" ht="14.25" customHeight="1">
      <c r="A45" s="20" t="s">
        <v>334</v>
      </c>
      <c r="B45" s="17" t="e">
        <f t="shared" ca="1" si="0"/>
        <v>#NAME?</v>
      </c>
      <c r="C45" s="18" t="e">
        <f ca="1">(_xludf.CONCAT("""","KeggCode", """:","""",#REF!,""","))</f>
        <v>#NAME?</v>
      </c>
      <c r="D45" s="18" t="e">
        <f ca="1">(_xludf.CONCAT("""","CommonName",""":", """",#REF!,""","))</f>
        <v>#NAME?</v>
      </c>
      <c r="E45" s="18" t="e">
        <f ca="1">(_xludf.CONCAT("""","ScientificName",""":", """",#REF!,""","))</f>
        <v>#NAME?</v>
      </c>
      <c r="F45" s="18" t="e">
        <f ca="1">_xludf.CONCAT("""","Kingdom", """:","""",#REF!,""",")</f>
        <v>#NAME?</v>
      </c>
      <c r="G45" s="18" t="e">
        <f ca="1">_xludf.CONCAT("""","Subkingdom",""":", """",#REF!,""",")</f>
        <v>#NAME?</v>
      </c>
      <c r="H45" s="18" t="e">
        <f ca="1">_xludf.CONCAT("""","Superdivision",""":", """",#REF!,""",")</f>
        <v>#NAME?</v>
      </c>
      <c r="I45" s="18" t="e">
        <f ca="1">_xludf.CONCAT("""","Phylum", """:","""",#REF!,""",")</f>
        <v>#NAME?</v>
      </c>
      <c r="J45" s="18" t="e">
        <f ca="1">_xludf.CONCAT("""","Subphylum", """:","""",#REF!,""",")</f>
        <v>#NAME?</v>
      </c>
      <c r="K45" s="18" t="e">
        <f ca="1">_xludf.CONCAT("""","Class", """:","""",#REF!,""",")</f>
        <v>#NAME?</v>
      </c>
      <c r="L45" s="18" t="e">
        <f ca="1">_xludf.CONCAT("""","Subclass", """:","""",#REF!,""",")</f>
        <v>#NAME?</v>
      </c>
      <c r="M45" s="18" t="e">
        <f ca="1">_xludf.CONCAT("""","Order",""":","""",#REF!, """,")</f>
        <v>#NAME?</v>
      </c>
      <c r="N45" s="18" t="e">
        <f ca="1">_xludf.CONCAT("""","Family",""":","""",#REF!, """,")</f>
        <v>#NAME?</v>
      </c>
      <c r="O45" s="18" t="e">
        <f ca="1">_xludf.CONCAT("""","Subfamily",""":","""",#REF!, """,")</f>
        <v>#NAME?</v>
      </c>
      <c r="P45" s="18" t="e">
        <f ca="1">_xludf.CONCAT("""","Tribe",""":","""",#REF!, """,")</f>
        <v>#NAME?</v>
      </c>
      <c r="Q45" s="18" t="e">
        <f ca="1">_xludf.CONCAT("""","Subtribe",""":","""",#REF!, """,")</f>
        <v>#NAME?</v>
      </c>
      <c r="R45" s="18" t="e">
        <f ca="1">_xludf.CONCAT("""","Genus",""":","""",#REF!, """,")</f>
        <v>#NAME?</v>
      </c>
      <c r="S45" s="18" t="e">
        <f t="shared" ca="1" si="1"/>
        <v>#NAME?</v>
      </c>
      <c r="T45" s="18" t="e">
        <f ca="1">_xludf.CONCAT("""","Species",""":","""",#REF!, """,")</f>
        <v>#NAME?</v>
      </c>
      <c r="U45" s="18" t="e">
        <f ca="1">_xludf.CONCAT("""","VarSubsp",""":","""",#REF!, """")</f>
        <v>#NAME?</v>
      </c>
      <c r="V45" s="19"/>
      <c r="W45" s="19"/>
      <c r="X45" s="19"/>
      <c r="Y45" s="19"/>
      <c r="Z45" s="19"/>
    </row>
    <row r="46" spans="1:26" ht="14.25" customHeight="1">
      <c r="A46" s="20" t="s">
        <v>335</v>
      </c>
      <c r="B46" s="17" t="e">
        <f t="shared" ca="1" si="0"/>
        <v>#NAME?</v>
      </c>
      <c r="C46" s="18" t="e">
        <f ca="1">(_xludf.CONCAT("""","KeggCode", """:","""",#REF!,""","))</f>
        <v>#NAME?</v>
      </c>
      <c r="D46" s="18" t="e">
        <f ca="1">(_xludf.CONCAT("""","CommonName",""":", """",#REF!,""","))</f>
        <v>#NAME?</v>
      </c>
      <c r="E46" s="18" t="e">
        <f ca="1">(_xludf.CONCAT("""","ScientificName",""":", """",#REF!,""","))</f>
        <v>#NAME?</v>
      </c>
      <c r="F46" s="18" t="e">
        <f ca="1">_xludf.CONCAT("""","Kingdom", """:","""",#REF!,""",")</f>
        <v>#NAME?</v>
      </c>
      <c r="G46" s="18" t="e">
        <f ca="1">_xludf.CONCAT("""","Subkingdom",""":", """",#REF!,""",")</f>
        <v>#NAME?</v>
      </c>
      <c r="H46" s="18" t="e">
        <f ca="1">_xludf.CONCAT("""","Superdivision",""":", """",#REF!,""",")</f>
        <v>#NAME?</v>
      </c>
      <c r="I46" s="18" t="e">
        <f ca="1">_xludf.CONCAT("""","Phylum", """:","""",#REF!,""",")</f>
        <v>#NAME?</v>
      </c>
      <c r="J46" s="18" t="e">
        <f ca="1">_xludf.CONCAT("""","Subphylum", """:","""",#REF!,""",")</f>
        <v>#NAME?</v>
      </c>
      <c r="K46" s="18" t="e">
        <f ca="1">_xludf.CONCAT("""","Class", """:","""",#REF!,""",")</f>
        <v>#NAME?</v>
      </c>
      <c r="L46" s="18" t="e">
        <f ca="1">_xludf.CONCAT("""","Subclass", """:","""",#REF!,""",")</f>
        <v>#NAME?</v>
      </c>
      <c r="M46" s="18" t="e">
        <f ca="1">_xludf.CONCAT("""","Order",""":","""",#REF!, """,")</f>
        <v>#NAME?</v>
      </c>
      <c r="N46" s="18" t="e">
        <f ca="1">_xludf.CONCAT("""","Family",""":","""",#REF!, """,")</f>
        <v>#NAME?</v>
      </c>
      <c r="O46" s="18" t="e">
        <f ca="1">_xludf.CONCAT("""","Subfamily",""":","""",#REF!, """,")</f>
        <v>#NAME?</v>
      </c>
      <c r="P46" s="18" t="e">
        <f ca="1">_xludf.CONCAT("""","Tribe",""":","""",#REF!, """,")</f>
        <v>#NAME?</v>
      </c>
      <c r="Q46" s="18" t="e">
        <f ca="1">_xludf.CONCAT("""","Subtribe",""":","""",#REF!, """,")</f>
        <v>#NAME?</v>
      </c>
      <c r="R46" s="18" t="e">
        <f ca="1">_xludf.CONCAT("""","Genus",""":","""",#REF!, """,")</f>
        <v>#NAME?</v>
      </c>
      <c r="S46" s="18" t="e">
        <f t="shared" ca="1" si="1"/>
        <v>#NAME?</v>
      </c>
      <c r="T46" s="18" t="e">
        <f ca="1">_xludf.CONCAT("""","Species",""":","""",#REF!, """,")</f>
        <v>#NAME?</v>
      </c>
      <c r="U46" s="18" t="e">
        <f ca="1">_xludf.CONCAT("""","VarSubsp",""":","""",#REF!, """")</f>
        <v>#NAME?</v>
      </c>
      <c r="V46" s="19"/>
      <c r="W46" s="19"/>
      <c r="X46" s="19"/>
      <c r="Y46" s="19"/>
      <c r="Z46" s="19"/>
    </row>
    <row r="47" spans="1:26" ht="14.25" customHeight="1">
      <c r="A47" s="20" t="s">
        <v>336</v>
      </c>
      <c r="B47" s="17" t="e">
        <f t="shared" ca="1" si="0"/>
        <v>#NAME?</v>
      </c>
      <c r="C47" s="18" t="e">
        <f ca="1">(_xludf.CONCAT("""","KeggCode", """:","""",#REF!,""","))</f>
        <v>#NAME?</v>
      </c>
      <c r="D47" s="18" t="e">
        <f ca="1">(_xludf.CONCAT("""","CommonName",""":", """",#REF!,""","))</f>
        <v>#NAME?</v>
      </c>
      <c r="E47" s="18" t="e">
        <f ca="1">(_xludf.CONCAT("""","ScientificName",""":", """",#REF!,""","))</f>
        <v>#NAME?</v>
      </c>
      <c r="F47" s="18" t="e">
        <f ca="1">_xludf.CONCAT("""","Kingdom", """:","""",#REF!,""",")</f>
        <v>#NAME?</v>
      </c>
      <c r="G47" s="18" t="e">
        <f ca="1">_xludf.CONCAT("""","Subkingdom",""":", """",#REF!,""",")</f>
        <v>#NAME?</v>
      </c>
      <c r="H47" s="18" t="e">
        <f ca="1">_xludf.CONCAT("""","Superdivision",""":", """",#REF!,""",")</f>
        <v>#NAME?</v>
      </c>
      <c r="I47" s="18" t="e">
        <f ca="1">_xludf.CONCAT("""","Phylum", """:","""",#REF!,""",")</f>
        <v>#NAME?</v>
      </c>
      <c r="J47" s="18" t="e">
        <f ca="1">_xludf.CONCAT("""","Subphylum", """:","""",#REF!,""",")</f>
        <v>#NAME?</v>
      </c>
      <c r="K47" s="18" t="e">
        <f ca="1">_xludf.CONCAT("""","Class", """:","""",#REF!,""",")</f>
        <v>#NAME?</v>
      </c>
      <c r="L47" s="18" t="e">
        <f ca="1">_xludf.CONCAT("""","Subclass", """:","""",#REF!,""",")</f>
        <v>#NAME?</v>
      </c>
      <c r="M47" s="18" t="e">
        <f ca="1">_xludf.CONCAT("""","Order",""":","""",#REF!, """,")</f>
        <v>#NAME?</v>
      </c>
      <c r="N47" s="18" t="e">
        <f ca="1">_xludf.CONCAT("""","Family",""":","""",#REF!, """,")</f>
        <v>#NAME?</v>
      </c>
      <c r="O47" s="18" t="e">
        <f ca="1">_xludf.CONCAT("""","Subfamily",""":","""",#REF!, """,")</f>
        <v>#NAME?</v>
      </c>
      <c r="P47" s="18" t="e">
        <f ca="1">_xludf.CONCAT("""","Tribe",""":","""",#REF!, """,")</f>
        <v>#NAME?</v>
      </c>
      <c r="Q47" s="18" t="e">
        <f ca="1">_xludf.CONCAT("""","Subtribe",""":","""",#REF!, """,")</f>
        <v>#NAME?</v>
      </c>
      <c r="R47" s="18" t="e">
        <f ca="1">_xludf.CONCAT("""","Genus",""":","""",#REF!, """,")</f>
        <v>#NAME?</v>
      </c>
      <c r="S47" s="18" t="e">
        <f t="shared" ca="1" si="1"/>
        <v>#NAME?</v>
      </c>
      <c r="T47" s="18" t="e">
        <f ca="1">_xludf.CONCAT("""","Species",""":","""",#REF!, """,")</f>
        <v>#NAME?</v>
      </c>
      <c r="U47" s="18" t="e">
        <f ca="1">_xludf.CONCAT("""","VarSubsp",""":","""",#REF!, """")</f>
        <v>#NAME?</v>
      </c>
      <c r="V47" s="19"/>
      <c r="W47" s="19"/>
      <c r="X47" s="19"/>
      <c r="Y47" s="19"/>
      <c r="Z47" s="19"/>
    </row>
    <row r="48" spans="1:26" ht="14.25" customHeight="1">
      <c r="A48" s="20" t="s">
        <v>337</v>
      </c>
      <c r="B48" s="17" t="e">
        <f t="shared" ca="1" si="0"/>
        <v>#NAME?</v>
      </c>
      <c r="C48" s="18" t="e">
        <f ca="1">(_xludf.CONCAT("""","KeggCode", """:","""",#REF!,""","))</f>
        <v>#NAME?</v>
      </c>
      <c r="D48" s="18" t="e">
        <f ca="1">(_xludf.CONCAT("""","CommonName",""":", """",#REF!,""","))</f>
        <v>#NAME?</v>
      </c>
      <c r="E48" s="18" t="e">
        <f ca="1">(_xludf.CONCAT("""","ScientificName",""":", """",#REF!,""","))</f>
        <v>#NAME?</v>
      </c>
      <c r="F48" s="18" t="e">
        <f ca="1">_xludf.CONCAT("""","Kingdom", """:","""",#REF!,""",")</f>
        <v>#NAME?</v>
      </c>
      <c r="G48" s="18" t="e">
        <f ca="1">_xludf.CONCAT("""","Subkingdom",""":", """",#REF!,""",")</f>
        <v>#NAME?</v>
      </c>
      <c r="H48" s="18" t="e">
        <f ca="1">_xludf.CONCAT("""","Superdivision",""":", """",#REF!,""",")</f>
        <v>#NAME?</v>
      </c>
      <c r="I48" s="18" t="e">
        <f ca="1">_xludf.CONCAT("""","Phylum", """:","""",#REF!,""",")</f>
        <v>#NAME?</v>
      </c>
      <c r="J48" s="18" t="e">
        <f ca="1">_xludf.CONCAT("""","Subphylum", """:","""",#REF!,""",")</f>
        <v>#NAME?</v>
      </c>
      <c r="K48" s="18" t="e">
        <f ca="1">_xludf.CONCAT("""","Class", """:","""",#REF!,""",")</f>
        <v>#NAME?</v>
      </c>
      <c r="L48" s="18" t="e">
        <f ca="1">_xludf.CONCAT("""","Subclass", """:","""",#REF!,""",")</f>
        <v>#NAME?</v>
      </c>
      <c r="M48" s="18" t="e">
        <f ca="1">_xludf.CONCAT("""","Order",""":","""",#REF!, """,")</f>
        <v>#NAME?</v>
      </c>
      <c r="N48" s="18" t="e">
        <f ca="1">_xludf.CONCAT("""","Family",""":","""",#REF!, """,")</f>
        <v>#NAME?</v>
      </c>
      <c r="O48" s="18" t="e">
        <f ca="1">_xludf.CONCAT("""","Subfamily",""":","""",#REF!, """,")</f>
        <v>#NAME?</v>
      </c>
      <c r="P48" s="18" t="e">
        <f ca="1">_xludf.CONCAT("""","Tribe",""":","""",#REF!, """,")</f>
        <v>#NAME?</v>
      </c>
      <c r="Q48" s="18" t="e">
        <f ca="1">_xludf.CONCAT("""","Subtribe",""":","""",#REF!, """,")</f>
        <v>#NAME?</v>
      </c>
      <c r="R48" s="18" t="e">
        <f ca="1">_xludf.CONCAT("""","Genus",""":","""",#REF!, """,")</f>
        <v>#NAME?</v>
      </c>
      <c r="S48" s="18" t="e">
        <f t="shared" ca="1" si="1"/>
        <v>#NAME?</v>
      </c>
      <c r="T48" s="18" t="e">
        <f ca="1">_xludf.CONCAT("""","Species",""":","""",#REF!, """,")</f>
        <v>#NAME?</v>
      </c>
      <c r="U48" s="18" t="e">
        <f ca="1">_xludf.CONCAT("""","VarSubsp",""":","""",#REF!, """")</f>
        <v>#NAME?</v>
      </c>
      <c r="V48" s="19"/>
      <c r="W48" s="19"/>
      <c r="X48" s="19"/>
      <c r="Y48" s="19"/>
      <c r="Z48" s="19"/>
    </row>
    <row r="49" spans="1:26" ht="14.25" customHeight="1">
      <c r="A49" s="20" t="s">
        <v>338</v>
      </c>
      <c r="B49" s="17" t="e">
        <f t="shared" ca="1" si="0"/>
        <v>#NAME?</v>
      </c>
      <c r="C49" s="18" t="e">
        <f ca="1">(_xludf.CONCAT("""","KeggCode", """:","""",#REF!,""","))</f>
        <v>#NAME?</v>
      </c>
      <c r="D49" s="18" t="e">
        <f ca="1">(_xludf.CONCAT("""","CommonName",""":", """",#REF!,""","))</f>
        <v>#NAME?</v>
      </c>
      <c r="E49" s="18" t="e">
        <f ca="1">(_xludf.CONCAT("""","ScientificName",""":", """",#REF!,""","))</f>
        <v>#NAME?</v>
      </c>
      <c r="F49" s="18" t="e">
        <f ca="1">_xludf.CONCAT("""","Kingdom", """:","""",#REF!,""",")</f>
        <v>#NAME?</v>
      </c>
      <c r="G49" s="18" t="e">
        <f ca="1">_xludf.CONCAT("""","Subkingdom",""":", """",#REF!,""",")</f>
        <v>#NAME?</v>
      </c>
      <c r="H49" s="18" t="e">
        <f ca="1">_xludf.CONCAT("""","Superdivision",""":", """",#REF!,""",")</f>
        <v>#NAME?</v>
      </c>
      <c r="I49" s="18" t="e">
        <f ca="1">_xludf.CONCAT("""","Phylum", """:","""",#REF!,""",")</f>
        <v>#NAME?</v>
      </c>
      <c r="J49" s="18" t="e">
        <f ca="1">_xludf.CONCAT("""","Subphylum", """:","""",#REF!,""",")</f>
        <v>#NAME?</v>
      </c>
      <c r="K49" s="18" t="e">
        <f ca="1">_xludf.CONCAT("""","Class", """:","""",#REF!,""",")</f>
        <v>#NAME?</v>
      </c>
      <c r="L49" s="18" t="e">
        <f ca="1">_xludf.CONCAT("""","Subclass", """:","""",#REF!,""",")</f>
        <v>#NAME?</v>
      </c>
      <c r="M49" s="18" t="e">
        <f ca="1">_xludf.CONCAT("""","Order",""":","""",#REF!, """,")</f>
        <v>#NAME?</v>
      </c>
      <c r="N49" s="18" t="e">
        <f ca="1">_xludf.CONCAT("""","Family",""":","""",#REF!, """,")</f>
        <v>#NAME?</v>
      </c>
      <c r="O49" s="18" t="e">
        <f ca="1">_xludf.CONCAT("""","Subfamily",""":","""",#REF!, """,")</f>
        <v>#NAME?</v>
      </c>
      <c r="P49" s="18" t="e">
        <f ca="1">_xludf.CONCAT("""","Tribe",""":","""",#REF!, """,")</f>
        <v>#NAME?</v>
      </c>
      <c r="Q49" s="18" t="e">
        <f ca="1">_xludf.CONCAT("""","Subtribe",""":","""",#REF!, """,")</f>
        <v>#NAME?</v>
      </c>
      <c r="R49" s="18" t="e">
        <f ca="1">_xludf.CONCAT("""","Genus",""":","""",#REF!, """,")</f>
        <v>#NAME?</v>
      </c>
      <c r="S49" s="18" t="e">
        <f t="shared" ca="1" si="1"/>
        <v>#NAME?</v>
      </c>
      <c r="T49" s="18" t="e">
        <f ca="1">_xludf.CONCAT("""","Species",""":","""",#REF!, """,")</f>
        <v>#NAME?</v>
      </c>
      <c r="U49" s="18" t="e">
        <f ca="1">_xludf.CONCAT("""","VarSubsp",""":","""",#REF!, """")</f>
        <v>#NAME?</v>
      </c>
      <c r="V49" s="19"/>
      <c r="W49" s="19"/>
      <c r="X49" s="19"/>
      <c r="Y49" s="19"/>
      <c r="Z49" s="19"/>
    </row>
    <row r="50" spans="1:26" ht="14.25" customHeight="1">
      <c r="A50" s="20" t="s">
        <v>339</v>
      </c>
      <c r="B50" s="17" t="e">
        <f t="shared" ca="1" si="0"/>
        <v>#NAME?</v>
      </c>
      <c r="C50" s="18" t="e">
        <f ca="1">(_xludf.CONCAT("""","KeggCode", """:","""",#REF!,""","))</f>
        <v>#NAME?</v>
      </c>
      <c r="D50" s="18" t="e">
        <f ca="1">(_xludf.CONCAT("""","CommonName",""":", """",#REF!,""","))</f>
        <v>#NAME?</v>
      </c>
      <c r="E50" s="18" t="e">
        <f ca="1">(_xludf.CONCAT("""","ScientificName",""":", """",#REF!,""","))</f>
        <v>#NAME?</v>
      </c>
      <c r="F50" s="18" t="e">
        <f ca="1">_xludf.CONCAT("""","Kingdom", """:","""",#REF!,""",")</f>
        <v>#NAME?</v>
      </c>
      <c r="G50" s="18" t="e">
        <f ca="1">_xludf.CONCAT("""","Subkingdom",""":", """",#REF!,""",")</f>
        <v>#NAME?</v>
      </c>
      <c r="H50" s="18" t="e">
        <f ca="1">_xludf.CONCAT("""","Superdivision",""":", """",#REF!,""",")</f>
        <v>#NAME?</v>
      </c>
      <c r="I50" s="18" t="e">
        <f ca="1">_xludf.CONCAT("""","Phylum", """:","""",#REF!,""",")</f>
        <v>#NAME?</v>
      </c>
      <c r="J50" s="18" t="e">
        <f ca="1">_xludf.CONCAT("""","Subphylum", """:","""",#REF!,""",")</f>
        <v>#NAME?</v>
      </c>
      <c r="K50" s="18" t="e">
        <f ca="1">_xludf.CONCAT("""","Class", """:","""",#REF!,""",")</f>
        <v>#NAME?</v>
      </c>
      <c r="L50" s="18" t="e">
        <f ca="1">_xludf.CONCAT("""","Subclass", """:","""",#REF!,""",")</f>
        <v>#NAME?</v>
      </c>
      <c r="M50" s="18" t="e">
        <f ca="1">_xludf.CONCAT("""","Order",""":","""",#REF!, """,")</f>
        <v>#NAME?</v>
      </c>
      <c r="N50" s="18" t="e">
        <f ca="1">_xludf.CONCAT("""","Family",""":","""",#REF!, """,")</f>
        <v>#NAME?</v>
      </c>
      <c r="O50" s="18" t="e">
        <f ca="1">_xludf.CONCAT("""","Subfamily",""":","""",#REF!, """,")</f>
        <v>#NAME?</v>
      </c>
      <c r="P50" s="18" t="e">
        <f ca="1">_xludf.CONCAT("""","Tribe",""":","""",#REF!, """,")</f>
        <v>#NAME?</v>
      </c>
      <c r="Q50" s="18" t="e">
        <f ca="1">_xludf.CONCAT("""","Subtribe",""":","""",#REF!, """,")</f>
        <v>#NAME?</v>
      </c>
      <c r="R50" s="18" t="e">
        <f ca="1">_xludf.CONCAT("""","Genus",""":","""",#REF!, """,")</f>
        <v>#NAME?</v>
      </c>
      <c r="S50" s="18" t="e">
        <f t="shared" ca="1" si="1"/>
        <v>#NAME?</v>
      </c>
      <c r="T50" s="18" t="e">
        <f ca="1">_xludf.CONCAT("""","Species",""":","""",#REF!, """,")</f>
        <v>#NAME?</v>
      </c>
      <c r="U50" s="18" t="e">
        <f ca="1">_xludf.CONCAT("""","VarSubsp",""":","""",#REF!, """")</f>
        <v>#NAME?</v>
      </c>
      <c r="V50" s="19"/>
      <c r="W50" s="19"/>
      <c r="X50" s="19"/>
      <c r="Y50" s="19"/>
      <c r="Z50" s="19"/>
    </row>
    <row r="51" spans="1:26" ht="14.25" customHeight="1">
      <c r="A51" s="20" t="s">
        <v>340</v>
      </c>
      <c r="B51" s="17" t="e">
        <f t="shared" ca="1" si="0"/>
        <v>#NAME?</v>
      </c>
      <c r="C51" s="18" t="e">
        <f ca="1">(_xludf.CONCAT("""","KeggCode", """:","""",#REF!,""","))</f>
        <v>#NAME?</v>
      </c>
      <c r="D51" s="18" t="e">
        <f ca="1">(_xludf.CONCAT("""","CommonName",""":", """",#REF!,""","))</f>
        <v>#NAME?</v>
      </c>
      <c r="E51" s="18" t="e">
        <f ca="1">(_xludf.CONCAT("""","ScientificName",""":", """",#REF!,""","))</f>
        <v>#NAME?</v>
      </c>
      <c r="F51" s="18" t="e">
        <f ca="1">_xludf.CONCAT("""","Kingdom", """:","""",#REF!,""",")</f>
        <v>#NAME?</v>
      </c>
      <c r="G51" s="18" t="e">
        <f ca="1">_xludf.CONCAT("""","Subkingdom",""":", """",#REF!,""",")</f>
        <v>#NAME?</v>
      </c>
      <c r="H51" s="18" t="e">
        <f ca="1">_xludf.CONCAT("""","Superdivision",""":", """",#REF!,""",")</f>
        <v>#NAME?</v>
      </c>
      <c r="I51" s="18" t="e">
        <f ca="1">_xludf.CONCAT("""","Phylum", """:","""",#REF!,""",")</f>
        <v>#NAME?</v>
      </c>
      <c r="J51" s="18" t="e">
        <f ca="1">_xludf.CONCAT("""","Subphylum", """:","""",#REF!,""",")</f>
        <v>#NAME?</v>
      </c>
      <c r="K51" s="18" t="e">
        <f ca="1">_xludf.CONCAT("""","Class", """:","""",#REF!,""",")</f>
        <v>#NAME?</v>
      </c>
      <c r="L51" s="18" t="e">
        <f ca="1">_xludf.CONCAT("""","Subclass", """:","""",#REF!,""",")</f>
        <v>#NAME?</v>
      </c>
      <c r="M51" s="18" t="e">
        <f ca="1">_xludf.CONCAT("""","Order",""":","""",#REF!, """,")</f>
        <v>#NAME?</v>
      </c>
      <c r="N51" s="18" t="e">
        <f ca="1">_xludf.CONCAT("""","Family",""":","""",#REF!, """,")</f>
        <v>#NAME?</v>
      </c>
      <c r="O51" s="18" t="e">
        <f ca="1">_xludf.CONCAT("""","Subfamily",""":","""",#REF!, """,")</f>
        <v>#NAME?</v>
      </c>
      <c r="P51" s="18" t="e">
        <f ca="1">_xludf.CONCAT("""","Tribe",""":","""",#REF!, """,")</f>
        <v>#NAME?</v>
      </c>
      <c r="Q51" s="18" t="e">
        <f ca="1">_xludf.CONCAT("""","Subtribe",""":","""",#REF!, """,")</f>
        <v>#NAME?</v>
      </c>
      <c r="R51" s="18" t="e">
        <f ca="1">_xludf.CONCAT("""","Genus",""":","""",#REF!, """,")</f>
        <v>#NAME?</v>
      </c>
      <c r="S51" s="18" t="e">
        <f t="shared" ca="1" si="1"/>
        <v>#NAME?</v>
      </c>
      <c r="T51" s="18" t="e">
        <f ca="1">_xludf.CONCAT("""","Species",""":","""",#REF!, """,")</f>
        <v>#NAME?</v>
      </c>
      <c r="U51" s="18" t="e">
        <f ca="1">_xludf.CONCAT("""","VarSubsp",""":","""",#REF!, """")</f>
        <v>#NAME?</v>
      </c>
      <c r="V51" s="19"/>
      <c r="W51" s="19"/>
      <c r="X51" s="19"/>
      <c r="Y51" s="19"/>
      <c r="Z51" s="19"/>
    </row>
    <row r="52" spans="1:26" ht="14.25" customHeight="1">
      <c r="A52" s="20" t="s">
        <v>341</v>
      </c>
      <c r="B52" s="17" t="e">
        <f t="shared" ca="1" si="0"/>
        <v>#NAME?</v>
      </c>
      <c r="C52" s="18" t="e">
        <f ca="1">(_xludf.CONCAT("""","KeggCode", """:","""",#REF!,""","))</f>
        <v>#NAME?</v>
      </c>
      <c r="D52" s="18" t="e">
        <f ca="1">(_xludf.CONCAT("""","CommonName",""":", """",#REF!,""","))</f>
        <v>#NAME?</v>
      </c>
      <c r="E52" s="18" t="e">
        <f ca="1">(_xludf.CONCAT("""","ScientificName",""":", """",#REF!,""","))</f>
        <v>#NAME?</v>
      </c>
      <c r="F52" s="18" t="e">
        <f ca="1">_xludf.CONCAT("""","Kingdom", """:","""",#REF!,""",")</f>
        <v>#NAME?</v>
      </c>
      <c r="G52" s="18" t="e">
        <f ca="1">_xludf.CONCAT("""","Subkingdom",""":", """",#REF!,""",")</f>
        <v>#NAME?</v>
      </c>
      <c r="H52" s="18" t="e">
        <f ca="1">_xludf.CONCAT("""","Superdivision",""":", """",#REF!,""",")</f>
        <v>#NAME?</v>
      </c>
      <c r="I52" s="18" t="e">
        <f ca="1">_xludf.CONCAT("""","Phylum", """:","""",#REF!,""",")</f>
        <v>#NAME?</v>
      </c>
      <c r="J52" s="18" t="e">
        <f ca="1">_xludf.CONCAT("""","Subphylum", """:","""",#REF!,""",")</f>
        <v>#NAME?</v>
      </c>
      <c r="K52" s="18" t="e">
        <f ca="1">_xludf.CONCAT("""","Class", """:","""",#REF!,""",")</f>
        <v>#NAME?</v>
      </c>
      <c r="L52" s="18" t="e">
        <f ca="1">_xludf.CONCAT("""","Subclass", """:","""",#REF!,""",")</f>
        <v>#NAME?</v>
      </c>
      <c r="M52" s="18" t="e">
        <f ca="1">_xludf.CONCAT("""","Order",""":","""",#REF!, """,")</f>
        <v>#NAME?</v>
      </c>
      <c r="N52" s="18" t="e">
        <f ca="1">_xludf.CONCAT("""","Family",""":","""",#REF!, """,")</f>
        <v>#NAME?</v>
      </c>
      <c r="O52" s="18" t="e">
        <f ca="1">_xludf.CONCAT("""","Subfamily",""":","""",#REF!, """,")</f>
        <v>#NAME?</v>
      </c>
      <c r="P52" s="18" t="e">
        <f ca="1">_xludf.CONCAT("""","Tribe",""":","""",#REF!, """,")</f>
        <v>#NAME?</v>
      </c>
      <c r="Q52" s="18" t="e">
        <f ca="1">_xludf.CONCAT("""","Subtribe",""":","""",#REF!, """,")</f>
        <v>#NAME?</v>
      </c>
      <c r="R52" s="18" t="e">
        <f ca="1">_xludf.CONCAT("""","Genus",""":","""",#REF!, """,")</f>
        <v>#NAME?</v>
      </c>
      <c r="S52" s="18" t="e">
        <f t="shared" ca="1" si="1"/>
        <v>#NAME?</v>
      </c>
      <c r="T52" s="18" t="e">
        <f ca="1">_xludf.CONCAT("""","Species",""":","""",#REF!, """,")</f>
        <v>#NAME?</v>
      </c>
      <c r="U52" s="18" t="e">
        <f ca="1">_xludf.CONCAT("""","VarSubsp",""":","""",#REF!, """")</f>
        <v>#NAME?</v>
      </c>
      <c r="V52" s="19"/>
      <c r="W52" s="19"/>
      <c r="X52" s="19"/>
      <c r="Y52" s="19"/>
      <c r="Z52" s="19"/>
    </row>
    <row r="53" spans="1:26" ht="14.25" customHeight="1">
      <c r="A53" s="20" t="s">
        <v>342</v>
      </c>
      <c r="B53" s="17" t="e">
        <f t="shared" ca="1" si="0"/>
        <v>#NAME?</v>
      </c>
      <c r="C53" s="18" t="e">
        <f ca="1">(_xludf.CONCAT("""","KeggCode", """:","""",#REF!,""","))</f>
        <v>#NAME?</v>
      </c>
      <c r="D53" s="18" t="e">
        <f ca="1">(_xludf.CONCAT("""","CommonName",""":", """",#REF!,""","))</f>
        <v>#NAME?</v>
      </c>
      <c r="E53" s="18" t="e">
        <f ca="1">(_xludf.CONCAT("""","ScientificName",""":", """",#REF!,""","))</f>
        <v>#NAME?</v>
      </c>
      <c r="F53" s="18" t="e">
        <f ca="1">_xludf.CONCAT("""","Kingdom", """:","""",#REF!,""",")</f>
        <v>#NAME?</v>
      </c>
      <c r="G53" s="18" t="e">
        <f ca="1">_xludf.CONCAT("""","Subkingdom",""":", """",#REF!,""",")</f>
        <v>#NAME?</v>
      </c>
      <c r="H53" s="18" t="e">
        <f ca="1">_xludf.CONCAT("""","Superdivision",""":", """",#REF!,""",")</f>
        <v>#NAME?</v>
      </c>
      <c r="I53" s="18" t="e">
        <f ca="1">_xludf.CONCAT("""","Phylum", """:","""",#REF!,""",")</f>
        <v>#NAME?</v>
      </c>
      <c r="J53" s="18" t="e">
        <f ca="1">_xludf.CONCAT("""","Subphylum", """:","""",#REF!,""",")</f>
        <v>#NAME?</v>
      </c>
      <c r="K53" s="18" t="e">
        <f ca="1">_xludf.CONCAT("""","Class", """:","""",#REF!,""",")</f>
        <v>#NAME?</v>
      </c>
      <c r="L53" s="18" t="e">
        <f ca="1">_xludf.CONCAT("""","Subclass", """:","""",#REF!,""",")</f>
        <v>#NAME?</v>
      </c>
      <c r="M53" s="18" t="e">
        <f ca="1">_xludf.CONCAT("""","Order",""":","""",#REF!, """,")</f>
        <v>#NAME?</v>
      </c>
      <c r="N53" s="18" t="e">
        <f ca="1">_xludf.CONCAT("""","Family",""":","""",#REF!, """,")</f>
        <v>#NAME?</v>
      </c>
      <c r="O53" s="18" t="e">
        <f ca="1">_xludf.CONCAT("""","Subfamily",""":","""",#REF!, """,")</f>
        <v>#NAME?</v>
      </c>
      <c r="P53" s="18" t="e">
        <f ca="1">_xludf.CONCAT("""","Tribe",""":","""",#REF!, """,")</f>
        <v>#NAME?</v>
      </c>
      <c r="Q53" s="18" t="e">
        <f ca="1">_xludf.CONCAT("""","Subtribe",""":","""",#REF!, """,")</f>
        <v>#NAME?</v>
      </c>
      <c r="R53" s="18" t="e">
        <f ca="1">_xludf.CONCAT("""","Genus",""":","""",#REF!, """,")</f>
        <v>#NAME?</v>
      </c>
      <c r="S53" s="18" t="e">
        <f t="shared" ca="1" si="1"/>
        <v>#NAME?</v>
      </c>
      <c r="T53" s="18" t="e">
        <f ca="1">_xludf.CONCAT("""","Species",""":","""",#REF!, """,")</f>
        <v>#NAME?</v>
      </c>
      <c r="U53" s="18" t="e">
        <f ca="1">_xludf.CONCAT("""","VarSubsp",""":","""",#REF!, """")</f>
        <v>#NAME?</v>
      </c>
      <c r="V53" s="19"/>
      <c r="W53" s="19"/>
      <c r="X53" s="19"/>
      <c r="Y53" s="19"/>
      <c r="Z53" s="19"/>
    </row>
    <row r="54" spans="1:26" ht="14.25" customHeight="1">
      <c r="A54" s="20" t="s">
        <v>343</v>
      </c>
      <c r="B54" s="17" t="e">
        <f t="shared" ca="1" si="0"/>
        <v>#NAME?</v>
      </c>
      <c r="C54" s="18" t="e">
        <f ca="1">(_xludf.CONCAT("""","KeggCode", """:","""",#REF!,""","))</f>
        <v>#NAME?</v>
      </c>
      <c r="D54" s="18" t="e">
        <f ca="1">(_xludf.CONCAT("""","CommonName",""":", """",#REF!,""","))</f>
        <v>#NAME?</v>
      </c>
      <c r="E54" s="18" t="e">
        <f ca="1">(_xludf.CONCAT("""","ScientificName",""":", """",#REF!,""","))</f>
        <v>#NAME?</v>
      </c>
      <c r="F54" s="18" t="e">
        <f ca="1">_xludf.CONCAT("""","Kingdom", """:","""",#REF!,""",")</f>
        <v>#NAME?</v>
      </c>
      <c r="G54" s="18" t="e">
        <f ca="1">_xludf.CONCAT("""","Subkingdom",""":", """",#REF!,""",")</f>
        <v>#NAME?</v>
      </c>
      <c r="H54" s="18" t="e">
        <f ca="1">_xludf.CONCAT("""","Superdivision",""":", """",#REF!,""",")</f>
        <v>#NAME?</v>
      </c>
      <c r="I54" s="18" t="e">
        <f ca="1">_xludf.CONCAT("""","Phylum", """:","""",#REF!,""",")</f>
        <v>#NAME?</v>
      </c>
      <c r="J54" s="18" t="e">
        <f ca="1">_xludf.CONCAT("""","Subphylum", """:","""",#REF!,""",")</f>
        <v>#NAME?</v>
      </c>
      <c r="K54" s="18" t="e">
        <f ca="1">_xludf.CONCAT("""","Class", """:","""",#REF!,""",")</f>
        <v>#NAME?</v>
      </c>
      <c r="L54" s="18" t="e">
        <f ca="1">_xludf.CONCAT("""","Subclass", """:","""",#REF!,""",")</f>
        <v>#NAME?</v>
      </c>
      <c r="M54" s="18" t="e">
        <f ca="1">_xludf.CONCAT("""","Order",""":","""",#REF!, """,")</f>
        <v>#NAME?</v>
      </c>
      <c r="N54" s="18" t="e">
        <f ca="1">_xludf.CONCAT("""","Family",""":","""",#REF!, """,")</f>
        <v>#NAME?</v>
      </c>
      <c r="O54" s="18" t="e">
        <f ca="1">_xludf.CONCAT("""","Subfamily",""":","""",#REF!, """,")</f>
        <v>#NAME?</v>
      </c>
      <c r="P54" s="18" t="e">
        <f ca="1">_xludf.CONCAT("""","Tribe",""":","""",#REF!, """,")</f>
        <v>#NAME?</v>
      </c>
      <c r="Q54" s="18" t="e">
        <f ca="1">_xludf.CONCAT("""","Subtribe",""":","""",#REF!, """,")</f>
        <v>#NAME?</v>
      </c>
      <c r="R54" s="18" t="e">
        <f ca="1">_xludf.CONCAT("""","Genus",""":","""",#REF!, """,")</f>
        <v>#NAME?</v>
      </c>
      <c r="S54" s="18" t="e">
        <f t="shared" ca="1" si="1"/>
        <v>#NAME?</v>
      </c>
      <c r="T54" s="18" t="e">
        <f ca="1">_xludf.CONCAT("""","Species",""":","""",#REF!, """,")</f>
        <v>#NAME?</v>
      </c>
      <c r="U54" s="18" t="e">
        <f ca="1">_xludf.CONCAT("""","VarSubsp",""":","""",#REF!, """")</f>
        <v>#NAME?</v>
      </c>
      <c r="V54" s="19"/>
      <c r="W54" s="19"/>
      <c r="X54" s="19"/>
      <c r="Y54" s="19"/>
      <c r="Z54" s="19"/>
    </row>
    <row r="55" spans="1:26" ht="14.25" customHeight="1">
      <c r="A55" s="20" t="s">
        <v>344</v>
      </c>
      <c r="B55" s="17" t="e">
        <f t="shared" ca="1" si="0"/>
        <v>#NAME?</v>
      </c>
      <c r="C55" s="18" t="e">
        <f ca="1">(_xludf.CONCAT("""","KeggCode", """:","""",#REF!,""","))</f>
        <v>#NAME?</v>
      </c>
      <c r="D55" s="18" t="e">
        <f ca="1">(_xludf.CONCAT("""","CommonName",""":", """",#REF!,""","))</f>
        <v>#NAME?</v>
      </c>
      <c r="E55" s="18" t="e">
        <f ca="1">(_xludf.CONCAT("""","ScientificName",""":", """",#REF!,""","))</f>
        <v>#NAME?</v>
      </c>
      <c r="F55" s="18" t="e">
        <f ca="1">_xludf.CONCAT("""","Kingdom", """:","""",#REF!,""",")</f>
        <v>#NAME?</v>
      </c>
      <c r="G55" s="18" t="e">
        <f ca="1">_xludf.CONCAT("""","Subkingdom",""":", """",#REF!,""",")</f>
        <v>#NAME?</v>
      </c>
      <c r="H55" s="18" t="e">
        <f ca="1">_xludf.CONCAT("""","Superdivision",""":", """",#REF!,""",")</f>
        <v>#NAME?</v>
      </c>
      <c r="I55" s="18" t="e">
        <f ca="1">_xludf.CONCAT("""","Phylum", """:","""",#REF!,""",")</f>
        <v>#NAME?</v>
      </c>
      <c r="J55" s="18" t="e">
        <f ca="1">_xludf.CONCAT("""","Subphylum", """:","""",#REF!,""",")</f>
        <v>#NAME?</v>
      </c>
      <c r="K55" s="18" t="e">
        <f ca="1">_xludf.CONCAT("""","Class", """:","""",#REF!,""",")</f>
        <v>#NAME?</v>
      </c>
      <c r="L55" s="18" t="e">
        <f ca="1">_xludf.CONCAT("""","Subclass", """:","""",#REF!,""",")</f>
        <v>#NAME?</v>
      </c>
      <c r="M55" s="18" t="e">
        <f ca="1">_xludf.CONCAT("""","Order",""":","""",#REF!, """,")</f>
        <v>#NAME?</v>
      </c>
      <c r="N55" s="18" t="e">
        <f ca="1">_xludf.CONCAT("""","Family",""":","""",#REF!, """,")</f>
        <v>#NAME?</v>
      </c>
      <c r="O55" s="18" t="e">
        <f ca="1">_xludf.CONCAT("""","Subfamily",""":","""",#REF!, """,")</f>
        <v>#NAME?</v>
      </c>
      <c r="P55" s="18" t="e">
        <f ca="1">_xludf.CONCAT("""","Tribe",""":","""",#REF!, """,")</f>
        <v>#NAME?</v>
      </c>
      <c r="Q55" s="18" t="e">
        <f ca="1">_xludf.CONCAT("""","Subtribe",""":","""",#REF!, """,")</f>
        <v>#NAME?</v>
      </c>
      <c r="R55" s="18" t="e">
        <f ca="1">_xludf.CONCAT("""","Genus",""":","""",#REF!, """,")</f>
        <v>#NAME?</v>
      </c>
      <c r="S55" s="18" t="e">
        <f t="shared" ca="1" si="1"/>
        <v>#NAME?</v>
      </c>
      <c r="T55" s="18" t="e">
        <f ca="1">_xludf.CONCAT("""","Species",""":","""",#REF!, """,")</f>
        <v>#NAME?</v>
      </c>
      <c r="U55" s="18" t="e">
        <f ca="1">_xludf.CONCAT("""","VarSubsp",""":","""",#REF!, """")</f>
        <v>#NAME?</v>
      </c>
      <c r="V55" s="19"/>
      <c r="W55" s="19"/>
      <c r="X55" s="19"/>
      <c r="Y55" s="19"/>
      <c r="Z55" s="19"/>
    </row>
    <row r="56" spans="1:26" ht="14.25" customHeight="1">
      <c r="A56" s="20" t="s">
        <v>345</v>
      </c>
      <c r="B56" s="17" t="e">
        <f t="shared" ca="1" si="0"/>
        <v>#NAME?</v>
      </c>
      <c r="C56" s="18" t="e">
        <f ca="1">(_xludf.CONCAT("""","KeggCode", """:","""",#REF!,""","))</f>
        <v>#NAME?</v>
      </c>
      <c r="D56" s="18" t="e">
        <f ca="1">(_xludf.CONCAT("""","CommonName",""":", """",#REF!,""","))</f>
        <v>#NAME?</v>
      </c>
      <c r="E56" s="18" t="e">
        <f ca="1">(_xludf.CONCAT("""","ScientificName",""":", """",#REF!,""","))</f>
        <v>#NAME?</v>
      </c>
      <c r="F56" s="18" t="e">
        <f ca="1">_xludf.CONCAT("""","Kingdom", """:","""",#REF!,""",")</f>
        <v>#NAME?</v>
      </c>
      <c r="G56" s="18" t="e">
        <f ca="1">_xludf.CONCAT("""","Subkingdom",""":", """",#REF!,""",")</f>
        <v>#NAME?</v>
      </c>
      <c r="H56" s="18" t="e">
        <f ca="1">_xludf.CONCAT("""","Superdivision",""":", """",#REF!,""",")</f>
        <v>#NAME?</v>
      </c>
      <c r="I56" s="18" t="e">
        <f ca="1">_xludf.CONCAT("""","Phylum", """:","""",#REF!,""",")</f>
        <v>#NAME?</v>
      </c>
      <c r="J56" s="18" t="e">
        <f ca="1">_xludf.CONCAT("""","Subphylum", """:","""",#REF!,""",")</f>
        <v>#NAME?</v>
      </c>
      <c r="K56" s="18" t="e">
        <f ca="1">_xludf.CONCAT("""","Class", """:","""",#REF!,""",")</f>
        <v>#NAME?</v>
      </c>
      <c r="L56" s="18" t="e">
        <f ca="1">_xludf.CONCAT("""","Subclass", """:","""",#REF!,""",")</f>
        <v>#NAME?</v>
      </c>
      <c r="M56" s="18" t="e">
        <f ca="1">_xludf.CONCAT("""","Order",""":","""",#REF!, """,")</f>
        <v>#NAME?</v>
      </c>
      <c r="N56" s="18" t="e">
        <f ca="1">_xludf.CONCAT("""","Family",""":","""",#REF!, """,")</f>
        <v>#NAME?</v>
      </c>
      <c r="O56" s="18" t="e">
        <f ca="1">_xludf.CONCAT("""","Subfamily",""":","""",#REF!, """,")</f>
        <v>#NAME?</v>
      </c>
      <c r="P56" s="18" t="e">
        <f ca="1">_xludf.CONCAT("""","Tribe",""":","""",#REF!, """,")</f>
        <v>#NAME?</v>
      </c>
      <c r="Q56" s="18" t="e">
        <f ca="1">_xludf.CONCAT("""","Subtribe",""":","""",#REF!, """,")</f>
        <v>#NAME?</v>
      </c>
      <c r="R56" s="18" t="e">
        <f ca="1">_xludf.CONCAT("""","Genus",""":","""",#REF!, """,")</f>
        <v>#NAME?</v>
      </c>
      <c r="S56" s="18" t="e">
        <f t="shared" ca="1" si="1"/>
        <v>#NAME?</v>
      </c>
      <c r="T56" s="18" t="e">
        <f ca="1">_xludf.CONCAT("""","Species",""":","""",#REF!, """,")</f>
        <v>#NAME?</v>
      </c>
      <c r="U56" s="18" t="e">
        <f ca="1">_xludf.CONCAT("""","VarSubsp",""":","""",#REF!, """")</f>
        <v>#NAME?</v>
      </c>
      <c r="V56" s="19"/>
      <c r="W56" s="19"/>
      <c r="X56" s="19"/>
      <c r="Y56" s="19"/>
      <c r="Z56" s="19"/>
    </row>
    <row r="57" spans="1:26" ht="14.25" customHeight="1">
      <c r="A57" s="20" t="s">
        <v>346</v>
      </c>
      <c r="B57" s="17" t="e">
        <f t="shared" ca="1" si="0"/>
        <v>#NAME?</v>
      </c>
      <c r="C57" s="18" t="e">
        <f ca="1">(_xludf.CONCAT("""","KeggCode", """:","""",#REF!,""","))</f>
        <v>#NAME?</v>
      </c>
      <c r="D57" s="18" t="e">
        <f ca="1">(_xludf.CONCAT("""","CommonName",""":", """",#REF!,""","))</f>
        <v>#NAME?</v>
      </c>
      <c r="E57" s="18" t="e">
        <f ca="1">(_xludf.CONCAT("""","ScientificName",""":", """",#REF!,""","))</f>
        <v>#NAME?</v>
      </c>
      <c r="F57" s="18" t="e">
        <f ca="1">_xludf.CONCAT("""","Kingdom", """:","""",#REF!,""",")</f>
        <v>#NAME?</v>
      </c>
      <c r="G57" s="18" t="e">
        <f ca="1">_xludf.CONCAT("""","Subkingdom",""":", """",#REF!,""",")</f>
        <v>#NAME?</v>
      </c>
      <c r="H57" s="18" t="e">
        <f ca="1">_xludf.CONCAT("""","Superdivision",""":", """",#REF!,""",")</f>
        <v>#NAME?</v>
      </c>
      <c r="I57" s="18" t="e">
        <f ca="1">_xludf.CONCAT("""","Phylum", """:","""",#REF!,""",")</f>
        <v>#NAME?</v>
      </c>
      <c r="J57" s="18" t="e">
        <f ca="1">_xludf.CONCAT("""","Subphylum", """:","""",#REF!,""",")</f>
        <v>#NAME?</v>
      </c>
      <c r="K57" s="18" t="e">
        <f ca="1">_xludf.CONCAT("""","Class", """:","""",#REF!,""",")</f>
        <v>#NAME?</v>
      </c>
      <c r="L57" s="18" t="e">
        <f ca="1">_xludf.CONCAT("""","Subclass", """:","""",#REF!,""",")</f>
        <v>#NAME?</v>
      </c>
      <c r="M57" s="18" t="e">
        <f ca="1">_xludf.CONCAT("""","Order",""":","""",#REF!, """,")</f>
        <v>#NAME?</v>
      </c>
      <c r="N57" s="18" t="e">
        <f ca="1">_xludf.CONCAT("""","Family",""":","""",#REF!, """,")</f>
        <v>#NAME?</v>
      </c>
      <c r="O57" s="18" t="e">
        <f ca="1">_xludf.CONCAT("""","Subfamily",""":","""",#REF!, """,")</f>
        <v>#NAME?</v>
      </c>
      <c r="P57" s="18" t="e">
        <f ca="1">_xludf.CONCAT("""","Tribe",""":","""",#REF!, """,")</f>
        <v>#NAME?</v>
      </c>
      <c r="Q57" s="18" t="e">
        <f ca="1">_xludf.CONCAT("""","Subtribe",""":","""",#REF!, """,")</f>
        <v>#NAME?</v>
      </c>
      <c r="R57" s="18" t="e">
        <f ca="1">_xludf.CONCAT("""","Genus",""":","""",#REF!, """,")</f>
        <v>#NAME?</v>
      </c>
      <c r="S57" s="18" t="e">
        <f t="shared" ca="1" si="1"/>
        <v>#NAME?</v>
      </c>
      <c r="T57" s="18" t="e">
        <f ca="1">_xludf.CONCAT("""","Species",""":","""",#REF!, """,")</f>
        <v>#NAME?</v>
      </c>
      <c r="U57" s="18" t="e">
        <f ca="1">_xludf.CONCAT("""","VarSubsp",""":","""",#REF!, """")</f>
        <v>#NAME?</v>
      </c>
      <c r="V57" s="19"/>
      <c r="W57" s="19"/>
      <c r="X57" s="19"/>
      <c r="Y57" s="19"/>
      <c r="Z57" s="19"/>
    </row>
    <row r="58" spans="1:26" ht="14.25" customHeight="1">
      <c r="A58" s="20" t="s">
        <v>347</v>
      </c>
      <c r="B58" s="17" t="e">
        <f t="shared" ca="1" si="0"/>
        <v>#NAME?</v>
      </c>
      <c r="C58" s="18" t="e">
        <f ca="1">(_xludf.CONCAT("""","KeggCode", """:","""",#REF!,""","))</f>
        <v>#NAME?</v>
      </c>
      <c r="D58" s="18" t="e">
        <f ca="1">(_xludf.CONCAT("""","CommonName",""":", """",#REF!,""","))</f>
        <v>#NAME?</v>
      </c>
      <c r="E58" s="18" t="e">
        <f ca="1">(_xludf.CONCAT("""","ScientificName",""":", """",#REF!,""","))</f>
        <v>#NAME?</v>
      </c>
      <c r="F58" s="18" t="e">
        <f ca="1">_xludf.CONCAT("""","Kingdom", """:","""",#REF!,""",")</f>
        <v>#NAME?</v>
      </c>
      <c r="G58" s="18" t="e">
        <f ca="1">_xludf.CONCAT("""","Subkingdom",""":", """",#REF!,""",")</f>
        <v>#NAME?</v>
      </c>
      <c r="H58" s="18" t="e">
        <f ca="1">_xludf.CONCAT("""","Superdivision",""":", """",#REF!,""",")</f>
        <v>#NAME?</v>
      </c>
      <c r="I58" s="18" t="e">
        <f ca="1">_xludf.CONCAT("""","Phylum", """:","""",#REF!,""",")</f>
        <v>#NAME?</v>
      </c>
      <c r="J58" s="18" t="e">
        <f ca="1">_xludf.CONCAT("""","Subphylum", """:","""",#REF!,""",")</f>
        <v>#NAME?</v>
      </c>
      <c r="K58" s="18" t="e">
        <f ca="1">_xludf.CONCAT("""","Class", """:","""",#REF!,""",")</f>
        <v>#NAME?</v>
      </c>
      <c r="L58" s="18" t="e">
        <f ca="1">_xludf.CONCAT("""","Subclass", """:","""",#REF!,""",")</f>
        <v>#NAME?</v>
      </c>
      <c r="M58" s="18" t="e">
        <f ca="1">_xludf.CONCAT("""","Order",""":","""",#REF!, """,")</f>
        <v>#NAME?</v>
      </c>
      <c r="N58" s="18" t="e">
        <f ca="1">_xludf.CONCAT("""","Family",""":","""",#REF!, """,")</f>
        <v>#NAME?</v>
      </c>
      <c r="O58" s="18" t="e">
        <f ca="1">_xludf.CONCAT("""","Subfamily",""":","""",#REF!, """,")</f>
        <v>#NAME?</v>
      </c>
      <c r="P58" s="18" t="e">
        <f ca="1">_xludf.CONCAT("""","Tribe",""":","""",#REF!, """,")</f>
        <v>#NAME?</v>
      </c>
      <c r="Q58" s="18" t="e">
        <f ca="1">_xludf.CONCAT("""","Subtribe",""":","""",#REF!, """,")</f>
        <v>#NAME?</v>
      </c>
      <c r="R58" s="18" t="e">
        <f ca="1">_xludf.CONCAT("""","Genus",""":","""",#REF!, """,")</f>
        <v>#NAME?</v>
      </c>
      <c r="S58" s="18" t="e">
        <f t="shared" ca="1" si="1"/>
        <v>#NAME?</v>
      </c>
      <c r="T58" s="18" t="e">
        <f ca="1">_xludf.CONCAT("""","Species",""":","""",#REF!, """,")</f>
        <v>#NAME?</v>
      </c>
      <c r="U58" s="18" t="e">
        <f ca="1">_xludf.CONCAT("""","VarSubsp",""":","""",#REF!, """")</f>
        <v>#NAME?</v>
      </c>
      <c r="V58" s="19"/>
      <c r="W58" s="19"/>
      <c r="X58" s="19"/>
      <c r="Y58" s="19"/>
      <c r="Z58" s="19"/>
    </row>
    <row r="59" spans="1:26" ht="14.25" customHeight="1">
      <c r="A59" s="20" t="s">
        <v>348</v>
      </c>
      <c r="B59" s="17" t="e">
        <f t="shared" ca="1" si="0"/>
        <v>#NAME?</v>
      </c>
      <c r="C59" s="18" t="e">
        <f ca="1">(_xludf.CONCAT("""","KeggCode", """:","""",#REF!,""","))</f>
        <v>#NAME?</v>
      </c>
      <c r="D59" s="18" t="e">
        <f ca="1">(_xludf.CONCAT("""","CommonName",""":", """",#REF!,""","))</f>
        <v>#NAME?</v>
      </c>
      <c r="E59" s="18" t="e">
        <f ca="1">(_xludf.CONCAT("""","ScientificName",""":", """",#REF!,""","))</f>
        <v>#NAME?</v>
      </c>
      <c r="F59" s="18" t="e">
        <f ca="1">_xludf.CONCAT("""","Kingdom", """:","""",#REF!,""",")</f>
        <v>#NAME?</v>
      </c>
      <c r="G59" s="18" t="e">
        <f ca="1">_xludf.CONCAT("""","Subkingdom",""":", """",#REF!,""",")</f>
        <v>#NAME?</v>
      </c>
      <c r="H59" s="18" t="e">
        <f ca="1">_xludf.CONCAT("""","Superdivision",""":", """",#REF!,""",")</f>
        <v>#NAME?</v>
      </c>
      <c r="I59" s="18" t="e">
        <f ca="1">_xludf.CONCAT("""","Phylum", """:","""",#REF!,""",")</f>
        <v>#NAME?</v>
      </c>
      <c r="J59" s="18" t="e">
        <f ca="1">_xludf.CONCAT("""","Subphylum", """:","""",#REF!,""",")</f>
        <v>#NAME?</v>
      </c>
      <c r="K59" s="18" t="e">
        <f ca="1">_xludf.CONCAT("""","Class", """:","""",#REF!,""",")</f>
        <v>#NAME?</v>
      </c>
      <c r="L59" s="18" t="e">
        <f ca="1">_xludf.CONCAT("""","Subclass", """:","""",#REF!,""",")</f>
        <v>#NAME?</v>
      </c>
      <c r="M59" s="18" t="e">
        <f ca="1">_xludf.CONCAT("""","Order",""":","""",#REF!, """,")</f>
        <v>#NAME?</v>
      </c>
      <c r="N59" s="18" t="e">
        <f ca="1">_xludf.CONCAT("""","Family",""":","""",#REF!, """,")</f>
        <v>#NAME?</v>
      </c>
      <c r="O59" s="18" t="e">
        <f ca="1">_xludf.CONCAT("""","Subfamily",""":","""",#REF!, """,")</f>
        <v>#NAME?</v>
      </c>
      <c r="P59" s="18" t="e">
        <f ca="1">_xludf.CONCAT("""","Tribe",""":","""",#REF!, """,")</f>
        <v>#NAME?</v>
      </c>
      <c r="Q59" s="18" t="e">
        <f ca="1">_xludf.CONCAT("""","Subtribe",""":","""",#REF!, """,")</f>
        <v>#NAME?</v>
      </c>
      <c r="R59" s="18" t="e">
        <f ca="1">_xludf.CONCAT("""","Genus",""":","""",#REF!, """,")</f>
        <v>#NAME?</v>
      </c>
      <c r="S59" s="18" t="e">
        <f t="shared" ca="1" si="1"/>
        <v>#NAME?</v>
      </c>
      <c r="T59" s="18" t="e">
        <f ca="1">_xludf.CONCAT("""","Species",""":","""",#REF!, """,")</f>
        <v>#NAME?</v>
      </c>
      <c r="U59" s="18" t="e">
        <f ca="1">_xludf.CONCAT("""","VarSubsp",""":","""",#REF!, """")</f>
        <v>#NAME?</v>
      </c>
      <c r="V59" s="19"/>
      <c r="W59" s="19"/>
      <c r="X59" s="19"/>
      <c r="Y59" s="19"/>
      <c r="Z59" s="19"/>
    </row>
    <row r="60" spans="1:26" ht="14.25" customHeight="1">
      <c r="A60" s="20" t="s">
        <v>349</v>
      </c>
      <c r="B60" s="17" t="e">
        <f t="shared" ca="1" si="0"/>
        <v>#NAME?</v>
      </c>
      <c r="C60" s="18" t="e">
        <f ca="1">(_xludf.CONCAT("""","KeggCode", """:","""",#REF!,""","))</f>
        <v>#NAME?</v>
      </c>
      <c r="D60" s="18" t="e">
        <f ca="1">(_xludf.CONCAT("""","CommonName",""":", """",#REF!,""","))</f>
        <v>#NAME?</v>
      </c>
      <c r="E60" s="18" t="e">
        <f ca="1">(_xludf.CONCAT("""","ScientificName",""":", """",#REF!,""","))</f>
        <v>#NAME?</v>
      </c>
      <c r="F60" s="18" t="e">
        <f ca="1">_xludf.CONCAT("""","Kingdom", """:","""",#REF!,""",")</f>
        <v>#NAME?</v>
      </c>
      <c r="G60" s="18" t="e">
        <f ca="1">_xludf.CONCAT("""","Subkingdom",""":", """",#REF!,""",")</f>
        <v>#NAME?</v>
      </c>
      <c r="H60" s="18" t="e">
        <f ca="1">_xludf.CONCAT("""","Superdivision",""":", """",#REF!,""",")</f>
        <v>#NAME?</v>
      </c>
      <c r="I60" s="18" t="e">
        <f ca="1">_xludf.CONCAT("""","Phylum", """:","""",#REF!,""",")</f>
        <v>#NAME?</v>
      </c>
      <c r="J60" s="18" t="e">
        <f ca="1">_xludf.CONCAT("""","Subphylum", """:","""",#REF!,""",")</f>
        <v>#NAME?</v>
      </c>
      <c r="K60" s="18" t="e">
        <f ca="1">_xludf.CONCAT("""","Class", """:","""",#REF!,""",")</f>
        <v>#NAME?</v>
      </c>
      <c r="L60" s="18" t="e">
        <f ca="1">_xludf.CONCAT("""","Subclass", """:","""",#REF!,""",")</f>
        <v>#NAME?</v>
      </c>
      <c r="M60" s="18" t="e">
        <f ca="1">_xludf.CONCAT("""","Order",""":","""",#REF!, """,")</f>
        <v>#NAME?</v>
      </c>
      <c r="N60" s="18" t="e">
        <f ca="1">_xludf.CONCAT("""","Family",""":","""",#REF!, """,")</f>
        <v>#NAME?</v>
      </c>
      <c r="O60" s="18" t="e">
        <f ca="1">_xludf.CONCAT("""","Subfamily",""":","""",#REF!, """,")</f>
        <v>#NAME?</v>
      </c>
      <c r="P60" s="18" t="e">
        <f ca="1">_xludf.CONCAT("""","Tribe",""":","""",#REF!, """,")</f>
        <v>#NAME?</v>
      </c>
      <c r="Q60" s="18" t="e">
        <f ca="1">_xludf.CONCAT("""","Subtribe",""":","""",#REF!, """,")</f>
        <v>#NAME?</v>
      </c>
      <c r="R60" s="18" t="e">
        <f ca="1">_xludf.CONCAT("""","Genus",""":","""",#REF!, """,")</f>
        <v>#NAME?</v>
      </c>
      <c r="S60" s="18" t="e">
        <f t="shared" ca="1" si="1"/>
        <v>#NAME?</v>
      </c>
      <c r="T60" s="18" t="e">
        <f ca="1">_xludf.CONCAT("""","Species",""":","""",#REF!, """,")</f>
        <v>#NAME?</v>
      </c>
      <c r="U60" s="18" t="e">
        <f ca="1">_xludf.CONCAT("""","VarSubsp",""":","""",#REF!, """")</f>
        <v>#NAME?</v>
      </c>
      <c r="V60" s="19"/>
      <c r="W60" s="19"/>
      <c r="X60" s="19"/>
      <c r="Y60" s="19"/>
      <c r="Z60" s="19"/>
    </row>
    <row r="61" spans="1:26" ht="14.25" customHeight="1">
      <c r="A61" s="20" t="s">
        <v>350</v>
      </c>
      <c r="B61" s="17" t="e">
        <f t="shared" ca="1" si="0"/>
        <v>#NAME?</v>
      </c>
      <c r="C61" s="18" t="e">
        <f ca="1">(_xludf.CONCAT("""","KeggCode", """:","""",#REF!,""","))</f>
        <v>#NAME?</v>
      </c>
      <c r="D61" s="18" t="e">
        <f ca="1">(_xludf.CONCAT("""","CommonName",""":", """",#REF!,""","))</f>
        <v>#NAME?</v>
      </c>
      <c r="E61" s="18" t="e">
        <f ca="1">(_xludf.CONCAT("""","ScientificName",""":", """",#REF!,""","))</f>
        <v>#NAME?</v>
      </c>
      <c r="F61" s="18" t="e">
        <f ca="1">_xludf.CONCAT("""","Kingdom", """:","""",#REF!,""",")</f>
        <v>#NAME?</v>
      </c>
      <c r="G61" s="18" t="e">
        <f ca="1">_xludf.CONCAT("""","Subkingdom",""":", """",#REF!,""",")</f>
        <v>#NAME?</v>
      </c>
      <c r="H61" s="18" t="e">
        <f ca="1">_xludf.CONCAT("""","Superdivision",""":", """",#REF!,""",")</f>
        <v>#NAME?</v>
      </c>
      <c r="I61" s="18" t="e">
        <f ca="1">_xludf.CONCAT("""","Phylum", """:","""",#REF!,""",")</f>
        <v>#NAME?</v>
      </c>
      <c r="J61" s="18" t="e">
        <f ca="1">_xludf.CONCAT("""","Subphylum", """:","""",#REF!,""",")</f>
        <v>#NAME?</v>
      </c>
      <c r="K61" s="18" t="e">
        <f ca="1">_xludf.CONCAT("""","Class", """:","""",#REF!,""",")</f>
        <v>#NAME?</v>
      </c>
      <c r="L61" s="18" t="e">
        <f ca="1">_xludf.CONCAT("""","Subclass", """:","""",#REF!,""",")</f>
        <v>#NAME?</v>
      </c>
      <c r="M61" s="18" t="e">
        <f ca="1">_xludf.CONCAT("""","Order",""":","""",#REF!, """,")</f>
        <v>#NAME?</v>
      </c>
      <c r="N61" s="18" t="e">
        <f ca="1">_xludf.CONCAT("""","Family",""":","""",#REF!, """,")</f>
        <v>#NAME?</v>
      </c>
      <c r="O61" s="18" t="e">
        <f ca="1">_xludf.CONCAT("""","Subfamily",""":","""",#REF!, """,")</f>
        <v>#NAME?</v>
      </c>
      <c r="P61" s="18" t="e">
        <f ca="1">_xludf.CONCAT("""","Tribe",""":","""",#REF!, """,")</f>
        <v>#NAME?</v>
      </c>
      <c r="Q61" s="18" t="e">
        <f ca="1">_xludf.CONCAT("""","Subtribe",""":","""",#REF!, """,")</f>
        <v>#NAME?</v>
      </c>
      <c r="R61" s="18" t="e">
        <f ca="1">_xludf.CONCAT("""","Genus",""":","""",#REF!, """,")</f>
        <v>#NAME?</v>
      </c>
      <c r="S61" s="18" t="e">
        <f t="shared" ca="1" si="1"/>
        <v>#NAME?</v>
      </c>
      <c r="T61" s="18" t="e">
        <f ca="1">_xludf.CONCAT("""","Species",""":","""",#REF!, """,")</f>
        <v>#NAME?</v>
      </c>
      <c r="U61" s="18" t="e">
        <f ca="1">_xludf.CONCAT("""","VarSubsp",""":","""",#REF!, """")</f>
        <v>#NAME?</v>
      </c>
      <c r="V61" s="19"/>
      <c r="W61" s="19"/>
      <c r="X61" s="19"/>
      <c r="Y61" s="19"/>
      <c r="Z61" s="19"/>
    </row>
    <row r="62" spans="1:26" ht="14.25" customHeight="1">
      <c r="A62" s="20" t="s">
        <v>351</v>
      </c>
      <c r="B62" s="17" t="e">
        <f t="shared" ca="1" si="0"/>
        <v>#NAME?</v>
      </c>
      <c r="C62" s="18" t="e">
        <f ca="1">(_xludf.CONCAT("""","KeggCode", """:","""",#REF!,""","))</f>
        <v>#NAME?</v>
      </c>
      <c r="D62" s="18" t="e">
        <f ca="1">(_xludf.CONCAT("""","CommonName",""":", """",#REF!,""","))</f>
        <v>#NAME?</v>
      </c>
      <c r="E62" s="18" t="e">
        <f ca="1">(_xludf.CONCAT("""","ScientificName",""":", """",#REF!,""","))</f>
        <v>#NAME?</v>
      </c>
      <c r="F62" s="18" t="e">
        <f ca="1">_xludf.CONCAT("""","Kingdom", """:","""",#REF!,""",")</f>
        <v>#NAME?</v>
      </c>
      <c r="G62" s="18" t="e">
        <f ca="1">_xludf.CONCAT("""","Subkingdom",""":", """",#REF!,""",")</f>
        <v>#NAME?</v>
      </c>
      <c r="H62" s="18" t="e">
        <f ca="1">_xludf.CONCAT("""","Superdivision",""":", """",#REF!,""",")</f>
        <v>#NAME?</v>
      </c>
      <c r="I62" s="18" t="e">
        <f ca="1">_xludf.CONCAT("""","Phylum", """:","""",#REF!,""",")</f>
        <v>#NAME?</v>
      </c>
      <c r="J62" s="18" t="e">
        <f ca="1">_xludf.CONCAT("""","Subphylum", """:","""",#REF!,""",")</f>
        <v>#NAME?</v>
      </c>
      <c r="K62" s="18" t="e">
        <f ca="1">_xludf.CONCAT("""","Class", """:","""",#REF!,""",")</f>
        <v>#NAME?</v>
      </c>
      <c r="L62" s="18" t="e">
        <f ca="1">_xludf.CONCAT("""","Subclass", """:","""",#REF!,""",")</f>
        <v>#NAME?</v>
      </c>
      <c r="M62" s="18" t="e">
        <f ca="1">_xludf.CONCAT("""","Order",""":","""",#REF!, """,")</f>
        <v>#NAME?</v>
      </c>
      <c r="N62" s="18" t="e">
        <f ca="1">_xludf.CONCAT("""","Family",""":","""",#REF!, """,")</f>
        <v>#NAME?</v>
      </c>
      <c r="O62" s="18" t="e">
        <f ca="1">_xludf.CONCAT("""","Subfamily",""":","""",#REF!, """,")</f>
        <v>#NAME?</v>
      </c>
      <c r="P62" s="18" t="e">
        <f ca="1">_xludf.CONCAT("""","Tribe",""":","""",#REF!, """,")</f>
        <v>#NAME?</v>
      </c>
      <c r="Q62" s="18" t="e">
        <f ca="1">_xludf.CONCAT("""","Subtribe",""":","""",#REF!, """,")</f>
        <v>#NAME?</v>
      </c>
      <c r="R62" s="18" t="e">
        <f ca="1">_xludf.CONCAT("""","Genus",""":","""",#REF!, """,")</f>
        <v>#NAME?</v>
      </c>
      <c r="S62" s="18" t="e">
        <f t="shared" ca="1" si="1"/>
        <v>#NAME?</v>
      </c>
      <c r="T62" s="18" t="e">
        <f ca="1">_xludf.CONCAT("""","Species",""":","""",#REF!, """,")</f>
        <v>#NAME?</v>
      </c>
      <c r="U62" s="18" t="e">
        <f ca="1">_xludf.CONCAT("""","VarSubsp",""":","""",#REF!, """")</f>
        <v>#NAME?</v>
      </c>
      <c r="V62" s="19"/>
      <c r="W62" s="19"/>
      <c r="X62" s="19"/>
      <c r="Y62" s="19"/>
      <c r="Z62" s="19"/>
    </row>
    <row r="63" spans="1:26" ht="14.25" customHeight="1">
      <c r="A63" s="20" t="s">
        <v>352</v>
      </c>
      <c r="B63" s="17" t="e">
        <f t="shared" ca="1" si="0"/>
        <v>#NAME?</v>
      </c>
      <c r="C63" s="18" t="e">
        <f ca="1">(_xludf.CONCAT("""","KeggCode", """:","""",#REF!,""","))</f>
        <v>#NAME?</v>
      </c>
      <c r="D63" s="18" t="e">
        <f ca="1">(_xludf.CONCAT("""","CommonName",""":", """",#REF!,""","))</f>
        <v>#NAME?</v>
      </c>
      <c r="E63" s="18" t="e">
        <f ca="1">(_xludf.CONCAT("""","ScientificName",""":", """",#REF!,""","))</f>
        <v>#NAME?</v>
      </c>
      <c r="F63" s="18" t="e">
        <f ca="1">_xludf.CONCAT("""","Kingdom", """:","""",#REF!,""",")</f>
        <v>#NAME?</v>
      </c>
      <c r="G63" s="18" t="e">
        <f ca="1">_xludf.CONCAT("""","Subkingdom",""":", """",#REF!,""",")</f>
        <v>#NAME?</v>
      </c>
      <c r="H63" s="18" t="e">
        <f ca="1">_xludf.CONCAT("""","Superdivision",""":", """",#REF!,""",")</f>
        <v>#NAME?</v>
      </c>
      <c r="I63" s="18" t="e">
        <f ca="1">_xludf.CONCAT("""","Phylum", """:","""",#REF!,""",")</f>
        <v>#NAME?</v>
      </c>
      <c r="J63" s="18" t="e">
        <f ca="1">_xludf.CONCAT("""","Subphylum", """:","""",#REF!,""",")</f>
        <v>#NAME?</v>
      </c>
      <c r="K63" s="18" t="e">
        <f ca="1">_xludf.CONCAT("""","Class", """:","""",#REF!,""",")</f>
        <v>#NAME?</v>
      </c>
      <c r="L63" s="18" t="e">
        <f ca="1">_xludf.CONCAT("""","Subclass", """:","""",#REF!,""",")</f>
        <v>#NAME?</v>
      </c>
      <c r="M63" s="18" t="e">
        <f ca="1">_xludf.CONCAT("""","Order",""":","""",#REF!, """,")</f>
        <v>#NAME?</v>
      </c>
      <c r="N63" s="18" t="e">
        <f ca="1">_xludf.CONCAT("""","Family",""":","""",#REF!, """,")</f>
        <v>#NAME?</v>
      </c>
      <c r="O63" s="18" t="e">
        <f ca="1">_xludf.CONCAT("""","Subfamily",""":","""",#REF!, """,")</f>
        <v>#NAME?</v>
      </c>
      <c r="P63" s="18" t="e">
        <f ca="1">_xludf.CONCAT("""","Tribe",""":","""",#REF!, """,")</f>
        <v>#NAME?</v>
      </c>
      <c r="Q63" s="18" t="e">
        <f ca="1">_xludf.CONCAT("""","Subtribe",""":","""",#REF!, """,")</f>
        <v>#NAME?</v>
      </c>
      <c r="R63" s="18" t="e">
        <f ca="1">_xludf.CONCAT("""","Genus",""":","""",#REF!, """,")</f>
        <v>#NAME?</v>
      </c>
      <c r="S63" s="18" t="e">
        <f t="shared" ca="1" si="1"/>
        <v>#NAME?</v>
      </c>
      <c r="T63" s="18" t="e">
        <f ca="1">_xludf.CONCAT("""","Species",""":","""",#REF!, """,")</f>
        <v>#NAME?</v>
      </c>
      <c r="U63" s="18" t="e">
        <f ca="1">_xludf.CONCAT("""","VarSubsp",""":","""",#REF!, """")</f>
        <v>#NAME?</v>
      </c>
      <c r="V63" s="19"/>
      <c r="W63" s="19"/>
      <c r="X63" s="19"/>
      <c r="Y63" s="19"/>
      <c r="Z63" s="19"/>
    </row>
    <row r="64" spans="1:26" ht="14.25" customHeight="1">
      <c r="A64" s="20" t="s">
        <v>353</v>
      </c>
      <c r="B64" s="17" t="e">
        <f t="shared" ca="1" si="0"/>
        <v>#NAME?</v>
      </c>
      <c r="C64" s="18" t="e">
        <f ca="1">(_xludf.CONCAT("""","KeggCode", """:","""",#REF!,""","))</f>
        <v>#NAME?</v>
      </c>
      <c r="D64" s="18" t="e">
        <f ca="1">(_xludf.CONCAT("""","CommonName",""":", """",#REF!,""","))</f>
        <v>#NAME?</v>
      </c>
      <c r="E64" s="18" t="e">
        <f ca="1">(_xludf.CONCAT("""","ScientificName",""":", """",#REF!,""","))</f>
        <v>#NAME?</v>
      </c>
      <c r="F64" s="18" t="e">
        <f ca="1">_xludf.CONCAT("""","Kingdom", """:","""",#REF!,""",")</f>
        <v>#NAME?</v>
      </c>
      <c r="G64" s="18" t="e">
        <f ca="1">_xludf.CONCAT("""","Subkingdom",""":", """",#REF!,""",")</f>
        <v>#NAME?</v>
      </c>
      <c r="H64" s="18" t="e">
        <f ca="1">_xludf.CONCAT("""","Superdivision",""":", """",#REF!,""",")</f>
        <v>#NAME?</v>
      </c>
      <c r="I64" s="18" t="e">
        <f ca="1">_xludf.CONCAT("""","Phylum", """:","""",#REF!,""",")</f>
        <v>#NAME?</v>
      </c>
      <c r="J64" s="18" t="e">
        <f ca="1">_xludf.CONCAT("""","Subphylum", """:","""",#REF!,""",")</f>
        <v>#NAME?</v>
      </c>
      <c r="K64" s="18" t="e">
        <f ca="1">_xludf.CONCAT("""","Class", """:","""",#REF!,""",")</f>
        <v>#NAME?</v>
      </c>
      <c r="L64" s="18" t="e">
        <f ca="1">_xludf.CONCAT("""","Subclass", """:","""",#REF!,""",")</f>
        <v>#NAME?</v>
      </c>
      <c r="M64" s="18" t="e">
        <f ca="1">_xludf.CONCAT("""","Order",""":","""",#REF!, """,")</f>
        <v>#NAME?</v>
      </c>
      <c r="N64" s="18" t="e">
        <f ca="1">_xludf.CONCAT("""","Family",""":","""",#REF!, """,")</f>
        <v>#NAME?</v>
      </c>
      <c r="O64" s="18" t="e">
        <f ca="1">_xludf.CONCAT("""","Subfamily",""":","""",#REF!, """,")</f>
        <v>#NAME?</v>
      </c>
      <c r="P64" s="18" t="e">
        <f ca="1">_xludf.CONCAT("""","Tribe",""":","""",#REF!, """,")</f>
        <v>#NAME?</v>
      </c>
      <c r="Q64" s="18" t="e">
        <f ca="1">_xludf.CONCAT("""","Subtribe",""":","""",#REF!, """,")</f>
        <v>#NAME?</v>
      </c>
      <c r="R64" s="18" t="e">
        <f ca="1">_xludf.CONCAT("""","Genus",""":","""",#REF!, """,")</f>
        <v>#NAME?</v>
      </c>
      <c r="S64" s="18" t="e">
        <f t="shared" ca="1" si="1"/>
        <v>#NAME?</v>
      </c>
      <c r="T64" s="18" t="e">
        <f ca="1">_xludf.CONCAT("""","Species",""":","""",#REF!, """,")</f>
        <v>#NAME?</v>
      </c>
      <c r="U64" s="18" t="e">
        <f ca="1">_xludf.CONCAT("""","VarSubsp",""":","""",#REF!, """")</f>
        <v>#NAME?</v>
      </c>
      <c r="V64" s="19"/>
      <c r="W64" s="19"/>
      <c r="X64" s="19"/>
      <c r="Y64" s="19"/>
      <c r="Z64" s="19"/>
    </row>
    <row r="65" spans="1:26" ht="14.25" customHeight="1">
      <c r="A65" s="20" t="s">
        <v>354</v>
      </c>
      <c r="B65" s="17" t="e">
        <f t="shared" ca="1" si="0"/>
        <v>#NAME?</v>
      </c>
      <c r="C65" s="18" t="e">
        <f ca="1">(_xludf.CONCAT("""","KeggCode", """:","""",#REF!,""","))</f>
        <v>#NAME?</v>
      </c>
      <c r="D65" s="18" t="e">
        <f ca="1">(_xludf.CONCAT("""","CommonName",""":", """",#REF!,""","))</f>
        <v>#NAME?</v>
      </c>
      <c r="E65" s="18" t="e">
        <f ca="1">(_xludf.CONCAT("""","ScientificName",""":", """",#REF!,""","))</f>
        <v>#NAME?</v>
      </c>
      <c r="F65" s="18" t="e">
        <f ca="1">_xludf.CONCAT("""","Kingdom", """:","""",#REF!,""",")</f>
        <v>#NAME?</v>
      </c>
      <c r="G65" s="18" t="e">
        <f ca="1">_xludf.CONCAT("""","Subkingdom",""":", """",#REF!,""",")</f>
        <v>#NAME?</v>
      </c>
      <c r="H65" s="18" t="e">
        <f ca="1">_xludf.CONCAT("""","Superdivision",""":", """",#REF!,""",")</f>
        <v>#NAME?</v>
      </c>
      <c r="I65" s="18" t="e">
        <f ca="1">_xludf.CONCAT("""","Phylum", """:","""",#REF!,""",")</f>
        <v>#NAME?</v>
      </c>
      <c r="J65" s="18" t="e">
        <f ca="1">_xludf.CONCAT("""","Subphylum", """:","""",#REF!,""",")</f>
        <v>#NAME?</v>
      </c>
      <c r="K65" s="18" t="e">
        <f ca="1">_xludf.CONCAT("""","Class", """:","""",#REF!,""",")</f>
        <v>#NAME?</v>
      </c>
      <c r="L65" s="18" t="e">
        <f ca="1">_xludf.CONCAT("""","Subclass", """:","""",#REF!,""",")</f>
        <v>#NAME?</v>
      </c>
      <c r="M65" s="18" t="e">
        <f ca="1">_xludf.CONCAT("""","Order",""":","""",#REF!, """,")</f>
        <v>#NAME?</v>
      </c>
      <c r="N65" s="18" t="e">
        <f ca="1">_xludf.CONCAT("""","Family",""":","""",#REF!, """,")</f>
        <v>#NAME?</v>
      </c>
      <c r="O65" s="18" t="e">
        <f ca="1">_xludf.CONCAT("""","Subfamily",""":","""",#REF!, """,")</f>
        <v>#NAME?</v>
      </c>
      <c r="P65" s="18" t="e">
        <f ca="1">_xludf.CONCAT("""","Tribe",""":","""",#REF!, """,")</f>
        <v>#NAME?</v>
      </c>
      <c r="Q65" s="18" t="e">
        <f ca="1">_xludf.CONCAT("""","Subtribe",""":","""",#REF!, """,")</f>
        <v>#NAME?</v>
      </c>
      <c r="R65" s="18" t="e">
        <f ca="1">_xludf.CONCAT("""","Genus",""":","""",#REF!, """,")</f>
        <v>#NAME?</v>
      </c>
      <c r="S65" s="18" t="e">
        <f t="shared" ca="1" si="1"/>
        <v>#NAME?</v>
      </c>
      <c r="T65" s="18" t="e">
        <f ca="1">_xludf.CONCAT("""","Species",""":","""",#REF!, """,")</f>
        <v>#NAME?</v>
      </c>
      <c r="U65" s="18" t="e">
        <f ca="1">_xludf.CONCAT("""","VarSubsp",""":","""",#REF!, """")</f>
        <v>#NAME?</v>
      </c>
      <c r="V65" s="19"/>
      <c r="W65" s="19"/>
      <c r="X65" s="19"/>
      <c r="Y65" s="19"/>
      <c r="Z65" s="19"/>
    </row>
    <row r="66" spans="1:26" ht="14.25" customHeight="1">
      <c r="A66" s="20" t="s">
        <v>355</v>
      </c>
      <c r="B66" s="17" t="e">
        <f t="shared" ca="1" si="0"/>
        <v>#NAME?</v>
      </c>
      <c r="C66" s="18" t="e">
        <f ca="1">(_xludf.CONCAT("""","KeggCode", """:","""",#REF!,""","))</f>
        <v>#NAME?</v>
      </c>
      <c r="D66" s="18" t="e">
        <f ca="1">(_xludf.CONCAT("""","CommonName",""":", """",#REF!,""","))</f>
        <v>#NAME?</v>
      </c>
      <c r="E66" s="18" t="e">
        <f ca="1">(_xludf.CONCAT("""","ScientificName",""":", """",#REF!,""","))</f>
        <v>#NAME?</v>
      </c>
      <c r="F66" s="18" t="e">
        <f ca="1">_xludf.CONCAT("""","Kingdom", """:","""",#REF!,""",")</f>
        <v>#NAME?</v>
      </c>
      <c r="G66" s="18" t="e">
        <f ca="1">_xludf.CONCAT("""","Subkingdom",""":", """",#REF!,""",")</f>
        <v>#NAME?</v>
      </c>
      <c r="H66" s="18" t="e">
        <f ca="1">_xludf.CONCAT("""","Superdivision",""":", """",#REF!,""",")</f>
        <v>#NAME?</v>
      </c>
      <c r="I66" s="18" t="e">
        <f ca="1">_xludf.CONCAT("""","Phylum", """:","""",#REF!,""",")</f>
        <v>#NAME?</v>
      </c>
      <c r="J66" s="18" t="e">
        <f ca="1">_xludf.CONCAT("""","Subphylum", """:","""",#REF!,""",")</f>
        <v>#NAME?</v>
      </c>
      <c r="K66" s="18" t="e">
        <f ca="1">_xludf.CONCAT("""","Class", """:","""",#REF!,""",")</f>
        <v>#NAME?</v>
      </c>
      <c r="L66" s="18" t="e">
        <f ca="1">_xludf.CONCAT("""","Subclass", """:","""",#REF!,""",")</f>
        <v>#NAME?</v>
      </c>
      <c r="M66" s="18" t="e">
        <f ca="1">_xludf.CONCAT("""","Order",""":","""",#REF!, """,")</f>
        <v>#NAME?</v>
      </c>
      <c r="N66" s="18" t="e">
        <f ca="1">_xludf.CONCAT("""","Family",""":","""",#REF!, """,")</f>
        <v>#NAME?</v>
      </c>
      <c r="O66" s="18" t="e">
        <f ca="1">_xludf.CONCAT("""","Subfamily",""":","""",#REF!, """,")</f>
        <v>#NAME?</v>
      </c>
      <c r="P66" s="18" t="e">
        <f ca="1">_xludf.CONCAT("""","Tribe",""":","""",#REF!, """,")</f>
        <v>#NAME?</v>
      </c>
      <c r="Q66" s="18" t="e">
        <f ca="1">_xludf.CONCAT("""","Subtribe",""":","""",#REF!, """,")</f>
        <v>#NAME?</v>
      </c>
      <c r="R66" s="18" t="e">
        <f ca="1">_xludf.CONCAT("""","Genus",""":","""",#REF!, """,")</f>
        <v>#NAME?</v>
      </c>
      <c r="S66" s="18" t="e">
        <f t="shared" ca="1" si="1"/>
        <v>#NAME?</v>
      </c>
      <c r="T66" s="18" t="e">
        <f ca="1">_xludf.CONCAT("""","Species",""":","""",#REF!, """,")</f>
        <v>#NAME?</v>
      </c>
      <c r="U66" s="18" t="e">
        <f ca="1">_xludf.CONCAT("""","VarSubsp",""":","""",#REF!, """")</f>
        <v>#NAME?</v>
      </c>
      <c r="V66" s="19"/>
      <c r="W66" s="19"/>
      <c r="X66" s="19"/>
      <c r="Y66" s="19"/>
      <c r="Z66" s="19"/>
    </row>
    <row r="67" spans="1:26" ht="14.25" customHeight="1">
      <c r="A67" s="20" t="s">
        <v>356</v>
      </c>
      <c r="B67" s="17" t="e">
        <f t="shared" ca="1" si="0"/>
        <v>#NAME?</v>
      </c>
      <c r="C67" s="18" t="e">
        <f ca="1">(_xludf.CONCAT("""","KeggCode", """:","""",#REF!,""","))</f>
        <v>#NAME?</v>
      </c>
      <c r="D67" s="18" t="e">
        <f ca="1">(_xludf.CONCAT("""","CommonName",""":", """",#REF!,""","))</f>
        <v>#NAME?</v>
      </c>
      <c r="E67" s="18" t="e">
        <f ca="1">(_xludf.CONCAT("""","ScientificName",""":", """",#REF!,""","))</f>
        <v>#NAME?</v>
      </c>
      <c r="F67" s="18" t="e">
        <f ca="1">_xludf.CONCAT("""","Kingdom", """:","""",#REF!,""",")</f>
        <v>#NAME?</v>
      </c>
      <c r="G67" s="18" t="e">
        <f ca="1">_xludf.CONCAT("""","Subkingdom",""":", """",#REF!,""",")</f>
        <v>#NAME?</v>
      </c>
      <c r="H67" s="18" t="e">
        <f ca="1">_xludf.CONCAT("""","Superdivision",""":", """",#REF!,""",")</f>
        <v>#NAME?</v>
      </c>
      <c r="I67" s="18" t="e">
        <f ca="1">_xludf.CONCAT("""","Phylum", """:","""",#REF!,""",")</f>
        <v>#NAME?</v>
      </c>
      <c r="J67" s="18" t="e">
        <f ca="1">_xludf.CONCAT("""","Subphylum", """:","""",#REF!,""",")</f>
        <v>#NAME?</v>
      </c>
      <c r="K67" s="18" t="e">
        <f ca="1">_xludf.CONCAT("""","Class", """:","""",#REF!,""",")</f>
        <v>#NAME?</v>
      </c>
      <c r="L67" s="18" t="e">
        <f ca="1">_xludf.CONCAT("""","Subclass", """:","""",#REF!,""",")</f>
        <v>#NAME?</v>
      </c>
      <c r="M67" s="18" t="e">
        <f ca="1">_xludf.CONCAT("""","Order",""":","""",#REF!, """,")</f>
        <v>#NAME?</v>
      </c>
      <c r="N67" s="18" t="e">
        <f ca="1">_xludf.CONCAT("""","Family",""":","""",#REF!, """,")</f>
        <v>#NAME?</v>
      </c>
      <c r="O67" s="18" t="e">
        <f ca="1">_xludf.CONCAT("""","Subfamily",""":","""",#REF!, """,")</f>
        <v>#NAME?</v>
      </c>
      <c r="P67" s="18" t="e">
        <f ca="1">_xludf.CONCAT("""","Tribe",""":","""",#REF!, """,")</f>
        <v>#NAME?</v>
      </c>
      <c r="Q67" s="18" t="e">
        <f ca="1">_xludf.CONCAT("""","Subtribe",""":","""",#REF!, """,")</f>
        <v>#NAME?</v>
      </c>
      <c r="R67" s="18" t="e">
        <f ca="1">_xludf.CONCAT("""","Genus",""":","""",#REF!, """,")</f>
        <v>#NAME?</v>
      </c>
      <c r="S67" s="18" t="e">
        <f t="shared" ca="1" si="1"/>
        <v>#NAME?</v>
      </c>
      <c r="T67" s="18" t="e">
        <f ca="1">_xludf.CONCAT("""","Species",""":","""",#REF!, """,")</f>
        <v>#NAME?</v>
      </c>
      <c r="U67" s="18" t="e">
        <f ca="1">_xludf.CONCAT("""","VarSubsp",""":","""",#REF!, """")</f>
        <v>#NAME?</v>
      </c>
      <c r="V67" s="19"/>
      <c r="W67" s="19"/>
      <c r="X67" s="19"/>
      <c r="Y67" s="19"/>
      <c r="Z67" s="19"/>
    </row>
    <row r="68" spans="1:26" ht="14.25" customHeight="1">
      <c r="A68" s="20" t="s">
        <v>357</v>
      </c>
      <c r="B68" s="17" t="e">
        <f t="shared" ca="1" si="0"/>
        <v>#NAME?</v>
      </c>
      <c r="C68" s="18" t="e">
        <f ca="1">(_xludf.CONCAT("""","KeggCode", """:","""",#REF!,""","))</f>
        <v>#NAME?</v>
      </c>
      <c r="D68" s="18" t="e">
        <f ca="1">(_xludf.CONCAT("""","CommonName",""":", """",#REF!,""","))</f>
        <v>#NAME?</v>
      </c>
      <c r="E68" s="18" t="e">
        <f ca="1">(_xludf.CONCAT("""","ScientificName",""":", """",#REF!,""","))</f>
        <v>#NAME?</v>
      </c>
      <c r="F68" s="18" t="e">
        <f ca="1">_xludf.CONCAT("""","Kingdom", """:","""",#REF!,""",")</f>
        <v>#NAME?</v>
      </c>
      <c r="G68" s="18" t="e">
        <f ca="1">_xludf.CONCAT("""","Subkingdom",""":", """",#REF!,""",")</f>
        <v>#NAME?</v>
      </c>
      <c r="H68" s="18" t="e">
        <f ca="1">_xludf.CONCAT("""","Superdivision",""":", """",#REF!,""",")</f>
        <v>#NAME?</v>
      </c>
      <c r="I68" s="18" t="e">
        <f ca="1">_xludf.CONCAT("""","Phylum", """:","""",#REF!,""",")</f>
        <v>#NAME?</v>
      </c>
      <c r="J68" s="18" t="e">
        <f ca="1">_xludf.CONCAT("""","Subphylum", """:","""",#REF!,""",")</f>
        <v>#NAME?</v>
      </c>
      <c r="K68" s="18" t="e">
        <f ca="1">_xludf.CONCAT("""","Class", """:","""",#REF!,""",")</f>
        <v>#NAME?</v>
      </c>
      <c r="L68" s="18" t="e">
        <f ca="1">_xludf.CONCAT("""","Subclass", """:","""",#REF!,""",")</f>
        <v>#NAME?</v>
      </c>
      <c r="M68" s="18" t="e">
        <f ca="1">_xludf.CONCAT("""","Order",""":","""",#REF!, """,")</f>
        <v>#NAME?</v>
      </c>
      <c r="N68" s="18" t="e">
        <f ca="1">_xludf.CONCAT("""","Family",""":","""",#REF!, """,")</f>
        <v>#NAME?</v>
      </c>
      <c r="O68" s="18" t="e">
        <f ca="1">_xludf.CONCAT("""","Subfamily",""":","""",#REF!, """,")</f>
        <v>#NAME?</v>
      </c>
      <c r="P68" s="18" t="e">
        <f ca="1">_xludf.CONCAT("""","Tribe",""":","""",#REF!, """,")</f>
        <v>#NAME?</v>
      </c>
      <c r="Q68" s="18" t="e">
        <f ca="1">_xludf.CONCAT("""","Subtribe",""":","""",#REF!, """,")</f>
        <v>#NAME?</v>
      </c>
      <c r="R68" s="18" t="e">
        <f ca="1">_xludf.CONCAT("""","Genus",""":","""",#REF!, """,")</f>
        <v>#NAME?</v>
      </c>
      <c r="S68" s="18" t="e">
        <f t="shared" ca="1" si="1"/>
        <v>#NAME?</v>
      </c>
      <c r="T68" s="18" t="e">
        <f ca="1">_xludf.CONCAT("""","Species",""":","""",#REF!, """,")</f>
        <v>#NAME?</v>
      </c>
      <c r="U68" s="18" t="e">
        <f ca="1">_xludf.CONCAT("""","VarSubsp",""":","""",#REF!, """")</f>
        <v>#NAME?</v>
      </c>
      <c r="V68" s="19"/>
      <c r="W68" s="19"/>
      <c r="X68" s="19"/>
      <c r="Y68" s="19"/>
      <c r="Z68" s="19"/>
    </row>
    <row r="69" spans="1:26" ht="14.25" customHeight="1">
      <c r="A69" s="20" t="s">
        <v>358</v>
      </c>
      <c r="B69" s="17" t="e">
        <f t="shared" ca="1" si="0"/>
        <v>#NAME?</v>
      </c>
      <c r="C69" s="18" t="e">
        <f ca="1">(_xludf.CONCAT("""","KeggCode", """:","""",#REF!,""","))</f>
        <v>#NAME?</v>
      </c>
      <c r="D69" s="18" t="e">
        <f ca="1">(_xludf.CONCAT("""","CommonName",""":", """",#REF!,""","))</f>
        <v>#NAME?</v>
      </c>
      <c r="E69" s="18" t="e">
        <f ca="1">(_xludf.CONCAT("""","ScientificName",""":", """",#REF!,""","))</f>
        <v>#NAME?</v>
      </c>
      <c r="F69" s="18" t="e">
        <f ca="1">_xludf.CONCAT("""","Kingdom", """:","""",#REF!,""",")</f>
        <v>#NAME?</v>
      </c>
      <c r="G69" s="18" t="e">
        <f ca="1">_xludf.CONCAT("""","Subkingdom",""":", """",#REF!,""",")</f>
        <v>#NAME?</v>
      </c>
      <c r="H69" s="18" t="e">
        <f ca="1">_xludf.CONCAT("""","Superdivision",""":", """",#REF!,""",")</f>
        <v>#NAME?</v>
      </c>
      <c r="I69" s="18" t="e">
        <f ca="1">_xludf.CONCAT("""","Phylum", """:","""",#REF!,""",")</f>
        <v>#NAME?</v>
      </c>
      <c r="J69" s="18" t="e">
        <f ca="1">_xludf.CONCAT("""","Subphylum", """:","""",#REF!,""",")</f>
        <v>#NAME?</v>
      </c>
      <c r="K69" s="18" t="e">
        <f ca="1">_xludf.CONCAT("""","Class", """:","""",#REF!,""",")</f>
        <v>#NAME?</v>
      </c>
      <c r="L69" s="18" t="e">
        <f ca="1">_xludf.CONCAT("""","Subclass", """:","""",#REF!,""",")</f>
        <v>#NAME?</v>
      </c>
      <c r="M69" s="18" t="e">
        <f ca="1">_xludf.CONCAT("""","Order",""":","""",#REF!, """,")</f>
        <v>#NAME?</v>
      </c>
      <c r="N69" s="18" t="e">
        <f ca="1">_xludf.CONCAT("""","Family",""":","""",#REF!, """,")</f>
        <v>#NAME?</v>
      </c>
      <c r="O69" s="18" t="e">
        <f ca="1">_xludf.CONCAT("""","Subfamily",""":","""",#REF!, """,")</f>
        <v>#NAME?</v>
      </c>
      <c r="P69" s="18" t="e">
        <f ca="1">_xludf.CONCAT("""","Tribe",""":","""",#REF!, """,")</f>
        <v>#NAME?</v>
      </c>
      <c r="Q69" s="18" t="e">
        <f ca="1">_xludf.CONCAT("""","Subtribe",""":","""",#REF!, """,")</f>
        <v>#NAME?</v>
      </c>
      <c r="R69" s="18" t="e">
        <f ca="1">_xludf.CONCAT("""","Genus",""":","""",#REF!, """,")</f>
        <v>#NAME?</v>
      </c>
      <c r="S69" s="18" t="e">
        <f t="shared" ca="1" si="1"/>
        <v>#NAME?</v>
      </c>
      <c r="T69" s="18" t="e">
        <f ca="1">_xludf.CONCAT("""","Species",""":","""",#REF!, """,")</f>
        <v>#NAME?</v>
      </c>
      <c r="U69" s="18" t="e">
        <f ca="1">_xludf.CONCAT("""","VarSubsp",""":","""",#REF!, """")</f>
        <v>#NAME?</v>
      </c>
      <c r="V69" s="19"/>
      <c r="W69" s="19"/>
      <c r="X69" s="19"/>
      <c r="Y69" s="19"/>
      <c r="Z69" s="19"/>
    </row>
    <row r="70" spans="1:26" ht="14.25" customHeight="1">
      <c r="A70" s="20" t="s">
        <v>359</v>
      </c>
      <c r="B70" s="17" t="e">
        <f t="shared" ca="1" si="0"/>
        <v>#NAME?</v>
      </c>
      <c r="C70" s="18" t="e">
        <f ca="1">(_xludf.CONCAT("""","KeggCode", """:","""",#REF!,""","))</f>
        <v>#NAME?</v>
      </c>
      <c r="D70" s="18" t="e">
        <f ca="1">(_xludf.CONCAT("""","CommonName",""":", """",#REF!,""","))</f>
        <v>#NAME?</v>
      </c>
      <c r="E70" s="18" t="e">
        <f ca="1">(_xludf.CONCAT("""","ScientificName",""":", """",#REF!,""","))</f>
        <v>#NAME?</v>
      </c>
      <c r="F70" s="18" t="e">
        <f ca="1">_xludf.CONCAT("""","Kingdom", """:","""",#REF!,""",")</f>
        <v>#NAME?</v>
      </c>
      <c r="G70" s="18" t="e">
        <f ca="1">_xludf.CONCAT("""","Subkingdom",""":", """",#REF!,""",")</f>
        <v>#NAME?</v>
      </c>
      <c r="H70" s="18" t="e">
        <f ca="1">_xludf.CONCAT("""","Superdivision",""":", """",#REF!,""",")</f>
        <v>#NAME?</v>
      </c>
      <c r="I70" s="18" t="e">
        <f ca="1">_xludf.CONCAT("""","Phylum", """:","""",#REF!,""",")</f>
        <v>#NAME?</v>
      </c>
      <c r="J70" s="18" t="e">
        <f ca="1">_xludf.CONCAT("""","Subphylum", """:","""",#REF!,""",")</f>
        <v>#NAME?</v>
      </c>
      <c r="K70" s="18" t="e">
        <f ca="1">_xludf.CONCAT("""","Class", """:","""",#REF!,""",")</f>
        <v>#NAME?</v>
      </c>
      <c r="L70" s="18" t="e">
        <f ca="1">_xludf.CONCAT("""","Subclass", """:","""",#REF!,""",")</f>
        <v>#NAME?</v>
      </c>
      <c r="M70" s="18" t="e">
        <f ca="1">_xludf.CONCAT("""","Order",""":","""",#REF!, """,")</f>
        <v>#NAME?</v>
      </c>
      <c r="N70" s="18" t="e">
        <f ca="1">_xludf.CONCAT("""","Family",""":","""",#REF!, """,")</f>
        <v>#NAME?</v>
      </c>
      <c r="O70" s="18" t="e">
        <f ca="1">_xludf.CONCAT("""","Subfamily",""":","""",#REF!, """,")</f>
        <v>#NAME?</v>
      </c>
      <c r="P70" s="18" t="e">
        <f ca="1">_xludf.CONCAT("""","Tribe",""":","""",#REF!, """,")</f>
        <v>#NAME?</v>
      </c>
      <c r="Q70" s="18" t="e">
        <f ca="1">_xludf.CONCAT("""","Subtribe",""":","""",#REF!, """,")</f>
        <v>#NAME?</v>
      </c>
      <c r="R70" s="18" t="e">
        <f ca="1">_xludf.CONCAT("""","Genus",""":","""",#REF!, """,")</f>
        <v>#NAME?</v>
      </c>
      <c r="S70" s="18" t="e">
        <f t="shared" ca="1" si="1"/>
        <v>#NAME?</v>
      </c>
      <c r="T70" s="18" t="e">
        <f ca="1">_xludf.CONCAT("""","Species",""":","""",#REF!, """,")</f>
        <v>#NAME?</v>
      </c>
      <c r="U70" s="18" t="e">
        <f ca="1">_xludf.CONCAT("""","VarSubsp",""":","""",#REF!, """")</f>
        <v>#NAME?</v>
      </c>
      <c r="V70" s="19"/>
      <c r="W70" s="19"/>
      <c r="X70" s="19"/>
      <c r="Y70" s="19"/>
      <c r="Z70" s="19"/>
    </row>
    <row r="71" spans="1:26" ht="14.25" customHeight="1">
      <c r="A71" s="20" t="s">
        <v>360</v>
      </c>
      <c r="B71" s="17" t="e">
        <f t="shared" ca="1" si="0"/>
        <v>#NAME?</v>
      </c>
      <c r="C71" s="18" t="e">
        <f ca="1">(_xludf.CONCAT("""","KeggCode", """:","""",#REF!,""","))</f>
        <v>#NAME?</v>
      </c>
      <c r="D71" s="18" t="e">
        <f ca="1">(_xludf.CONCAT("""","CommonName",""":", """",#REF!,""","))</f>
        <v>#NAME?</v>
      </c>
      <c r="E71" s="18" t="e">
        <f ca="1">(_xludf.CONCAT("""","ScientificName",""":", """",#REF!,""","))</f>
        <v>#NAME?</v>
      </c>
      <c r="F71" s="18" t="e">
        <f ca="1">_xludf.CONCAT("""","Kingdom", """:","""",#REF!,""",")</f>
        <v>#NAME?</v>
      </c>
      <c r="G71" s="18" t="e">
        <f ca="1">_xludf.CONCAT("""","Subkingdom",""":", """",#REF!,""",")</f>
        <v>#NAME?</v>
      </c>
      <c r="H71" s="18" t="e">
        <f ca="1">_xludf.CONCAT("""","Superdivision",""":", """",#REF!,""",")</f>
        <v>#NAME?</v>
      </c>
      <c r="I71" s="18" t="e">
        <f ca="1">_xludf.CONCAT("""","Phylum", """:","""",#REF!,""",")</f>
        <v>#NAME?</v>
      </c>
      <c r="J71" s="18" t="e">
        <f ca="1">_xludf.CONCAT("""","Subphylum", """:","""",#REF!,""",")</f>
        <v>#NAME?</v>
      </c>
      <c r="K71" s="18" t="e">
        <f ca="1">_xludf.CONCAT("""","Class", """:","""",#REF!,""",")</f>
        <v>#NAME?</v>
      </c>
      <c r="L71" s="18" t="e">
        <f ca="1">_xludf.CONCAT("""","Subclass", """:","""",#REF!,""",")</f>
        <v>#NAME?</v>
      </c>
      <c r="M71" s="18" t="e">
        <f ca="1">_xludf.CONCAT("""","Order",""":","""",#REF!, """,")</f>
        <v>#NAME?</v>
      </c>
      <c r="N71" s="18" t="e">
        <f ca="1">_xludf.CONCAT("""","Family",""":","""",#REF!, """,")</f>
        <v>#NAME?</v>
      </c>
      <c r="O71" s="18" t="e">
        <f ca="1">_xludf.CONCAT("""","Subfamily",""":","""",#REF!, """,")</f>
        <v>#NAME?</v>
      </c>
      <c r="P71" s="18" t="e">
        <f ca="1">_xludf.CONCAT("""","Tribe",""":","""",#REF!, """,")</f>
        <v>#NAME?</v>
      </c>
      <c r="Q71" s="18" t="e">
        <f ca="1">_xludf.CONCAT("""","Subtribe",""":","""",#REF!, """,")</f>
        <v>#NAME?</v>
      </c>
      <c r="R71" s="18" t="e">
        <f ca="1">_xludf.CONCAT("""","Genus",""":","""",#REF!, """,")</f>
        <v>#NAME?</v>
      </c>
      <c r="S71" s="18" t="e">
        <f t="shared" ca="1" si="1"/>
        <v>#NAME?</v>
      </c>
      <c r="T71" s="18" t="e">
        <f ca="1">_xludf.CONCAT("""","Species",""":","""",#REF!, """,")</f>
        <v>#NAME?</v>
      </c>
      <c r="U71" s="18" t="e">
        <f ca="1">_xludf.CONCAT("""","VarSubsp",""":","""",#REF!, """")</f>
        <v>#NAME?</v>
      </c>
      <c r="V71" s="19"/>
      <c r="W71" s="19"/>
      <c r="X71" s="19"/>
      <c r="Y71" s="19"/>
      <c r="Z71" s="19"/>
    </row>
    <row r="72" spans="1:26" ht="14.25" customHeight="1">
      <c r="A72" s="20" t="s">
        <v>361</v>
      </c>
      <c r="B72" s="17" t="e">
        <f t="shared" ca="1" si="0"/>
        <v>#NAME?</v>
      </c>
      <c r="C72" s="18" t="e">
        <f ca="1">(_xludf.CONCAT("""","KeggCode", """:","""",#REF!,""","))</f>
        <v>#NAME?</v>
      </c>
      <c r="D72" s="18" t="e">
        <f ca="1">(_xludf.CONCAT("""","CommonName",""":", """",#REF!,""","))</f>
        <v>#NAME?</v>
      </c>
      <c r="E72" s="18" t="e">
        <f ca="1">(_xludf.CONCAT("""","ScientificName",""":", """",#REF!,""","))</f>
        <v>#NAME?</v>
      </c>
      <c r="F72" s="18" t="e">
        <f ca="1">_xludf.CONCAT("""","Kingdom", """:","""",#REF!,""",")</f>
        <v>#NAME?</v>
      </c>
      <c r="G72" s="18" t="e">
        <f ca="1">_xludf.CONCAT("""","Subkingdom",""":", """",#REF!,""",")</f>
        <v>#NAME?</v>
      </c>
      <c r="H72" s="18" t="e">
        <f ca="1">_xludf.CONCAT("""","Superdivision",""":", """",#REF!,""",")</f>
        <v>#NAME?</v>
      </c>
      <c r="I72" s="18" t="e">
        <f ca="1">_xludf.CONCAT("""","Phylum", """:","""",#REF!,""",")</f>
        <v>#NAME?</v>
      </c>
      <c r="J72" s="18" t="e">
        <f ca="1">_xludf.CONCAT("""","Subphylum", """:","""",#REF!,""",")</f>
        <v>#NAME?</v>
      </c>
      <c r="K72" s="18" t="e">
        <f ca="1">_xludf.CONCAT("""","Class", """:","""",#REF!,""",")</f>
        <v>#NAME?</v>
      </c>
      <c r="L72" s="18" t="e">
        <f ca="1">_xludf.CONCAT("""","Subclass", """:","""",#REF!,""",")</f>
        <v>#NAME?</v>
      </c>
      <c r="M72" s="18" t="e">
        <f ca="1">_xludf.CONCAT("""","Order",""":","""",#REF!, """,")</f>
        <v>#NAME?</v>
      </c>
      <c r="N72" s="18" t="e">
        <f ca="1">_xludf.CONCAT("""","Family",""":","""",#REF!, """,")</f>
        <v>#NAME?</v>
      </c>
      <c r="O72" s="18" t="e">
        <f ca="1">_xludf.CONCAT("""","Subfamily",""":","""",#REF!, """,")</f>
        <v>#NAME?</v>
      </c>
      <c r="P72" s="18" t="e">
        <f ca="1">_xludf.CONCAT("""","Tribe",""":","""",#REF!, """,")</f>
        <v>#NAME?</v>
      </c>
      <c r="Q72" s="18" t="e">
        <f ca="1">_xludf.CONCAT("""","Subtribe",""":","""",#REF!, """,")</f>
        <v>#NAME?</v>
      </c>
      <c r="R72" s="18" t="e">
        <f ca="1">_xludf.CONCAT("""","Genus",""":","""",#REF!, """,")</f>
        <v>#NAME?</v>
      </c>
      <c r="S72" s="18" t="e">
        <f t="shared" ca="1" si="1"/>
        <v>#NAME?</v>
      </c>
      <c r="T72" s="18" t="e">
        <f ca="1">_xludf.CONCAT("""","Species",""":","""",#REF!, """,")</f>
        <v>#NAME?</v>
      </c>
      <c r="U72" s="18" t="e">
        <f ca="1">_xludf.CONCAT("""","VarSubsp",""":","""",#REF!, """")</f>
        <v>#NAME?</v>
      </c>
      <c r="V72" s="19"/>
      <c r="W72" s="19"/>
      <c r="X72" s="19"/>
      <c r="Y72" s="19"/>
      <c r="Z72" s="19"/>
    </row>
    <row r="73" spans="1:26" ht="14.25" customHeight="1">
      <c r="A73" s="20" t="s">
        <v>362</v>
      </c>
      <c r="B73" s="17" t="e">
        <f t="shared" ca="1" si="0"/>
        <v>#NAME?</v>
      </c>
      <c r="C73" s="18" t="e">
        <f ca="1">(_xludf.CONCAT("""","KeggCode", """:","""",#REF!,""","))</f>
        <v>#NAME?</v>
      </c>
      <c r="D73" s="18" t="e">
        <f ca="1">(_xludf.CONCAT("""","CommonName",""":", """",#REF!,""","))</f>
        <v>#NAME?</v>
      </c>
      <c r="E73" s="18" t="e">
        <f ca="1">(_xludf.CONCAT("""","ScientificName",""":", """",#REF!,""","))</f>
        <v>#NAME?</v>
      </c>
      <c r="F73" s="18" t="e">
        <f ca="1">_xludf.CONCAT("""","Kingdom", """:","""",#REF!,""",")</f>
        <v>#NAME?</v>
      </c>
      <c r="G73" s="18" t="e">
        <f ca="1">_xludf.CONCAT("""","Subkingdom",""":", """",#REF!,""",")</f>
        <v>#NAME?</v>
      </c>
      <c r="H73" s="18" t="e">
        <f ca="1">_xludf.CONCAT("""","Superdivision",""":", """",#REF!,""",")</f>
        <v>#NAME?</v>
      </c>
      <c r="I73" s="18" t="e">
        <f ca="1">_xludf.CONCAT("""","Phylum", """:","""",#REF!,""",")</f>
        <v>#NAME?</v>
      </c>
      <c r="J73" s="18" t="e">
        <f ca="1">_xludf.CONCAT("""","Subphylum", """:","""",#REF!,""",")</f>
        <v>#NAME?</v>
      </c>
      <c r="K73" s="18" t="e">
        <f ca="1">_xludf.CONCAT("""","Class", """:","""",#REF!,""",")</f>
        <v>#NAME?</v>
      </c>
      <c r="L73" s="18" t="e">
        <f ca="1">_xludf.CONCAT("""","Subclass", """:","""",#REF!,""",")</f>
        <v>#NAME?</v>
      </c>
      <c r="M73" s="18" t="e">
        <f ca="1">_xludf.CONCAT("""","Order",""":","""",#REF!, """,")</f>
        <v>#NAME?</v>
      </c>
      <c r="N73" s="18" t="e">
        <f ca="1">_xludf.CONCAT("""","Family",""":","""",#REF!, """,")</f>
        <v>#NAME?</v>
      </c>
      <c r="O73" s="18" t="e">
        <f ca="1">_xludf.CONCAT("""","Subfamily",""":","""",#REF!, """,")</f>
        <v>#NAME?</v>
      </c>
      <c r="P73" s="18" t="e">
        <f ca="1">_xludf.CONCAT("""","Tribe",""":","""",#REF!, """,")</f>
        <v>#NAME?</v>
      </c>
      <c r="Q73" s="18" t="e">
        <f ca="1">_xludf.CONCAT("""","Subtribe",""":","""",#REF!, """,")</f>
        <v>#NAME?</v>
      </c>
      <c r="R73" s="18" t="e">
        <f ca="1">_xludf.CONCAT("""","Genus",""":","""",#REF!, """,")</f>
        <v>#NAME?</v>
      </c>
      <c r="S73" s="18" t="e">
        <f t="shared" ca="1" si="1"/>
        <v>#NAME?</v>
      </c>
      <c r="T73" s="18" t="e">
        <f ca="1">_xludf.CONCAT("""","Species",""":","""",#REF!, """,")</f>
        <v>#NAME?</v>
      </c>
      <c r="U73" s="18" t="e">
        <f ca="1">_xludf.CONCAT("""","VarSubsp",""":","""",#REF!, """")</f>
        <v>#NAME?</v>
      </c>
      <c r="V73" s="19"/>
      <c r="W73" s="19"/>
      <c r="X73" s="19"/>
      <c r="Y73" s="19"/>
      <c r="Z73" s="19"/>
    </row>
    <row r="74" spans="1:26" ht="14.25" customHeight="1">
      <c r="A74" s="20" t="s">
        <v>363</v>
      </c>
      <c r="B74" s="17" t="e">
        <f t="shared" ca="1" si="0"/>
        <v>#NAME?</v>
      </c>
      <c r="C74" s="18" t="e">
        <f ca="1">(_xludf.CONCAT("""","KeggCode", """:","""",#REF!,""","))</f>
        <v>#NAME?</v>
      </c>
      <c r="D74" s="18" t="e">
        <f ca="1">(_xludf.CONCAT("""","CommonName",""":", """",#REF!,""","))</f>
        <v>#NAME?</v>
      </c>
      <c r="E74" s="18" t="e">
        <f ca="1">(_xludf.CONCAT("""","ScientificName",""":", """",#REF!,""","))</f>
        <v>#NAME?</v>
      </c>
      <c r="F74" s="18" t="e">
        <f ca="1">_xludf.CONCAT("""","Kingdom", """:","""",#REF!,""",")</f>
        <v>#NAME?</v>
      </c>
      <c r="G74" s="18" t="e">
        <f ca="1">_xludf.CONCAT("""","Subkingdom",""":", """",#REF!,""",")</f>
        <v>#NAME?</v>
      </c>
      <c r="H74" s="18" t="e">
        <f ca="1">_xludf.CONCAT("""","Superdivision",""":", """",#REF!,""",")</f>
        <v>#NAME?</v>
      </c>
      <c r="I74" s="18" t="e">
        <f ca="1">_xludf.CONCAT("""","Phylum", """:","""",#REF!,""",")</f>
        <v>#NAME?</v>
      </c>
      <c r="J74" s="18" t="e">
        <f ca="1">_xludf.CONCAT("""","Subphylum", """:","""",#REF!,""",")</f>
        <v>#NAME?</v>
      </c>
      <c r="K74" s="18" t="e">
        <f ca="1">_xludf.CONCAT("""","Class", """:","""",#REF!,""",")</f>
        <v>#NAME?</v>
      </c>
      <c r="L74" s="18" t="e">
        <f ca="1">_xludf.CONCAT("""","Subclass", """:","""",#REF!,""",")</f>
        <v>#NAME?</v>
      </c>
      <c r="M74" s="18" t="e">
        <f ca="1">_xludf.CONCAT("""","Order",""":","""",#REF!, """,")</f>
        <v>#NAME?</v>
      </c>
      <c r="N74" s="18" t="e">
        <f ca="1">_xludf.CONCAT("""","Family",""":","""",#REF!, """,")</f>
        <v>#NAME?</v>
      </c>
      <c r="O74" s="18" t="e">
        <f ca="1">_xludf.CONCAT("""","Subfamily",""":","""",#REF!, """,")</f>
        <v>#NAME?</v>
      </c>
      <c r="P74" s="18" t="e">
        <f ca="1">_xludf.CONCAT("""","Tribe",""":","""",#REF!, """,")</f>
        <v>#NAME?</v>
      </c>
      <c r="Q74" s="18" t="e">
        <f ca="1">_xludf.CONCAT("""","Subtribe",""":","""",#REF!, """,")</f>
        <v>#NAME?</v>
      </c>
      <c r="R74" s="18" t="e">
        <f ca="1">_xludf.CONCAT("""","Genus",""":","""",#REF!, """,")</f>
        <v>#NAME?</v>
      </c>
      <c r="S74" s="18" t="e">
        <f t="shared" ca="1" si="1"/>
        <v>#NAME?</v>
      </c>
      <c r="T74" s="18" t="e">
        <f ca="1">_xludf.CONCAT("""","Species",""":","""",#REF!, """,")</f>
        <v>#NAME?</v>
      </c>
      <c r="U74" s="18" t="e">
        <f ca="1">_xludf.CONCAT("""","VarSubsp",""":","""",#REF!, """")</f>
        <v>#NAME?</v>
      </c>
      <c r="V74" s="19"/>
      <c r="W74" s="19"/>
      <c r="X74" s="19"/>
      <c r="Y74" s="19"/>
      <c r="Z74" s="19"/>
    </row>
    <row r="75" spans="1:26" ht="14.25" customHeight="1">
      <c r="A75" s="20" t="s">
        <v>364</v>
      </c>
      <c r="B75" s="17" t="e">
        <f t="shared" ca="1" si="0"/>
        <v>#NAME?</v>
      </c>
      <c r="C75" s="18" t="e">
        <f ca="1">(_xludf.CONCAT("""","KeggCode", """:","""",#REF!,""","))</f>
        <v>#NAME?</v>
      </c>
      <c r="D75" s="18" t="e">
        <f ca="1">(_xludf.CONCAT("""","CommonName",""":", """",#REF!,""","))</f>
        <v>#NAME?</v>
      </c>
      <c r="E75" s="18" t="e">
        <f ca="1">(_xludf.CONCAT("""","ScientificName",""":", """",#REF!,""","))</f>
        <v>#NAME?</v>
      </c>
      <c r="F75" s="18" t="e">
        <f ca="1">_xludf.CONCAT("""","Kingdom", """:","""",#REF!,""",")</f>
        <v>#NAME?</v>
      </c>
      <c r="G75" s="18" t="e">
        <f ca="1">_xludf.CONCAT("""","Subkingdom",""":", """",#REF!,""",")</f>
        <v>#NAME?</v>
      </c>
      <c r="H75" s="18" t="e">
        <f ca="1">_xludf.CONCAT("""","Superdivision",""":", """",#REF!,""",")</f>
        <v>#NAME?</v>
      </c>
      <c r="I75" s="18" t="e">
        <f ca="1">_xludf.CONCAT("""","Phylum", """:","""",#REF!,""",")</f>
        <v>#NAME?</v>
      </c>
      <c r="J75" s="18" t="e">
        <f ca="1">_xludf.CONCAT("""","Subphylum", """:","""",#REF!,""",")</f>
        <v>#NAME?</v>
      </c>
      <c r="K75" s="18" t="e">
        <f ca="1">_xludf.CONCAT("""","Class", """:","""",#REF!,""",")</f>
        <v>#NAME?</v>
      </c>
      <c r="L75" s="18" t="e">
        <f ca="1">_xludf.CONCAT("""","Subclass", """:","""",#REF!,""",")</f>
        <v>#NAME?</v>
      </c>
      <c r="M75" s="18" t="e">
        <f ca="1">_xludf.CONCAT("""","Order",""":","""",#REF!, """,")</f>
        <v>#NAME?</v>
      </c>
      <c r="N75" s="18" t="e">
        <f ca="1">_xludf.CONCAT("""","Family",""":","""",#REF!, """,")</f>
        <v>#NAME?</v>
      </c>
      <c r="O75" s="18" t="e">
        <f ca="1">_xludf.CONCAT("""","Subfamily",""":","""",#REF!, """,")</f>
        <v>#NAME?</v>
      </c>
      <c r="P75" s="18" t="e">
        <f ca="1">_xludf.CONCAT("""","Tribe",""":","""",#REF!, """,")</f>
        <v>#NAME?</v>
      </c>
      <c r="Q75" s="18" t="e">
        <f ca="1">_xludf.CONCAT("""","Subtribe",""":","""",#REF!, """,")</f>
        <v>#NAME?</v>
      </c>
      <c r="R75" s="18" t="e">
        <f ca="1">_xludf.CONCAT("""","Genus",""":","""",#REF!, """,")</f>
        <v>#NAME?</v>
      </c>
      <c r="S75" s="18" t="e">
        <f t="shared" ca="1" si="1"/>
        <v>#NAME?</v>
      </c>
      <c r="T75" s="18" t="e">
        <f ca="1">_xludf.CONCAT("""","Species",""":","""",#REF!, """,")</f>
        <v>#NAME?</v>
      </c>
      <c r="U75" s="18" t="e">
        <f ca="1">_xludf.CONCAT("""","VarSubsp",""":","""",#REF!, """")</f>
        <v>#NAME?</v>
      </c>
      <c r="V75" s="19"/>
      <c r="W75" s="19"/>
      <c r="X75" s="19"/>
      <c r="Y75" s="19"/>
      <c r="Z75" s="19"/>
    </row>
    <row r="76" spans="1:26" ht="14.25" customHeight="1">
      <c r="A76" s="20" t="s">
        <v>365</v>
      </c>
      <c r="B76" s="17" t="e">
        <f t="shared" ca="1" si="0"/>
        <v>#NAME?</v>
      </c>
      <c r="C76" s="18" t="e">
        <f ca="1">(_xludf.CONCAT("""","KeggCode", """:","""",#REF!,""","))</f>
        <v>#NAME?</v>
      </c>
      <c r="D76" s="18" t="e">
        <f ca="1">(_xludf.CONCAT("""","CommonName",""":", """",#REF!,""","))</f>
        <v>#NAME?</v>
      </c>
      <c r="E76" s="18" t="e">
        <f ca="1">(_xludf.CONCAT("""","ScientificName",""":", """",#REF!,""","))</f>
        <v>#NAME?</v>
      </c>
      <c r="F76" s="18" t="e">
        <f ca="1">_xludf.CONCAT("""","Kingdom", """:","""",#REF!,""",")</f>
        <v>#NAME?</v>
      </c>
      <c r="G76" s="18" t="e">
        <f ca="1">_xludf.CONCAT("""","Subkingdom",""":", """",#REF!,""",")</f>
        <v>#NAME?</v>
      </c>
      <c r="H76" s="18" t="e">
        <f ca="1">_xludf.CONCAT("""","Superdivision",""":", """",#REF!,""",")</f>
        <v>#NAME?</v>
      </c>
      <c r="I76" s="18" t="e">
        <f ca="1">_xludf.CONCAT("""","Phylum", """:","""",#REF!,""",")</f>
        <v>#NAME?</v>
      </c>
      <c r="J76" s="18" t="e">
        <f ca="1">_xludf.CONCAT("""","Subphylum", """:","""",#REF!,""",")</f>
        <v>#NAME?</v>
      </c>
      <c r="K76" s="18" t="e">
        <f ca="1">_xludf.CONCAT("""","Class", """:","""",#REF!,""",")</f>
        <v>#NAME?</v>
      </c>
      <c r="L76" s="18" t="e">
        <f ca="1">_xludf.CONCAT("""","Subclass", """:","""",#REF!,""",")</f>
        <v>#NAME?</v>
      </c>
      <c r="M76" s="18" t="e">
        <f ca="1">_xludf.CONCAT("""","Order",""":","""",#REF!, """,")</f>
        <v>#NAME?</v>
      </c>
      <c r="N76" s="18" t="e">
        <f ca="1">_xludf.CONCAT("""","Family",""":","""",#REF!, """,")</f>
        <v>#NAME?</v>
      </c>
      <c r="O76" s="18" t="e">
        <f ca="1">_xludf.CONCAT("""","Subfamily",""":","""",#REF!, """,")</f>
        <v>#NAME?</v>
      </c>
      <c r="P76" s="18" t="e">
        <f ca="1">_xludf.CONCAT("""","Tribe",""":","""",#REF!, """,")</f>
        <v>#NAME?</v>
      </c>
      <c r="Q76" s="18" t="e">
        <f ca="1">_xludf.CONCAT("""","Subtribe",""":","""",#REF!, """,")</f>
        <v>#NAME?</v>
      </c>
      <c r="R76" s="18" t="e">
        <f ca="1">_xludf.CONCAT("""","Genus",""":","""",#REF!, """,")</f>
        <v>#NAME?</v>
      </c>
      <c r="S76" s="18" t="e">
        <f t="shared" ca="1" si="1"/>
        <v>#NAME?</v>
      </c>
      <c r="T76" s="18" t="e">
        <f ca="1">_xludf.CONCAT("""","Species",""":","""",#REF!, """,")</f>
        <v>#NAME?</v>
      </c>
      <c r="U76" s="18" t="e">
        <f ca="1">_xludf.CONCAT("""","VarSubsp",""":","""",#REF!, """")</f>
        <v>#NAME?</v>
      </c>
      <c r="V76" s="19"/>
      <c r="W76" s="19"/>
      <c r="X76" s="19"/>
      <c r="Y76" s="19"/>
      <c r="Z76" s="19"/>
    </row>
    <row r="77" spans="1:26" ht="14.25" customHeight="1">
      <c r="A77" s="20" t="s">
        <v>366</v>
      </c>
      <c r="B77" s="17" t="e">
        <f t="shared" ca="1" si="0"/>
        <v>#NAME?</v>
      </c>
      <c r="C77" s="18" t="e">
        <f ca="1">(_xludf.CONCAT("""","KeggCode", """:","""",#REF!,""","))</f>
        <v>#NAME?</v>
      </c>
      <c r="D77" s="18" t="e">
        <f ca="1">(_xludf.CONCAT("""","CommonName",""":", """",#REF!,""","))</f>
        <v>#NAME?</v>
      </c>
      <c r="E77" s="18" t="e">
        <f ca="1">(_xludf.CONCAT("""","ScientificName",""":", """",#REF!,""","))</f>
        <v>#NAME?</v>
      </c>
      <c r="F77" s="18" t="e">
        <f ca="1">_xludf.CONCAT("""","Kingdom", """:","""",#REF!,""",")</f>
        <v>#NAME?</v>
      </c>
      <c r="G77" s="18" t="e">
        <f ca="1">_xludf.CONCAT("""","Subkingdom",""":", """",#REF!,""",")</f>
        <v>#NAME?</v>
      </c>
      <c r="H77" s="18" t="e">
        <f ca="1">_xludf.CONCAT("""","Superdivision",""":", """",#REF!,""",")</f>
        <v>#NAME?</v>
      </c>
      <c r="I77" s="18" t="e">
        <f ca="1">_xludf.CONCAT("""","Phylum", """:","""",#REF!,""",")</f>
        <v>#NAME?</v>
      </c>
      <c r="J77" s="18" t="e">
        <f ca="1">_xludf.CONCAT("""","Subphylum", """:","""",#REF!,""",")</f>
        <v>#NAME?</v>
      </c>
      <c r="K77" s="18" t="e">
        <f ca="1">_xludf.CONCAT("""","Class", """:","""",#REF!,""",")</f>
        <v>#NAME?</v>
      </c>
      <c r="L77" s="18" t="e">
        <f ca="1">_xludf.CONCAT("""","Subclass", """:","""",#REF!,""",")</f>
        <v>#NAME?</v>
      </c>
      <c r="M77" s="18" t="e">
        <f ca="1">_xludf.CONCAT("""","Order",""":","""",#REF!, """,")</f>
        <v>#NAME?</v>
      </c>
      <c r="N77" s="18" t="e">
        <f ca="1">_xludf.CONCAT("""","Family",""":","""",#REF!, """,")</f>
        <v>#NAME?</v>
      </c>
      <c r="O77" s="18" t="e">
        <f ca="1">_xludf.CONCAT("""","Subfamily",""":","""",#REF!, """,")</f>
        <v>#NAME?</v>
      </c>
      <c r="P77" s="18" t="e">
        <f ca="1">_xludf.CONCAT("""","Tribe",""":","""",#REF!, """,")</f>
        <v>#NAME?</v>
      </c>
      <c r="Q77" s="18" t="e">
        <f ca="1">_xludf.CONCAT("""","Subtribe",""":","""",#REF!, """,")</f>
        <v>#NAME?</v>
      </c>
      <c r="R77" s="18" t="e">
        <f ca="1">_xludf.CONCAT("""","Genus",""":","""",#REF!, """,")</f>
        <v>#NAME?</v>
      </c>
      <c r="S77" s="18" t="e">
        <f t="shared" ca="1" si="1"/>
        <v>#NAME?</v>
      </c>
      <c r="T77" s="18" t="e">
        <f ca="1">_xludf.CONCAT("""","Species",""":","""",#REF!, """,")</f>
        <v>#NAME?</v>
      </c>
      <c r="U77" s="18" t="e">
        <f ca="1">_xludf.CONCAT("""","VarSubsp",""":","""",#REF!, """")</f>
        <v>#NAME?</v>
      </c>
      <c r="V77" s="19"/>
      <c r="W77" s="19"/>
      <c r="X77" s="19"/>
      <c r="Y77" s="19"/>
      <c r="Z77" s="19"/>
    </row>
    <row r="78" spans="1:26" ht="14.25" customHeight="1">
      <c r="A78" s="20" t="s">
        <v>367</v>
      </c>
      <c r="B78" s="17" t="e">
        <f t="shared" ca="1" si="0"/>
        <v>#NAME?</v>
      </c>
      <c r="C78" s="18" t="e">
        <f ca="1">(_xludf.CONCAT("""","KeggCode", """:","""",#REF!,""","))</f>
        <v>#NAME?</v>
      </c>
      <c r="D78" s="18" t="e">
        <f ca="1">(_xludf.CONCAT("""","CommonName",""":", """",#REF!,""","))</f>
        <v>#NAME?</v>
      </c>
      <c r="E78" s="18" t="e">
        <f ca="1">(_xludf.CONCAT("""","ScientificName",""":", """",#REF!,""","))</f>
        <v>#NAME?</v>
      </c>
      <c r="F78" s="18" t="e">
        <f ca="1">_xludf.CONCAT("""","Kingdom", """:","""",#REF!,""",")</f>
        <v>#NAME?</v>
      </c>
      <c r="G78" s="18" t="e">
        <f ca="1">_xludf.CONCAT("""","Subkingdom",""":", """",#REF!,""",")</f>
        <v>#NAME?</v>
      </c>
      <c r="H78" s="18" t="e">
        <f ca="1">_xludf.CONCAT("""","Superdivision",""":", """",#REF!,""",")</f>
        <v>#NAME?</v>
      </c>
      <c r="I78" s="18" t="e">
        <f ca="1">_xludf.CONCAT("""","Phylum", """:","""",#REF!,""",")</f>
        <v>#NAME?</v>
      </c>
      <c r="J78" s="18" t="e">
        <f ca="1">_xludf.CONCAT("""","Subphylum", """:","""",#REF!,""",")</f>
        <v>#NAME?</v>
      </c>
      <c r="K78" s="18" t="e">
        <f ca="1">_xludf.CONCAT("""","Class", """:","""",#REF!,""",")</f>
        <v>#NAME?</v>
      </c>
      <c r="L78" s="18" t="e">
        <f ca="1">_xludf.CONCAT("""","Subclass", """:","""",#REF!,""",")</f>
        <v>#NAME?</v>
      </c>
      <c r="M78" s="18" t="e">
        <f ca="1">_xludf.CONCAT("""","Order",""":","""",#REF!, """,")</f>
        <v>#NAME?</v>
      </c>
      <c r="N78" s="18" t="e">
        <f ca="1">_xludf.CONCAT("""","Family",""":","""",#REF!, """,")</f>
        <v>#NAME?</v>
      </c>
      <c r="O78" s="18" t="e">
        <f ca="1">_xludf.CONCAT("""","Subfamily",""":","""",#REF!, """,")</f>
        <v>#NAME?</v>
      </c>
      <c r="P78" s="18" t="e">
        <f ca="1">_xludf.CONCAT("""","Tribe",""":","""",#REF!, """,")</f>
        <v>#NAME?</v>
      </c>
      <c r="Q78" s="18" t="e">
        <f ca="1">_xludf.CONCAT("""","Subtribe",""":","""",#REF!, """,")</f>
        <v>#NAME?</v>
      </c>
      <c r="R78" s="18" t="e">
        <f ca="1">_xludf.CONCAT("""","Genus",""":","""",#REF!, """,")</f>
        <v>#NAME?</v>
      </c>
      <c r="S78" s="18" t="e">
        <f t="shared" ca="1" si="1"/>
        <v>#NAME?</v>
      </c>
      <c r="T78" s="18" t="e">
        <f ca="1">_xludf.CONCAT("""","Species",""":","""",#REF!, """,")</f>
        <v>#NAME?</v>
      </c>
      <c r="U78" s="18" t="e">
        <f ca="1">_xludf.CONCAT("""","VarSubsp",""":","""",#REF!, """")</f>
        <v>#NAME?</v>
      </c>
      <c r="V78" s="19"/>
      <c r="W78" s="19"/>
      <c r="X78" s="19"/>
      <c r="Y78" s="19"/>
      <c r="Z78" s="19"/>
    </row>
    <row r="79" spans="1:26" ht="14.25" customHeight="1">
      <c r="A79" s="20" t="s">
        <v>368</v>
      </c>
      <c r="B79" s="17" t="e">
        <f t="shared" ca="1" si="0"/>
        <v>#NAME?</v>
      </c>
      <c r="C79" s="18" t="e">
        <f ca="1">(_xludf.CONCAT("""","KeggCode", """:","""",#REF!,""","))</f>
        <v>#NAME?</v>
      </c>
      <c r="D79" s="18" t="e">
        <f ca="1">(_xludf.CONCAT("""","CommonName",""":", """",#REF!,""","))</f>
        <v>#NAME?</v>
      </c>
      <c r="E79" s="18" t="e">
        <f ca="1">(_xludf.CONCAT("""","ScientificName",""":", """",#REF!,""","))</f>
        <v>#NAME?</v>
      </c>
      <c r="F79" s="18" t="e">
        <f ca="1">_xludf.CONCAT("""","Kingdom", """:","""",#REF!,""",")</f>
        <v>#NAME?</v>
      </c>
      <c r="G79" s="18" t="e">
        <f ca="1">_xludf.CONCAT("""","Subkingdom",""":", """",#REF!,""",")</f>
        <v>#NAME?</v>
      </c>
      <c r="H79" s="18" t="e">
        <f ca="1">_xludf.CONCAT("""","Superdivision",""":", """",#REF!,""",")</f>
        <v>#NAME?</v>
      </c>
      <c r="I79" s="18" t="e">
        <f ca="1">_xludf.CONCAT("""","Phylum", """:","""",#REF!,""",")</f>
        <v>#NAME?</v>
      </c>
      <c r="J79" s="18" t="e">
        <f ca="1">_xludf.CONCAT("""","Subphylum", """:","""",#REF!,""",")</f>
        <v>#NAME?</v>
      </c>
      <c r="K79" s="18" t="e">
        <f ca="1">_xludf.CONCAT("""","Class", """:","""",#REF!,""",")</f>
        <v>#NAME?</v>
      </c>
      <c r="L79" s="18" t="e">
        <f ca="1">_xludf.CONCAT("""","Subclass", """:","""",#REF!,""",")</f>
        <v>#NAME?</v>
      </c>
      <c r="M79" s="18" t="e">
        <f ca="1">_xludf.CONCAT("""","Order",""":","""",#REF!, """,")</f>
        <v>#NAME?</v>
      </c>
      <c r="N79" s="18" t="e">
        <f ca="1">_xludf.CONCAT("""","Family",""":","""",#REF!, """,")</f>
        <v>#NAME?</v>
      </c>
      <c r="O79" s="18" t="e">
        <f ca="1">_xludf.CONCAT("""","Subfamily",""":","""",#REF!, """,")</f>
        <v>#NAME?</v>
      </c>
      <c r="P79" s="18" t="e">
        <f ca="1">_xludf.CONCAT("""","Tribe",""":","""",#REF!, """,")</f>
        <v>#NAME?</v>
      </c>
      <c r="Q79" s="18" t="e">
        <f ca="1">_xludf.CONCAT("""","Subtribe",""":","""",#REF!, """,")</f>
        <v>#NAME?</v>
      </c>
      <c r="R79" s="18" t="e">
        <f ca="1">_xludf.CONCAT("""","Genus",""":","""",#REF!, """,")</f>
        <v>#NAME?</v>
      </c>
      <c r="S79" s="18" t="e">
        <f t="shared" ca="1" si="1"/>
        <v>#NAME?</v>
      </c>
      <c r="T79" s="18" t="e">
        <f ca="1">_xludf.CONCAT("""","Species",""":","""",#REF!, """,")</f>
        <v>#NAME?</v>
      </c>
      <c r="U79" s="18" t="e">
        <f ca="1">_xludf.CONCAT("""","VarSubsp",""":","""",#REF!, """")</f>
        <v>#NAME?</v>
      </c>
      <c r="V79" s="19"/>
      <c r="W79" s="19"/>
      <c r="X79" s="19"/>
      <c r="Y79" s="19"/>
      <c r="Z79" s="19"/>
    </row>
    <row r="80" spans="1:26" ht="14.25" customHeight="1">
      <c r="A80" s="20" t="s">
        <v>369</v>
      </c>
      <c r="B80" s="17" t="e">
        <f t="shared" ca="1" si="0"/>
        <v>#NAME?</v>
      </c>
      <c r="C80" s="18" t="e">
        <f ca="1">(_xludf.CONCAT("""","KeggCode", """:","""",#REF!,""","))</f>
        <v>#NAME?</v>
      </c>
      <c r="D80" s="18" t="e">
        <f ca="1">(_xludf.CONCAT("""","CommonName",""":", """",#REF!,""","))</f>
        <v>#NAME?</v>
      </c>
      <c r="E80" s="18" t="e">
        <f ca="1">(_xludf.CONCAT("""","ScientificName",""":", """",#REF!,""","))</f>
        <v>#NAME?</v>
      </c>
      <c r="F80" s="18" t="e">
        <f ca="1">_xludf.CONCAT("""","Kingdom", """:","""",#REF!,""",")</f>
        <v>#NAME?</v>
      </c>
      <c r="G80" s="18" t="e">
        <f ca="1">_xludf.CONCAT("""","Subkingdom",""":", """",#REF!,""",")</f>
        <v>#NAME?</v>
      </c>
      <c r="H80" s="18" t="e">
        <f ca="1">_xludf.CONCAT("""","Superdivision",""":", """",#REF!,""",")</f>
        <v>#NAME?</v>
      </c>
      <c r="I80" s="18" t="e">
        <f ca="1">_xludf.CONCAT("""","Phylum", """:","""",#REF!,""",")</f>
        <v>#NAME?</v>
      </c>
      <c r="J80" s="18" t="e">
        <f ca="1">_xludf.CONCAT("""","Subphylum", """:","""",#REF!,""",")</f>
        <v>#NAME?</v>
      </c>
      <c r="K80" s="18" t="e">
        <f ca="1">_xludf.CONCAT("""","Class", """:","""",#REF!,""",")</f>
        <v>#NAME?</v>
      </c>
      <c r="L80" s="18" t="e">
        <f ca="1">_xludf.CONCAT("""","Subclass", """:","""",#REF!,""",")</f>
        <v>#NAME?</v>
      </c>
      <c r="M80" s="18" t="e">
        <f ca="1">_xludf.CONCAT("""","Order",""":","""",#REF!, """,")</f>
        <v>#NAME?</v>
      </c>
      <c r="N80" s="18" t="e">
        <f ca="1">_xludf.CONCAT("""","Family",""":","""",#REF!, """,")</f>
        <v>#NAME?</v>
      </c>
      <c r="O80" s="18" t="e">
        <f ca="1">_xludf.CONCAT("""","Subfamily",""":","""",#REF!, """,")</f>
        <v>#NAME?</v>
      </c>
      <c r="P80" s="18" t="e">
        <f ca="1">_xludf.CONCAT("""","Tribe",""":","""",#REF!, """,")</f>
        <v>#NAME?</v>
      </c>
      <c r="Q80" s="18" t="e">
        <f ca="1">_xludf.CONCAT("""","Subtribe",""":","""",#REF!, """,")</f>
        <v>#NAME?</v>
      </c>
      <c r="R80" s="18" t="e">
        <f ca="1">_xludf.CONCAT("""","Genus",""":","""",#REF!, """,")</f>
        <v>#NAME?</v>
      </c>
      <c r="S80" s="18" t="e">
        <f t="shared" ca="1" si="1"/>
        <v>#NAME?</v>
      </c>
      <c r="T80" s="18" t="e">
        <f ca="1">_xludf.CONCAT("""","Species",""":","""",#REF!, """,")</f>
        <v>#NAME?</v>
      </c>
      <c r="U80" s="18" t="e">
        <f ca="1">_xludf.CONCAT("""","VarSubsp",""":","""",#REF!, """")</f>
        <v>#NAME?</v>
      </c>
      <c r="V80" s="19"/>
      <c r="W80" s="19"/>
      <c r="X80" s="19"/>
      <c r="Y80" s="19"/>
      <c r="Z80" s="19"/>
    </row>
    <row r="81" spans="1:26" ht="14.25" customHeight="1">
      <c r="A81" s="20" t="s">
        <v>370</v>
      </c>
      <c r="B81" s="17" t="e">
        <f t="shared" ca="1" si="0"/>
        <v>#NAME?</v>
      </c>
      <c r="C81" s="18" t="e">
        <f ca="1">(_xludf.CONCAT("""","KeggCode", """:","""",#REF!,""","))</f>
        <v>#NAME?</v>
      </c>
      <c r="D81" s="18" t="e">
        <f ca="1">(_xludf.CONCAT("""","CommonName",""":", """",#REF!,""","))</f>
        <v>#NAME?</v>
      </c>
      <c r="E81" s="18" t="e">
        <f ca="1">(_xludf.CONCAT("""","ScientificName",""":", """",#REF!,""","))</f>
        <v>#NAME?</v>
      </c>
      <c r="F81" s="18" t="e">
        <f ca="1">_xludf.CONCAT("""","Kingdom", """:","""",#REF!,""",")</f>
        <v>#NAME?</v>
      </c>
      <c r="G81" s="18" t="e">
        <f ca="1">_xludf.CONCAT("""","Subkingdom",""":", """",#REF!,""",")</f>
        <v>#NAME?</v>
      </c>
      <c r="H81" s="18" t="e">
        <f ca="1">_xludf.CONCAT("""","Superdivision",""":", """",#REF!,""",")</f>
        <v>#NAME?</v>
      </c>
      <c r="I81" s="18" t="e">
        <f ca="1">_xludf.CONCAT("""","Phylum", """:","""",#REF!,""",")</f>
        <v>#NAME?</v>
      </c>
      <c r="J81" s="18" t="e">
        <f ca="1">_xludf.CONCAT("""","Subphylum", """:","""",#REF!,""",")</f>
        <v>#NAME?</v>
      </c>
      <c r="K81" s="18" t="e">
        <f ca="1">_xludf.CONCAT("""","Class", """:","""",#REF!,""",")</f>
        <v>#NAME?</v>
      </c>
      <c r="L81" s="18" t="e">
        <f ca="1">_xludf.CONCAT("""","Subclass", """:","""",#REF!,""",")</f>
        <v>#NAME?</v>
      </c>
      <c r="M81" s="18" t="e">
        <f ca="1">_xludf.CONCAT("""","Order",""":","""",#REF!, """,")</f>
        <v>#NAME?</v>
      </c>
      <c r="N81" s="18" t="e">
        <f ca="1">_xludf.CONCAT("""","Family",""":","""",#REF!, """,")</f>
        <v>#NAME?</v>
      </c>
      <c r="O81" s="18" t="e">
        <f ca="1">_xludf.CONCAT("""","Subfamily",""":","""",#REF!, """,")</f>
        <v>#NAME?</v>
      </c>
      <c r="P81" s="18" t="e">
        <f ca="1">_xludf.CONCAT("""","Tribe",""":","""",#REF!, """,")</f>
        <v>#NAME?</v>
      </c>
      <c r="Q81" s="18" t="e">
        <f ca="1">_xludf.CONCAT("""","Subtribe",""":","""",#REF!, """,")</f>
        <v>#NAME?</v>
      </c>
      <c r="R81" s="18" t="e">
        <f ca="1">_xludf.CONCAT("""","Genus",""":","""",#REF!, """,")</f>
        <v>#NAME?</v>
      </c>
      <c r="S81" s="18" t="e">
        <f t="shared" ca="1" si="1"/>
        <v>#NAME?</v>
      </c>
      <c r="T81" s="18" t="e">
        <f ca="1">_xludf.CONCAT("""","Species",""":","""",#REF!, """,")</f>
        <v>#NAME?</v>
      </c>
      <c r="U81" s="18" t="e">
        <f ca="1">_xludf.CONCAT("""","VarSubsp",""":","""",#REF!, """")</f>
        <v>#NAME?</v>
      </c>
      <c r="V81" s="19"/>
      <c r="W81" s="19"/>
      <c r="X81" s="19"/>
      <c r="Y81" s="19"/>
      <c r="Z81" s="19"/>
    </row>
    <row r="82" spans="1:26" ht="14.25" customHeight="1">
      <c r="A82" s="20" t="s">
        <v>371</v>
      </c>
      <c r="B82" s="17" t="e">
        <f t="shared" ca="1" si="0"/>
        <v>#NAME?</v>
      </c>
      <c r="C82" s="18" t="e">
        <f ca="1">(_xludf.CONCAT("""","KeggCode", """:","""",#REF!,""","))</f>
        <v>#NAME?</v>
      </c>
      <c r="D82" s="18" t="e">
        <f ca="1">(_xludf.CONCAT("""","CommonName",""":", """",#REF!,""","))</f>
        <v>#NAME?</v>
      </c>
      <c r="E82" s="18" t="e">
        <f ca="1">(_xludf.CONCAT("""","ScientificName",""":", """",#REF!,""","))</f>
        <v>#NAME?</v>
      </c>
      <c r="F82" s="18" t="e">
        <f ca="1">_xludf.CONCAT("""","Kingdom", """:","""",#REF!,""",")</f>
        <v>#NAME?</v>
      </c>
      <c r="G82" s="18" t="e">
        <f ca="1">_xludf.CONCAT("""","Subkingdom",""":", """",#REF!,""",")</f>
        <v>#NAME?</v>
      </c>
      <c r="H82" s="18" t="e">
        <f ca="1">_xludf.CONCAT("""","Superdivision",""":", """",#REF!,""",")</f>
        <v>#NAME?</v>
      </c>
      <c r="I82" s="18" t="e">
        <f ca="1">_xludf.CONCAT("""","Phylum", """:","""",#REF!,""",")</f>
        <v>#NAME?</v>
      </c>
      <c r="J82" s="18" t="e">
        <f ca="1">_xludf.CONCAT("""","Subphylum", """:","""",#REF!,""",")</f>
        <v>#NAME?</v>
      </c>
      <c r="K82" s="18" t="e">
        <f ca="1">_xludf.CONCAT("""","Class", """:","""",#REF!,""",")</f>
        <v>#NAME?</v>
      </c>
      <c r="L82" s="18" t="e">
        <f ca="1">_xludf.CONCAT("""","Subclass", """:","""",#REF!,""",")</f>
        <v>#NAME?</v>
      </c>
      <c r="M82" s="18" t="e">
        <f ca="1">_xludf.CONCAT("""","Order",""":","""",#REF!, """,")</f>
        <v>#NAME?</v>
      </c>
      <c r="N82" s="18" t="e">
        <f ca="1">_xludf.CONCAT("""","Family",""":","""",#REF!, """,")</f>
        <v>#NAME?</v>
      </c>
      <c r="O82" s="18" t="e">
        <f ca="1">_xludf.CONCAT("""","Subfamily",""":","""",#REF!, """,")</f>
        <v>#NAME?</v>
      </c>
      <c r="P82" s="18" t="e">
        <f ca="1">_xludf.CONCAT("""","Tribe",""":","""",#REF!, """,")</f>
        <v>#NAME?</v>
      </c>
      <c r="Q82" s="18" t="e">
        <f ca="1">_xludf.CONCAT("""","Subtribe",""":","""",#REF!, """,")</f>
        <v>#NAME?</v>
      </c>
      <c r="R82" s="18" t="e">
        <f ca="1">_xludf.CONCAT("""","Genus",""":","""",#REF!, """,")</f>
        <v>#NAME?</v>
      </c>
      <c r="S82" s="18" t="e">
        <f t="shared" ca="1" si="1"/>
        <v>#NAME?</v>
      </c>
      <c r="T82" s="18" t="e">
        <f ca="1">_xludf.CONCAT("""","Species",""":","""",#REF!, """,")</f>
        <v>#NAME?</v>
      </c>
      <c r="U82" s="18" t="e">
        <f ca="1">_xludf.CONCAT("""","VarSubsp",""":","""",#REF!, """")</f>
        <v>#NAME?</v>
      </c>
      <c r="V82" s="19"/>
      <c r="W82" s="19"/>
      <c r="X82" s="19"/>
      <c r="Y82" s="19"/>
      <c r="Z82" s="19"/>
    </row>
    <row r="83" spans="1:26" ht="14.25" customHeight="1">
      <c r="A83" s="20" t="s">
        <v>372</v>
      </c>
      <c r="B83" s="17" t="e">
        <f t="shared" ca="1" si="0"/>
        <v>#NAME?</v>
      </c>
      <c r="C83" s="18" t="e">
        <f ca="1">(_xludf.CONCAT("""","KeggCode", """:","""",#REF!,""","))</f>
        <v>#NAME?</v>
      </c>
      <c r="D83" s="18" t="e">
        <f ca="1">(_xludf.CONCAT("""","CommonName",""":", """",#REF!,""","))</f>
        <v>#NAME?</v>
      </c>
      <c r="E83" s="18" t="e">
        <f ca="1">(_xludf.CONCAT("""","ScientificName",""":", """",#REF!,""","))</f>
        <v>#NAME?</v>
      </c>
      <c r="F83" s="18" t="e">
        <f ca="1">_xludf.CONCAT("""","Kingdom", """:","""",#REF!,""",")</f>
        <v>#NAME?</v>
      </c>
      <c r="G83" s="18" t="e">
        <f ca="1">_xludf.CONCAT("""","Subkingdom",""":", """",#REF!,""",")</f>
        <v>#NAME?</v>
      </c>
      <c r="H83" s="18" t="e">
        <f ca="1">_xludf.CONCAT("""","Superdivision",""":", """",#REF!,""",")</f>
        <v>#NAME?</v>
      </c>
      <c r="I83" s="18" t="e">
        <f ca="1">_xludf.CONCAT("""","Phylum", """:","""",#REF!,""",")</f>
        <v>#NAME?</v>
      </c>
      <c r="J83" s="18" t="e">
        <f ca="1">_xludf.CONCAT("""","Subphylum", """:","""",#REF!,""",")</f>
        <v>#NAME?</v>
      </c>
      <c r="K83" s="18" t="e">
        <f ca="1">_xludf.CONCAT("""","Class", """:","""",#REF!,""",")</f>
        <v>#NAME?</v>
      </c>
      <c r="L83" s="18" t="e">
        <f ca="1">_xludf.CONCAT("""","Subclass", """:","""",#REF!,""",")</f>
        <v>#NAME?</v>
      </c>
      <c r="M83" s="18" t="e">
        <f ca="1">_xludf.CONCAT("""","Order",""":","""",#REF!, """,")</f>
        <v>#NAME?</v>
      </c>
      <c r="N83" s="18" t="e">
        <f ca="1">_xludf.CONCAT("""","Family",""":","""",#REF!, """,")</f>
        <v>#NAME?</v>
      </c>
      <c r="O83" s="18" t="e">
        <f ca="1">_xludf.CONCAT("""","Subfamily",""":","""",#REF!, """,")</f>
        <v>#NAME?</v>
      </c>
      <c r="P83" s="18" t="e">
        <f ca="1">_xludf.CONCAT("""","Tribe",""":","""",#REF!, """,")</f>
        <v>#NAME?</v>
      </c>
      <c r="Q83" s="18" t="e">
        <f ca="1">_xludf.CONCAT("""","Subtribe",""":","""",#REF!, """,")</f>
        <v>#NAME?</v>
      </c>
      <c r="R83" s="18" t="e">
        <f ca="1">_xludf.CONCAT("""","Genus",""":","""",#REF!, """,")</f>
        <v>#NAME?</v>
      </c>
      <c r="S83" s="18" t="e">
        <f t="shared" ca="1" si="1"/>
        <v>#NAME?</v>
      </c>
      <c r="T83" s="18" t="e">
        <f ca="1">_xludf.CONCAT("""","Species",""":","""",#REF!, """,")</f>
        <v>#NAME?</v>
      </c>
      <c r="U83" s="18" t="e">
        <f ca="1">_xludf.CONCAT("""","VarSubsp",""":","""",#REF!, """")</f>
        <v>#NAME?</v>
      </c>
      <c r="V83" s="19"/>
      <c r="W83" s="19"/>
      <c r="X83" s="19"/>
      <c r="Y83" s="19"/>
      <c r="Z83" s="19"/>
    </row>
    <row r="84" spans="1:26" ht="14.25" customHeight="1">
      <c r="A84" s="20" t="s">
        <v>373</v>
      </c>
      <c r="B84" s="17" t="e">
        <f t="shared" ca="1" si="0"/>
        <v>#NAME?</v>
      </c>
      <c r="C84" s="18" t="e">
        <f ca="1">(_xludf.CONCAT("""","KeggCode", """:","""",#REF!,""","))</f>
        <v>#NAME?</v>
      </c>
      <c r="D84" s="18" t="e">
        <f ca="1">(_xludf.CONCAT("""","CommonName",""":", """",#REF!,""","))</f>
        <v>#NAME?</v>
      </c>
      <c r="E84" s="18" t="e">
        <f ca="1">(_xludf.CONCAT("""","ScientificName",""":", """",#REF!,""","))</f>
        <v>#NAME?</v>
      </c>
      <c r="F84" s="18" t="e">
        <f ca="1">_xludf.CONCAT("""","Kingdom", """:","""",#REF!,""",")</f>
        <v>#NAME?</v>
      </c>
      <c r="G84" s="18" t="e">
        <f ca="1">_xludf.CONCAT("""","Subkingdom",""":", """",#REF!,""",")</f>
        <v>#NAME?</v>
      </c>
      <c r="H84" s="18" t="e">
        <f ca="1">_xludf.CONCAT("""","Superdivision",""":", """",#REF!,""",")</f>
        <v>#NAME?</v>
      </c>
      <c r="I84" s="18" t="e">
        <f ca="1">_xludf.CONCAT("""","Phylum", """:","""",#REF!,""",")</f>
        <v>#NAME?</v>
      </c>
      <c r="J84" s="18" t="e">
        <f ca="1">_xludf.CONCAT("""","Subphylum", """:","""",#REF!,""",")</f>
        <v>#NAME?</v>
      </c>
      <c r="K84" s="18" t="e">
        <f ca="1">_xludf.CONCAT("""","Class", """:","""",#REF!,""",")</f>
        <v>#NAME?</v>
      </c>
      <c r="L84" s="18" t="e">
        <f ca="1">_xludf.CONCAT("""","Subclass", """:","""",#REF!,""",")</f>
        <v>#NAME?</v>
      </c>
      <c r="M84" s="18" t="e">
        <f ca="1">_xludf.CONCAT("""","Order",""":","""",#REF!, """,")</f>
        <v>#NAME?</v>
      </c>
      <c r="N84" s="18" t="e">
        <f ca="1">_xludf.CONCAT("""","Family",""":","""",#REF!, """,")</f>
        <v>#NAME?</v>
      </c>
      <c r="O84" s="18" t="e">
        <f ca="1">_xludf.CONCAT("""","Subfamily",""":","""",#REF!, """,")</f>
        <v>#NAME?</v>
      </c>
      <c r="P84" s="18" t="e">
        <f ca="1">_xludf.CONCAT("""","Tribe",""":","""",#REF!, """,")</f>
        <v>#NAME?</v>
      </c>
      <c r="Q84" s="18" t="e">
        <f ca="1">_xludf.CONCAT("""","Subtribe",""":","""",#REF!, """,")</f>
        <v>#NAME?</v>
      </c>
      <c r="R84" s="18" t="e">
        <f ca="1">_xludf.CONCAT("""","Genus",""":","""",#REF!, """,")</f>
        <v>#NAME?</v>
      </c>
      <c r="S84" s="18" t="e">
        <f t="shared" ca="1" si="1"/>
        <v>#NAME?</v>
      </c>
      <c r="T84" s="18" t="e">
        <f ca="1">_xludf.CONCAT("""","Species",""":","""",#REF!, """,")</f>
        <v>#NAME?</v>
      </c>
      <c r="U84" s="18" t="e">
        <f ca="1">_xludf.CONCAT("""","VarSubsp",""":","""",#REF!, """")</f>
        <v>#NAME?</v>
      </c>
      <c r="V84" s="19"/>
      <c r="W84" s="19"/>
      <c r="X84" s="19"/>
      <c r="Y84" s="19"/>
      <c r="Z84" s="19"/>
    </row>
    <row r="85" spans="1:26" ht="14.25" customHeight="1">
      <c r="A85" s="20" t="s">
        <v>374</v>
      </c>
      <c r="B85" s="17" t="e">
        <f t="shared" ca="1" si="0"/>
        <v>#NAME?</v>
      </c>
      <c r="C85" s="18" t="e">
        <f ca="1">(_xludf.CONCAT("""","KeggCode", """:","""",#REF!,""","))</f>
        <v>#NAME?</v>
      </c>
      <c r="D85" s="18" t="e">
        <f ca="1">(_xludf.CONCAT("""","CommonName",""":", """",#REF!,""","))</f>
        <v>#NAME?</v>
      </c>
      <c r="E85" s="18" t="e">
        <f ca="1">(_xludf.CONCAT("""","ScientificName",""":", """",#REF!,""","))</f>
        <v>#NAME?</v>
      </c>
      <c r="F85" s="18" t="e">
        <f ca="1">_xludf.CONCAT("""","Kingdom", """:","""",#REF!,""",")</f>
        <v>#NAME?</v>
      </c>
      <c r="G85" s="18" t="e">
        <f ca="1">_xludf.CONCAT("""","Subkingdom",""":", """",#REF!,""",")</f>
        <v>#NAME?</v>
      </c>
      <c r="H85" s="18" t="e">
        <f ca="1">_xludf.CONCAT("""","Superdivision",""":", """",#REF!,""",")</f>
        <v>#NAME?</v>
      </c>
      <c r="I85" s="18" t="e">
        <f ca="1">_xludf.CONCAT("""","Phylum", """:","""",#REF!,""",")</f>
        <v>#NAME?</v>
      </c>
      <c r="J85" s="18" t="e">
        <f ca="1">_xludf.CONCAT("""","Subphylum", """:","""",#REF!,""",")</f>
        <v>#NAME?</v>
      </c>
      <c r="K85" s="18" t="e">
        <f ca="1">_xludf.CONCAT("""","Class", """:","""",#REF!,""",")</f>
        <v>#NAME?</v>
      </c>
      <c r="L85" s="18" t="e">
        <f ca="1">_xludf.CONCAT("""","Subclass", """:","""",#REF!,""",")</f>
        <v>#NAME?</v>
      </c>
      <c r="M85" s="18" t="e">
        <f ca="1">_xludf.CONCAT("""","Order",""":","""",#REF!, """,")</f>
        <v>#NAME?</v>
      </c>
      <c r="N85" s="18" t="e">
        <f ca="1">_xludf.CONCAT("""","Family",""":","""",#REF!, """,")</f>
        <v>#NAME?</v>
      </c>
      <c r="O85" s="18" t="e">
        <f ca="1">_xludf.CONCAT("""","Subfamily",""":","""",#REF!, """,")</f>
        <v>#NAME?</v>
      </c>
      <c r="P85" s="18" t="e">
        <f ca="1">_xludf.CONCAT("""","Tribe",""":","""",#REF!, """,")</f>
        <v>#NAME?</v>
      </c>
      <c r="Q85" s="18" t="e">
        <f ca="1">_xludf.CONCAT("""","Subtribe",""":","""",#REF!, """,")</f>
        <v>#NAME?</v>
      </c>
      <c r="R85" s="18" t="e">
        <f ca="1">_xludf.CONCAT("""","Genus",""":","""",#REF!, """,")</f>
        <v>#NAME?</v>
      </c>
      <c r="S85" s="18" t="e">
        <f t="shared" ca="1" si="1"/>
        <v>#NAME?</v>
      </c>
      <c r="T85" s="18" t="e">
        <f ca="1">_xludf.CONCAT("""","Species",""":","""",#REF!, """,")</f>
        <v>#NAME?</v>
      </c>
      <c r="U85" s="18" t="e">
        <f ca="1">_xludf.CONCAT("""","VarSubsp",""":","""",#REF!, """")</f>
        <v>#NAME?</v>
      </c>
      <c r="V85" s="19"/>
      <c r="W85" s="19"/>
      <c r="X85" s="19"/>
      <c r="Y85" s="19"/>
      <c r="Z85" s="19"/>
    </row>
    <row r="86" spans="1:26" ht="14.25" customHeight="1">
      <c r="A86" s="20" t="s">
        <v>375</v>
      </c>
      <c r="B86" s="17" t="e">
        <f t="shared" ca="1" si="0"/>
        <v>#NAME?</v>
      </c>
      <c r="C86" s="18" t="e">
        <f ca="1">(_xludf.CONCAT("""","KeggCode", """:","""",#REF!,""","))</f>
        <v>#NAME?</v>
      </c>
      <c r="D86" s="18" t="e">
        <f ca="1">(_xludf.CONCAT("""","CommonName",""":", """",#REF!,""","))</f>
        <v>#NAME?</v>
      </c>
      <c r="E86" s="18" t="e">
        <f ca="1">(_xludf.CONCAT("""","ScientificName",""":", """",#REF!,""","))</f>
        <v>#NAME?</v>
      </c>
      <c r="F86" s="18" t="e">
        <f ca="1">_xludf.CONCAT("""","Kingdom", """:","""",#REF!,""",")</f>
        <v>#NAME?</v>
      </c>
      <c r="G86" s="18" t="e">
        <f ca="1">_xludf.CONCAT("""","Subkingdom",""":", """",#REF!,""",")</f>
        <v>#NAME?</v>
      </c>
      <c r="H86" s="18" t="e">
        <f ca="1">_xludf.CONCAT("""","Superdivision",""":", """",#REF!,""",")</f>
        <v>#NAME?</v>
      </c>
      <c r="I86" s="18" t="e">
        <f ca="1">_xludf.CONCAT("""","Phylum", """:","""",#REF!,""",")</f>
        <v>#NAME?</v>
      </c>
      <c r="J86" s="18" t="e">
        <f ca="1">_xludf.CONCAT("""","Subphylum", """:","""",#REF!,""",")</f>
        <v>#NAME?</v>
      </c>
      <c r="K86" s="18" t="e">
        <f ca="1">_xludf.CONCAT("""","Class", """:","""",#REF!,""",")</f>
        <v>#NAME?</v>
      </c>
      <c r="L86" s="18" t="e">
        <f ca="1">_xludf.CONCAT("""","Subclass", """:","""",#REF!,""",")</f>
        <v>#NAME?</v>
      </c>
      <c r="M86" s="18" t="e">
        <f ca="1">_xludf.CONCAT("""","Order",""":","""",#REF!, """,")</f>
        <v>#NAME?</v>
      </c>
      <c r="N86" s="18" t="e">
        <f ca="1">_xludf.CONCAT("""","Family",""":","""",#REF!, """,")</f>
        <v>#NAME?</v>
      </c>
      <c r="O86" s="18" t="e">
        <f ca="1">_xludf.CONCAT("""","Subfamily",""":","""",#REF!, """,")</f>
        <v>#NAME?</v>
      </c>
      <c r="P86" s="18" t="e">
        <f ca="1">_xludf.CONCAT("""","Tribe",""":","""",#REF!, """,")</f>
        <v>#NAME?</v>
      </c>
      <c r="Q86" s="18" t="e">
        <f ca="1">_xludf.CONCAT("""","Subtribe",""":","""",#REF!, """,")</f>
        <v>#NAME?</v>
      </c>
      <c r="R86" s="18" t="e">
        <f ca="1">_xludf.CONCAT("""","Genus",""":","""",#REF!, """,")</f>
        <v>#NAME?</v>
      </c>
      <c r="S86" s="18" t="e">
        <f t="shared" ca="1" si="1"/>
        <v>#NAME?</v>
      </c>
      <c r="T86" s="18" t="e">
        <f ca="1">_xludf.CONCAT("""","Species",""":","""",#REF!, """,")</f>
        <v>#NAME?</v>
      </c>
      <c r="U86" s="18" t="e">
        <f ca="1">_xludf.CONCAT("""","VarSubsp",""":","""",#REF!, """")</f>
        <v>#NAME?</v>
      </c>
      <c r="V86" s="19"/>
      <c r="W86" s="19"/>
      <c r="X86" s="19"/>
      <c r="Y86" s="19"/>
      <c r="Z86" s="19"/>
    </row>
    <row r="87" spans="1:26" ht="14.25" customHeight="1">
      <c r="A87" s="20" t="s">
        <v>376</v>
      </c>
      <c r="B87" s="17" t="e">
        <f t="shared" ca="1" si="0"/>
        <v>#NAME?</v>
      </c>
      <c r="C87" s="18" t="e">
        <f ca="1">(_xludf.CONCAT("""","KeggCode", """:","""",#REF!,""","))</f>
        <v>#NAME?</v>
      </c>
      <c r="D87" s="18" t="e">
        <f ca="1">(_xludf.CONCAT("""","CommonName",""":", """",#REF!,""","))</f>
        <v>#NAME?</v>
      </c>
      <c r="E87" s="18" t="e">
        <f ca="1">(_xludf.CONCAT("""","ScientificName",""":", """",#REF!,""","))</f>
        <v>#NAME?</v>
      </c>
      <c r="F87" s="18" t="e">
        <f ca="1">_xludf.CONCAT("""","Kingdom", """:","""",#REF!,""",")</f>
        <v>#NAME?</v>
      </c>
      <c r="G87" s="18" t="e">
        <f ca="1">_xludf.CONCAT("""","Subkingdom",""":", """",#REF!,""",")</f>
        <v>#NAME?</v>
      </c>
      <c r="H87" s="18" t="e">
        <f ca="1">_xludf.CONCAT("""","Superdivision",""":", """",#REF!,""",")</f>
        <v>#NAME?</v>
      </c>
      <c r="I87" s="18" t="e">
        <f ca="1">_xludf.CONCAT("""","Phylum", """:","""",#REF!,""",")</f>
        <v>#NAME?</v>
      </c>
      <c r="J87" s="18" t="e">
        <f ca="1">_xludf.CONCAT("""","Subphylum", """:","""",#REF!,""",")</f>
        <v>#NAME?</v>
      </c>
      <c r="K87" s="18" t="e">
        <f ca="1">_xludf.CONCAT("""","Class", """:","""",#REF!,""",")</f>
        <v>#NAME?</v>
      </c>
      <c r="L87" s="18" t="e">
        <f ca="1">_xludf.CONCAT("""","Subclass", """:","""",#REF!,""",")</f>
        <v>#NAME?</v>
      </c>
      <c r="M87" s="18" t="e">
        <f ca="1">_xludf.CONCAT("""","Order",""":","""",#REF!, """,")</f>
        <v>#NAME?</v>
      </c>
      <c r="N87" s="18" t="e">
        <f ca="1">_xludf.CONCAT("""","Family",""":","""",#REF!, """,")</f>
        <v>#NAME?</v>
      </c>
      <c r="O87" s="18" t="e">
        <f ca="1">_xludf.CONCAT("""","Subfamily",""":","""",#REF!, """,")</f>
        <v>#NAME?</v>
      </c>
      <c r="P87" s="18" t="e">
        <f ca="1">_xludf.CONCAT("""","Tribe",""":","""",#REF!, """,")</f>
        <v>#NAME?</v>
      </c>
      <c r="Q87" s="18" t="e">
        <f ca="1">_xludf.CONCAT("""","Subtribe",""":","""",#REF!, """,")</f>
        <v>#NAME?</v>
      </c>
      <c r="R87" s="18" t="e">
        <f ca="1">_xludf.CONCAT("""","Genus",""":","""",#REF!, """,")</f>
        <v>#NAME?</v>
      </c>
      <c r="S87" s="18" t="e">
        <f t="shared" ca="1" si="1"/>
        <v>#NAME?</v>
      </c>
      <c r="T87" s="18" t="e">
        <f ca="1">_xludf.CONCAT("""","Species",""":","""",#REF!, """,")</f>
        <v>#NAME?</v>
      </c>
      <c r="U87" s="18" t="e">
        <f ca="1">_xludf.CONCAT("""","VarSubsp",""":","""",#REF!, """")</f>
        <v>#NAME?</v>
      </c>
      <c r="V87" s="19"/>
      <c r="W87" s="19"/>
      <c r="X87" s="19"/>
      <c r="Y87" s="19"/>
      <c r="Z87" s="19"/>
    </row>
    <row r="88" spans="1:26" ht="14.25" customHeight="1">
      <c r="A88" s="20" t="s">
        <v>377</v>
      </c>
      <c r="B88" s="17" t="e">
        <f t="shared" ca="1" si="0"/>
        <v>#NAME?</v>
      </c>
      <c r="C88" s="18" t="e">
        <f ca="1">(_xludf.CONCAT("""","KeggCode", """:","""",#REF!,""","))</f>
        <v>#NAME?</v>
      </c>
      <c r="D88" s="18" t="e">
        <f ca="1">(_xludf.CONCAT("""","CommonName",""":", """",#REF!,""","))</f>
        <v>#NAME?</v>
      </c>
      <c r="E88" s="18" t="e">
        <f ca="1">(_xludf.CONCAT("""","ScientificName",""":", """",#REF!,""","))</f>
        <v>#NAME?</v>
      </c>
      <c r="F88" s="18" t="e">
        <f ca="1">_xludf.CONCAT("""","Kingdom", """:","""",#REF!,""",")</f>
        <v>#NAME?</v>
      </c>
      <c r="G88" s="18" t="e">
        <f ca="1">_xludf.CONCAT("""","Subkingdom",""":", """",#REF!,""",")</f>
        <v>#NAME?</v>
      </c>
      <c r="H88" s="18" t="e">
        <f ca="1">_xludf.CONCAT("""","Superdivision",""":", """",#REF!,""",")</f>
        <v>#NAME?</v>
      </c>
      <c r="I88" s="18" t="e">
        <f ca="1">_xludf.CONCAT("""","Phylum", """:","""",#REF!,""",")</f>
        <v>#NAME?</v>
      </c>
      <c r="J88" s="18" t="e">
        <f ca="1">_xludf.CONCAT("""","Subphylum", """:","""",#REF!,""",")</f>
        <v>#NAME?</v>
      </c>
      <c r="K88" s="18" t="e">
        <f ca="1">_xludf.CONCAT("""","Class", """:","""",#REF!,""",")</f>
        <v>#NAME?</v>
      </c>
      <c r="L88" s="18" t="e">
        <f ca="1">_xludf.CONCAT("""","Subclass", """:","""",#REF!,""",")</f>
        <v>#NAME?</v>
      </c>
      <c r="M88" s="18" t="e">
        <f ca="1">_xludf.CONCAT("""","Order",""":","""",#REF!, """,")</f>
        <v>#NAME?</v>
      </c>
      <c r="N88" s="18" t="e">
        <f ca="1">_xludf.CONCAT("""","Family",""":","""",#REF!, """,")</f>
        <v>#NAME?</v>
      </c>
      <c r="O88" s="18" t="e">
        <f ca="1">_xludf.CONCAT("""","Subfamily",""":","""",#REF!, """,")</f>
        <v>#NAME?</v>
      </c>
      <c r="P88" s="18" t="e">
        <f ca="1">_xludf.CONCAT("""","Tribe",""":","""",#REF!, """,")</f>
        <v>#NAME?</v>
      </c>
      <c r="Q88" s="18" t="e">
        <f ca="1">_xludf.CONCAT("""","Subtribe",""":","""",#REF!, """,")</f>
        <v>#NAME?</v>
      </c>
      <c r="R88" s="18" t="e">
        <f ca="1">_xludf.CONCAT("""","Genus",""":","""",#REF!, """,")</f>
        <v>#NAME?</v>
      </c>
      <c r="S88" s="18" t="e">
        <f t="shared" ca="1" si="1"/>
        <v>#NAME?</v>
      </c>
      <c r="T88" s="18" t="e">
        <f ca="1">_xludf.CONCAT("""","Species",""":","""",#REF!, """,")</f>
        <v>#NAME?</v>
      </c>
      <c r="U88" s="18" t="e">
        <f ca="1">_xludf.CONCAT("""","VarSubsp",""":","""",#REF!, """")</f>
        <v>#NAME?</v>
      </c>
      <c r="V88" s="19"/>
      <c r="W88" s="19"/>
      <c r="X88" s="19"/>
      <c r="Y88" s="19"/>
      <c r="Z88" s="19"/>
    </row>
    <row r="89" spans="1:26" ht="14.25" customHeight="1">
      <c r="A89" s="20" t="s">
        <v>378</v>
      </c>
      <c r="B89" s="17" t="e">
        <f t="shared" ca="1" si="0"/>
        <v>#NAME?</v>
      </c>
      <c r="C89" s="18" t="e">
        <f ca="1">(_xludf.CONCAT("""","KeggCode", """:","""",#REF!,""","))</f>
        <v>#NAME?</v>
      </c>
      <c r="D89" s="18" t="e">
        <f ca="1">(_xludf.CONCAT("""","CommonName",""":", """",#REF!,""","))</f>
        <v>#NAME?</v>
      </c>
      <c r="E89" s="18" t="e">
        <f ca="1">(_xludf.CONCAT("""","ScientificName",""":", """",#REF!,""","))</f>
        <v>#NAME?</v>
      </c>
      <c r="F89" s="18" t="e">
        <f ca="1">_xludf.CONCAT("""","Kingdom", """:","""",#REF!,""",")</f>
        <v>#NAME?</v>
      </c>
      <c r="G89" s="18" t="e">
        <f ca="1">_xludf.CONCAT("""","Subkingdom",""":", """",#REF!,""",")</f>
        <v>#NAME?</v>
      </c>
      <c r="H89" s="18" t="e">
        <f ca="1">_xludf.CONCAT("""","Superdivision",""":", """",#REF!,""",")</f>
        <v>#NAME?</v>
      </c>
      <c r="I89" s="18" t="e">
        <f ca="1">_xludf.CONCAT("""","Phylum", """:","""",#REF!,""",")</f>
        <v>#NAME?</v>
      </c>
      <c r="J89" s="18" t="e">
        <f ca="1">_xludf.CONCAT("""","Subphylum", """:","""",#REF!,""",")</f>
        <v>#NAME?</v>
      </c>
      <c r="K89" s="18" t="e">
        <f ca="1">_xludf.CONCAT("""","Class", """:","""",#REF!,""",")</f>
        <v>#NAME?</v>
      </c>
      <c r="L89" s="18" t="e">
        <f ca="1">_xludf.CONCAT("""","Subclass", """:","""",#REF!,""",")</f>
        <v>#NAME?</v>
      </c>
      <c r="M89" s="18" t="e">
        <f ca="1">_xludf.CONCAT("""","Order",""":","""",#REF!, """,")</f>
        <v>#NAME?</v>
      </c>
      <c r="N89" s="18" t="e">
        <f ca="1">_xludf.CONCAT("""","Family",""":","""",#REF!, """,")</f>
        <v>#NAME?</v>
      </c>
      <c r="O89" s="18" t="e">
        <f ca="1">_xludf.CONCAT("""","Subfamily",""":","""",#REF!, """,")</f>
        <v>#NAME?</v>
      </c>
      <c r="P89" s="18" t="e">
        <f ca="1">_xludf.CONCAT("""","Tribe",""":","""",#REF!, """,")</f>
        <v>#NAME?</v>
      </c>
      <c r="Q89" s="18" t="e">
        <f ca="1">_xludf.CONCAT("""","Subtribe",""":","""",#REF!, """,")</f>
        <v>#NAME?</v>
      </c>
      <c r="R89" s="18" t="e">
        <f ca="1">_xludf.CONCAT("""","Genus",""":","""",#REF!, """,")</f>
        <v>#NAME?</v>
      </c>
      <c r="S89" s="18" t="e">
        <f t="shared" ca="1" si="1"/>
        <v>#NAME?</v>
      </c>
      <c r="T89" s="18" t="e">
        <f ca="1">_xludf.CONCAT("""","Species",""":","""",#REF!, """,")</f>
        <v>#NAME?</v>
      </c>
      <c r="U89" s="18" t="e">
        <f ca="1">_xludf.CONCAT("""","VarSubsp",""":","""",#REF!, """")</f>
        <v>#NAME?</v>
      </c>
      <c r="V89" s="19"/>
      <c r="W89" s="19"/>
      <c r="X89" s="19"/>
      <c r="Y89" s="19"/>
      <c r="Z89" s="19"/>
    </row>
    <row r="90" spans="1:26" ht="14.25" customHeight="1">
      <c r="A90" s="20" t="s">
        <v>379</v>
      </c>
      <c r="B90" s="17" t="e">
        <f t="shared" ca="1" si="0"/>
        <v>#NAME?</v>
      </c>
      <c r="C90" s="18" t="e">
        <f ca="1">(_xludf.CONCAT("""","KeggCode", """:","""",#REF!,""","))</f>
        <v>#NAME?</v>
      </c>
      <c r="D90" s="18" t="e">
        <f ca="1">(_xludf.CONCAT("""","CommonName",""":", """",#REF!,""","))</f>
        <v>#NAME?</v>
      </c>
      <c r="E90" s="18" t="e">
        <f ca="1">(_xludf.CONCAT("""","ScientificName",""":", """",#REF!,""","))</f>
        <v>#NAME?</v>
      </c>
      <c r="F90" s="18" t="e">
        <f ca="1">_xludf.CONCAT("""","Kingdom", """:","""",#REF!,""",")</f>
        <v>#NAME?</v>
      </c>
      <c r="G90" s="18" t="e">
        <f ca="1">_xludf.CONCAT("""","Subkingdom",""":", """",#REF!,""",")</f>
        <v>#NAME?</v>
      </c>
      <c r="H90" s="18" t="e">
        <f ca="1">_xludf.CONCAT("""","Superdivision",""":", """",#REF!,""",")</f>
        <v>#NAME?</v>
      </c>
      <c r="I90" s="18" t="e">
        <f ca="1">_xludf.CONCAT("""","Phylum", """:","""",#REF!,""",")</f>
        <v>#NAME?</v>
      </c>
      <c r="J90" s="18" t="e">
        <f ca="1">_xludf.CONCAT("""","Subphylum", """:","""",#REF!,""",")</f>
        <v>#NAME?</v>
      </c>
      <c r="K90" s="18" t="e">
        <f ca="1">_xludf.CONCAT("""","Class", """:","""",#REF!,""",")</f>
        <v>#NAME?</v>
      </c>
      <c r="L90" s="18" t="e">
        <f ca="1">_xludf.CONCAT("""","Subclass", """:","""",#REF!,""",")</f>
        <v>#NAME?</v>
      </c>
      <c r="M90" s="18" t="e">
        <f ca="1">_xludf.CONCAT("""","Order",""":","""",#REF!, """,")</f>
        <v>#NAME?</v>
      </c>
      <c r="N90" s="18" t="e">
        <f ca="1">_xludf.CONCAT("""","Family",""":","""",#REF!, """,")</f>
        <v>#NAME?</v>
      </c>
      <c r="O90" s="18" t="e">
        <f ca="1">_xludf.CONCAT("""","Subfamily",""":","""",#REF!, """,")</f>
        <v>#NAME?</v>
      </c>
      <c r="P90" s="18" t="e">
        <f ca="1">_xludf.CONCAT("""","Tribe",""":","""",#REF!, """,")</f>
        <v>#NAME?</v>
      </c>
      <c r="Q90" s="18" t="e">
        <f ca="1">_xludf.CONCAT("""","Subtribe",""":","""",#REF!, """,")</f>
        <v>#NAME?</v>
      </c>
      <c r="R90" s="18" t="e">
        <f ca="1">_xludf.CONCAT("""","Genus",""":","""",#REF!, """,")</f>
        <v>#NAME?</v>
      </c>
      <c r="S90" s="18" t="e">
        <f t="shared" ca="1" si="1"/>
        <v>#NAME?</v>
      </c>
      <c r="T90" s="18" t="e">
        <f ca="1">_xludf.CONCAT("""","Species",""":","""",#REF!, """,")</f>
        <v>#NAME?</v>
      </c>
      <c r="U90" s="18" t="e">
        <f ca="1">_xludf.CONCAT("""","VarSubsp",""":","""",#REF!, """")</f>
        <v>#NAME?</v>
      </c>
      <c r="V90" s="19"/>
      <c r="W90" s="19"/>
      <c r="X90" s="19"/>
      <c r="Y90" s="19"/>
      <c r="Z90" s="19"/>
    </row>
    <row r="91" spans="1:26" ht="14.25" customHeight="1">
      <c r="A91" s="20" t="s">
        <v>380</v>
      </c>
      <c r="B91" s="17" t="e">
        <f t="shared" ca="1" si="0"/>
        <v>#NAME?</v>
      </c>
      <c r="C91" s="18" t="e">
        <f ca="1">(_xludf.CONCAT("""","KeggCode", """:","""",#REF!,""","))</f>
        <v>#NAME?</v>
      </c>
      <c r="D91" s="18" t="e">
        <f ca="1">(_xludf.CONCAT("""","CommonName",""":", """",#REF!,""","))</f>
        <v>#NAME?</v>
      </c>
      <c r="E91" s="18" t="e">
        <f ca="1">(_xludf.CONCAT("""","ScientificName",""":", """",#REF!,""","))</f>
        <v>#NAME?</v>
      </c>
      <c r="F91" s="18" t="e">
        <f ca="1">_xludf.CONCAT("""","Kingdom", """:","""",#REF!,""",")</f>
        <v>#NAME?</v>
      </c>
      <c r="G91" s="18" t="e">
        <f ca="1">_xludf.CONCAT("""","Subkingdom",""":", """",#REF!,""",")</f>
        <v>#NAME?</v>
      </c>
      <c r="H91" s="18" t="e">
        <f ca="1">_xludf.CONCAT("""","Superdivision",""":", """",#REF!,""",")</f>
        <v>#NAME?</v>
      </c>
      <c r="I91" s="18" t="e">
        <f ca="1">_xludf.CONCAT("""","Phylum", """:","""",#REF!,""",")</f>
        <v>#NAME?</v>
      </c>
      <c r="J91" s="18" t="e">
        <f ca="1">_xludf.CONCAT("""","Subphylum", """:","""",#REF!,""",")</f>
        <v>#NAME?</v>
      </c>
      <c r="K91" s="18" t="e">
        <f ca="1">_xludf.CONCAT("""","Class", """:","""",#REF!,""",")</f>
        <v>#NAME?</v>
      </c>
      <c r="L91" s="18" t="e">
        <f ca="1">_xludf.CONCAT("""","Subclass", """:","""",#REF!,""",")</f>
        <v>#NAME?</v>
      </c>
      <c r="M91" s="18" t="e">
        <f ca="1">_xludf.CONCAT("""","Order",""":","""",#REF!, """,")</f>
        <v>#NAME?</v>
      </c>
      <c r="N91" s="18" t="e">
        <f ca="1">_xludf.CONCAT("""","Family",""":","""",#REF!, """,")</f>
        <v>#NAME?</v>
      </c>
      <c r="O91" s="18" t="e">
        <f ca="1">_xludf.CONCAT("""","Subfamily",""":","""",#REF!, """,")</f>
        <v>#NAME?</v>
      </c>
      <c r="P91" s="18" t="e">
        <f ca="1">_xludf.CONCAT("""","Tribe",""":","""",#REF!, """,")</f>
        <v>#NAME?</v>
      </c>
      <c r="Q91" s="18" t="e">
        <f ca="1">_xludf.CONCAT("""","Subtribe",""":","""",#REF!, """,")</f>
        <v>#NAME?</v>
      </c>
      <c r="R91" s="18" t="e">
        <f ca="1">_xludf.CONCAT("""","Genus",""":","""",#REF!, """,")</f>
        <v>#NAME?</v>
      </c>
      <c r="S91" s="18" t="e">
        <f t="shared" ca="1" si="1"/>
        <v>#NAME?</v>
      </c>
      <c r="T91" s="18" t="e">
        <f ca="1">_xludf.CONCAT("""","Species",""":","""",#REF!, """,")</f>
        <v>#NAME?</v>
      </c>
      <c r="U91" s="18" t="e">
        <f ca="1">_xludf.CONCAT("""","VarSubsp",""":","""",#REF!, """")</f>
        <v>#NAME?</v>
      </c>
      <c r="V91" s="19"/>
      <c r="W91" s="19"/>
      <c r="X91" s="19"/>
      <c r="Y91" s="19"/>
      <c r="Z91" s="19"/>
    </row>
    <row r="92" spans="1:26" ht="14.25" customHeight="1">
      <c r="A92" s="20" t="s">
        <v>381</v>
      </c>
      <c r="B92" s="17" t="e">
        <f t="shared" ca="1" si="0"/>
        <v>#NAME?</v>
      </c>
      <c r="C92" s="18" t="e">
        <f ca="1">(_xludf.CONCAT("""","KeggCode", """:","""",#REF!,""","))</f>
        <v>#NAME?</v>
      </c>
      <c r="D92" s="18" t="e">
        <f ca="1">(_xludf.CONCAT("""","CommonName",""":", """",#REF!,""","))</f>
        <v>#NAME?</v>
      </c>
      <c r="E92" s="18" t="e">
        <f ca="1">(_xludf.CONCAT("""","ScientificName",""":", """",#REF!,""","))</f>
        <v>#NAME?</v>
      </c>
      <c r="F92" s="18" t="e">
        <f ca="1">_xludf.CONCAT("""","Kingdom", """:","""",#REF!,""",")</f>
        <v>#NAME?</v>
      </c>
      <c r="G92" s="18" t="e">
        <f ca="1">_xludf.CONCAT("""","Subkingdom",""":", """",#REF!,""",")</f>
        <v>#NAME?</v>
      </c>
      <c r="H92" s="18" t="e">
        <f ca="1">_xludf.CONCAT("""","Superdivision",""":", """",#REF!,""",")</f>
        <v>#NAME?</v>
      </c>
      <c r="I92" s="18" t="e">
        <f ca="1">_xludf.CONCAT("""","Phylum", """:","""",#REF!,""",")</f>
        <v>#NAME?</v>
      </c>
      <c r="J92" s="18" t="e">
        <f ca="1">_xludf.CONCAT("""","Subphylum", """:","""",#REF!,""",")</f>
        <v>#NAME?</v>
      </c>
      <c r="K92" s="18" t="e">
        <f ca="1">_xludf.CONCAT("""","Class", """:","""",#REF!,""",")</f>
        <v>#NAME?</v>
      </c>
      <c r="L92" s="18" t="e">
        <f ca="1">_xludf.CONCAT("""","Subclass", """:","""",#REF!,""",")</f>
        <v>#NAME?</v>
      </c>
      <c r="M92" s="18" t="e">
        <f ca="1">_xludf.CONCAT("""","Order",""":","""",#REF!, """,")</f>
        <v>#NAME?</v>
      </c>
      <c r="N92" s="18" t="e">
        <f ca="1">_xludf.CONCAT("""","Family",""":","""",#REF!, """,")</f>
        <v>#NAME?</v>
      </c>
      <c r="O92" s="18" t="e">
        <f ca="1">_xludf.CONCAT("""","Subfamily",""":","""",#REF!, """,")</f>
        <v>#NAME?</v>
      </c>
      <c r="P92" s="18" t="e">
        <f ca="1">_xludf.CONCAT("""","Tribe",""":","""",#REF!, """,")</f>
        <v>#NAME?</v>
      </c>
      <c r="Q92" s="18" t="e">
        <f ca="1">_xludf.CONCAT("""","Subtribe",""":","""",#REF!, """,")</f>
        <v>#NAME?</v>
      </c>
      <c r="R92" s="18" t="e">
        <f ca="1">_xludf.CONCAT("""","Genus",""":","""",#REF!, """,")</f>
        <v>#NAME?</v>
      </c>
      <c r="S92" s="18" t="e">
        <f t="shared" ca="1" si="1"/>
        <v>#NAME?</v>
      </c>
      <c r="T92" s="18" t="e">
        <f ca="1">_xludf.CONCAT("""","Species",""":","""",#REF!, """,")</f>
        <v>#NAME?</v>
      </c>
      <c r="U92" s="18" t="e">
        <f ca="1">_xludf.CONCAT("""","VarSubsp",""":","""",#REF!, """")</f>
        <v>#NAME?</v>
      </c>
      <c r="V92" s="19"/>
      <c r="W92" s="19"/>
      <c r="X92" s="19"/>
      <c r="Y92" s="19"/>
      <c r="Z92" s="19"/>
    </row>
    <row r="93" spans="1:26" ht="14.25" customHeight="1">
      <c r="A93" s="20" t="s">
        <v>382</v>
      </c>
      <c r="B93" s="17" t="e">
        <f t="shared" ca="1" si="0"/>
        <v>#NAME?</v>
      </c>
      <c r="C93" s="18" t="e">
        <f ca="1">(_xludf.CONCAT("""","KeggCode", """:","""",#REF!,""","))</f>
        <v>#NAME?</v>
      </c>
      <c r="D93" s="18" t="e">
        <f ca="1">(_xludf.CONCAT("""","CommonName",""":", """",#REF!,""","))</f>
        <v>#NAME?</v>
      </c>
      <c r="E93" s="18" t="e">
        <f ca="1">(_xludf.CONCAT("""","ScientificName",""":", """",#REF!,""","))</f>
        <v>#NAME?</v>
      </c>
      <c r="F93" s="18" t="e">
        <f ca="1">_xludf.CONCAT("""","Kingdom", """:","""",#REF!,""",")</f>
        <v>#NAME?</v>
      </c>
      <c r="G93" s="18" t="e">
        <f ca="1">_xludf.CONCAT("""","Subkingdom",""":", """",#REF!,""",")</f>
        <v>#NAME?</v>
      </c>
      <c r="H93" s="18" t="e">
        <f ca="1">_xludf.CONCAT("""","Superdivision",""":", """",#REF!,""",")</f>
        <v>#NAME?</v>
      </c>
      <c r="I93" s="18" t="e">
        <f ca="1">_xludf.CONCAT("""","Phylum", """:","""",#REF!,""",")</f>
        <v>#NAME?</v>
      </c>
      <c r="J93" s="18" t="e">
        <f ca="1">_xludf.CONCAT("""","Subphylum", """:","""",#REF!,""",")</f>
        <v>#NAME?</v>
      </c>
      <c r="K93" s="18" t="e">
        <f ca="1">_xludf.CONCAT("""","Class", """:","""",#REF!,""",")</f>
        <v>#NAME?</v>
      </c>
      <c r="L93" s="18" t="e">
        <f ca="1">_xludf.CONCAT("""","Subclass", """:","""",#REF!,""",")</f>
        <v>#NAME?</v>
      </c>
      <c r="M93" s="18" t="e">
        <f ca="1">_xludf.CONCAT("""","Order",""":","""",#REF!, """,")</f>
        <v>#NAME?</v>
      </c>
      <c r="N93" s="18" t="e">
        <f ca="1">_xludf.CONCAT("""","Family",""":","""",#REF!, """,")</f>
        <v>#NAME?</v>
      </c>
      <c r="O93" s="18" t="e">
        <f ca="1">_xludf.CONCAT("""","Subfamily",""":","""",#REF!, """,")</f>
        <v>#NAME?</v>
      </c>
      <c r="P93" s="18" t="e">
        <f ca="1">_xludf.CONCAT("""","Tribe",""":","""",#REF!, """,")</f>
        <v>#NAME?</v>
      </c>
      <c r="Q93" s="18" t="e">
        <f ca="1">_xludf.CONCAT("""","Subtribe",""":","""",#REF!, """,")</f>
        <v>#NAME?</v>
      </c>
      <c r="R93" s="18" t="e">
        <f ca="1">_xludf.CONCAT("""","Genus",""":","""",#REF!, """,")</f>
        <v>#NAME?</v>
      </c>
      <c r="S93" s="18" t="e">
        <f t="shared" ca="1" si="1"/>
        <v>#NAME?</v>
      </c>
      <c r="T93" s="18" t="e">
        <f ca="1">_xludf.CONCAT("""","Species",""":","""",#REF!, """,")</f>
        <v>#NAME?</v>
      </c>
      <c r="U93" s="18" t="e">
        <f ca="1">_xludf.CONCAT("""","VarSubsp",""":","""",#REF!, """")</f>
        <v>#NAME?</v>
      </c>
      <c r="V93" s="19"/>
      <c r="W93" s="19"/>
      <c r="X93" s="19"/>
      <c r="Y93" s="19"/>
      <c r="Z93" s="19"/>
    </row>
    <row r="94" spans="1:26" ht="14.25" customHeight="1">
      <c r="A94" s="16" t="s">
        <v>383</v>
      </c>
      <c r="B94" s="17" t="e">
        <f t="shared" ca="1" si="0"/>
        <v>#NAME?</v>
      </c>
      <c r="C94" s="18" t="e">
        <f ca="1">(_xludf.CONCAT("""","KeggCode", """:","""",#REF!,""","))</f>
        <v>#NAME?</v>
      </c>
      <c r="D94" s="18" t="e">
        <f ca="1">(_xludf.CONCAT("""","CommonName",""":", """",#REF!,""","))</f>
        <v>#NAME?</v>
      </c>
      <c r="E94" s="18" t="e">
        <f ca="1">(_xludf.CONCAT("""","ScientificName",""":", """",#REF!,""","))</f>
        <v>#NAME?</v>
      </c>
      <c r="F94" s="18" t="e">
        <f ca="1">_xludf.CONCAT("""","Kingdom", """:","""",#REF!,""",")</f>
        <v>#NAME?</v>
      </c>
      <c r="G94" s="18" t="e">
        <f ca="1">_xludf.CONCAT("""","Subkingdom",""":", """",#REF!,""",")</f>
        <v>#NAME?</v>
      </c>
      <c r="H94" s="18" t="e">
        <f ca="1">_xludf.CONCAT("""","Superdivision",""":", """",#REF!,""",")</f>
        <v>#NAME?</v>
      </c>
      <c r="I94" s="18" t="e">
        <f ca="1">_xludf.CONCAT("""","Phylum", """:","""",#REF!,""",")</f>
        <v>#NAME?</v>
      </c>
      <c r="J94" s="18" t="e">
        <f ca="1">_xludf.CONCAT("""","Subphylum", """:","""",#REF!,""",")</f>
        <v>#NAME?</v>
      </c>
      <c r="K94" s="18" t="e">
        <f ca="1">_xludf.CONCAT("""","Class", """:","""",#REF!,""",")</f>
        <v>#NAME?</v>
      </c>
      <c r="L94" s="18" t="e">
        <f ca="1">_xludf.CONCAT("""","Subclass", """:","""",#REF!,""",")</f>
        <v>#NAME?</v>
      </c>
      <c r="M94" s="18" t="e">
        <f ca="1">_xludf.CONCAT("""","Order",""":","""",#REF!, """,")</f>
        <v>#NAME?</v>
      </c>
      <c r="N94" s="18" t="e">
        <f ca="1">_xludf.CONCAT("""","Family",""":","""",#REF!, """,")</f>
        <v>#NAME?</v>
      </c>
      <c r="O94" s="18" t="e">
        <f ca="1">_xludf.CONCAT("""","Subfamily",""":","""",#REF!, """,")</f>
        <v>#NAME?</v>
      </c>
      <c r="P94" s="18" t="e">
        <f ca="1">_xludf.CONCAT("""","Tribe",""":","""",#REF!, """,")</f>
        <v>#NAME?</v>
      </c>
      <c r="Q94" s="18" t="e">
        <f ca="1">_xludf.CONCAT("""","Subtribe",""":","""",#REF!, """,")</f>
        <v>#NAME?</v>
      </c>
      <c r="R94" s="18" t="e">
        <f ca="1">_xludf.CONCAT("""","Genus",""":","""",#REF!, """,")</f>
        <v>#NAME?</v>
      </c>
      <c r="S94" s="18" t="e">
        <f t="shared" ca="1" si="1"/>
        <v>#NAME?</v>
      </c>
      <c r="T94" s="18" t="e">
        <f ca="1">_xludf.CONCAT("""","Species",""":","""",#REF!, """,")</f>
        <v>#NAME?</v>
      </c>
      <c r="U94" s="18" t="e">
        <f ca="1">_xludf.CONCAT("""","VarSubsp",""":","""",#REF!, """")</f>
        <v>#NAME?</v>
      </c>
      <c r="V94" s="19"/>
      <c r="W94" s="19"/>
      <c r="X94" s="19"/>
      <c r="Y94" s="19"/>
      <c r="Z94" s="19"/>
    </row>
    <row r="95" spans="1:26" ht="14.25" customHeight="1">
      <c r="A95" s="16" t="s">
        <v>384</v>
      </c>
      <c r="B95" s="17" t="e">
        <f t="shared" ca="1" si="0"/>
        <v>#NAME?</v>
      </c>
      <c r="C95" s="18" t="e">
        <f ca="1">(_xludf.CONCAT("""","KeggCode", """:","""",#REF!,""","))</f>
        <v>#NAME?</v>
      </c>
      <c r="D95" s="18" t="e">
        <f ca="1">(_xludf.CONCAT("""","CommonName",""":", """",#REF!,""","))</f>
        <v>#NAME?</v>
      </c>
      <c r="E95" s="18" t="e">
        <f ca="1">(_xludf.CONCAT("""","ScientificName",""":", """",#REF!,""","))</f>
        <v>#NAME?</v>
      </c>
      <c r="F95" s="18" t="e">
        <f ca="1">_xludf.CONCAT("""","Kingdom", """:","""",#REF!,""",")</f>
        <v>#NAME?</v>
      </c>
      <c r="G95" s="18" t="e">
        <f ca="1">_xludf.CONCAT("""","Subkingdom",""":", """",#REF!,""",")</f>
        <v>#NAME?</v>
      </c>
      <c r="H95" s="18" t="e">
        <f ca="1">_xludf.CONCAT("""","Superdivision",""":", """",#REF!,""",")</f>
        <v>#NAME?</v>
      </c>
      <c r="I95" s="18" t="e">
        <f ca="1">_xludf.CONCAT("""","Phylum", """:","""",#REF!,""",")</f>
        <v>#NAME?</v>
      </c>
      <c r="J95" s="18" t="e">
        <f ca="1">_xludf.CONCAT("""","Subphylum", """:","""",#REF!,""",")</f>
        <v>#NAME?</v>
      </c>
      <c r="K95" s="18" t="e">
        <f ca="1">_xludf.CONCAT("""","Class", """:","""",#REF!,""",")</f>
        <v>#NAME?</v>
      </c>
      <c r="L95" s="18" t="e">
        <f ca="1">_xludf.CONCAT("""","Subclass", """:","""",#REF!,""",")</f>
        <v>#NAME?</v>
      </c>
      <c r="M95" s="18" t="e">
        <f ca="1">_xludf.CONCAT("""","Order",""":","""",#REF!, """,")</f>
        <v>#NAME?</v>
      </c>
      <c r="N95" s="18" t="e">
        <f ca="1">_xludf.CONCAT("""","Family",""":","""",#REF!, """,")</f>
        <v>#NAME?</v>
      </c>
      <c r="O95" s="18" t="e">
        <f ca="1">_xludf.CONCAT("""","Subfamily",""":","""",#REF!, """,")</f>
        <v>#NAME?</v>
      </c>
      <c r="P95" s="18" t="e">
        <f ca="1">_xludf.CONCAT("""","Tribe",""":","""",#REF!, """,")</f>
        <v>#NAME?</v>
      </c>
      <c r="Q95" s="18" t="e">
        <f ca="1">_xludf.CONCAT("""","Subtribe",""":","""",#REF!, """,")</f>
        <v>#NAME?</v>
      </c>
      <c r="R95" s="18" t="e">
        <f ca="1">_xludf.CONCAT("""","Genus",""":","""",#REF!, """,")</f>
        <v>#NAME?</v>
      </c>
      <c r="S95" s="18" t="e">
        <f t="shared" ca="1" si="1"/>
        <v>#NAME?</v>
      </c>
      <c r="T95" s="18" t="e">
        <f ca="1">_xludf.CONCAT("""","Species",""":","""",#REF!, """,")</f>
        <v>#NAME?</v>
      </c>
      <c r="U95" s="18" t="e">
        <f ca="1">_xludf.CONCAT("""","VarSubsp",""":","""",#REF!, """")</f>
        <v>#NAME?</v>
      </c>
      <c r="V95" s="19"/>
      <c r="W95" s="19"/>
      <c r="X95" s="19"/>
      <c r="Y95" s="19"/>
      <c r="Z95" s="19"/>
    </row>
    <row r="96" spans="1:26" ht="14.25" customHeight="1">
      <c r="A96" s="16" t="s">
        <v>385</v>
      </c>
      <c r="B96" s="17" t="e">
        <f t="shared" ca="1" si="0"/>
        <v>#NAME?</v>
      </c>
      <c r="C96" s="18" t="e">
        <f ca="1">(_xludf.CONCAT("""","KeggCode", """:","""",#REF!,""","))</f>
        <v>#NAME?</v>
      </c>
      <c r="D96" s="18" t="e">
        <f ca="1">(_xludf.CONCAT("""","CommonName",""":", """",#REF!,""","))</f>
        <v>#NAME?</v>
      </c>
      <c r="E96" s="18" t="e">
        <f ca="1">(_xludf.CONCAT("""","ScientificName",""":", """",#REF!,""","))</f>
        <v>#NAME?</v>
      </c>
      <c r="F96" s="18" t="e">
        <f ca="1">_xludf.CONCAT("""","Kingdom", """:","""",#REF!,""",")</f>
        <v>#NAME?</v>
      </c>
      <c r="G96" s="18" t="e">
        <f ca="1">_xludf.CONCAT("""","Subkingdom",""":", """",#REF!,""",")</f>
        <v>#NAME?</v>
      </c>
      <c r="H96" s="18" t="e">
        <f ca="1">_xludf.CONCAT("""","Superdivision",""":", """",#REF!,""",")</f>
        <v>#NAME?</v>
      </c>
      <c r="I96" s="18" t="e">
        <f ca="1">_xludf.CONCAT("""","Phylum", """:","""",#REF!,""",")</f>
        <v>#NAME?</v>
      </c>
      <c r="J96" s="18" t="e">
        <f ca="1">_xludf.CONCAT("""","Subphylum", """:","""",#REF!,""",")</f>
        <v>#NAME?</v>
      </c>
      <c r="K96" s="18" t="e">
        <f ca="1">_xludf.CONCAT("""","Class", """:","""",#REF!,""",")</f>
        <v>#NAME?</v>
      </c>
      <c r="L96" s="18" t="e">
        <f ca="1">_xludf.CONCAT("""","Subclass", """:","""",#REF!,""",")</f>
        <v>#NAME?</v>
      </c>
      <c r="M96" s="18" t="e">
        <f ca="1">_xludf.CONCAT("""","Order",""":","""",#REF!, """,")</f>
        <v>#NAME?</v>
      </c>
      <c r="N96" s="18" t="e">
        <f ca="1">_xludf.CONCAT("""","Family",""":","""",#REF!, """,")</f>
        <v>#NAME?</v>
      </c>
      <c r="O96" s="18" t="e">
        <f ca="1">_xludf.CONCAT("""","Subfamily",""":","""",#REF!, """,")</f>
        <v>#NAME?</v>
      </c>
      <c r="P96" s="18" t="e">
        <f ca="1">_xludf.CONCAT("""","Tribe",""":","""",#REF!, """,")</f>
        <v>#NAME?</v>
      </c>
      <c r="Q96" s="18" t="e">
        <f ca="1">_xludf.CONCAT("""","Subtribe",""":","""",#REF!, """,")</f>
        <v>#NAME?</v>
      </c>
      <c r="R96" s="18" t="e">
        <f ca="1">_xludf.CONCAT("""","Genus",""":","""",#REF!, """,")</f>
        <v>#NAME?</v>
      </c>
      <c r="S96" s="18" t="e">
        <f t="shared" ca="1" si="1"/>
        <v>#NAME?</v>
      </c>
      <c r="T96" s="18" t="e">
        <f ca="1">_xludf.CONCAT("""","Species",""":","""",#REF!, """,")</f>
        <v>#NAME?</v>
      </c>
      <c r="U96" s="18" t="e">
        <f ca="1">_xludf.CONCAT("""","VarSubsp",""":","""",#REF!, """")</f>
        <v>#NAME?</v>
      </c>
      <c r="V96" s="19"/>
      <c r="W96" s="19"/>
      <c r="X96" s="19"/>
      <c r="Y96" s="19"/>
      <c r="Z96" s="19"/>
    </row>
    <row r="97" spans="1:26" ht="14.25" customHeight="1">
      <c r="A97" s="16" t="s">
        <v>386</v>
      </c>
      <c r="B97" s="17" t="e">
        <f t="shared" ca="1" si="0"/>
        <v>#NAME?</v>
      </c>
      <c r="C97" s="18" t="e">
        <f ca="1">(_xludf.CONCAT("""","KeggCode", """:","""",#REF!,""","))</f>
        <v>#NAME?</v>
      </c>
      <c r="D97" s="18" t="e">
        <f ca="1">(_xludf.CONCAT("""","CommonName",""":", """",#REF!,""","))</f>
        <v>#NAME?</v>
      </c>
      <c r="E97" s="18" t="e">
        <f ca="1">(_xludf.CONCAT("""","ScientificName",""":", """",#REF!,""","))</f>
        <v>#NAME?</v>
      </c>
      <c r="F97" s="18" t="e">
        <f ca="1">_xludf.CONCAT("""","Kingdom", """:","""",#REF!,""",")</f>
        <v>#NAME?</v>
      </c>
      <c r="G97" s="18" t="e">
        <f ca="1">_xludf.CONCAT("""","Subkingdom",""":", """",#REF!,""",")</f>
        <v>#NAME?</v>
      </c>
      <c r="H97" s="18" t="e">
        <f ca="1">_xludf.CONCAT("""","Superdivision",""":", """",#REF!,""",")</f>
        <v>#NAME?</v>
      </c>
      <c r="I97" s="18" t="e">
        <f ca="1">_xludf.CONCAT("""","Phylum", """:","""",#REF!,""",")</f>
        <v>#NAME?</v>
      </c>
      <c r="J97" s="18" t="e">
        <f ca="1">_xludf.CONCAT("""","Subphylum", """:","""",#REF!,""",")</f>
        <v>#NAME?</v>
      </c>
      <c r="K97" s="18" t="e">
        <f ca="1">_xludf.CONCAT("""","Class", """:","""",#REF!,""",")</f>
        <v>#NAME?</v>
      </c>
      <c r="L97" s="18" t="e">
        <f ca="1">_xludf.CONCAT("""","Subclass", """:","""",#REF!,""",")</f>
        <v>#NAME?</v>
      </c>
      <c r="M97" s="18" t="e">
        <f ca="1">_xludf.CONCAT("""","Order",""":","""",#REF!, """,")</f>
        <v>#NAME?</v>
      </c>
      <c r="N97" s="18" t="e">
        <f ca="1">_xludf.CONCAT("""","Family",""":","""",#REF!, """,")</f>
        <v>#NAME?</v>
      </c>
      <c r="O97" s="18" t="e">
        <f ca="1">_xludf.CONCAT("""","Subfamily",""":","""",#REF!, """,")</f>
        <v>#NAME?</v>
      </c>
      <c r="P97" s="18" t="e">
        <f ca="1">_xludf.CONCAT("""","Tribe",""":","""",#REF!, """,")</f>
        <v>#NAME?</v>
      </c>
      <c r="Q97" s="18" t="e">
        <f ca="1">_xludf.CONCAT("""","Subtribe",""":","""",#REF!, """,")</f>
        <v>#NAME?</v>
      </c>
      <c r="R97" s="18" t="e">
        <f ca="1">_xludf.CONCAT("""","Genus",""":","""",#REF!, """,")</f>
        <v>#NAME?</v>
      </c>
      <c r="S97" s="18" t="e">
        <f t="shared" ca="1" si="1"/>
        <v>#NAME?</v>
      </c>
      <c r="T97" s="18" t="e">
        <f ca="1">_xludf.CONCAT("""","Species",""":","""",#REF!, """,")</f>
        <v>#NAME?</v>
      </c>
      <c r="U97" s="18" t="e">
        <f ca="1">_xludf.CONCAT("""","VarSubsp",""":","""",#REF!, """")</f>
        <v>#NAME?</v>
      </c>
      <c r="V97" s="19"/>
      <c r="W97" s="19"/>
      <c r="X97" s="19"/>
      <c r="Y97" s="19"/>
      <c r="Z97" s="19"/>
    </row>
    <row r="98" spans="1:26" ht="14.25" customHeight="1">
      <c r="A98" s="16" t="s">
        <v>387</v>
      </c>
      <c r="B98" s="17" t="e">
        <f t="shared" ca="1" si="0"/>
        <v>#NAME?</v>
      </c>
      <c r="C98" s="18" t="e">
        <f ca="1">(_xludf.CONCAT("""","KeggCode", """:","""",#REF!,""","))</f>
        <v>#NAME?</v>
      </c>
      <c r="D98" s="18" t="e">
        <f ca="1">(_xludf.CONCAT("""","CommonName",""":", """",#REF!,""","))</f>
        <v>#NAME?</v>
      </c>
      <c r="E98" s="18" t="e">
        <f ca="1">(_xludf.CONCAT("""","ScientificName",""":", """",#REF!,""","))</f>
        <v>#NAME?</v>
      </c>
      <c r="F98" s="18" t="e">
        <f ca="1">_xludf.CONCAT("""","Kingdom", """:","""",#REF!,""",")</f>
        <v>#NAME?</v>
      </c>
      <c r="G98" s="18" t="e">
        <f ca="1">_xludf.CONCAT("""","Subkingdom",""":", """",#REF!,""",")</f>
        <v>#NAME?</v>
      </c>
      <c r="H98" s="18" t="e">
        <f ca="1">_xludf.CONCAT("""","Superdivision",""":", """",#REF!,""",")</f>
        <v>#NAME?</v>
      </c>
      <c r="I98" s="18" t="e">
        <f ca="1">_xludf.CONCAT("""","Phylum", """:","""",#REF!,""",")</f>
        <v>#NAME?</v>
      </c>
      <c r="J98" s="18" t="e">
        <f ca="1">_xludf.CONCAT("""","Subphylum", """:","""",#REF!,""",")</f>
        <v>#NAME?</v>
      </c>
      <c r="K98" s="18" t="e">
        <f ca="1">_xludf.CONCAT("""","Class", """:","""",#REF!,""",")</f>
        <v>#NAME?</v>
      </c>
      <c r="L98" s="18" t="e">
        <f ca="1">_xludf.CONCAT("""","Subclass", """:","""",#REF!,""",")</f>
        <v>#NAME?</v>
      </c>
      <c r="M98" s="18" t="e">
        <f ca="1">_xludf.CONCAT("""","Order",""":","""",#REF!, """,")</f>
        <v>#NAME?</v>
      </c>
      <c r="N98" s="18" t="e">
        <f ca="1">_xludf.CONCAT("""","Family",""":","""",#REF!, """,")</f>
        <v>#NAME?</v>
      </c>
      <c r="O98" s="18" t="e">
        <f ca="1">_xludf.CONCAT("""","Subfamily",""":","""",#REF!, """,")</f>
        <v>#NAME?</v>
      </c>
      <c r="P98" s="18" t="e">
        <f ca="1">_xludf.CONCAT("""","Tribe",""":","""",#REF!, """,")</f>
        <v>#NAME?</v>
      </c>
      <c r="Q98" s="18" t="e">
        <f ca="1">_xludf.CONCAT("""","Subtribe",""":","""",#REF!, """,")</f>
        <v>#NAME?</v>
      </c>
      <c r="R98" s="18" t="e">
        <f ca="1">_xludf.CONCAT("""","Genus",""":","""",#REF!, """,")</f>
        <v>#NAME?</v>
      </c>
      <c r="S98" s="18" t="e">
        <f t="shared" ca="1" si="1"/>
        <v>#NAME?</v>
      </c>
      <c r="T98" s="18" t="e">
        <f ca="1">_xludf.CONCAT("""","Species",""":","""",#REF!, """,")</f>
        <v>#NAME?</v>
      </c>
      <c r="U98" s="18" t="e">
        <f ca="1">_xludf.CONCAT("""","VarSubsp",""":","""",#REF!, """")</f>
        <v>#NAME?</v>
      </c>
      <c r="V98" s="19"/>
      <c r="W98" s="19"/>
      <c r="X98" s="19"/>
      <c r="Y98" s="19"/>
      <c r="Z98" s="19"/>
    </row>
    <row r="99" spans="1:26" ht="14.25" customHeight="1">
      <c r="A99" s="16" t="s">
        <v>388</v>
      </c>
      <c r="B99" s="17" t="e">
        <f t="shared" ca="1" si="0"/>
        <v>#NAME?</v>
      </c>
      <c r="C99" s="18" t="e">
        <f ca="1">(_xludf.CONCAT("""","KeggCode", """:","""",#REF!,""","))</f>
        <v>#NAME?</v>
      </c>
      <c r="D99" s="18" t="e">
        <f ca="1">(_xludf.CONCAT("""","CommonName",""":", """",#REF!,""","))</f>
        <v>#NAME?</v>
      </c>
      <c r="E99" s="18" t="e">
        <f ca="1">(_xludf.CONCAT("""","ScientificName",""":", """",#REF!,""","))</f>
        <v>#NAME?</v>
      </c>
      <c r="F99" s="18" t="e">
        <f ca="1">_xludf.CONCAT("""","Kingdom", """:","""",#REF!,""",")</f>
        <v>#NAME?</v>
      </c>
      <c r="G99" s="18" t="e">
        <f ca="1">_xludf.CONCAT("""","Subkingdom",""":", """",#REF!,""",")</f>
        <v>#NAME?</v>
      </c>
      <c r="H99" s="18" t="e">
        <f ca="1">_xludf.CONCAT("""","Superdivision",""":", """",#REF!,""",")</f>
        <v>#NAME?</v>
      </c>
      <c r="I99" s="18" t="e">
        <f ca="1">_xludf.CONCAT("""","Phylum", """:","""",#REF!,""",")</f>
        <v>#NAME?</v>
      </c>
      <c r="J99" s="18" t="e">
        <f ca="1">_xludf.CONCAT("""","Subphylum", """:","""",#REF!,""",")</f>
        <v>#NAME?</v>
      </c>
      <c r="K99" s="18" t="e">
        <f ca="1">_xludf.CONCAT("""","Class", """:","""",#REF!,""",")</f>
        <v>#NAME?</v>
      </c>
      <c r="L99" s="18" t="e">
        <f ca="1">_xludf.CONCAT("""","Subclass", """:","""",#REF!,""",")</f>
        <v>#NAME?</v>
      </c>
      <c r="M99" s="18" t="e">
        <f ca="1">_xludf.CONCAT("""","Order",""":","""",#REF!, """,")</f>
        <v>#NAME?</v>
      </c>
      <c r="N99" s="18" t="e">
        <f ca="1">_xludf.CONCAT("""","Family",""":","""",#REF!, """,")</f>
        <v>#NAME?</v>
      </c>
      <c r="O99" s="18" t="e">
        <f ca="1">_xludf.CONCAT("""","Subfamily",""":","""",#REF!, """,")</f>
        <v>#NAME?</v>
      </c>
      <c r="P99" s="18" t="e">
        <f ca="1">_xludf.CONCAT("""","Tribe",""":","""",#REF!, """,")</f>
        <v>#NAME?</v>
      </c>
      <c r="Q99" s="18" t="e">
        <f ca="1">_xludf.CONCAT("""","Subtribe",""":","""",#REF!, """,")</f>
        <v>#NAME?</v>
      </c>
      <c r="R99" s="18" t="e">
        <f ca="1">_xludf.CONCAT("""","Genus",""":","""",#REF!, """,")</f>
        <v>#NAME?</v>
      </c>
      <c r="S99" s="18" t="e">
        <f t="shared" ca="1" si="1"/>
        <v>#NAME?</v>
      </c>
      <c r="T99" s="18" t="e">
        <f ca="1">_xludf.CONCAT("""","Species",""":","""",#REF!, """,")</f>
        <v>#NAME?</v>
      </c>
      <c r="U99" s="18" t="e">
        <f ca="1">_xludf.CONCAT("""","VarSubsp",""":","""",#REF!, """")</f>
        <v>#NAME?</v>
      </c>
      <c r="V99" s="19"/>
      <c r="W99" s="19"/>
      <c r="X99" s="19"/>
      <c r="Y99" s="19"/>
      <c r="Z99" s="19"/>
    </row>
    <row r="100" spans="1:26" ht="14.25" customHeight="1">
      <c r="A100" s="16" t="s">
        <v>389</v>
      </c>
      <c r="B100" s="17" t="e">
        <f t="shared" ca="1" si="0"/>
        <v>#NAME?</v>
      </c>
      <c r="C100" s="18" t="e">
        <f ca="1">(_xludf.CONCAT("""","KeggCode", """:","""",#REF!,""","))</f>
        <v>#NAME?</v>
      </c>
      <c r="D100" s="18" t="e">
        <f ca="1">(_xludf.CONCAT("""","CommonName",""":", """",#REF!,""","))</f>
        <v>#NAME?</v>
      </c>
      <c r="E100" s="18" t="e">
        <f ca="1">(_xludf.CONCAT("""","ScientificName",""":", """",#REF!,""","))</f>
        <v>#NAME?</v>
      </c>
      <c r="F100" s="18" t="e">
        <f ca="1">_xludf.CONCAT("""","Kingdom", """:","""",#REF!,""",")</f>
        <v>#NAME?</v>
      </c>
      <c r="G100" s="18" t="e">
        <f ca="1">_xludf.CONCAT("""","Subkingdom",""":", """",#REF!,""",")</f>
        <v>#NAME?</v>
      </c>
      <c r="H100" s="18" t="e">
        <f ca="1">_xludf.CONCAT("""","Superdivision",""":", """",#REF!,""",")</f>
        <v>#NAME?</v>
      </c>
      <c r="I100" s="18" t="e">
        <f ca="1">_xludf.CONCAT("""","Phylum", """:","""",#REF!,""",")</f>
        <v>#NAME?</v>
      </c>
      <c r="J100" s="18" t="e">
        <f ca="1">_xludf.CONCAT("""","Subphylum", """:","""",#REF!,""",")</f>
        <v>#NAME?</v>
      </c>
      <c r="K100" s="18" t="e">
        <f ca="1">_xludf.CONCAT("""","Class", """:","""",#REF!,""",")</f>
        <v>#NAME?</v>
      </c>
      <c r="L100" s="18" t="e">
        <f ca="1">_xludf.CONCAT("""","Subclass", """:","""",#REF!,""",")</f>
        <v>#NAME?</v>
      </c>
      <c r="M100" s="18" t="e">
        <f ca="1">_xludf.CONCAT("""","Order",""":","""",#REF!, """,")</f>
        <v>#NAME?</v>
      </c>
      <c r="N100" s="18" t="e">
        <f ca="1">_xludf.CONCAT("""","Family",""":","""",#REF!, """,")</f>
        <v>#NAME?</v>
      </c>
      <c r="O100" s="18" t="e">
        <f ca="1">_xludf.CONCAT("""","Subfamily",""":","""",#REF!, """,")</f>
        <v>#NAME?</v>
      </c>
      <c r="P100" s="18" t="e">
        <f ca="1">_xludf.CONCAT("""","Tribe",""":","""",#REF!, """,")</f>
        <v>#NAME?</v>
      </c>
      <c r="Q100" s="18" t="e">
        <f ca="1">_xludf.CONCAT("""","Subtribe",""":","""",#REF!, """,")</f>
        <v>#NAME?</v>
      </c>
      <c r="R100" s="18" t="e">
        <f ca="1">_xludf.CONCAT("""","Genus",""":","""",#REF!, """,")</f>
        <v>#NAME?</v>
      </c>
      <c r="S100" s="18" t="e">
        <f t="shared" ca="1" si="1"/>
        <v>#NAME?</v>
      </c>
      <c r="T100" s="18" t="e">
        <f ca="1">_xludf.CONCAT("""","Species",""":","""",#REF!, """,")</f>
        <v>#NAME?</v>
      </c>
      <c r="U100" s="18" t="e">
        <f ca="1">_xludf.CONCAT("""","VarSubsp",""":","""",#REF!, """")</f>
        <v>#NAME?</v>
      </c>
      <c r="V100" s="19"/>
      <c r="W100" s="19"/>
      <c r="X100" s="19"/>
      <c r="Y100" s="19"/>
      <c r="Z100" s="19"/>
    </row>
    <row r="101" spans="1:26" ht="14.25" customHeight="1">
      <c r="A101" s="16" t="s">
        <v>390</v>
      </c>
      <c r="B101" s="17" t="e">
        <f t="shared" ca="1" si="0"/>
        <v>#NAME?</v>
      </c>
      <c r="C101" s="18" t="e">
        <f ca="1">(_xludf.CONCAT("""","KeggCode", """:","""",#REF!,""","))</f>
        <v>#NAME?</v>
      </c>
      <c r="D101" s="18" t="e">
        <f ca="1">(_xludf.CONCAT("""","CommonName",""":", """",#REF!,""","))</f>
        <v>#NAME?</v>
      </c>
      <c r="E101" s="18" t="e">
        <f ca="1">(_xludf.CONCAT("""","ScientificName",""":", """",#REF!,""","))</f>
        <v>#NAME?</v>
      </c>
      <c r="F101" s="18" t="e">
        <f ca="1">_xludf.CONCAT("""","Kingdom", """:","""",#REF!,""",")</f>
        <v>#NAME?</v>
      </c>
      <c r="G101" s="18" t="e">
        <f ca="1">_xludf.CONCAT("""","Subkingdom",""":", """",#REF!,""",")</f>
        <v>#NAME?</v>
      </c>
      <c r="H101" s="18" t="e">
        <f ca="1">_xludf.CONCAT("""","Superdivision",""":", """",#REF!,""",")</f>
        <v>#NAME?</v>
      </c>
      <c r="I101" s="18" t="e">
        <f ca="1">_xludf.CONCAT("""","Phylum", """:","""",#REF!,""",")</f>
        <v>#NAME?</v>
      </c>
      <c r="J101" s="18" t="e">
        <f ca="1">_xludf.CONCAT("""","Subphylum", """:","""",#REF!,""",")</f>
        <v>#NAME?</v>
      </c>
      <c r="K101" s="18" t="e">
        <f ca="1">_xludf.CONCAT("""","Class", """:","""",#REF!,""",")</f>
        <v>#NAME?</v>
      </c>
      <c r="L101" s="18" t="e">
        <f ca="1">_xludf.CONCAT("""","Subclass", """:","""",#REF!,""",")</f>
        <v>#NAME?</v>
      </c>
      <c r="M101" s="18" t="e">
        <f ca="1">_xludf.CONCAT("""","Order",""":","""",#REF!, """,")</f>
        <v>#NAME?</v>
      </c>
      <c r="N101" s="18" t="e">
        <f ca="1">_xludf.CONCAT("""","Family",""":","""",#REF!, """,")</f>
        <v>#NAME?</v>
      </c>
      <c r="O101" s="18" t="e">
        <f ca="1">_xludf.CONCAT("""","Subfamily",""":","""",#REF!, """,")</f>
        <v>#NAME?</v>
      </c>
      <c r="P101" s="18" t="e">
        <f ca="1">_xludf.CONCAT("""","Tribe",""":","""",#REF!, """,")</f>
        <v>#NAME?</v>
      </c>
      <c r="Q101" s="18" t="e">
        <f ca="1">_xludf.CONCAT("""","Subtribe",""":","""",#REF!, """,")</f>
        <v>#NAME?</v>
      </c>
      <c r="R101" s="18" t="e">
        <f ca="1">_xludf.CONCAT("""","Genus",""":","""",#REF!, """,")</f>
        <v>#NAME?</v>
      </c>
      <c r="S101" s="18" t="e">
        <f t="shared" ca="1" si="1"/>
        <v>#NAME?</v>
      </c>
      <c r="T101" s="18" t="e">
        <f ca="1">_xludf.CONCAT("""","Species",""":","""",#REF!, """,")</f>
        <v>#NAME?</v>
      </c>
      <c r="U101" s="18" t="e">
        <f ca="1">_xludf.CONCAT("""","VarSubsp",""":","""",#REF!, """")</f>
        <v>#NAME?</v>
      </c>
      <c r="V101" s="19"/>
      <c r="W101" s="19"/>
      <c r="X101" s="19"/>
      <c r="Y101" s="19"/>
      <c r="Z101" s="19"/>
    </row>
    <row r="102" spans="1:26" ht="14.25" customHeight="1">
      <c r="A102" s="16" t="s">
        <v>391</v>
      </c>
      <c r="B102" s="17" t="e">
        <f t="shared" ca="1" si="0"/>
        <v>#NAME?</v>
      </c>
      <c r="C102" s="18" t="e">
        <f ca="1">(_xludf.CONCAT("""","KeggCode", """:","""",#REF!,""","))</f>
        <v>#NAME?</v>
      </c>
      <c r="D102" s="18" t="e">
        <f ca="1">(_xludf.CONCAT("""","CommonName",""":", """",#REF!,""","))</f>
        <v>#NAME?</v>
      </c>
      <c r="E102" s="18" t="e">
        <f ca="1">(_xludf.CONCAT("""","ScientificName",""":", """",#REF!,""","))</f>
        <v>#NAME?</v>
      </c>
      <c r="F102" s="18" t="e">
        <f ca="1">_xludf.CONCAT("""","Kingdom", """:","""",#REF!,""",")</f>
        <v>#NAME?</v>
      </c>
      <c r="G102" s="18" t="e">
        <f ca="1">_xludf.CONCAT("""","Subkingdom",""":", """",#REF!,""",")</f>
        <v>#NAME?</v>
      </c>
      <c r="H102" s="18" t="e">
        <f ca="1">_xludf.CONCAT("""","Superdivision",""":", """",#REF!,""",")</f>
        <v>#NAME?</v>
      </c>
      <c r="I102" s="18" t="e">
        <f ca="1">_xludf.CONCAT("""","Phylum", """:","""",#REF!,""",")</f>
        <v>#NAME?</v>
      </c>
      <c r="J102" s="18" t="e">
        <f ca="1">_xludf.CONCAT("""","Subphylum", """:","""",#REF!,""",")</f>
        <v>#NAME?</v>
      </c>
      <c r="K102" s="18" t="e">
        <f ca="1">_xludf.CONCAT("""","Class", """:","""",#REF!,""",")</f>
        <v>#NAME?</v>
      </c>
      <c r="L102" s="18" t="e">
        <f ca="1">_xludf.CONCAT("""","Subclass", """:","""",#REF!,""",")</f>
        <v>#NAME?</v>
      </c>
      <c r="M102" s="18" t="e">
        <f ca="1">_xludf.CONCAT("""","Order",""":","""",#REF!, """,")</f>
        <v>#NAME?</v>
      </c>
      <c r="N102" s="18" t="e">
        <f ca="1">_xludf.CONCAT("""","Family",""":","""",#REF!, """,")</f>
        <v>#NAME?</v>
      </c>
      <c r="O102" s="18" t="e">
        <f ca="1">_xludf.CONCAT("""","Subfamily",""":","""",#REF!, """,")</f>
        <v>#NAME?</v>
      </c>
      <c r="P102" s="18" t="e">
        <f ca="1">_xludf.CONCAT("""","Tribe",""":","""",#REF!, """,")</f>
        <v>#NAME?</v>
      </c>
      <c r="Q102" s="18" t="e">
        <f ca="1">_xludf.CONCAT("""","Subtribe",""":","""",#REF!, """,")</f>
        <v>#NAME?</v>
      </c>
      <c r="R102" s="18" t="e">
        <f ca="1">_xludf.CONCAT("""","Genus",""":","""",#REF!, """,")</f>
        <v>#NAME?</v>
      </c>
      <c r="S102" s="18" t="e">
        <f t="shared" ca="1" si="1"/>
        <v>#NAME?</v>
      </c>
      <c r="T102" s="18" t="e">
        <f ca="1">_xludf.CONCAT("""","Species",""":","""",#REF!, """,")</f>
        <v>#NAME?</v>
      </c>
      <c r="U102" s="18" t="e">
        <f ca="1">_xludf.CONCAT("""","VarSubsp",""":","""",#REF!, """")</f>
        <v>#NAME?</v>
      </c>
      <c r="V102" s="19"/>
      <c r="W102" s="19"/>
      <c r="X102" s="19"/>
      <c r="Y102" s="19"/>
      <c r="Z102" s="19"/>
    </row>
    <row r="103" spans="1:26" ht="14.25" customHeight="1">
      <c r="A103" s="16" t="s">
        <v>392</v>
      </c>
      <c r="B103" s="17" t="e">
        <f t="shared" ca="1" si="0"/>
        <v>#NAME?</v>
      </c>
      <c r="C103" s="18" t="e">
        <f ca="1">(_xludf.CONCAT("""","KeggCode", """:","""",#REF!,""","))</f>
        <v>#NAME?</v>
      </c>
      <c r="D103" s="18" t="e">
        <f ca="1">(_xludf.CONCAT("""","CommonName",""":", """",#REF!,""","))</f>
        <v>#NAME?</v>
      </c>
      <c r="E103" s="18" t="e">
        <f ca="1">(_xludf.CONCAT("""","ScientificName",""":", """",#REF!,""","))</f>
        <v>#NAME?</v>
      </c>
      <c r="F103" s="18" t="e">
        <f ca="1">_xludf.CONCAT("""","Kingdom", """:","""",#REF!,""",")</f>
        <v>#NAME?</v>
      </c>
      <c r="G103" s="18" t="e">
        <f ca="1">_xludf.CONCAT("""","Subkingdom",""":", """",#REF!,""",")</f>
        <v>#NAME?</v>
      </c>
      <c r="H103" s="18" t="e">
        <f ca="1">_xludf.CONCAT("""","Superdivision",""":", """",#REF!,""",")</f>
        <v>#NAME?</v>
      </c>
      <c r="I103" s="18" t="e">
        <f ca="1">_xludf.CONCAT("""","Phylum", """:","""",#REF!,""",")</f>
        <v>#NAME?</v>
      </c>
      <c r="J103" s="18" t="e">
        <f ca="1">_xludf.CONCAT("""","Subphylum", """:","""",#REF!,""",")</f>
        <v>#NAME?</v>
      </c>
      <c r="K103" s="18" t="e">
        <f ca="1">_xludf.CONCAT("""","Class", """:","""",#REF!,""",")</f>
        <v>#NAME?</v>
      </c>
      <c r="L103" s="18" t="e">
        <f ca="1">_xludf.CONCAT("""","Subclass", """:","""",#REF!,""",")</f>
        <v>#NAME?</v>
      </c>
      <c r="M103" s="18" t="e">
        <f ca="1">_xludf.CONCAT("""","Order",""":","""",#REF!, """,")</f>
        <v>#NAME?</v>
      </c>
      <c r="N103" s="18" t="e">
        <f ca="1">_xludf.CONCAT("""","Family",""":","""",#REF!, """,")</f>
        <v>#NAME?</v>
      </c>
      <c r="O103" s="18" t="e">
        <f ca="1">_xludf.CONCAT("""","Subfamily",""":","""",#REF!, """,")</f>
        <v>#NAME?</v>
      </c>
      <c r="P103" s="18" t="e">
        <f ca="1">_xludf.CONCAT("""","Tribe",""":","""",#REF!, """,")</f>
        <v>#NAME?</v>
      </c>
      <c r="Q103" s="18" t="e">
        <f ca="1">_xludf.CONCAT("""","Subtribe",""":","""",#REF!, """,")</f>
        <v>#NAME?</v>
      </c>
      <c r="R103" s="18" t="e">
        <f ca="1">_xludf.CONCAT("""","Genus",""":","""",#REF!, """,")</f>
        <v>#NAME?</v>
      </c>
      <c r="S103" s="18" t="e">
        <f t="shared" ca="1" si="1"/>
        <v>#NAME?</v>
      </c>
      <c r="T103" s="18" t="e">
        <f ca="1">_xludf.CONCAT("""","Species",""":","""",#REF!, """,")</f>
        <v>#NAME?</v>
      </c>
      <c r="U103" s="18" t="e">
        <f ca="1">_xludf.CONCAT("""","VarSubsp",""":","""",#REF!, """")</f>
        <v>#NAME?</v>
      </c>
      <c r="V103" s="19"/>
      <c r="W103" s="19"/>
      <c r="X103" s="19"/>
      <c r="Y103" s="19"/>
      <c r="Z103" s="19"/>
    </row>
    <row r="104" spans="1:26" ht="14.25" customHeight="1">
      <c r="A104" s="16" t="s">
        <v>393</v>
      </c>
      <c r="B104" s="17" t="e">
        <f t="shared" ca="1" si="0"/>
        <v>#NAME?</v>
      </c>
      <c r="C104" s="18" t="e">
        <f ca="1">(_xludf.CONCAT("""","KeggCode", """:","""",#REF!,""","))</f>
        <v>#NAME?</v>
      </c>
      <c r="D104" s="18" t="e">
        <f ca="1">(_xludf.CONCAT("""","CommonName",""":", """",#REF!,""","))</f>
        <v>#NAME?</v>
      </c>
      <c r="E104" s="18" t="e">
        <f ca="1">(_xludf.CONCAT("""","ScientificName",""":", """",#REF!,""","))</f>
        <v>#NAME?</v>
      </c>
      <c r="F104" s="18" t="e">
        <f ca="1">_xludf.CONCAT("""","Kingdom", """:","""",#REF!,""",")</f>
        <v>#NAME?</v>
      </c>
      <c r="G104" s="18" t="e">
        <f ca="1">_xludf.CONCAT("""","Subkingdom",""":", """",#REF!,""",")</f>
        <v>#NAME?</v>
      </c>
      <c r="H104" s="18" t="e">
        <f ca="1">_xludf.CONCAT("""","Superdivision",""":", """",#REF!,""",")</f>
        <v>#NAME?</v>
      </c>
      <c r="I104" s="18" t="e">
        <f ca="1">_xludf.CONCAT("""","Phylum", """:","""",#REF!,""",")</f>
        <v>#NAME?</v>
      </c>
      <c r="J104" s="18" t="e">
        <f ca="1">_xludf.CONCAT("""","Subphylum", """:","""",#REF!,""",")</f>
        <v>#NAME?</v>
      </c>
      <c r="K104" s="18" t="e">
        <f ca="1">_xludf.CONCAT("""","Class", """:","""",#REF!,""",")</f>
        <v>#NAME?</v>
      </c>
      <c r="L104" s="18" t="e">
        <f ca="1">_xludf.CONCAT("""","Subclass", """:","""",#REF!,""",")</f>
        <v>#NAME?</v>
      </c>
      <c r="M104" s="18" t="e">
        <f ca="1">_xludf.CONCAT("""","Order",""":","""",#REF!, """,")</f>
        <v>#NAME?</v>
      </c>
      <c r="N104" s="18" t="e">
        <f ca="1">_xludf.CONCAT("""","Family",""":","""",#REF!, """,")</f>
        <v>#NAME?</v>
      </c>
      <c r="O104" s="18" t="e">
        <f ca="1">_xludf.CONCAT("""","Subfamily",""":","""",#REF!, """,")</f>
        <v>#NAME?</v>
      </c>
      <c r="P104" s="18" t="e">
        <f ca="1">_xludf.CONCAT("""","Tribe",""":","""",#REF!, """,")</f>
        <v>#NAME?</v>
      </c>
      <c r="Q104" s="18" t="e">
        <f ca="1">_xludf.CONCAT("""","Subtribe",""":","""",#REF!, """,")</f>
        <v>#NAME?</v>
      </c>
      <c r="R104" s="18" t="e">
        <f ca="1">_xludf.CONCAT("""","Genus",""":","""",#REF!, """,")</f>
        <v>#NAME?</v>
      </c>
      <c r="S104" s="18" t="e">
        <f t="shared" ca="1" si="1"/>
        <v>#NAME?</v>
      </c>
      <c r="T104" s="18" t="e">
        <f ca="1">_xludf.CONCAT("""","Species",""":","""",#REF!, """,")</f>
        <v>#NAME?</v>
      </c>
      <c r="U104" s="18" t="e">
        <f ca="1">_xludf.CONCAT("""","VarSubsp",""":","""",#REF!, """")</f>
        <v>#NAME?</v>
      </c>
      <c r="V104" s="19"/>
      <c r="W104" s="19"/>
      <c r="X104" s="19"/>
      <c r="Y104" s="19"/>
      <c r="Z104" s="19"/>
    </row>
    <row r="105" spans="1:26" ht="14.25" customHeight="1">
      <c r="A105" s="16" t="s">
        <v>394</v>
      </c>
      <c r="B105" s="17" t="e">
        <f t="shared" ca="1" si="0"/>
        <v>#NAME?</v>
      </c>
      <c r="C105" s="18" t="e">
        <f ca="1">(_xludf.CONCAT("""","KeggCode", """:","""",#REF!,""","))</f>
        <v>#NAME?</v>
      </c>
      <c r="D105" s="18" t="e">
        <f ca="1">(_xludf.CONCAT("""","CommonName",""":", """",#REF!,""","))</f>
        <v>#NAME?</v>
      </c>
      <c r="E105" s="18" t="e">
        <f ca="1">(_xludf.CONCAT("""","ScientificName",""":", """",#REF!,""","))</f>
        <v>#NAME?</v>
      </c>
      <c r="F105" s="18" t="e">
        <f ca="1">_xludf.CONCAT("""","Kingdom", """:","""",#REF!,""",")</f>
        <v>#NAME?</v>
      </c>
      <c r="G105" s="18" t="e">
        <f ca="1">_xludf.CONCAT("""","Subkingdom",""":", """",#REF!,""",")</f>
        <v>#NAME?</v>
      </c>
      <c r="H105" s="18" t="e">
        <f ca="1">_xludf.CONCAT("""","Superdivision",""":", """",#REF!,""",")</f>
        <v>#NAME?</v>
      </c>
      <c r="I105" s="18" t="e">
        <f ca="1">_xludf.CONCAT("""","Phylum", """:","""",#REF!,""",")</f>
        <v>#NAME?</v>
      </c>
      <c r="J105" s="18" t="e">
        <f ca="1">_xludf.CONCAT("""","Subphylum", """:","""",#REF!,""",")</f>
        <v>#NAME?</v>
      </c>
      <c r="K105" s="18" t="e">
        <f ca="1">_xludf.CONCAT("""","Class", """:","""",#REF!,""",")</f>
        <v>#NAME?</v>
      </c>
      <c r="L105" s="18" t="e">
        <f ca="1">_xludf.CONCAT("""","Subclass", """:","""",#REF!,""",")</f>
        <v>#NAME?</v>
      </c>
      <c r="M105" s="18" t="e">
        <f ca="1">_xludf.CONCAT("""","Order",""":","""",#REF!, """,")</f>
        <v>#NAME?</v>
      </c>
      <c r="N105" s="18" t="e">
        <f ca="1">_xludf.CONCAT("""","Family",""":","""",#REF!, """,")</f>
        <v>#NAME?</v>
      </c>
      <c r="O105" s="18" t="e">
        <f ca="1">_xludf.CONCAT("""","Subfamily",""":","""",#REF!, """,")</f>
        <v>#NAME?</v>
      </c>
      <c r="P105" s="18" t="e">
        <f ca="1">_xludf.CONCAT("""","Tribe",""":","""",#REF!, """,")</f>
        <v>#NAME?</v>
      </c>
      <c r="Q105" s="18" t="e">
        <f ca="1">_xludf.CONCAT("""","Subtribe",""":","""",#REF!, """,")</f>
        <v>#NAME?</v>
      </c>
      <c r="R105" s="18" t="e">
        <f ca="1">_xludf.CONCAT("""","Genus",""":","""",#REF!, """,")</f>
        <v>#NAME?</v>
      </c>
      <c r="S105" s="18" t="e">
        <f t="shared" ca="1" si="1"/>
        <v>#NAME?</v>
      </c>
      <c r="T105" s="18" t="e">
        <f ca="1">_xludf.CONCAT("""","Species",""":","""",#REF!, """,")</f>
        <v>#NAME?</v>
      </c>
      <c r="U105" s="18" t="e">
        <f ca="1">_xludf.CONCAT("""","VarSubsp",""":","""",#REF!, """")</f>
        <v>#NAME?</v>
      </c>
      <c r="V105" s="19"/>
      <c r="W105" s="19"/>
      <c r="X105" s="19"/>
      <c r="Y105" s="19"/>
      <c r="Z105" s="19"/>
    </row>
    <row r="106" spans="1:26" ht="14.25" customHeight="1">
      <c r="A106" s="16" t="s">
        <v>395</v>
      </c>
      <c r="B106" s="17" t="e">
        <f t="shared" ca="1" si="0"/>
        <v>#NAME?</v>
      </c>
      <c r="C106" s="18" t="e">
        <f ca="1">(_xludf.CONCAT("""","KeggCode", """:","""",#REF!,""","))</f>
        <v>#NAME?</v>
      </c>
      <c r="D106" s="18" t="e">
        <f ca="1">(_xludf.CONCAT("""","CommonName",""":", """",#REF!,""","))</f>
        <v>#NAME?</v>
      </c>
      <c r="E106" s="18" t="e">
        <f ca="1">(_xludf.CONCAT("""","ScientificName",""":", """",#REF!,""","))</f>
        <v>#NAME?</v>
      </c>
      <c r="F106" s="18" t="e">
        <f ca="1">_xludf.CONCAT("""","Kingdom", """:","""",#REF!,""",")</f>
        <v>#NAME?</v>
      </c>
      <c r="G106" s="18" t="e">
        <f ca="1">_xludf.CONCAT("""","Subkingdom",""":", """",#REF!,""",")</f>
        <v>#NAME?</v>
      </c>
      <c r="H106" s="18" t="e">
        <f ca="1">_xludf.CONCAT("""","Superdivision",""":", """",#REF!,""",")</f>
        <v>#NAME?</v>
      </c>
      <c r="I106" s="18" t="e">
        <f ca="1">_xludf.CONCAT("""","Phylum", """:","""",#REF!,""",")</f>
        <v>#NAME?</v>
      </c>
      <c r="J106" s="18" t="e">
        <f ca="1">_xludf.CONCAT("""","Subphylum", """:","""",#REF!,""",")</f>
        <v>#NAME?</v>
      </c>
      <c r="K106" s="18" t="e">
        <f ca="1">_xludf.CONCAT("""","Class", """:","""",#REF!,""",")</f>
        <v>#NAME?</v>
      </c>
      <c r="L106" s="18" t="e">
        <f ca="1">_xludf.CONCAT("""","Subclass", """:","""",#REF!,""",")</f>
        <v>#NAME?</v>
      </c>
      <c r="M106" s="18" t="e">
        <f ca="1">_xludf.CONCAT("""","Order",""":","""",#REF!, """,")</f>
        <v>#NAME?</v>
      </c>
      <c r="N106" s="18" t="e">
        <f ca="1">_xludf.CONCAT("""","Family",""":","""",#REF!, """,")</f>
        <v>#NAME?</v>
      </c>
      <c r="O106" s="18" t="e">
        <f ca="1">_xludf.CONCAT("""","Subfamily",""":","""",#REF!, """,")</f>
        <v>#NAME?</v>
      </c>
      <c r="P106" s="18" t="e">
        <f ca="1">_xludf.CONCAT("""","Tribe",""":","""",#REF!, """,")</f>
        <v>#NAME?</v>
      </c>
      <c r="Q106" s="18" t="e">
        <f ca="1">_xludf.CONCAT("""","Subtribe",""":","""",#REF!, """,")</f>
        <v>#NAME?</v>
      </c>
      <c r="R106" s="18" t="e">
        <f ca="1">_xludf.CONCAT("""","Genus",""":","""",#REF!, """,")</f>
        <v>#NAME?</v>
      </c>
      <c r="S106" s="18" t="e">
        <f t="shared" ca="1" si="1"/>
        <v>#NAME?</v>
      </c>
      <c r="T106" s="18" t="e">
        <f ca="1">_xludf.CONCAT("""","Species",""":","""",#REF!, """,")</f>
        <v>#NAME?</v>
      </c>
      <c r="U106" s="18" t="e">
        <f ca="1">_xludf.CONCAT("""","VarSubsp",""":","""",#REF!, """")</f>
        <v>#NAME?</v>
      </c>
      <c r="V106" s="19"/>
      <c r="W106" s="19"/>
      <c r="X106" s="19"/>
      <c r="Y106" s="19"/>
      <c r="Z106" s="19"/>
    </row>
    <row r="107" spans="1:26" ht="14.25" customHeight="1">
      <c r="A107" s="16" t="s">
        <v>396</v>
      </c>
      <c r="B107" s="17" t="e">
        <f ca="1">_xludf.CONCAT("{",C107,D107,E107,F107,G107,H107,I107,J107,K107,L107,M107,N107,O107,P107,Q107,R107,S107,T107,U107,"}")</f>
        <v>#NAME?</v>
      </c>
      <c r="C107" s="18" t="e">
        <f ca="1">(_xludf.CONCAT("""","KeggCode", """:","""",#REF!,""","))</f>
        <v>#NAME?</v>
      </c>
      <c r="D107" s="18" t="e">
        <f ca="1">(_xludf.CONCAT("""","CommonName",""":", """",#REF!,""","))</f>
        <v>#NAME?</v>
      </c>
      <c r="E107" s="18" t="e">
        <f ca="1">(_xludf.CONCAT("""","ScientificName",""":", """",#REF!,""","))</f>
        <v>#NAME?</v>
      </c>
      <c r="F107" s="18" t="e">
        <f ca="1">_xludf.CONCAT("""","Kingdom", """:","""",#REF!,""",")</f>
        <v>#NAME?</v>
      </c>
      <c r="G107" s="18" t="e">
        <f ca="1">_xludf.CONCAT("""","Subkingdom",""":", """",#REF!,""",")</f>
        <v>#NAME?</v>
      </c>
      <c r="H107" s="18" t="e">
        <f ca="1">_xludf.CONCAT("""","Superdivision",""":", """",#REF!,""",")</f>
        <v>#NAME?</v>
      </c>
      <c r="I107" s="18" t="e">
        <f ca="1">_xludf.CONCAT("""","Phylum", """:","""",#REF!,""",")</f>
        <v>#NAME?</v>
      </c>
      <c r="J107" s="18" t="e">
        <f ca="1">_xludf.CONCAT("""","Subphylum", """:","""",#REF!,""",")</f>
        <v>#NAME?</v>
      </c>
      <c r="K107" s="18" t="e">
        <f ca="1">_xludf.CONCAT("""","Class", """:","""",#REF!,""",")</f>
        <v>#NAME?</v>
      </c>
      <c r="L107" s="18" t="e">
        <f ca="1">_xludf.CONCAT("""","Subclass", """:","""",#REF!,""",")</f>
        <v>#NAME?</v>
      </c>
      <c r="M107" s="18" t="e">
        <f ca="1">_xludf.CONCAT("""","Order",""":","""",#REF!, """,")</f>
        <v>#NAME?</v>
      </c>
      <c r="N107" s="18" t="e">
        <f ca="1">_xludf.CONCAT("""","Family",""":","""",#REF!, """,")</f>
        <v>#NAME?</v>
      </c>
      <c r="O107" s="18" t="e">
        <f ca="1">_xludf.CONCAT("""","Subfamily",""":","""",#REF!, """,")</f>
        <v>#NAME?</v>
      </c>
      <c r="P107" s="18" t="e">
        <f ca="1">_xludf.CONCAT("""","Tribe",""":","""",#REF!, """,")</f>
        <v>#NAME?</v>
      </c>
      <c r="Q107" s="18" t="e">
        <f ca="1">_xludf.CONCAT("""","Subtribe",""":","""",#REF!, """,")</f>
        <v>#NAME?</v>
      </c>
      <c r="R107" s="18" t="e">
        <f ca="1">_xludf.CONCAT("""","Genus",""":","""",#REF!, """,")</f>
        <v>#NAME?</v>
      </c>
      <c r="S107" s="18" t="e">
        <f t="shared" ca="1" si="1"/>
        <v>#NAME?</v>
      </c>
      <c r="T107" s="18" t="e">
        <f ca="1">_xludf.CONCAT("""","Species",""":","""",#REF!, """,")</f>
        <v>#NAME?</v>
      </c>
      <c r="U107" s="18" t="e">
        <f ca="1">_xludf.CONCAT("""","VarSubsp",""":","""",#REF!, """")</f>
        <v>#NAME?</v>
      </c>
      <c r="V107" s="19"/>
      <c r="W107" s="19"/>
      <c r="X107" s="19"/>
      <c r="Y107" s="19"/>
      <c r="Z107" s="19"/>
    </row>
    <row r="108" spans="1:26" ht="14.25" customHeight="1">
      <c r="A108" s="19"/>
      <c r="B108" s="17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9"/>
      <c r="W108" s="19"/>
      <c r="X108" s="19"/>
      <c r="Y108" s="19"/>
      <c r="Z108" s="19"/>
    </row>
    <row r="109" spans="1:26" ht="14.25" customHeight="1">
      <c r="A109" s="19"/>
      <c r="B109" s="17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9"/>
      <c r="W109" s="19"/>
      <c r="X109" s="19"/>
      <c r="Y109" s="19"/>
      <c r="Z109" s="19"/>
    </row>
    <row r="110" spans="1:26" ht="14.25" customHeight="1">
      <c r="A110" s="19"/>
      <c r="B110" s="17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9"/>
      <c r="W110" s="19"/>
      <c r="X110" s="19"/>
      <c r="Y110" s="19"/>
      <c r="Z110" s="19"/>
    </row>
    <row r="111" spans="1:26" ht="14.25" customHeight="1">
      <c r="A111" s="19"/>
      <c r="B111" s="17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9"/>
      <c r="W111" s="19"/>
      <c r="X111" s="19"/>
      <c r="Y111" s="19"/>
      <c r="Z111" s="19"/>
    </row>
    <row r="112" spans="1:26" ht="14.25" customHeight="1">
      <c r="A112" s="19"/>
      <c r="B112" s="17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9"/>
      <c r="W112" s="19"/>
      <c r="X112" s="19"/>
      <c r="Y112" s="19"/>
      <c r="Z112" s="19"/>
    </row>
    <row r="113" spans="1:26" ht="14.25" customHeight="1">
      <c r="A113" s="19"/>
      <c r="B113" s="17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spans="1:26" ht="14.25" customHeight="1">
      <c r="A114" s="19"/>
      <c r="B114" s="17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spans="1:26" ht="14.25" customHeight="1">
      <c r="A115" s="19"/>
      <c r="B115" s="17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spans="1:26" ht="14.25" customHeight="1">
      <c r="A116" s="19"/>
      <c r="B116" s="17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spans="1:26" ht="14.25" customHeight="1">
      <c r="A117" s="19"/>
      <c r="B117" s="17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spans="1:26" ht="14.25" customHeight="1">
      <c r="A118" s="19"/>
      <c r="B118" s="17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spans="1:26" ht="14.25" customHeight="1">
      <c r="A119" s="19"/>
      <c r="B119" s="17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spans="1:26" ht="14.25" customHeight="1">
      <c r="A120" s="19"/>
      <c r="B120" s="17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spans="1:26" ht="14.25" customHeight="1">
      <c r="A121" s="19"/>
      <c r="B121" s="17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spans="1:26" ht="14.25" customHeight="1">
      <c r="A122" s="19"/>
      <c r="B122" s="17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spans="1:26" ht="14.25" customHeight="1">
      <c r="A123" s="19"/>
      <c r="B123" s="17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spans="1:26" ht="14.25" customHeight="1">
      <c r="A124" s="19"/>
      <c r="B124" s="17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spans="1:26" ht="14.25" customHeight="1">
      <c r="A125" s="19"/>
      <c r="B125" s="17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spans="1:26" ht="14.25" customHeight="1">
      <c r="A126" s="19"/>
      <c r="B126" s="17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spans="1:26" ht="14.25" customHeight="1">
      <c r="A127" s="19"/>
      <c r="B127" s="17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spans="1:26" ht="14.25" customHeight="1">
      <c r="A128" s="19"/>
      <c r="B128" s="17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spans="1:26" ht="14.25" customHeight="1">
      <c r="A129" s="19"/>
      <c r="B129" s="17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spans="1:26" ht="14.25" customHeight="1">
      <c r="A130" s="19"/>
      <c r="B130" s="17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spans="1:26" ht="14.25" customHeight="1">
      <c r="A131" s="19"/>
      <c r="B131" s="17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spans="1:26" ht="14.25" customHeight="1">
      <c r="A132" s="19"/>
      <c r="B132" s="17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spans="1:26" ht="14.25" customHeight="1">
      <c r="A133" s="19"/>
      <c r="B133" s="17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spans="1:26" ht="14.25" customHeight="1">
      <c r="A134" s="19"/>
      <c r="B134" s="17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spans="1:26" ht="14.25" customHeight="1">
      <c r="A135" s="19"/>
      <c r="B135" s="17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spans="1:26" ht="14.25" customHeight="1">
      <c r="A136" s="19"/>
      <c r="B136" s="17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spans="1:26" ht="14.25" customHeight="1">
      <c r="A137" s="19"/>
      <c r="B137" s="17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spans="1:26" ht="14.25" customHeight="1">
      <c r="A138" s="19"/>
      <c r="B138" s="17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spans="1:26" ht="14.25" customHeight="1">
      <c r="A139" s="19"/>
      <c r="B139" s="17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spans="1:26" ht="14.25" customHeight="1">
      <c r="A140" s="19"/>
      <c r="B140" s="17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spans="1:26" ht="14.25" customHeight="1">
      <c r="A141" s="19"/>
      <c r="B141" s="17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spans="1:26" ht="14.25" customHeight="1">
      <c r="A142" s="19"/>
      <c r="B142" s="17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spans="1:26" ht="14.25" customHeight="1">
      <c r="A143" s="19"/>
      <c r="B143" s="17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spans="1:26" ht="14.25" customHeight="1">
      <c r="A144" s="19"/>
      <c r="B144" s="17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spans="1:26" ht="14.25" customHeight="1">
      <c r="A145" s="19"/>
      <c r="B145" s="17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spans="1:26" ht="14.25" customHeight="1">
      <c r="A146" s="19"/>
      <c r="B146" s="17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spans="1:26" ht="14.25" customHeight="1">
      <c r="A147" s="19"/>
      <c r="B147" s="17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spans="1:26" ht="14.25" customHeight="1">
      <c r="A148" s="19"/>
      <c r="B148" s="17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spans="1:26" ht="14.25" customHeight="1">
      <c r="A149" s="19"/>
      <c r="B149" s="17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spans="1:26" ht="14.25" customHeight="1">
      <c r="A150" s="19"/>
      <c r="B150" s="17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spans="1:26" ht="14.25" customHeight="1">
      <c r="A151" s="19"/>
      <c r="B151" s="17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spans="1:26" ht="14.25" customHeight="1">
      <c r="A152" s="19"/>
      <c r="B152" s="17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spans="1:26" ht="14.25" customHeight="1">
      <c r="A153" s="19"/>
      <c r="B153" s="17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spans="1:26" ht="14.25" customHeight="1">
      <c r="A154" s="19"/>
      <c r="B154" s="17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spans="1:26" ht="14.25" customHeight="1">
      <c r="A155" s="19"/>
      <c r="B155" s="17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spans="1:26" ht="14.25" customHeight="1">
      <c r="A156" s="19"/>
      <c r="B156" s="17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spans="1:26" ht="14.25" customHeight="1">
      <c r="A157" s="19"/>
      <c r="B157" s="17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spans="1:26" ht="14.25" customHeight="1">
      <c r="A158" s="19"/>
      <c r="B158" s="17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spans="1:26" ht="14.25" customHeight="1">
      <c r="A159" s="19"/>
      <c r="B159" s="17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spans="1:26" ht="14.25" customHeight="1">
      <c r="A160" s="19"/>
      <c r="B160" s="17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spans="1:26" ht="14.25" customHeight="1">
      <c r="A161" s="19"/>
      <c r="B161" s="17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spans="1:26" ht="14.25" customHeight="1">
      <c r="A162" s="19"/>
      <c r="B162" s="17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spans="1:26" ht="14.25" customHeight="1">
      <c r="A163" s="19"/>
      <c r="B163" s="17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spans="1:26" ht="14.25" customHeight="1">
      <c r="A164" s="19"/>
      <c r="B164" s="17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spans="1:26" ht="14.25" customHeight="1">
      <c r="A165" s="19"/>
      <c r="B165" s="17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spans="1:26" ht="14.25" customHeight="1">
      <c r="A166" s="19"/>
      <c r="B166" s="17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spans="1:26" ht="14.25" customHeight="1">
      <c r="A167" s="19"/>
      <c r="B167" s="17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spans="1:26" ht="14.25" customHeight="1">
      <c r="A168" s="19"/>
      <c r="B168" s="17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spans="1:26" ht="14.25" customHeight="1">
      <c r="A169" s="19"/>
      <c r="B169" s="17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spans="1:26" ht="14.25" customHeight="1">
      <c r="A170" s="19"/>
      <c r="B170" s="17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spans="1:26" ht="14.25" customHeight="1">
      <c r="A171" s="19"/>
      <c r="B171" s="17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spans="1:26" ht="14.25" customHeight="1">
      <c r="A172" s="19"/>
      <c r="B172" s="17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spans="1:26" ht="14.25" customHeight="1">
      <c r="A173" s="19"/>
      <c r="B173" s="17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spans="1:26" ht="14.25" customHeight="1">
      <c r="A174" s="19"/>
      <c r="B174" s="17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spans="1:26" ht="14.25" customHeight="1">
      <c r="A175" s="19"/>
      <c r="B175" s="17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spans="1:26" ht="14.25" customHeight="1">
      <c r="A176" s="19"/>
      <c r="B176" s="17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spans="1:26" ht="14.25" customHeight="1">
      <c r="A177" s="19"/>
      <c r="B177" s="17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spans="1:26" ht="14.25" customHeight="1">
      <c r="A178" s="19"/>
      <c r="B178" s="17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spans="1:26" ht="14.25" customHeight="1">
      <c r="A179" s="19"/>
      <c r="B179" s="17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spans="1:26" ht="14.25" customHeight="1">
      <c r="A180" s="19"/>
      <c r="B180" s="17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spans="1:26" ht="14.25" customHeight="1">
      <c r="A181" s="19"/>
      <c r="B181" s="17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spans="1:26" ht="14.25" customHeight="1">
      <c r="A182" s="19"/>
      <c r="B182" s="17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spans="1:26" ht="14.25" customHeight="1">
      <c r="A183" s="19"/>
      <c r="B183" s="17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spans="1:26" ht="14.25" customHeight="1">
      <c r="A184" s="19"/>
      <c r="B184" s="17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spans="1:26" ht="14.25" customHeight="1">
      <c r="A185" s="19"/>
      <c r="B185" s="17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spans="1:26" ht="14.25" customHeight="1">
      <c r="A186" s="19"/>
      <c r="B186" s="17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spans="1:26" ht="14.25" customHeight="1">
      <c r="A187" s="19"/>
      <c r="B187" s="17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spans="1:26" ht="14.25" customHeight="1">
      <c r="A188" s="19"/>
      <c r="B188" s="17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spans="1:26" ht="14.25" customHeight="1">
      <c r="A189" s="19"/>
      <c r="B189" s="17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spans="1:26" ht="14.25" customHeight="1">
      <c r="A190" s="19"/>
      <c r="B190" s="17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spans="1:26" ht="14.25" customHeight="1">
      <c r="A191" s="19"/>
      <c r="B191" s="17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spans="1:26" ht="14.25" customHeight="1">
      <c r="A192" s="19"/>
      <c r="B192" s="17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spans="1:26" ht="14.25" customHeight="1">
      <c r="A193" s="19"/>
      <c r="B193" s="17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spans="1:26" ht="14.25" customHeight="1">
      <c r="A194" s="19"/>
      <c r="B194" s="17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spans="1:26" ht="14.25" customHeight="1">
      <c r="A195" s="19"/>
      <c r="B195" s="17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spans="1:26" ht="14.25" customHeight="1">
      <c r="A196" s="19"/>
      <c r="B196" s="17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spans="1:26" ht="14.25" customHeight="1">
      <c r="A197" s="19"/>
      <c r="B197" s="17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spans="1:26" ht="14.25" customHeight="1">
      <c r="A198" s="19"/>
      <c r="B198" s="17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spans="1:26" ht="14.25" customHeight="1">
      <c r="A199" s="19"/>
      <c r="B199" s="17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spans="1:26" ht="14.25" customHeight="1">
      <c r="A200" s="19"/>
      <c r="B200" s="17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spans="1:26" ht="14.25" customHeight="1">
      <c r="A201" s="19"/>
      <c r="B201" s="17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spans="1:26" ht="14.25" customHeight="1">
      <c r="A202" s="19"/>
      <c r="B202" s="17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spans="1:26" ht="14.25" customHeight="1">
      <c r="A203" s="19"/>
      <c r="B203" s="17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spans="1:26" ht="14.25" customHeight="1">
      <c r="A204" s="19"/>
      <c r="B204" s="17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spans="1:26" ht="14.25" customHeight="1">
      <c r="A205" s="19"/>
      <c r="B205" s="17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spans="1:26" ht="14.25" customHeight="1">
      <c r="A206" s="19"/>
      <c r="B206" s="17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spans="1:26" ht="14.25" customHeight="1">
      <c r="A207" s="19"/>
      <c r="B207" s="17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spans="1:26" ht="14.25" customHeight="1">
      <c r="A208" s="19"/>
      <c r="B208" s="17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spans="1:26" ht="14.25" customHeight="1">
      <c r="A209" s="19"/>
      <c r="B209" s="17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spans="1:26" ht="14.25" customHeight="1">
      <c r="A210" s="19"/>
      <c r="B210" s="17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spans="1:26" ht="14.25" customHeight="1">
      <c r="A211" s="19"/>
      <c r="B211" s="17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spans="1:26" ht="14.25" customHeight="1">
      <c r="A212" s="19"/>
      <c r="B212" s="17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spans="1:26" ht="14.25" customHeight="1">
      <c r="A213" s="19"/>
      <c r="B213" s="17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spans="1:26" ht="14.25" customHeight="1">
      <c r="A214" s="19"/>
      <c r="B214" s="17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spans="1:26" ht="14.25" customHeight="1">
      <c r="A215" s="19"/>
      <c r="B215" s="17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spans="1:26" ht="14.25" customHeight="1">
      <c r="A216" s="19"/>
      <c r="B216" s="17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spans="1:26" ht="14.25" customHeight="1">
      <c r="A217" s="19"/>
      <c r="B217" s="17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spans="1:26" ht="14.25" customHeight="1">
      <c r="A218" s="19"/>
      <c r="B218" s="17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spans="1:26" ht="14.25" customHeight="1">
      <c r="A219" s="19"/>
      <c r="B219" s="17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spans="1:26" ht="14.25" customHeight="1">
      <c r="A220" s="19"/>
      <c r="B220" s="17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spans="1:26" ht="14.25" customHeight="1">
      <c r="A221" s="19"/>
      <c r="B221" s="17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spans="1:26" ht="14.25" customHeight="1">
      <c r="A222" s="19"/>
      <c r="B222" s="17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spans="1:26" ht="14.25" customHeight="1">
      <c r="A223" s="19"/>
      <c r="B223" s="17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spans="1:26" ht="14.25" customHeight="1">
      <c r="A224" s="19"/>
      <c r="B224" s="17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spans="1:26" ht="14.25" customHeight="1">
      <c r="A225" s="19"/>
      <c r="B225" s="17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spans="1:26" ht="14.25" customHeight="1">
      <c r="A226" s="19"/>
      <c r="B226" s="17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spans="1:26" ht="14.25" customHeight="1">
      <c r="A227" s="19"/>
      <c r="B227" s="17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spans="1:26" ht="14.25" customHeight="1">
      <c r="A228" s="19"/>
      <c r="B228" s="17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spans="1:26" ht="14.25" customHeight="1">
      <c r="A229" s="19"/>
      <c r="B229" s="17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spans="1:26" ht="14.25" customHeight="1">
      <c r="A230" s="19"/>
      <c r="B230" s="17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spans="1:26" ht="14.25" customHeight="1">
      <c r="A231" s="19"/>
      <c r="B231" s="17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spans="1:26" ht="14.25" customHeight="1">
      <c r="A232" s="19"/>
      <c r="B232" s="17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spans="1:26" ht="14.25" customHeight="1">
      <c r="A233" s="19"/>
      <c r="B233" s="17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spans="1:26" ht="14.25" customHeight="1">
      <c r="A234" s="19"/>
      <c r="B234" s="17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spans="1:26" ht="14.25" customHeight="1">
      <c r="A235" s="19"/>
      <c r="B235" s="17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spans="1:26" ht="14.25" customHeight="1">
      <c r="A236" s="19"/>
      <c r="B236" s="17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spans="1:26" ht="14.25" customHeight="1">
      <c r="A237" s="19"/>
      <c r="B237" s="17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spans="1:26" ht="14.25" customHeight="1">
      <c r="A238" s="19"/>
      <c r="B238" s="17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spans="1:26" ht="14.25" customHeight="1">
      <c r="A239" s="19"/>
      <c r="B239" s="17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spans="1:26" ht="14.25" customHeight="1">
      <c r="A240" s="19"/>
      <c r="B240" s="17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spans="1:26" ht="14.25" customHeight="1">
      <c r="A241" s="19"/>
      <c r="B241" s="17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spans="1:26" ht="14.25" customHeight="1">
      <c r="A242" s="19"/>
      <c r="B242" s="17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spans="1:26" ht="14.25" customHeight="1">
      <c r="A243" s="19"/>
      <c r="B243" s="17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spans="1:26" ht="14.25" customHeight="1">
      <c r="A244" s="19"/>
      <c r="B244" s="17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spans="1:26" ht="14.25" customHeight="1">
      <c r="A245" s="19"/>
      <c r="B245" s="17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spans="1:26" ht="14.25" customHeight="1">
      <c r="A246" s="19"/>
      <c r="B246" s="17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spans="1:26" ht="14.25" customHeight="1">
      <c r="A247" s="19"/>
      <c r="B247" s="17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spans="1:26" ht="14.25" customHeight="1">
      <c r="A248" s="19"/>
      <c r="B248" s="17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spans="1:26" ht="14.25" customHeight="1">
      <c r="A249" s="19"/>
      <c r="B249" s="17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spans="1:26" ht="14.25" customHeight="1">
      <c r="A250" s="19"/>
      <c r="B250" s="17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spans="1:26" ht="14.25" customHeight="1">
      <c r="A251" s="19"/>
      <c r="B251" s="17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spans="1:26" ht="14.25" customHeight="1">
      <c r="A252" s="19"/>
      <c r="B252" s="17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spans="1:26" ht="14.25" customHeight="1">
      <c r="A253" s="19"/>
      <c r="B253" s="17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spans="1:26" ht="14.25" customHeight="1">
      <c r="A254" s="19"/>
      <c r="B254" s="17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spans="1:26" ht="14.25" customHeight="1">
      <c r="A255" s="19"/>
      <c r="B255" s="17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spans="1:26" ht="14.25" customHeight="1">
      <c r="A256" s="19"/>
      <c r="B256" s="17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spans="1:26" ht="14.25" customHeight="1">
      <c r="A257" s="19"/>
      <c r="B257" s="17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spans="1:26" ht="14.25" customHeight="1">
      <c r="A258" s="19"/>
      <c r="B258" s="17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spans="1:26" ht="14.25" customHeight="1">
      <c r="A259" s="19"/>
      <c r="B259" s="17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spans="1:26" ht="14.25" customHeight="1">
      <c r="A260" s="19"/>
      <c r="B260" s="17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spans="1:26" ht="14.25" customHeight="1">
      <c r="A261" s="19"/>
      <c r="B261" s="17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spans="1:26" ht="14.25" customHeight="1">
      <c r="A262" s="19"/>
      <c r="B262" s="17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spans="1:26" ht="14.25" customHeight="1">
      <c r="A263" s="19"/>
      <c r="B263" s="17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spans="1:26" ht="14.25" customHeight="1">
      <c r="A264" s="19"/>
      <c r="B264" s="17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spans="1:26" ht="14.25" customHeight="1">
      <c r="A265" s="19"/>
      <c r="B265" s="17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spans="1:26" ht="14.25" customHeight="1">
      <c r="A266" s="19"/>
      <c r="B266" s="17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spans="1:26" ht="14.25" customHeight="1">
      <c r="A267" s="19"/>
      <c r="B267" s="17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spans="1:26" ht="14.25" customHeight="1">
      <c r="A268" s="19"/>
      <c r="B268" s="17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spans="1:26" ht="14.25" customHeight="1">
      <c r="A269" s="19"/>
      <c r="B269" s="17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spans="1:26" ht="14.25" customHeight="1">
      <c r="A270" s="19"/>
      <c r="B270" s="17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spans="1:26" ht="14.25" customHeight="1">
      <c r="A271" s="19"/>
      <c r="B271" s="17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spans="1:26" ht="14.25" customHeight="1">
      <c r="A272" s="19"/>
      <c r="B272" s="17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spans="1:26" ht="14.25" customHeight="1">
      <c r="A273" s="19"/>
      <c r="B273" s="17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spans="1:26" ht="14.25" customHeight="1">
      <c r="A274" s="19"/>
      <c r="B274" s="17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spans="1:26" ht="14.25" customHeight="1">
      <c r="A275" s="19"/>
      <c r="B275" s="17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spans="1:26" ht="14.25" customHeight="1">
      <c r="A276" s="19"/>
      <c r="B276" s="17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spans="1:26" ht="14.25" customHeight="1">
      <c r="A277" s="19"/>
      <c r="B277" s="17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spans="1:26" ht="14.25" customHeight="1">
      <c r="A278" s="19"/>
      <c r="B278" s="17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spans="1:26" ht="14.25" customHeight="1">
      <c r="A279" s="19"/>
      <c r="B279" s="17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spans="1:26" ht="14.25" customHeight="1">
      <c r="A280" s="19"/>
      <c r="B280" s="17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spans="1:26" ht="14.25" customHeight="1">
      <c r="A281" s="19"/>
      <c r="B281" s="17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spans="1:26" ht="14.25" customHeight="1">
      <c r="A282" s="19"/>
      <c r="B282" s="17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spans="1:26" ht="14.25" customHeight="1">
      <c r="A283" s="19"/>
      <c r="B283" s="17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spans="1:26" ht="14.25" customHeight="1">
      <c r="A284" s="19"/>
      <c r="B284" s="17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spans="1:26" ht="14.25" customHeight="1">
      <c r="A285" s="19"/>
      <c r="B285" s="17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spans="1:26" ht="14.25" customHeight="1">
      <c r="A286" s="19"/>
      <c r="B286" s="17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spans="1:26" ht="14.25" customHeight="1">
      <c r="A287" s="19"/>
      <c r="B287" s="17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spans="1:26" ht="14.25" customHeight="1">
      <c r="A288" s="19"/>
      <c r="B288" s="17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spans="1:26" ht="14.25" customHeight="1">
      <c r="A289" s="19"/>
      <c r="B289" s="17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spans="1:26" ht="14.25" customHeight="1">
      <c r="A290" s="19"/>
      <c r="B290" s="17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spans="1:26" ht="14.25" customHeight="1">
      <c r="A291" s="19"/>
      <c r="B291" s="17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spans="1:26" ht="14.25" customHeight="1">
      <c r="A292" s="19"/>
      <c r="B292" s="17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spans="1:26" ht="14.25" customHeight="1">
      <c r="A293" s="19"/>
      <c r="B293" s="17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spans="1:26" ht="14.25" customHeight="1">
      <c r="A294" s="19"/>
      <c r="B294" s="17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spans="1:26" ht="14.25" customHeight="1">
      <c r="A295" s="19"/>
      <c r="B295" s="17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spans="1:26" ht="14.25" customHeight="1">
      <c r="A296" s="19"/>
      <c r="B296" s="17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spans="1:26" ht="14.25" customHeight="1">
      <c r="A297" s="19"/>
      <c r="B297" s="17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spans="1:26" ht="14.25" customHeight="1">
      <c r="A298" s="19"/>
      <c r="B298" s="17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spans="1:26" ht="14.25" customHeight="1">
      <c r="A299" s="19"/>
      <c r="B299" s="17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spans="1:26" ht="14.25" customHeight="1">
      <c r="A300" s="19"/>
      <c r="B300" s="17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spans="1:26" ht="14.25" customHeight="1">
      <c r="A301" s="19"/>
      <c r="B301" s="17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spans="1:26" ht="14.25" customHeight="1">
      <c r="A302" s="19"/>
      <c r="B302" s="17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spans="1:26" ht="14.25" customHeight="1">
      <c r="A303" s="19"/>
      <c r="B303" s="17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spans="1:26" ht="14.25" customHeight="1">
      <c r="A304" s="19"/>
      <c r="B304" s="17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spans="1:26" ht="14.25" customHeight="1">
      <c r="A305" s="19"/>
      <c r="B305" s="17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spans="1:26" ht="14.25" customHeight="1">
      <c r="A306" s="19"/>
      <c r="B306" s="17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spans="1:26" ht="14.25" customHeight="1">
      <c r="A307" s="19"/>
      <c r="B307" s="17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spans="1:26" ht="14.25" customHeight="1">
      <c r="A308" s="19"/>
      <c r="B308" s="17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spans="1:26" ht="14.25" customHeight="1">
      <c r="A309" s="19"/>
      <c r="B309" s="17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spans="1:26" ht="14.25" customHeight="1">
      <c r="A310" s="19"/>
      <c r="B310" s="17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spans="1:26" ht="14.25" customHeight="1">
      <c r="A311" s="19"/>
      <c r="B311" s="17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spans="1:26" ht="14.25" customHeight="1">
      <c r="A312" s="19"/>
      <c r="B312" s="17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spans="1:26" ht="14.25" customHeight="1">
      <c r="A313" s="19"/>
      <c r="B313" s="17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spans="1:26" ht="14.25" customHeight="1">
      <c r="A314" s="19"/>
      <c r="B314" s="17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spans="1:26" ht="14.25" customHeight="1">
      <c r="A315" s="19"/>
      <c r="B315" s="17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spans="1:26" ht="14.25" customHeight="1">
      <c r="A316" s="19"/>
      <c r="B316" s="17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spans="1:26" ht="14.25" customHeight="1">
      <c r="A317" s="19"/>
      <c r="B317" s="17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spans="1:26" ht="14.25" customHeight="1">
      <c r="A318" s="19"/>
      <c r="B318" s="17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spans="1:26" ht="14.25" customHeight="1">
      <c r="A319" s="19"/>
      <c r="B319" s="17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spans="1:26" ht="14.25" customHeight="1">
      <c r="A320" s="19"/>
      <c r="B320" s="17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spans="1:26" ht="14.25" customHeight="1">
      <c r="A321" s="19"/>
      <c r="B321" s="17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spans="1:26" ht="14.25" customHeight="1">
      <c r="A322" s="19"/>
      <c r="B322" s="17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spans="1:26" ht="14.25" customHeight="1">
      <c r="A323" s="19"/>
      <c r="B323" s="17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spans="1:26" ht="14.25" customHeight="1">
      <c r="A324" s="19"/>
      <c r="B324" s="17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spans="1:26" ht="14.25" customHeight="1">
      <c r="A325" s="19"/>
      <c r="B325" s="17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spans="1:26" ht="14.25" customHeight="1">
      <c r="A326" s="19"/>
      <c r="B326" s="17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spans="1:26" ht="14.25" customHeight="1">
      <c r="A327" s="19"/>
      <c r="B327" s="17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spans="1:26" ht="14.25" customHeight="1">
      <c r="A328" s="19"/>
      <c r="B328" s="17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spans="1:26" ht="14.25" customHeight="1">
      <c r="A329" s="19"/>
      <c r="B329" s="17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spans="1:26" ht="14.25" customHeight="1">
      <c r="A330" s="19"/>
      <c r="B330" s="17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spans="1:26" ht="14.25" customHeight="1">
      <c r="A331" s="19"/>
      <c r="B331" s="17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spans="1:26" ht="14.25" customHeight="1">
      <c r="A332" s="19"/>
      <c r="B332" s="17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spans="1:26" ht="14.25" customHeight="1">
      <c r="A333" s="19"/>
      <c r="B333" s="17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spans="1:26" ht="14.25" customHeight="1">
      <c r="A334" s="19"/>
      <c r="B334" s="17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spans="1:26" ht="14.25" customHeight="1">
      <c r="A335" s="19"/>
      <c r="B335" s="17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spans="1:26" ht="14.25" customHeight="1">
      <c r="A336" s="19"/>
      <c r="B336" s="17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spans="1:26" ht="14.25" customHeight="1">
      <c r="A337" s="19"/>
      <c r="B337" s="17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spans="1:26" ht="14.25" customHeight="1">
      <c r="A338" s="19"/>
      <c r="B338" s="17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spans="1:26" ht="14.25" customHeight="1">
      <c r="A339" s="19"/>
      <c r="B339" s="17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spans="1:26" ht="14.25" customHeight="1">
      <c r="A340" s="19"/>
      <c r="B340" s="17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spans="1:26" ht="14.25" customHeight="1">
      <c r="A341" s="19"/>
      <c r="B341" s="17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spans="1:26" ht="14.25" customHeight="1">
      <c r="A342" s="19"/>
      <c r="B342" s="17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spans="1:26" ht="14.25" customHeight="1">
      <c r="A343" s="19"/>
      <c r="B343" s="17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spans="1:26" ht="14.25" customHeight="1">
      <c r="A344" s="19"/>
      <c r="B344" s="17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spans="1:26" ht="14.25" customHeight="1">
      <c r="A345" s="19"/>
      <c r="B345" s="17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spans="1:26" ht="14.25" customHeight="1">
      <c r="A346" s="19"/>
      <c r="B346" s="17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spans="1:26" ht="14.25" customHeight="1">
      <c r="A347" s="19"/>
      <c r="B347" s="17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spans="1:26" ht="14.25" customHeight="1">
      <c r="A348" s="19"/>
      <c r="B348" s="17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spans="1:26" ht="14.25" customHeight="1">
      <c r="A349" s="19"/>
      <c r="B349" s="17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spans="1:26" ht="14.25" customHeight="1">
      <c r="A350" s="19"/>
      <c r="B350" s="17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spans="1:26" ht="14.25" customHeight="1">
      <c r="A351" s="19"/>
      <c r="B351" s="17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spans="1:26" ht="14.25" customHeight="1">
      <c r="A352" s="19"/>
      <c r="B352" s="17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spans="1:26" ht="14.25" customHeight="1">
      <c r="A353" s="19"/>
      <c r="B353" s="17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spans="1:26" ht="14.25" customHeight="1">
      <c r="A354" s="19"/>
      <c r="B354" s="17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spans="1:26" ht="14.25" customHeight="1">
      <c r="A355" s="19"/>
      <c r="B355" s="17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spans="1:26" ht="14.25" customHeight="1">
      <c r="A356" s="19"/>
      <c r="B356" s="17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spans="1:26" ht="14.25" customHeight="1">
      <c r="A357" s="19"/>
      <c r="B357" s="17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spans="1:26" ht="14.25" customHeight="1">
      <c r="A358" s="19"/>
      <c r="B358" s="17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spans="1:26" ht="14.25" customHeight="1">
      <c r="A359" s="19"/>
      <c r="B359" s="17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spans="1:26" ht="14.25" customHeight="1">
      <c r="A360" s="19"/>
      <c r="B360" s="17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spans="1:26" ht="14.25" customHeight="1">
      <c r="A361" s="19"/>
      <c r="B361" s="17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spans="1:26" ht="14.25" customHeight="1">
      <c r="A362" s="19"/>
      <c r="B362" s="17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spans="1:26" ht="14.25" customHeight="1">
      <c r="A363" s="19"/>
      <c r="B363" s="17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spans="1:26" ht="14.25" customHeight="1">
      <c r="A364" s="19"/>
      <c r="B364" s="17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spans="1:26" ht="14.25" customHeight="1">
      <c r="A365" s="19"/>
      <c r="B365" s="17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spans="1:26" ht="14.25" customHeight="1">
      <c r="A366" s="19"/>
      <c r="B366" s="17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spans="1:26" ht="14.25" customHeight="1">
      <c r="A367" s="19"/>
      <c r="B367" s="17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spans="1:26" ht="14.25" customHeight="1">
      <c r="A368" s="19"/>
      <c r="B368" s="17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spans="1:26" ht="14.25" customHeight="1">
      <c r="A369" s="19"/>
      <c r="B369" s="17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spans="1:26" ht="14.25" customHeight="1">
      <c r="A370" s="19"/>
      <c r="B370" s="17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spans="1:26" ht="14.25" customHeight="1">
      <c r="A371" s="19"/>
      <c r="B371" s="17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spans="1:26" ht="14.25" customHeight="1">
      <c r="A372" s="19"/>
      <c r="B372" s="17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spans="1:26" ht="14.25" customHeight="1">
      <c r="A373" s="19"/>
      <c r="B373" s="17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spans="1:26" ht="14.25" customHeight="1">
      <c r="A374" s="19"/>
      <c r="B374" s="17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spans="1:26" ht="14.25" customHeight="1">
      <c r="A375" s="19"/>
      <c r="B375" s="17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spans="1:26" ht="14.25" customHeight="1">
      <c r="A376" s="19"/>
      <c r="B376" s="17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spans="1:26" ht="14.25" customHeight="1">
      <c r="A377" s="19"/>
      <c r="B377" s="17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spans="1:26" ht="14.25" customHeight="1">
      <c r="A378" s="19"/>
      <c r="B378" s="17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spans="1:26" ht="14.25" customHeight="1">
      <c r="A379" s="19"/>
      <c r="B379" s="17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spans="1:26" ht="14.25" customHeight="1">
      <c r="A380" s="19"/>
      <c r="B380" s="17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spans="1:26" ht="14.25" customHeight="1">
      <c r="A381" s="19"/>
      <c r="B381" s="17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spans="1:26" ht="14.25" customHeight="1">
      <c r="A382" s="19"/>
      <c r="B382" s="17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spans="1:26" ht="14.25" customHeight="1">
      <c r="A383" s="19"/>
      <c r="B383" s="17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spans="1:26" ht="14.25" customHeight="1">
      <c r="A384" s="19"/>
      <c r="B384" s="17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spans="1:26" ht="14.25" customHeight="1">
      <c r="A385" s="19"/>
      <c r="B385" s="17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spans="1:26" ht="14.25" customHeight="1">
      <c r="A386" s="19"/>
      <c r="B386" s="17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spans="1:26" ht="14.25" customHeight="1">
      <c r="A387" s="19"/>
      <c r="B387" s="17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spans="1:26" ht="14.25" customHeight="1">
      <c r="A388" s="19"/>
      <c r="B388" s="17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spans="1:26" ht="14.25" customHeight="1">
      <c r="A389" s="19"/>
      <c r="B389" s="17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spans="1:26" ht="14.25" customHeight="1">
      <c r="A390" s="19"/>
      <c r="B390" s="17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spans="1:26" ht="14.25" customHeight="1">
      <c r="A391" s="19"/>
      <c r="B391" s="17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spans="1:26" ht="14.25" customHeight="1">
      <c r="A392" s="19"/>
      <c r="B392" s="17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spans="1:26" ht="14.25" customHeight="1">
      <c r="A393" s="19"/>
      <c r="B393" s="17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spans="1:26" ht="14.25" customHeight="1">
      <c r="A394" s="19"/>
      <c r="B394" s="17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spans="1:26" ht="14.25" customHeight="1">
      <c r="A395" s="19"/>
      <c r="B395" s="17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spans="1:26" ht="14.25" customHeight="1">
      <c r="A396" s="19"/>
      <c r="B396" s="17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spans="1:26" ht="14.25" customHeight="1">
      <c r="A397" s="19"/>
      <c r="B397" s="17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spans="1:26" ht="14.25" customHeight="1">
      <c r="A398" s="19"/>
      <c r="B398" s="17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spans="1:26" ht="14.25" customHeight="1">
      <c r="A399" s="19"/>
      <c r="B399" s="17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spans="1:26" ht="14.25" customHeight="1">
      <c r="A400" s="19"/>
      <c r="B400" s="17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spans="1:26" ht="14.25" customHeight="1">
      <c r="A401" s="19"/>
      <c r="B401" s="17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spans="1:26" ht="14.25" customHeight="1">
      <c r="A402" s="19"/>
      <c r="B402" s="17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spans="1:26" ht="14.25" customHeight="1">
      <c r="A403" s="19"/>
      <c r="B403" s="17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spans="1:26" ht="14.25" customHeight="1">
      <c r="A404" s="19"/>
      <c r="B404" s="17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spans="1:26" ht="14.25" customHeight="1">
      <c r="A405" s="19"/>
      <c r="B405" s="17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spans="1:26" ht="14.25" customHeight="1">
      <c r="A406" s="19"/>
      <c r="B406" s="17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spans="1:26" ht="14.25" customHeight="1">
      <c r="A407" s="19"/>
      <c r="B407" s="17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spans="1:26" ht="14.25" customHeight="1">
      <c r="A408" s="19"/>
      <c r="B408" s="17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spans="1:26" ht="14.25" customHeight="1">
      <c r="A409" s="19"/>
      <c r="B409" s="17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spans="1:26" ht="14.25" customHeight="1">
      <c r="A410" s="19"/>
      <c r="B410" s="17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spans="1:26" ht="14.25" customHeight="1">
      <c r="A411" s="19"/>
      <c r="B411" s="17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spans="1:26" ht="14.25" customHeight="1">
      <c r="A412" s="19"/>
      <c r="B412" s="17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spans="1:26" ht="14.25" customHeight="1">
      <c r="A413" s="19"/>
      <c r="B413" s="17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spans="1:26" ht="14.25" customHeight="1">
      <c r="A414" s="19"/>
      <c r="B414" s="17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spans="1:26" ht="14.25" customHeight="1">
      <c r="A415" s="19"/>
      <c r="B415" s="17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spans="1:26" ht="14.25" customHeight="1">
      <c r="A416" s="19"/>
      <c r="B416" s="17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spans="1:26" ht="14.25" customHeight="1">
      <c r="A417" s="19"/>
      <c r="B417" s="17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spans="1:26" ht="14.25" customHeight="1">
      <c r="A418" s="19"/>
      <c r="B418" s="17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spans="1:26" ht="14.25" customHeight="1">
      <c r="A419" s="19"/>
      <c r="B419" s="17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spans="1:26" ht="14.25" customHeight="1">
      <c r="A420" s="19"/>
      <c r="B420" s="17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spans="1:26" ht="14.25" customHeight="1">
      <c r="A421" s="19"/>
      <c r="B421" s="17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spans="1:26" ht="14.25" customHeight="1">
      <c r="A422" s="19"/>
      <c r="B422" s="17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spans="1:26" ht="14.25" customHeight="1">
      <c r="A423" s="19"/>
      <c r="B423" s="17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spans="1:26" ht="14.25" customHeight="1">
      <c r="A424" s="19"/>
      <c r="B424" s="17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spans="1:26" ht="14.25" customHeight="1">
      <c r="A425" s="19"/>
      <c r="B425" s="17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spans="1:26" ht="14.25" customHeight="1">
      <c r="A426" s="19"/>
      <c r="B426" s="17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spans="1:26" ht="14.25" customHeight="1">
      <c r="A427" s="19"/>
      <c r="B427" s="17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spans="1:26" ht="14.25" customHeight="1">
      <c r="A428" s="19"/>
      <c r="B428" s="17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spans="1:26" ht="14.25" customHeight="1">
      <c r="A429" s="19"/>
      <c r="B429" s="17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spans="1:26" ht="14.25" customHeight="1">
      <c r="A430" s="19"/>
      <c r="B430" s="17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spans="1:26" ht="14.25" customHeight="1">
      <c r="A431" s="19"/>
      <c r="B431" s="17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spans="1:26" ht="14.25" customHeight="1">
      <c r="A432" s="19"/>
      <c r="B432" s="17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spans="1:26" ht="14.25" customHeight="1">
      <c r="A433" s="19"/>
      <c r="B433" s="17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spans="1:26" ht="14.25" customHeight="1">
      <c r="A434" s="19"/>
      <c r="B434" s="17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spans="1:26" ht="14.25" customHeight="1">
      <c r="A435" s="19"/>
      <c r="B435" s="17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spans="1:26" ht="14.25" customHeight="1">
      <c r="A436" s="19"/>
      <c r="B436" s="17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spans="1:26" ht="14.25" customHeight="1">
      <c r="A437" s="19"/>
      <c r="B437" s="17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spans="1:26" ht="14.25" customHeight="1">
      <c r="A438" s="19"/>
      <c r="B438" s="17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spans="1:26" ht="14.25" customHeight="1">
      <c r="A439" s="19"/>
      <c r="B439" s="17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spans="1:26" ht="14.25" customHeight="1">
      <c r="A440" s="19"/>
      <c r="B440" s="17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spans="1:26" ht="14.25" customHeight="1">
      <c r="A441" s="19"/>
      <c r="B441" s="17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spans="1:26" ht="14.25" customHeight="1">
      <c r="A442" s="19"/>
      <c r="B442" s="17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spans="1:26" ht="14.25" customHeight="1">
      <c r="A443" s="19"/>
      <c r="B443" s="17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spans="1:26" ht="14.25" customHeight="1">
      <c r="A444" s="19"/>
      <c r="B444" s="17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spans="1:26" ht="14.25" customHeight="1">
      <c r="A445" s="19"/>
      <c r="B445" s="17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spans="1:26" ht="14.25" customHeight="1">
      <c r="A446" s="19"/>
      <c r="B446" s="17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spans="1:26" ht="14.25" customHeight="1">
      <c r="A447" s="19"/>
      <c r="B447" s="17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spans="1:26" ht="14.25" customHeight="1">
      <c r="A448" s="19"/>
      <c r="B448" s="17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spans="1:26" ht="14.25" customHeight="1">
      <c r="A449" s="19"/>
      <c r="B449" s="17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spans="1:26" ht="14.25" customHeight="1">
      <c r="A450" s="19"/>
      <c r="B450" s="17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spans="1:26" ht="14.25" customHeight="1">
      <c r="A451" s="19"/>
      <c r="B451" s="17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spans="1:26" ht="14.25" customHeight="1">
      <c r="A452" s="19"/>
      <c r="B452" s="17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spans="1:26" ht="14.25" customHeight="1">
      <c r="A453" s="19"/>
      <c r="B453" s="17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spans="1:26" ht="14.25" customHeight="1">
      <c r="A454" s="19"/>
      <c r="B454" s="17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spans="1:26" ht="14.25" customHeight="1">
      <c r="A455" s="19"/>
      <c r="B455" s="17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spans="1:26" ht="14.25" customHeight="1">
      <c r="A456" s="19"/>
      <c r="B456" s="17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spans="1:26" ht="14.25" customHeight="1">
      <c r="A457" s="19"/>
      <c r="B457" s="17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spans="1:26" ht="14.25" customHeight="1">
      <c r="A458" s="19"/>
      <c r="B458" s="17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spans="1:26" ht="14.25" customHeight="1">
      <c r="A459" s="19"/>
      <c r="B459" s="17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spans="1:26" ht="14.25" customHeight="1">
      <c r="A460" s="19"/>
      <c r="B460" s="17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spans="1:26" ht="14.25" customHeight="1">
      <c r="A461" s="19"/>
      <c r="B461" s="17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spans="1:26" ht="14.25" customHeight="1">
      <c r="A462" s="19"/>
      <c r="B462" s="17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spans="1:26" ht="14.25" customHeight="1">
      <c r="A463" s="19"/>
      <c r="B463" s="17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spans="1:26" ht="14.25" customHeight="1">
      <c r="A464" s="19"/>
      <c r="B464" s="17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spans="1:26" ht="14.25" customHeight="1">
      <c r="A465" s="19"/>
      <c r="B465" s="17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spans="1:26" ht="14.25" customHeight="1">
      <c r="A466" s="19"/>
      <c r="B466" s="17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spans="1:26" ht="14.25" customHeight="1">
      <c r="A467" s="19"/>
      <c r="B467" s="17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spans="1:26" ht="14.25" customHeight="1">
      <c r="A468" s="19"/>
      <c r="B468" s="17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spans="1:26" ht="14.25" customHeight="1">
      <c r="A469" s="19"/>
      <c r="B469" s="17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spans="1:26" ht="14.25" customHeight="1">
      <c r="A470" s="19"/>
      <c r="B470" s="17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spans="1:26" ht="14.25" customHeight="1">
      <c r="A471" s="19"/>
      <c r="B471" s="17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spans="1:26" ht="14.25" customHeight="1">
      <c r="A472" s="19"/>
      <c r="B472" s="17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spans="1:26" ht="14.25" customHeight="1">
      <c r="A473" s="19"/>
      <c r="B473" s="17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spans="1:26" ht="14.25" customHeight="1">
      <c r="A474" s="19"/>
      <c r="B474" s="17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spans="1:26" ht="14.25" customHeight="1">
      <c r="A475" s="19"/>
      <c r="B475" s="17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spans="1:26" ht="14.25" customHeight="1">
      <c r="A476" s="19"/>
      <c r="B476" s="17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spans="1:26" ht="14.25" customHeight="1">
      <c r="A477" s="19"/>
      <c r="B477" s="17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spans="1:26" ht="14.25" customHeight="1">
      <c r="A478" s="19"/>
      <c r="B478" s="17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spans="1:26" ht="14.25" customHeight="1">
      <c r="A479" s="19"/>
      <c r="B479" s="17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spans="1:26" ht="14.25" customHeight="1">
      <c r="A480" s="19"/>
      <c r="B480" s="17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spans="1:26" ht="14.25" customHeight="1">
      <c r="A481" s="19"/>
      <c r="B481" s="17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spans="1:26" ht="14.25" customHeight="1">
      <c r="A482" s="19"/>
      <c r="B482" s="17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spans="1:26" ht="14.25" customHeight="1">
      <c r="A483" s="19"/>
      <c r="B483" s="17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spans="1:26" ht="14.25" customHeight="1">
      <c r="A484" s="19"/>
      <c r="B484" s="17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spans="1:26" ht="14.25" customHeight="1">
      <c r="A485" s="19"/>
      <c r="B485" s="17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spans="1:26" ht="14.25" customHeight="1">
      <c r="A486" s="19"/>
      <c r="B486" s="17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spans="1:26" ht="14.25" customHeight="1">
      <c r="A487" s="19"/>
      <c r="B487" s="17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spans="1:26" ht="14.25" customHeight="1">
      <c r="A488" s="19"/>
      <c r="B488" s="17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spans="1:26" ht="14.25" customHeight="1">
      <c r="A489" s="19"/>
      <c r="B489" s="17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spans="1:26" ht="14.25" customHeight="1">
      <c r="A490" s="19"/>
      <c r="B490" s="17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spans="1:26" ht="14.25" customHeight="1">
      <c r="A491" s="19"/>
      <c r="B491" s="17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spans="1:26" ht="14.25" customHeight="1">
      <c r="A492" s="19"/>
      <c r="B492" s="17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spans="1:26" ht="14.25" customHeight="1">
      <c r="A493" s="19"/>
      <c r="B493" s="17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spans="1:26" ht="14.25" customHeight="1">
      <c r="A494" s="19"/>
      <c r="B494" s="17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spans="1:26" ht="14.25" customHeight="1">
      <c r="A495" s="19"/>
      <c r="B495" s="17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spans="1:26" ht="14.25" customHeight="1">
      <c r="A496" s="19"/>
      <c r="B496" s="17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spans="1:26" ht="14.25" customHeight="1">
      <c r="A497" s="19"/>
      <c r="B497" s="17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spans="1:26" ht="14.25" customHeight="1">
      <c r="A498" s="19"/>
      <c r="B498" s="17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spans="1:26" ht="14.25" customHeight="1">
      <c r="A499" s="19"/>
      <c r="B499" s="17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spans="1:26" ht="14.25" customHeight="1">
      <c r="A500" s="19"/>
      <c r="B500" s="17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spans="1:26" ht="14.25" customHeight="1">
      <c r="A501" s="19"/>
      <c r="B501" s="17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spans="1:26" ht="14.25" customHeight="1">
      <c r="A502" s="19"/>
      <c r="B502" s="17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spans="1:26" ht="14.25" customHeight="1">
      <c r="A503" s="19"/>
      <c r="B503" s="17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spans="1:26" ht="14.25" customHeight="1">
      <c r="A504" s="19"/>
      <c r="B504" s="17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spans="1:26" ht="14.25" customHeight="1">
      <c r="A505" s="19"/>
      <c r="B505" s="17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spans="1:26" ht="14.25" customHeight="1">
      <c r="A506" s="19"/>
      <c r="B506" s="17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spans="1:26" ht="14.25" customHeight="1">
      <c r="A507" s="19"/>
      <c r="B507" s="17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spans="1:26" ht="14.25" customHeight="1">
      <c r="A508" s="19"/>
      <c r="B508" s="17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spans="1:26" ht="14.25" customHeight="1">
      <c r="A509" s="19"/>
      <c r="B509" s="17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spans="1:26" ht="14.25" customHeight="1">
      <c r="A510" s="19"/>
      <c r="B510" s="17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spans="1:26" ht="14.25" customHeight="1">
      <c r="A511" s="19"/>
      <c r="B511" s="17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spans="1:26" ht="14.25" customHeight="1">
      <c r="A512" s="19"/>
      <c r="B512" s="17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spans="1:26" ht="14.25" customHeight="1">
      <c r="A513" s="19"/>
      <c r="B513" s="17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spans="1:26" ht="14.25" customHeight="1">
      <c r="A514" s="19"/>
      <c r="B514" s="17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spans="1:26" ht="14.25" customHeight="1">
      <c r="A515" s="19"/>
      <c r="B515" s="17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spans="1:26" ht="14.25" customHeight="1">
      <c r="A516" s="19"/>
      <c r="B516" s="17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spans="1:26" ht="14.25" customHeight="1">
      <c r="A517" s="19"/>
      <c r="B517" s="17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spans="1:26" ht="14.25" customHeight="1">
      <c r="A518" s="19"/>
      <c r="B518" s="17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spans="1:26" ht="14.25" customHeight="1">
      <c r="A519" s="19"/>
      <c r="B519" s="17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spans="1:26" ht="14.25" customHeight="1">
      <c r="A520" s="19"/>
      <c r="B520" s="17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spans="1:26" ht="14.25" customHeight="1">
      <c r="A521" s="19"/>
      <c r="B521" s="17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spans="1:26" ht="14.25" customHeight="1">
      <c r="A522" s="19"/>
      <c r="B522" s="17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spans="1:26" ht="14.25" customHeight="1">
      <c r="A523" s="19"/>
      <c r="B523" s="17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spans="1:26" ht="14.25" customHeight="1">
      <c r="A524" s="19"/>
      <c r="B524" s="17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spans="1:26" ht="14.25" customHeight="1">
      <c r="A525" s="19"/>
      <c r="B525" s="17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spans="1:26" ht="14.25" customHeight="1">
      <c r="A526" s="19"/>
      <c r="B526" s="17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spans="1:26" ht="14.25" customHeight="1">
      <c r="A527" s="19"/>
      <c r="B527" s="17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spans="1:26" ht="14.25" customHeight="1">
      <c r="A528" s="19"/>
      <c r="B528" s="17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spans="1:26" ht="14.25" customHeight="1">
      <c r="A529" s="19"/>
      <c r="B529" s="17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spans="1:26" ht="14.25" customHeight="1">
      <c r="A530" s="19"/>
      <c r="B530" s="17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spans="1:26" ht="14.25" customHeight="1">
      <c r="A531" s="19"/>
      <c r="B531" s="17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spans="1:26" ht="14.25" customHeight="1">
      <c r="A532" s="19"/>
      <c r="B532" s="17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spans="1:26" ht="14.25" customHeight="1">
      <c r="A533" s="19"/>
      <c r="B533" s="17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spans="1:26" ht="14.25" customHeight="1">
      <c r="A534" s="19"/>
      <c r="B534" s="17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spans="1:26" ht="14.25" customHeight="1">
      <c r="A535" s="19"/>
      <c r="B535" s="17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spans="1:26" ht="14.25" customHeight="1">
      <c r="A536" s="19"/>
      <c r="B536" s="17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spans="1:26" ht="14.25" customHeight="1">
      <c r="A537" s="19"/>
      <c r="B537" s="17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spans="1:26" ht="14.25" customHeight="1">
      <c r="A538" s="19"/>
      <c r="B538" s="17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spans="1:26" ht="14.25" customHeight="1">
      <c r="A539" s="19"/>
      <c r="B539" s="17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spans="1:26" ht="14.25" customHeight="1">
      <c r="A540" s="19"/>
      <c r="B540" s="17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spans="1:26" ht="14.25" customHeight="1">
      <c r="A541" s="19"/>
      <c r="B541" s="17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spans="1:26" ht="14.25" customHeight="1">
      <c r="A542" s="19"/>
      <c r="B542" s="17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spans="1:26" ht="14.25" customHeight="1">
      <c r="A543" s="19"/>
      <c r="B543" s="17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spans="1:26" ht="14.25" customHeight="1">
      <c r="A544" s="19"/>
      <c r="B544" s="17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spans="1:26" ht="14.25" customHeight="1">
      <c r="A545" s="19"/>
      <c r="B545" s="17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spans="1:26" ht="14.25" customHeight="1">
      <c r="A546" s="19"/>
      <c r="B546" s="17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spans="1:26" ht="14.25" customHeight="1">
      <c r="A547" s="19"/>
      <c r="B547" s="17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spans="1:26" ht="14.25" customHeight="1">
      <c r="A548" s="19"/>
      <c r="B548" s="17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spans="1:26" ht="14.25" customHeight="1">
      <c r="A549" s="19"/>
      <c r="B549" s="17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spans="1:26" ht="14.25" customHeight="1">
      <c r="A550" s="19"/>
      <c r="B550" s="17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spans="1:26" ht="14.25" customHeight="1">
      <c r="A551" s="19"/>
      <c r="B551" s="17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spans="1:26" ht="14.25" customHeight="1">
      <c r="A552" s="19"/>
      <c r="B552" s="17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spans="1:26" ht="14.25" customHeight="1">
      <c r="A553" s="19"/>
      <c r="B553" s="17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spans="1:26" ht="14.25" customHeight="1">
      <c r="A554" s="19"/>
      <c r="B554" s="17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spans="1:26" ht="14.25" customHeight="1">
      <c r="A555" s="19"/>
      <c r="B555" s="17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spans="1:26" ht="14.25" customHeight="1">
      <c r="A556" s="19"/>
      <c r="B556" s="17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spans="1:26" ht="14.25" customHeight="1">
      <c r="A557" s="19"/>
      <c r="B557" s="17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spans="1:26" ht="14.25" customHeight="1">
      <c r="A558" s="19"/>
      <c r="B558" s="17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spans="1:26" ht="14.25" customHeight="1">
      <c r="A559" s="19"/>
      <c r="B559" s="17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spans="1:26" ht="14.25" customHeight="1">
      <c r="A560" s="19"/>
      <c r="B560" s="17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spans="1:26" ht="14.25" customHeight="1">
      <c r="A561" s="19"/>
      <c r="B561" s="17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spans="1:26" ht="14.25" customHeight="1">
      <c r="A562" s="19"/>
      <c r="B562" s="17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spans="1:26" ht="14.25" customHeight="1">
      <c r="A563" s="19"/>
      <c r="B563" s="17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spans="1:26" ht="14.25" customHeight="1">
      <c r="A564" s="19"/>
      <c r="B564" s="17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spans="1:26" ht="14.25" customHeight="1">
      <c r="A565" s="19"/>
      <c r="B565" s="17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spans="1:26" ht="14.25" customHeight="1">
      <c r="A566" s="19"/>
      <c r="B566" s="17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spans="1:26" ht="14.25" customHeight="1">
      <c r="A567" s="19"/>
      <c r="B567" s="17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spans="1:26" ht="14.25" customHeight="1">
      <c r="A568" s="19"/>
      <c r="B568" s="17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spans="1:26" ht="14.25" customHeight="1">
      <c r="A569" s="19"/>
      <c r="B569" s="17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spans="1:26" ht="14.25" customHeight="1">
      <c r="A570" s="19"/>
      <c r="B570" s="17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spans="1:26" ht="14.25" customHeight="1">
      <c r="A571" s="19"/>
      <c r="B571" s="17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spans="1:26" ht="14.25" customHeight="1">
      <c r="A572" s="19"/>
      <c r="B572" s="17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spans="1:26" ht="14.25" customHeight="1">
      <c r="A573" s="19"/>
      <c r="B573" s="17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spans="1:26" ht="14.25" customHeight="1">
      <c r="A574" s="19"/>
      <c r="B574" s="17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spans="1:26" ht="14.25" customHeight="1">
      <c r="A575" s="19"/>
      <c r="B575" s="17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spans="1:26" ht="14.25" customHeight="1">
      <c r="A576" s="19"/>
      <c r="B576" s="17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spans="1:26" ht="14.25" customHeight="1">
      <c r="A577" s="19"/>
      <c r="B577" s="17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spans="1:26" ht="14.25" customHeight="1">
      <c r="A578" s="19"/>
      <c r="B578" s="17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spans="1:26" ht="14.25" customHeight="1">
      <c r="A579" s="19"/>
      <c r="B579" s="17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spans="1:26" ht="14.25" customHeight="1">
      <c r="A580" s="19"/>
      <c r="B580" s="17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spans="1:26" ht="14.25" customHeight="1">
      <c r="A581" s="19"/>
      <c r="B581" s="17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spans="1:26" ht="14.25" customHeight="1">
      <c r="A582" s="19"/>
      <c r="B582" s="17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spans="1:26" ht="14.25" customHeight="1">
      <c r="A583" s="19"/>
      <c r="B583" s="17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spans="1:26" ht="14.25" customHeight="1">
      <c r="A584" s="19"/>
      <c r="B584" s="17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spans="1:26" ht="14.25" customHeight="1">
      <c r="A585" s="19"/>
      <c r="B585" s="17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spans="1:26" ht="14.25" customHeight="1">
      <c r="A586" s="19"/>
      <c r="B586" s="17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spans="1:26" ht="14.25" customHeight="1">
      <c r="A587" s="19"/>
      <c r="B587" s="17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spans="1:26" ht="14.25" customHeight="1">
      <c r="A588" s="19"/>
      <c r="B588" s="17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spans="1:26" ht="14.25" customHeight="1">
      <c r="A589" s="19"/>
      <c r="B589" s="17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spans="1:26" ht="14.25" customHeight="1">
      <c r="A590" s="19"/>
      <c r="B590" s="17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spans="1:26" ht="14.25" customHeight="1">
      <c r="A591" s="19"/>
      <c r="B591" s="17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spans="1:26" ht="14.25" customHeight="1">
      <c r="A592" s="19"/>
      <c r="B592" s="17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spans="1:26" ht="14.25" customHeight="1">
      <c r="A593" s="19"/>
      <c r="B593" s="17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spans="1:26" ht="14.25" customHeight="1">
      <c r="A594" s="19"/>
      <c r="B594" s="17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spans="1:26" ht="14.25" customHeight="1">
      <c r="A595" s="19"/>
      <c r="B595" s="17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spans="1:26" ht="14.25" customHeight="1">
      <c r="A596" s="19"/>
      <c r="B596" s="17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spans="1:26" ht="14.25" customHeight="1">
      <c r="A597" s="19"/>
      <c r="B597" s="17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spans="1:26" ht="14.25" customHeight="1">
      <c r="A598" s="19"/>
      <c r="B598" s="17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spans="1:26" ht="14.25" customHeight="1">
      <c r="A599" s="19"/>
      <c r="B599" s="17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spans="1:26" ht="14.25" customHeight="1">
      <c r="A600" s="19"/>
      <c r="B600" s="17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spans="1:26" ht="14.25" customHeight="1">
      <c r="A601" s="19"/>
      <c r="B601" s="17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spans="1:26" ht="14.25" customHeight="1">
      <c r="A602" s="19"/>
      <c r="B602" s="17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spans="1:26" ht="14.25" customHeight="1">
      <c r="A603" s="19"/>
      <c r="B603" s="17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spans="1:26" ht="14.25" customHeight="1">
      <c r="A604" s="19"/>
      <c r="B604" s="17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spans="1:26" ht="14.25" customHeight="1">
      <c r="A605" s="19"/>
      <c r="B605" s="17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spans="1:26" ht="14.25" customHeight="1">
      <c r="A606" s="19"/>
      <c r="B606" s="17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spans="1:26" ht="14.25" customHeight="1">
      <c r="A607" s="19"/>
      <c r="B607" s="17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spans="1:26" ht="14.25" customHeight="1">
      <c r="A608" s="19"/>
      <c r="B608" s="17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spans="1:26" ht="14.25" customHeight="1">
      <c r="A609" s="19"/>
      <c r="B609" s="17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spans="1:26" ht="14.25" customHeight="1">
      <c r="A610" s="19"/>
      <c r="B610" s="17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spans="1:26" ht="14.25" customHeight="1">
      <c r="A611" s="19"/>
      <c r="B611" s="17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spans="1:26" ht="14.25" customHeight="1">
      <c r="A612" s="19"/>
      <c r="B612" s="17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spans="1:26" ht="14.25" customHeight="1">
      <c r="A613" s="19"/>
      <c r="B613" s="17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spans="1:26" ht="14.25" customHeight="1">
      <c r="A614" s="19"/>
      <c r="B614" s="17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spans="1:26" ht="14.25" customHeight="1">
      <c r="A615" s="19"/>
      <c r="B615" s="17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spans="1:26" ht="14.25" customHeight="1">
      <c r="A616" s="19"/>
      <c r="B616" s="17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spans="1:26" ht="14.25" customHeight="1">
      <c r="A617" s="19"/>
      <c r="B617" s="17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spans="1:26" ht="14.25" customHeight="1">
      <c r="A618" s="19"/>
      <c r="B618" s="17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spans="1:26" ht="14.25" customHeight="1">
      <c r="A619" s="19"/>
      <c r="B619" s="17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spans="1:26" ht="14.25" customHeight="1">
      <c r="A620" s="19"/>
      <c r="B620" s="17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spans="1:26" ht="14.25" customHeight="1">
      <c r="A621" s="19"/>
      <c r="B621" s="17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spans="1:26" ht="14.25" customHeight="1">
      <c r="A622" s="19"/>
      <c r="B622" s="17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spans="1:26" ht="14.25" customHeight="1">
      <c r="A623" s="19"/>
      <c r="B623" s="17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spans="1:26" ht="14.25" customHeight="1">
      <c r="A624" s="19"/>
      <c r="B624" s="17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spans="1:26" ht="14.25" customHeight="1">
      <c r="A625" s="19"/>
      <c r="B625" s="17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spans="1:26" ht="14.25" customHeight="1">
      <c r="A626" s="19"/>
      <c r="B626" s="17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spans="1:26" ht="14.25" customHeight="1">
      <c r="A627" s="19"/>
      <c r="B627" s="17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spans="1:26" ht="14.25" customHeight="1">
      <c r="A628" s="19"/>
      <c r="B628" s="17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spans="1:26" ht="14.25" customHeight="1">
      <c r="A629" s="19"/>
      <c r="B629" s="17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spans="1:26" ht="14.25" customHeight="1">
      <c r="A630" s="19"/>
      <c r="B630" s="17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spans="1:26" ht="14.25" customHeight="1">
      <c r="A631" s="19"/>
      <c r="B631" s="17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spans="1:26" ht="14.25" customHeight="1">
      <c r="A632" s="19"/>
      <c r="B632" s="17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spans="1:26" ht="14.25" customHeight="1">
      <c r="A633" s="19"/>
      <c r="B633" s="17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spans="1:26" ht="14.25" customHeight="1">
      <c r="A634" s="19"/>
      <c r="B634" s="17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spans="1:26" ht="14.25" customHeight="1">
      <c r="A635" s="19"/>
      <c r="B635" s="17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spans="1:26" ht="14.25" customHeight="1">
      <c r="A636" s="19"/>
      <c r="B636" s="17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spans="1:26" ht="14.25" customHeight="1">
      <c r="A637" s="19"/>
      <c r="B637" s="17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spans="1:26" ht="14.25" customHeight="1">
      <c r="A638" s="19"/>
      <c r="B638" s="17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spans="1:26" ht="14.25" customHeight="1">
      <c r="A639" s="19"/>
      <c r="B639" s="17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spans="1:26" ht="14.25" customHeight="1">
      <c r="A640" s="19"/>
      <c r="B640" s="17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spans="1:26" ht="14.25" customHeight="1">
      <c r="A641" s="19"/>
      <c r="B641" s="17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spans="1:26" ht="14.25" customHeight="1">
      <c r="A642" s="19"/>
      <c r="B642" s="17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spans="1:26" ht="14.25" customHeight="1">
      <c r="A643" s="19"/>
      <c r="B643" s="17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spans="1:26" ht="14.25" customHeight="1">
      <c r="A644" s="19"/>
      <c r="B644" s="17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spans="1:26" ht="14.25" customHeight="1">
      <c r="A645" s="19"/>
      <c r="B645" s="17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spans="1:26" ht="14.25" customHeight="1">
      <c r="A646" s="19"/>
      <c r="B646" s="17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spans="1:26" ht="14.25" customHeight="1">
      <c r="A647" s="19"/>
      <c r="B647" s="17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spans="1:26" ht="14.25" customHeight="1">
      <c r="A648" s="19"/>
      <c r="B648" s="17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spans="1:26" ht="14.25" customHeight="1">
      <c r="A649" s="19"/>
      <c r="B649" s="17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spans="1:26" ht="14.25" customHeight="1">
      <c r="A650" s="19"/>
      <c r="B650" s="17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spans="1:26" ht="14.25" customHeight="1">
      <c r="A651" s="19"/>
      <c r="B651" s="17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spans="1:26" ht="14.25" customHeight="1">
      <c r="A652" s="19"/>
      <c r="B652" s="17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spans="1:26" ht="14.25" customHeight="1">
      <c r="A653" s="19"/>
      <c r="B653" s="17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spans="1:26" ht="14.25" customHeight="1">
      <c r="A654" s="19"/>
      <c r="B654" s="17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spans="1:26" ht="14.25" customHeight="1">
      <c r="A655" s="19"/>
      <c r="B655" s="17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spans="1:26" ht="14.25" customHeight="1">
      <c r="A656" s="19"/>
      <c r="B656" s="17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spans="1:26" ht="14.25" customHeight="1">
      <c r="A657" s="19"/>
      <c r="B657" s="17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spans="1:26" ht="14.25" customHeight="1">
      <c r="A658" s="19"/>
      <c r="B658" s="17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spans="1:26" ht="14.25" customHeight="1">
      <c r="A659" s="19"/>
      <c r="B659" s="17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spans="1:26" ht="14.25" customHeight="1">
      <c r="A660" s="19"/>
      <c r="B660" s="17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spans="1:26" ht="14.25" customHeight="1">
      <c r="A661" s="19"/>
      <c r="B661" s="17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spans="1:26" ht="14.25" customHeight="1">
      <c r="A662" s="19"/>
      <c r="B662" s="17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spans="1:26" ht="14.25" customHeight="1">
      <c r="A663" s="19"/>
      <c r="B663" s="17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spans="1:26" ht="14.25" customHeight="1">
      <c r="A664" s="19"/>
      <c r="B664" s="17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spans="1:26" ht="14.25" customHeight="1">
      <c r="A665" s="19"/>
      <c r="B665" s="17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spans="1:26" ht="14.25" customHeight="1">
      <c r="A666" s="19"/>
      <c r="B666" s="17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spans="1:26" ht="14.25" customHeight="1">
      <c r="A667" s="19"/>
      <c r="B667" s="17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spans="1:26" ht="14.25" customHeight="1">
      <c r="A668" s="19"/>
      <c r="B668" s="17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spans="1:26" ht="14.25" customHeight="1">
      <c r="A669" s="19"/>
      <c r="B669" s="17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spans="1:26" ht="14.25" customHeight="1">
      <c r="A670" s="19"/>
      <c r="B670" s="17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spans="1:26" ht="14.25" customHeight="1">
      <c r="A671" s="19"/>
      <c r="B671" s="17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spans="1:26" ht="14.25" customHeight="1">
      <c r="A672" s="19"/>
      <c r="B672" s="17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spans="1:26" ht="14.25" customHeight="1">
      <c r="A673" s="19"/>
      <c r="B673" s="17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spans="1:26" ht="14.25" customHeight="1">
      <c r="A674" s="19"/>
      <c r="B674" s="17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spans="1:26" ht="14.25" customHeight="1">
      <c r="A675" s="19"/>
      <c r="B675" s="17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spans="1:26" ht="14.25" customHeight="1">
      <c r="A676" s="19"/>
      <c r="B676" s="17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spans="1:26" ht="14.25" customHeight="1">
      <c r="A677" s="19"/>
      <c r="B677" s="17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spans="1:26" ht="14.25" customHeight="1">
      <c r="A678" s="19"/>
      <c r="B678" s="17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spans="1:26" ht="14.25" customHeight="1">
      <c r="A679" s="19"/>
      <c r="B679" s="17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spans="1:26" ht="14.25" customHeight="1">
      <c r="A680" s="19"/>
      <c r="B680" s="17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spans="1:26" ht="14.25" customHeight="1">
      <c r="A681" s="19"/>
      <c r="B681" s="17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spans="1:26" ht="14.25" customHeight="1">
      <c r="A682" s="19"/>
      <c r="B682" s="17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spans="1:26" ht="14.25" customHeight="1">
      <c r="A683" s="19"/>
      <c r="B683" s="17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spans="1:26" ht="14.25" customHeight="1">
      <c r="A684" s="19"/>
      <c r="B684" s="17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spans="1:26" ht="14.25" customHeight="1">
      <c r="A685" s="19"/>
      <c r="B685" s="17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spans="1:26" ht="14.25" customHeight="1">
      <c r="A686" s="19"/>
      <c r="B686" s="17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spans="1:26" ht="14.25" customHeight="1">
      <c r="A687" s="19"/>
      <c r="B687" s="17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spans="1:26" ht="14.25" customHeight="1">
      <c r="A688" s="19"/>
      <c r="B688" s="17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spans="1:26" ht="14.25" customHeight="1">
      <c r="A689" s="19"/>
      <c r="B689" s="17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spans="1:26" ht="14.25" customHeight="1">
      <c r="A690" s="19"/>
      <c r="B690" s="17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spans="1:26" ht="14.25" customHeight="1">
      <c r="A691" s="19"/>
      <c r="B691" s="17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spans="1:26" ht="14.25" customHeight="1">
      <c r="A692" s="19"/>
      <c r="B692" s="17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spans="1:26" ht="14.25" customHeight="1">
      <c r="A693" s="19"/>
      <c r="B693" s="17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spans="1:26" ht="14.25" customHeight="1">
      <c r="A694" s="19"/>
      <c r="B694" s="17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spans="1:26" ht="14.25" customHeight="1">
      <c r="A695" s="19"/>
      <c r="B695" s="17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spans="1:26" ht="14.25" customHeight="1">
      <c r="A696" s="19"/>
      <c r="B696" s="17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spans="1:26" ht="14.25" customHeight="1">
      <c r="A697" s="19"/>
      <c r="B697" s="17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spans="1:26" ht="14.25" customHeight="1">
      <c r="A698" s="19"/>
      <c r="B698" s="17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spans="1:26" ht="14.25" customHeight="1">
      <c r="A699" s="19"/>
      <c r="B699" s="17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spans="1:26" ht="14.25" customHeight="1">
      <c r="A700" s="19"/>
      <c r="B700" s="17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spans="1:26" ht="14.25" customHeight="1">
      <c r="A701" s="19"/>
      <c r="B701" s="17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spans="1:26" ht="14.25" customHeight="1">
      <c r="A702" s="19"/>
      <c r="B702" s="17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spans="1:26" ht="14.25" customHeight="1">
      <c r="A703" s="19"/>
      <c r="B703" s="17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spans="1:26" ht="14.25" customHeight="1">
      <c r="A704" s="19"/>
      <c r="B704" s="17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spans="1:26" ht="14.25" customHeight="1">
      <c r="A705" s="19"/>
      <c r="B705" s="17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spans="1:26" ht="14.25" customHeight="1">
      <c r="A706" s="19"/>
      <c r="B706" s="17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spans="1:26" ht="14.25" customHeight="1">
      <c r="A707" s="19"/>
      <c r="B707" s="17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spans="1:26" ht="14.25" customHeight="1">
      <c r="A708" s="19"/>
      <c r="B708" s="17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spans="1:26" ht="14.25" customHeight="1">
      <c r="A709" s="19"/>
      <c r="B709" s="17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spans="1:26" ht="14.25" customHeight="1">
      <c r="A710" s="19"/>
      <c r="B710" s="17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spans="1:26" ht="14.25" customHeight="1">
      <c r="A711" s="19"/>
      <c r="B711" s="17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spans="1:26" ht="14.25" customHeight="1">
      <c r="A712" s="19"/>
      <c r="B712" s="17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spans="1:26" ht="14.25" customHeight="1">
      <c r="A713" s="19"/>
      <c r="B713" s="17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spans="1:26" ht="14.25" customHeight="1">
      <c r="A714" s="19"/>
      <c r="B714" s="17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spans="1:26" ht="14.25" customHeight="1">
      <c r="A715" s="19"/>
      <c r="B715" s="17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spans="1:26" ht="14.25" customHeight="1">
      <c r="A716" s="19"/>
      <c r="B716" s="17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spans="1:26" ht="14.25" customHeight="1">
      <c r="A717" s="19"/>
      <c r="B717" s="17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spans="1:26" ht="14.25" customHeight="1">
      <c r="A718" s="19"/>
      <c r="B718" s="17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spans="1:26" ht="14.25" customHeight="1">
      <c r="A719" s="19"/>
      <c r="B719" s="17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spans="1:26" ht="14.25" customHeight="1">
      <c r="A720" s="19"/>
      <c r="B720" s="17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spans="1:26" ht="14.25" customHeight="1">
      <c r="A721" s="19"/>
      <c r="B721" s="17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spans="1:26" ht="14.25" customHeight="1">
      <c r="A722" s="19"/>
      <c r="B722" s="17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spans="1:26" ht="14.25" customHeight="1">
      <c r="A723" s="19"/>
      <c r="B723" s="17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spans="1:26" ht="14.25" customHeight="1">
      <c r="A724" s="19"/>
      <c r="B724" s="17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spans="1:26" ht="14.25" customHeight="1">
      <c r="A725" s="19"/>
      <c r="B725" s="17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spans="1:26" ht="14.25" customHeight="1">
      <c r="A726" s="19"/>
      <c r="B726" s="17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spans="1:26" ht="14.25" customHeight="1">
      <c r="A727" s="19"/>
      <c r="B727" s="17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spans="1:26" ht="14.25" customHeight="1">
      <c r="A728" s="19"/>
      <c r="B728" s="17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spans="1:26" ht="14.25" customHeight="1">
      <c r="A729" s="19"/>
      <c r="B729" s="17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spans="1:26" ht="14.25" customHeight="1">
      <c r="A730" s="19"/>
      <c r="B730" s="17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spans="1:26" ht="14.25" customHeight="1">
      <c r="A731" s="19"/>
      <c r="B731" s="17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spans="1:26" ht="14.25" customHeight="1">
      <c r="A732" s="19"/>
      <c r="B732" s="17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spans="1:26" ht="14.25" customHeight="1">
      <c r="A733" s="19"/>
      <c r="B733" s="17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spans="1:26" ht="14.25" customHeight="1">
      <c r="A734" s="19"/>
      <c r="B734" s="17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spans="1:26" ht="14.25" customHeight="1">
      <c r="A735" s="19"/>
      <c r="B735" s="17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spans="1:26" ht="14.25" customHeight="1">
      <c r="A736" s="19"/>
      <c r="B736" s="17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spans="1:26" ht="14.25" customHeight="1">
      <c r="A737" s="19"/>
      <c r="B737" s="17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spans="1:26" ht="14.25" customHeight="1">
      <c r="A738" s="19"/>
      <c r="B738" s="17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spans="1:26" ht="14.25" customHeight="1">
      <c r="A739" s="19"/>
      <c r="B739" s="17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spans="1:26" ht="14.25" customHeight="1">
      <c r="A740" s="19"/>
      <c r="B740" s="17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spans="1:26" ht="14.25" customHeight="1">
      <c r="A741" s="19"/>
      <c r="B741" s="17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spans="1:26" ht="14.25" customHeight="1">
      <c r="A742" s="19"/>
      <c r="B742" s="17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spans="1:26" ht="14.25" customHeight="1">
      <c r="A743" s="19"/>
      <c r="B743" s="17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spans="1:26" ht="14.25" customHeight="1">
      <c r="A744" s="19"/>
      <c r="B744" s="17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spans="1:26" ht="14.25" customHeight="1">
      <c r="A745" s="19"/>
      <c r="B745" s="17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spans="1:26" ht="14.25" customHeight="1">
      <c r="A746" s="19"/>
      <c r="B746" s="17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spans="1:26" ht="14.25" customHeight="1">
      <c r="A747" s="19"/>
      <c r="B747" s="17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spans="1:26" ht="14.25" customHeight="1">
      <c r="A748" s="19"/>
      <c r="B748" s="17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spans="1:26" ht="14.25" customHeight="1">
      <c r="A749" s="19"/>
      <c r="B749" s="17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spans="1:26" ht="14.25" customHeight="1">
      <c r="A750" s="19"/>
      <c r="B750" s="17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spans="1:26" ht="14.25" customHeight="1">
      <c r="A751" s="19"/>
      <c r="B751" s="17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spans="1:26" ht="14.25" customHeight="1">
      <c r="A752" s="19"/>
      <c r="B752" s="17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spans="1:26" ht="14.25" customHeight="1">
      <c r="A753" s="19"/>
      <c r="B753" s="17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spans="1:26" ht="14.25" customHeight="1">
      <c r="A754" s="19"/>
      <c r="B754" s="17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spans="1:26" ht="14.25" customHeight="1">
      <c r="A755" s="19"/>
      <c r="B755" s="17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spans="1:26" ht="14.25" customHeight="1">
      <c r="A756" s="19"/>
      <c r="B756" s="17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spans="1:26" ht="14.25" customHeight="1">
      <c r="A757" s="19"/>
      <c r="B757" s="17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spans="1:26" ht="14.25" customHeight="1">
      <c r="A758" s="19"/>
      <c r="B758" s="17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spans="1:26" ht="14.25" customHeight="1">
      <c r="A759" s="19"/>
      <c r="B759" s="17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spans="1:26" ht="14.25" customHeight="1">
      <c r="A760" s="19"/>
      <c r="B760" s="17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spans="1:26" ht="14.25" customHeight="1">
      <c r="A761" s="19"/>
      <c r="B761" s="17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spans="1:26" ht="14.25" customHeight="1">
      <c r="A762" s="19"/>
      <c r="B762" s="17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spans="1:26" ht="14.25" customHeight="1">
      <c r="A763" s="19"/>
      <c r="B763" s="17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spans="1:26" ht="14.25" customHeight="1">
      <c r="A764" s="19"/>
      <c r="B764" s="17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spans="1:26" ht="14.25" customHeight="1">
      <c r="A765" s="19"/>
      <c r="B765" s="17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spans="1:26" ht="14.25" customHeight="1">
      <c r="A766" s="19"/>
      <c r="B766" s="17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spans="1:26" ht="14.25" customHeight="1">
      <c r="A767" s="19"/>
      <c r="B767" s="17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spans="1:26" ht="14.25" customHeight="1">
      <c r="A768" s="19"/>
      <c r="B768" s="17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spans="1:26" ht="14.25" customHeight="1">
      <c r="A769" s="19"/>
      <c r="B769" s="17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spans="1:26" ht="14.25" customHeight="1">
      <c r="A770" s="19"/>
      <c r="B770" s="17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spans="1:26" ht="14.25" customHeight="1">
      <c r="A771" s="19"/>
      <c r="B771" s="17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spans="1:26" ht="14.25" customHeight="1">
      <c r="A772" s="19"/>
      <c r="B772" s="17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spans="1:26" ht="14.25" customHeight="1">
      <c r="A773" s="19"/>
      <c r="B773" s="17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spans="1:26" ht="14.25" customHeight="1">
      <c r="A774" s="19"/>
      <c r="B774" s="17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spans="1:26" ht="14.25" customHeight="1">
      <c r="A775" s="19"/>
      <c r="B775" s="17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spans="1:26" ht="14.25" customHeight="1">
      <c r="A776" s="19"/>
      <c r="B776" s="17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spans="1:26" ht="14.25" customHeight="1">
      <c r="A777" s="19"/>
      <c r="B777" s="17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spans="1:26" ht="14.25" customHeight="1">
      <c r="A778" s="19"/>
      <c r="B778" s="17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spans="1:26" ht="14.25" customHeight="1">
      <c r="A779" s="19"/>
      <c r="B779" s="17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spans="1:26" ht="14.25" customHeight="1">
      <c r="A780" s="19"/>
      <c r="B780" s="17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spans="1:26" ht="14.25" customHeight="1">
      <c r="A781" s="19"/>
      <c r="B781" s="17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spans="1:26" ht="14.25" customHeight="1">
      <c r="A782" s="19"/>
      <c r="B782" s="17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spans="1:26" ht="14.25" customHeight="1">
      <c r="A783" s="19"/>
      <c r="B783" s="17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spans="1:26" ht="14.25" customHeight="1">
      <c r="A784" s="19"/>
      <c r="B784" s="17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spans="1:26" ht="14.25" customHeight="1">
      <c r="A785" s="19"/>
      <c r="B785" s="17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spans="1:26" ht="14.25" customHeight="1">
      <c r="A786" s="19"/>
      <c r="B786" s="17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spans="1:26" ht="14.25" customHeight="1">
      <c r="A787" s="19"/>
      <c r="B787" s="17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spans="1:26" ht="14.25" customHeight="1">
      <c r="A788" s="19"/>
      <c r="B788" s="17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spans="1:26" ht="14.25" customHeight="1">
      <c r="A789" s="19"/>
      <c r="B789" s="17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spans="1:26" ht="14.25" customHeight="1">
      <c r="A790" s="19"/>
      <c r="B790" s="17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spans="1:26" ht="14.25" customHeight="1">
      <c r="A791" s="19"/>
      <c r="B791" s="17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spans="1:26" ht="14.25" customHeight="1">
      <c r="A792" s="19"/>
      <c r="B792" s="17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spans="1:26" ht="14.25" customHeight="1">
      <c r="A793" s="19"/>
      <c r="B793" s="17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spans="1:26" ht="14.25" customHeight="1">
      <c r="A794" s="19"/>
      <c r="B794" s="17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spans="1:26" ht="14.25" customHeight="1">
      <c r="A795" s="19"/>
      <c r="B795" s="17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spans="1:26" ht="14.25" customHeight="1">
      <c r="A796" s="19"/>
      <c r="B796" s="17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spans="1:26" ht="14.25" customHeight="1">
      <c r="A797" s="19"/>
      <c r="B797" s="17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spans="1:26" ht="14.25" customHeight="1">
      <c r="A798" s="19"/>
      <c r="B798" s="17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spans="1:26" ht="14.25" customHeight="1">
      <c r="A799" s="19"/>
      <c r="B799" s="17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spans="1:26" ht="14.25" customHeight="1">
      <c r="A800" s="19"/>
      <c r="B800" s="17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spans="1:26" ht="14.25" customHeight="1">
      <c r="A801" s="19"/>
      <c r="B801" s="17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spans="1:26" ht="14.25" customHeight="1">
      <c r="A802" s="19"/>
      <c r="B802" s="17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spans="1:26" ht="14.25" customHeight="1">
      <c r="A803" s="19"/>
      <c r="B803" s="17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spans="1:26" ht="14.25" customHeight="1">
      <c r="A804" s="19"/>
      <c r="B804" s="17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spans="1:26" ht="14.25" customHeight="1">
      <c r="A805" s="19"/>
      <c r="B805" s="17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spans="1:26" ht="14.25" customHeight="1">
      <c r="A806" s="19"/>
      <c r="B806" s="17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spans="1:26" ht="14.25" customHeight="1">
      <c r="A807" s="19"/>
      <c r="B807" s="17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spans="1:26" ht="14.25" customHeight="1">
      <c r="A808" s="19"/>
      <c r="B808" s="17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spans="1:26" ht="14.25" customHeight="1">
      <c r="A809" s="19"/>
      <c r="B809" s="17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spans="1:26" ht="14.25" customHeight="1">
      <c r="A810" s="19"/>
      <c r="B810" s="17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spans="1:26" ht="14.25" customHeight="1">
      <c r="A811" s="19"/>
      <c r="B811" s="17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spans="1:26" ht="14.25" customHeight="1">
      <c r="A812" s="19"/>
      <c r="B812" s="17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spans="1:26" ht="14.25" customHeight="1">
      <c r="A813" s="19"/>
      <c r="B813" s="17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spans="1:26" ht="14.25" customHeight="1">
      <c r="A814" s="19"/>
      <c r="B814" s="17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spans="1:26" ht="14.25" customHeight="1">
      <c r="A815" s="19"/>
      <c r="B815" s="17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spans="1:26" ht="14.25" customHeight="1">
      <c r="A816" s="19"/>
      <c r="B816" s="17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spans="1:26" ht="14.25" customHeight="1">
      <c r="A817" s="19"/>
      <c r="B817" s="17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spans="1:26" ht="14.25" customHeight="1">
      <c r="A818" s="19"/>
      <c r="B818" s="17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spans="1:26" ht="14.25" customHeight="1">
      <c r="A819" s="19"/>
      <c r="B819" s="17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spans="1:26" ht="14.25" customHeight="1">
      <c r="A820" s="19"/>
      <c r="B820" s="17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spans="1:26" ht="14.25" customHeight="1">
      <c r="A821" s="19"/>
      <c r="B821" s="17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spans="1:26" ht="14.25" customHeight="1">
      <c r="A822" s="19"/>
      <c r="B822" s="17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spans="1:26" ht="14.25" customHeight="1">
      <c r="A823" s="19"/>
      <c r="B823" s="17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spans="1:26" ht="14.25" customHeight="1">
      <c r="A824" s="19"/>
      <c r="B824" s="17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spans="1:26" ht="14.25" customHeight="1">
      <c r="A825" s="19"/>
      <c r="B825" s="17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spans="1:26" ht="14.25" customHeight="1">
      <c r="A826" s="19"/>
      <c r="B826" s="17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spans="1:26" ht="14.25" customHeight="1">
      <c r="A827" s="19"/>
      <c r="B827" s="17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spans="1:26" ht="14.25" customHeight="1">
      <c r="A828" s="19"/>
      <c r="B828" s="17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spans="1:26" ht="14.25" customHeight="1">
      <c r="A829" s="19"/>
      <c r="B829" s="17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spans="1:26" ht="14.25" customHeight="1">
      <c r="A830" s="19"/>
      <c r="B830" s="17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spans="1:26" ht="14.25" customHeight="1">
      <c r="A831" s="19"/>
      <c r="B831" s="17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spans="1:26" ht="14.25" customHeight="1">
      <c r="A832" s="19"/>
      <c r="B832" s="17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spans="1:26" ht="14.25" customHeight="1">
      <c r="A833" s="19"/>
      <c r="B833" s="17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spans="1:26" ht="14.25" customHeight="1">
      <c r="A834" s="19"/>
      <c r="B834" s="17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spans="1:26" ht="14.25" customHeight="1">
      <c r="A835" s="19"/>
      <c r="B835" s="17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spans="1:26" ht="14.25" customHeight="1">
      <c r="A836" s="19"/>
      <c r="B836" s="17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spans="1:26" ht="14.25" customHeight="1">
      <c r="A837" s="19"/>
      <c r="B837" s="17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spans="1:26" ht="14.25" customHeight="1">
      <c r="A838" s="19"/>
      <c r="B838" s="17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spans="1:26" ht="14.25" customHeight="1">
      <c r="A839" s="19"/>
      <c r="B839" s="17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spans="1:26" ht="14.25" customHeight="1">
      <c r="A840" s="19"/>
      <c r="B840" s="17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spans="1:26" ht="14.25" customHeight="1">
      <c r="A841" s="19"/>
      <c r="B841" s="17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spans="1:26" ht="14.25" customHeight="1">
      <c r="A842" s="19"/>
      <c r="B842" s="17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spans="1:26" ht="14.25" customHeight="1">
      <c r="A843" s="19"/>
      <c r="B843" s="17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spans="1:26" ht="14.25" customHeight="1">
      <c r="A844" s="19"/>
      <c r="B844" s="17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spans="1:26" ht="14.25" customHeight="1">
      <c r="A845" s="19"/>
      <c r="B845" s="17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spans="1:26" ht="14.25" customHeight="1">
      <c r="A846" s="19"/>
      <c r="B846" s="17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spans="1:26" ht="14.25" customHeight="1">
      <c r="A847" s="19"/>
      <c r="B847" s="17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spans="1:26" ht="14.25" customHeight="1">
      <c r="A848" s="19"/>
      <c r="B848" s="17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spans="1:26" ht="14.25" customHeight="1">
      <c r="A849" s="19"/>
      <c r="B849" s="17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spans="1:26" ht="14.25" customHeight="1">
      <c r="A850" s="19"/>
      <c r="B850" s="17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spans="1:26" ht="14.25" customHeight="1">
      <c r="A851" s="19"/>
      <c r="B851" s="17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spans="1:26" ht="14.25" customHeight="1">
      <c r="A852" s="19"/>
      <c r="B852" s="17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spans="1:26" ht="14.25" customHeight="1">
      <c r="A853" s="19"/>
      <c r="B853" s="17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spans="1:26" ht="14.25" customHeight="1">
      <c r="A854" s="19"/>
      <c r="B854" s="17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spans="1:26" ht="14.25" customHeight="1">
      <c r="A855" s="19"/>
      <c r="B855" s="17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spans="1:26" ht="14.25" customHeight="1">
      <c r="A856" s="19"/>
      <c r="B856" s="17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spans="1:26" ht="14.25" customHeight="1">
      <c r="A857" s="19"/>
      <c r="B857" s="17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spans="1:26" ht="14.25" customHeight="1">
      <c r="A858" s="19"/>
      <c r="B858" s="17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spans="1:26" ht="14.25" customHeight="1">
      <c r="A859" s="19"/>
      <c r="B859" s="17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spans="1:26" ht="14.25" customHeight="1">
      <c r="A860" s="19"/>
      <c r="B860" s="17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spans="1:26" ht="14.25" customHeight="1">
      <c r="A861" s="19"/>
      <c r="B861" s="17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spans="1:26" ht="14.25" customHeight="1">
      <c r="A862" s="19"/>
      <c r="B862" s="17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spans="1:26" ht="14.25" customHeight="1">
      <c r="A863" s="19"/>
      <c r="B863" s="17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spans="1:26" ht="14.25" customHeight="1">
      <c r="A864" s="19"/>
      <c r="B864" s="17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spans="1:26" ht="14.25" customHeight="1">
      <c r="A865" s="19"/>
      <c r="B865" s="17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spans="1:26" ht="14.25" customHeight="1">
      <c r="A866" s="19"/>
      <c r="B866" s="17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spans="1:26" ht="14.25" customHeight="1">
      <c r="A867" s="19"/>
      <c r="B867" s="17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spans="1:26" ht="14.25" customHeight="1">
      <c r="A868" s="19"/>
      <c r="B868" s="17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spans="1:26" ht="14.25" customHeight="1">
      <c r="A869" s="19"/>
      <c r="B869" s="17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spans="1:26" ht="14.25" customHeight="1">
      <c r="A870" s="19"/>
      <c r="B870" s="17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spans="1:26" ht="14.25" customHeight="1">
      <c r="A871" s="19"/>
      <c r="B871" s="17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spans="1:26" ht="14.25" customHeight="1">
      <c r="A872" s="19"/>
      <c r="B872" s="17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spans="1:26" ht="14.25" customHeight="1">
      <c r="A873" s="19"/>
      <c r="B873" s="17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spans="1:26" ht="14.25" customHeight="1">
      <c r="A874" s="19"/>
      <c r="B874" s="17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spans="1:26" ht="14.25" customHeight="1">
      <c r="A875" s="19"/>
      <c r="B875" s="17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spans="1:26" ht="14.25" customHeight="1">
      <c r="A876" s="19"/>
      <c r="B876" s="17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spans="1:26" ht="14.25" customHeight="1">
      <c r="A877" s="19"/>
      <c r="B877" s="17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spans="1:26" ht="14.25" customHeight="1">
      <c r="A878" s="19"/>
      <c r="B878" s="17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spans="1:26" ht="14.25" customHeight="1">
      <c r="A879" s="19"/>
      <c r="B879" s="17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spans="1:26" ht="14.25" customHeight="1">
      <c r="A880" s="19"/>
      <c r="B880" s="17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spans="1:26" ht="14.25" customHeight="1">
      <c r="A881" s="19"/>
      <c r="B881" s="17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spans="1:26" ht="14.25" customHeight="1">
      <c r="A882" s="19"/>
      <c r="B882" s="17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spans="1:26" ht="14.25" customHeight="1">
      <c r="A883" s="19"/>
      <c r="B883" s="17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spans="1:26" ht="14.25" customHeight="1">
      <c r="A884" s="19"/>
      <c r="B884" s="17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spans="1:26" ht="14.25" customHeight="1">
      <c r="A885" s="19"/>
      <c r="B885" s="17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spans="1:26" ht="14.25" customHeight="1">
      <c r="A886" s="19"/>
      <c r="B886" s="17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spans="1:26" ht="14.25" customHeight="1">
      <c r="A887" s="19"/>
      <c r="B887" s="17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spans="1:26" ht="14.25" customHeight="1">
      <c r="A888" s="19"/>
      <c r="B888" s="17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spans="1:26" ht="14.25" customHeight="1">
      <c r="A889" s="19"/>
      <c r="B889" s="17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spans="1:26" ht="14.25" customHeight="1">
      <c r="A890" s="19"/>
      <c r="B890" s="17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spans="1:26" ht="14.25" customHeight="1">
      <c r="A891" s="19"/>
      <c r="B891" s="17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spans="1:26" ht="14.25" customHeight="1">
      <c r="A892" s="19"/>
      <c r="B892" s="17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spans="1:26" ht="14.25" customHeight="1">
      <c r="A893" s="19"/>
      <c r="B893" s="17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spans="1:26" ht="14.25" customHeight="1">
      <c r="A894" s="19"/>
      <c r="B894" s="17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spans="1:26" ht="14.25" customHeight="1">
      <c r="A895" s="19"/>
      <c r="B895" s="17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spans="1:26" ht="14.25" customHeight="1">
      <c r="A896" s="19"/>
      <c r="B896" s="17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spans="1:26" ht="14.25" customHeight="1">
      <c r="A897" s="19"/>
      <c r="B897" s="17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spans="1:26" ht="14.25" customHeight="1">
      <c r="A898" s="19"/>
      <c r="B898" s="17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spans="1:26" ht="14.25" customHeight="1">
      <c r="A899" s="19"/>
      <c r="B899" s="17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spans="1:26" ht="14.25" customHeight="1">
      <c r="A900" s="19"/>
      <c r="B900" s="17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spans="1:26" ht="14.25" customHeight="1">
      <c r="A901" s="19"/>
      <c r="B901" s="17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spans="1:26" ht="14.25" customHeight="1">
      <c r="A902" s="19"/>
      <c r="B902" s="17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spans="1:26" ht="14.25" customHeight="1">
      <c r="A903" s="19"/>
      <c r="B903" s="17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spans="1:26" ht="14.25" customHeight="1">
      <c r="A904" s="19"/>
      <c r="B904" s="17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spans="1:26" ht="14.25" customHeight="1">
      <c r="A905" s="19"/>
      <c r="B905" s="17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spans="1:26" ht="14.25" customHeight="1">
      <c r="A906" s="19"/>
      <c r="B906" s="17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spans="1:26" ht="14.25" customHeight="1">
      <c r="A907" s="19"/>
      <c r="B907" s="17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spans="1:26" ht="14.25" customHeight="1">
      <c r="A908" s="19"/>
      <c r="B908" s="17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spans="1:26" ht="14.25" customHeight="1">
      <c r="A909" s="19"/>
      <c r="B909" s="17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spans="1:26" ht="14.25" customHeight="1">
      <c r="A910" s="19"/>
      <c r="B910" s="17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spans="1:26" ht="14.25" customHeight="1">
      <c r="A911" s="19"/>
      <c r="B911" s="17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spans="1:26" ht="14.25" customHeight="1">
      <c r="A912" s="19"/>
      <c r="B912" s="17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spans="1:26" ht="14.25" customHeight="1">
      <c r="A913" s="19"/>
      <c r="B913" s="17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spans="1:26" ht="14.25" customHeight="1">
      <c r="A914" s="19"/>
      <c r="B914" s="17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spans="1:26" ht="14.25" customHeight="1">
      <c r="A915" s="19"/>
      <c r="B915" s="17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spans="1:26" ht="14.25" customHeight="1">
      <c r="A916" s="19"/>
      <c r="B916" s="17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spans="1:26" ht="14.25" customHeight="1">
      <c r="A917" s="19"/>
      <c r="B917" s="17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spans="1:26" ht="14.25" customHeight="1">
      <c r="A918" s="19"/>
      <c r="B918" s="17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spans="1:26" ht="14.25" customHeight="1">
      <c r="A919" s="19"/>
      <c r="B919" s="17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spans="1:26" ht="14.25" customHeight="1">
      <c r="A920" s="19"/>
      <c r="B920" s="17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spans="1:26" ht="14.25" customHeight="1">
      <c r="A921" s="19"/>
      <c r="B921" s="17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spans="1:26" ht="14.25" customHeight="1">
      <c r="A922" s="19"/>
      <c r="B922" s="17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spans="1:26" ht="14.25" customHeight="1">
      <c r="A923" s="19"/>
      <c r="B923" s="17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spans="1:26" ht="14.25" customHeight="1">
      <c r="A924" s="19"/>
      <c r="B924" s="17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spans="1:26" ht="14.25" customHeight="1">
      <c r="A925" s="19"/>
      <c r="B925" s="17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spans="1:26" ht="14.25" customHeight="1">
      <c r="A926" s="19"/>
      <c r="B926" s="17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spans="1:26" ht="14.25" customHeight="1">
      <c r="A927" s="19"/>
      <c r="B927" s="17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spans="1:26" ht="14.25" customHeight="1">
      <c r="A928" s="19"/>
      <c r="B928" s="17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spans="1:26" ht="14.25" customHeight="1">
      <c r="A929" s="19"/>
      <c r="B929" s="17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spans="1:26" ht="14.25" customHeight="1">
      <c r="A930" s="19"/>
      <c r="B930" s="17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spans="1:26" ht="14.25" customHeight="1">
      <c r="A931" s="19"/>
      <c r="B931" s="17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spans="1:26" ht="14.25" customHeight="1">
      <c r="A932" s="19"/>
      <c r="B932" s="17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spans="1:26" ht="14.25" customHeight="1">
      <c r="A933" s="19"/>
      <c r="B933" s="17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spans="1:26" ht="14.25" customHeight="1">
      <c r="A934" s="19"/>
      <c r="B934" s="17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spans="1:26" ht="14.25" customHeight="1">
      <c r="A935" s="19"/>
      <c r="B935" s="17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spans="1:26" ht="14.25" customHeight="1">
      <c r="A936" s="19"/>
      <c r="B936" s="17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spans="1:26" ht="14.25" customHeight="1">
      <c r="A937" s="19"/>
      <c r="B937" s="17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spans="1:26" ht="14.25" customHeight="1">
      <c r="A938" s="19"/>
      <c r="B938" s="17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spans="1:26" ht="14.25" customHeight="1">
      <c r="A939" s="19"/>
      <c r="B939" s="17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spans="1:26" ht="14.25" customHeight="1">
      <c r="A940" s="19"/>
      <c r="B940" s="17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spans="1:26" ht="14.25" customHeight="1">
      <c r="A941" s="19"/>
      <c r="B941" s="17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spans="1:26" ht="14.25" customHeight="1">
      <c r="A942" s="19"/>
      <c r="B942" s="17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spans="1:26" ht="14.25" customHeight="1">
      <c r="A943" s="19"/>
      <c r="B943" s="17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spans="1:26" ht="14.25" customHeight="1">
      <c r="A944" s="19"/>
      <c r="B944" s="17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spans="1:26" ht="14.25" customHeight="1">
      <c r="A945" s="19"/>
      <c r="B945" s="17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spans="1:26" ht="14.25" customHeight="1">
      <c r="A946" s="19"/>
      <c r="B946" s="17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spans="1:26" ht="14.25" customHeight="1">
      <c r="A947" s="19"/>
      <c r="B947" s="17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spans="1:26" ht="14.25" customHeight="1">
      <c r="A948" s="19"/>
      <c r="B948" s="17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spans="1:26" ht="14.25" customHeight="1">
      <c r="A949" s="19"/>
      <c r="B949" s="17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spans="1:26" ht="14.25" customHeight="1">
      <c r="A950" s="19"/>
      <c r="B950" s="17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spans="1:26" ht="14.25" customHeight="1">
      <c r="A951" s="19"/>
      <c r="B951" s="17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spans="1:26" ht="14.25" customHeight="1">
      <c r="A952" s="19"/>
      <c r="B952" s="17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spans="1:26" ht="14.25" customHeight="1">
      <c r="A953" s="19"/>
      <c r="B953" s="17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spans="1:26" ht="14.25" customHeight="1">
      <c r="A954" s="19"/>
      <c r="B954" s="17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spans="1:26" ht="14.25" customHeight="1">
      <c r="A955" s="19"/>
      <c r="B955" s="17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spans="1:26" ht="14.25" customHeight="1">
      <c r="A956" s="19"/>
      <c r="B956" s="17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spans="1:26" ht="14.25" customHeight="1">
      <c r="A957" s="19"/>
      <c r="B957" s="17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spans="1:26" ht="14.25" customHeight="1">
      <c r="A958" s="19"/>
      <c r="B958" s="17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spans="1:26" ht="14.25" customHeight="1">
      <c r="A959" s="19"/>
      <c r="B959" s="17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spans="1:26" ht="14.25" customHeight="1">
      <c r="A960" s="19"/>
      <c r="B960" s="17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spans="1:26" ht="14.25" customHeight="1">
      <c r="A961" s="19"/>
      <c r="B961" s="17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spans="1:26" ht="14.25" customHeight="1">
      <c r="A962" s="19"/>
      <c r="B962" s="17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spans="1:26" ht="14.25" customHeight="1">
      <c r="A963" s="19"/>
      <c r="B963" s="17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spans="1:26" ht="14.25" customHeight="1">
      <c r="A964" s="19"/>
      <c r="B964" s="17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spans="1:26" ht="14.25" customHeight="1">
      <c r="A965" s="19"/>
      <c r="B965" s="17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spans="1:26" ht="14.25" customHeight="1">
      <c r="A966" s="19"/>
      <c r="B966" s="17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spans="1:26" ht="14.25" customHeight="1">
      <c r="A967" s="19"/>
      <c r="B967" s="17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spans="1:26" ht="14.25" customHeight="1">
      <c r="A968" s="19"/>
      <c r="B968" s="17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spans="1:26" ht="14.25" customHeight="1">
      <c r="A969" s="19"/>
      <c r="B969" s="17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spans="1:26" ht="14.25" customHeight="1">
      <c r="A970" s="19"/>
      <c r="B970" s="17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spans="1:26" ht="14.25" customHeight="1">
      <c r="A971" s="19"/>
      <c r="B971" s="17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spans="1:26" ht="14.25" customHeight="1">
      <c r="A972" s="19"/>
      <c r="B972" s="17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spans="1:26" ht="14.25" customHeight="1">
      <c r="A973" s="19"/>
      <c r="B973" s="17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spans="1:26" ht="14.25" customHeight="1">
      <c r="A974" s="19"/>
      <c r="B974" s="17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spans="1:26" ht="14.25" customHeight="1">
      <c r="A975" s="19"/>
      <c r="B975" s="17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spans="1:26" ht="14.25" customHeight="1">
      <c r="A976" s="19"/>
      <c r="B976" s="17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spans="1:26" ht="14.25" customHeight="1">
      <c r="A977" s="19"/>
      <c r="B977" s="17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spans="1:26" ht="14.25" customHeight="1">
      <c r="A978" s="19"/>
      <c r="B978" s="17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spans="1:26" ht="14.25" customHeight="1">
      <c r="A979" s="19"/>
      <c r="B979" s="17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spans="1:26" ht="14.25" customHeight="1">
      <c r="A980" s="19"/>
      <c r="B980" s="17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spans="1:26" ht="14.25" customHeight="1">
      <c r="A981" s="19"/>
      <c r="B981" s="17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spans="1:26" ht="14.25" customHeight="1">
      <c r="A982" s="19"/>
      <c r="B982" s="17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spans="1:26" ht="14.25" customHeight="1">
      <c r="A983" s="19"/>
      <c r="B983" s="17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spans="1:26" ht="14.25" customHeight="1">
      <c r="A984" s="19"/>
      <c r="B984" s="17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spans="1:26" ht="14.25" customHeight="1">
      <c r="A985" s="19"/>
      <c r="B985" s="17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spans="1:26" ht="14.25" customHeight="1">
      <c r="A986" s="19"/>
      <c r="B986" s="17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spans="1:26" ht="14.25" customHeight="1">
      <c r="A987" s="19"/>
      <c r="B987" s="17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spans="1:26" ht="14.25" customHeight="1">
      <c r="A988" s="19"/>
      <c r="B988" s="17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spans="1:26" ht="14.25" customHeight="1">
      <c r="A989" s="19"/>
      <c r="B989" s="17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spans="1:26" ht="14.25" customHeight="1">
      <c r="A990" s="19"/>
      <c r="B990" s="17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spans="1:26" ht="14.25" customHeight="1">
      <c r="A991" s="19"/>
      <c r="B991" s="17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spans="1:26" ht="14.25" customHeight="1">
      <c r="A992" s="19"/>
      <c r="B992" s="17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spans="1:26" ht="14.25" customHeight="1">
      <c r="A993" s="19"/>
      <c r="B993" s="17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spans="1:26" ht="14.25" customHeight="1">
      <c r="A994" s="19"/>
      <c r="B994" s="17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spans="1:26" ht="14.25" customHeight="1">
      <c r="A995" s="19"/>
      <c r="B995" s="17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spans="1:26" ht="14.25" customHeight="1">
      <c r="A996" s="19"/>
      <c r="B996" s="17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spans="1:26" ht="14.25" customHeight="1">
      <c r="A997" s="19"/>
      <c r="B997" s="17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spans="1:26" ht="14.25" customHeight="1">
      <c r="A998" s="19"/>
      <c r="B998" s="17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spans="1:26" ht="14.25" customHeight="1">
      <c r="A999" s="19"/>
      <c r="B999" s="17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spans="1:26" ht="14.25" customHeight="1">
      <c r="A1000" s="19"/>
      <c r="B1000" s="17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HD77"/>
  <sheetViews>
    <sheetView workbookViewId="0"/>
  </sheetViews>
  <sheetFormatPr defaultColWidth="12.625" defaultRowHeight="15" customHeight="1"/>
  <cols>
    <col min="1" max="1" width="3.5" customWidth="1"/>
    <col min="114" max="114" width="9.5" customWidth="1"/>
    <col min="115" max="115" width="7.375" customWidth="1"/>
    <col min="116" max="116" width="10.5" customWidth="1"/>
    <col min="117" max="117" width="9.875" customWidth="1"/>
    <col min="118" max="118" width="11.5" customWidth="1"/>
    <col min="119" max="119" width="10.5" customWidth="1"/>
    <col min="120" max="120" width="8.25" customWidth="1"/>
    <col min="121" max="121" width="8.75" customWidth="1"/>
    <col min="122" max="122" width="8.625" customWidth="1"/>
    <col min="123" max="123" width="8.5" customWidth="1"/>
    <col min="124" max="124" width="9.125" customWidth="1"/>
    <col min="125" max="125" width="9.625" customWidth="1"/>
    <col min="126" max="126" width="8.375" customWidth="1"/>
    <col min="127" max="127" width="8.125" customWidth="1"/>
  </cols>
  <sheetData>
    <row r="1" spans="1:212" ht="15" customHeight="1">
      <c r="A1" s="3">
        <v>1</v>
      </c>
      <c r="B1" s="2" t="s">
        <v>397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105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2" t="s">
        <v>52</v>
      </c>
      <c r="BD1" s="2" t="s">
        <v>53</v>
      </c>
      <c r="BE1" s="2" t="s">
        <v>54</v>
      </c>
      <c r="BF1" s="2" t="s">
        <v>55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182</v>
      </c>
      <c r="BT1" s="2" t="s">
        <v>183</v>
      </c>
      <c r="BU1" s="2" t="s">
        <v>70</v>
      </c>
      <c r="BV1" s="2" t="s">
        <v>71</v>
      </c>
      <c r="BW1" s="2" t="s">
        <v>72</v>
      </c>
      <c r="BX1" s="2" t="s">
        <v>73</v>
      </c>
      <c r="BY1" s="2" t="s">
        <v>74</v>
      </c>
      <c r="BZ1" s="2" t="s">
        <v>102</v>
      </c>
      <c r="CA1" s="7" t="s">
        <v>75</v>
      </c>
      <c r="CB1" s="2" t="s">
        <v>77</v>
      </c>
      <c r="CC1" s="2" t="s">
        <v>76</v>
      </c>
      <c r="CD1" s="2" t="s">
        <v>78</v>
      </c>
      <c r="CE1" s="2" t="s">
        <v>79</v>
      </c>
      <c r="CF1" s="2" t="s">
        <v>80</v>
      </c>
      <c r="CG1" s="2" t="s">
        <v>81</v>
      </c>
      <c r="CH1" s="2" t="s">
        <v>82</v>
      </c>
      <c r="CI1" s="2" t="s">
        <v>84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103</v>
      </c>
      <c r="DA1" s="2" t="s">
        <v>56</v>
      </c>
      <c r="DB1" s="2" t="s">
        <v>85</v>
      </c>
      <c r="DC1" s="2" t="s">
        <v>104</v>
      </c>
      <c r="DD1" s="2" t="s">
        <v>0</v>
      </c>
      <c r="DE1" s="2" t="s">
        <v>1</v>
      </c>
      <c r="DF1" s="2" t="s">
        <v>2</v>
      </c>
      <c r="DG1" s="2" t="s">
        <v>3</v>
      </c>
      <c r="DH1" s="2" t="s">
        <v>4</v>
      </c>
      <c r="DI1" s="2" t="s">
        <v>5</v>
      </c>
      <c r="DJ1" s="2" t="s">
        <v>6</v>
      </c>
      <c r="DK1" s="2" t="s">
        <v>7</v>
      </c>
      <c r="DL1" s="2" t="s">
        <v>8</v>
      </c>
      <c r="DM1" s="2" t="s">
        <v>9</v>
      </c>
      <c r="DN1" s="2" t="s">
        <v>10</v>
      </c>
      <c r="DO1" s="2" t="s">
        <v>11</v>
      </c>
      <c r="DP1" s="2" t="s">
        <v>12</v>
      </c>
      <c r="DQ1" s="2" t="s">
        <v>13</v>
      </c>
      <c r="DR1" s="2" t="s">
        <v>14</v>
      </c>
      <c r="DS1" s="2" t="s">
        <v>15</v>
      </c>
      <c r="DT1" s="2" t="s">
        <v>16</v>
      </c>
      <c r="DU1" s="2" t="s">
        <v>17</v>
      </c>
      <c r="DV1" s="2" t="s">
        <v>18</v>
      </c>
      <c r="DW1" s="2" t="s">
        <v>19</v>
      </c>
      <c r="DX1" s="2" t="s">
        <v>20</v>
      </c>
      <c r="DY1" s="2" t="s">
        <v>21</v>
      </c>
      <c r="DZ1" s="2" t="s">
        <v>22</v>
      </c>
      <c r="EA1" s="2" t="s">
        <v>23</v>
      </c>
      <c r="EB1" s="2" t="s">
        <v>24</v>
      </c>
      <c r="EC1" s="2" t="s">
        <v>25</v>
      </c>
      <c r="ED1" s="2" t="s">
        <v>26</v>
      </c>
      <c r="EE1" s="2" t="s">
        <v>27</v>
      </c>
      <c r="EF1" s="2" t="s">
        <v>28</v>
      </c>
      <c r="EG1" s="2" t="s">
        <v>29</v>
      </c>
      <c r="EH1" s="2" t="s">
        <v>30</v>
      </c>
      <c r="EI1" s="2" t="s">
        <v>105</v>
      </c>
      <c r="EJ1" s="2" t="s">
        <v>32</v>
      </c>
      <c r="EK1" s="2" t="s">
        <v>33</v>
      </c>
      <c r="EL1" s="2" t="s">
        <v>34</v>
      </c>
      <c r="EM1" s="2" t="s">
        <v>35</v>
      </c>
      <c r="EN1" s="2" t="s">
        <v>36</v>
      </c>
      <c r="EO1" s="2" t="s">
        <v>37</v>
      </c>
      <c r="EP1" s="2" t="s">
        <v>38</v>
      </c>
      <c r="EQ1" s="2" t="s">
        <v>39</v>
      </c>
      <c r="ER1" s="2" t="s">
        <v>40</v>
      </c>
      <c r="ES1" s="2" t="s">
        <v>41</v>
      </c>
      <c r="ET1" s="2" t="s">
        <v>42</v>
      </c>
      <c r="EU1" s="2" t="s">
        <v>43</v>
      </c>
      <c r="EV1" s="2" t="s">
        <v>44</v>
      </c>
      <c r="EW1" s="2" t="s">
        <v>45</v>
      </c>
      <c r="EX1" s="2" t="s">
        <v>46</v>
      </c>
      <c r="EY1" s="2" t="s">
        <v>47</v>
      </c>
      <c r="EZ1" s="2" t="s">
        <v>48</v>
      </c>
      <c r="FA1" s="2" t="s">
        <v>49</v>
      </c>
      <c r="FB1" s="2" t="s">
        <v>50</v>
      </c>
      <c r="FC1" s="2" t="s">
        <v>51</v>
      </c>
      <c r="FD1" s="2" t="s">
        <v>52</v>
      </c>
      <c r="FE1" s="2" t="s">
        <v>53</v>
      </c>
      <c r="FF1" s="2" t="s">
        <v>54</v>
      </c>
      <c r="FG1" s="2" t="s">
        <v>55</v>
      </c>
      <c r="FH1" s="2" t="s">
        <v>57</v>
      </c>
      <c r="FI1" s="2" t="s">
        <v>58</v>
      </c>
      <c r="FJ1" s="2" t="s">
        <v>59</v>
      </c>
      <c r="FK1" s="2" t="s">
        <v>60</v>
      </c>
      <c r="FL1" s="2" t="s">
        <v>61</v>
      </c>
      <c r="FM1" s="2" t="s">
        <v>62</v>
      </c>
      <c r="FN1" s="2" t="s">
        <v>63</v>
      </c>
      <c r="FO1" s="2" t="s">
        <v>64</v>
      </c>
      <c r="FP1" s="2" t="s">
        <v>65</v>
      </c>
      <c r="FQ1" s="2" t="s">
        <v>66</v>
      </c>
      <c r="FR1" s="2" t="s">
        <v>67</v>
      </c>
      <c r="FS1" s="2" t="s">
        <v>68</v>
      </c>
      <c r="FT1" s="2" t="s">
        <v>182</v>
      </c>
      <c r="FU1" s="2" t="s">
        <v>183</v>
      </c>
      <c r="FV1" s="2" t="s">
        <v>70</v>
      </c>
      <c r="FW1" s="2" t="s">
        <v>71</v>
      </c>
      <c r="FX1" s="2" t="s">
        <v>72</v>
      </c>
      <c r="FY1" s="2" t="s">
        <v>73</v>
      </c>
      <c r="FZ1" s="2" t="s">
        <v>74</v>
      </c>
      <c r="GA1" s="2" t="s">
        <v>102</v>
      </c>
      <c r="GB1" s="7" t="s">
        <v>75</v>
      </c>
      <c r="GC1" s="2" t="s">
        <v>77</v>
      </c>
      <c r="GD1" s="2" t="s">
        <v>76</v>
      </c>
      <c r="GE1" s="2" t="s">
        <v>78</v>
      </c>
      <c r="GF1" s="2" t="s">
        <v>79</v>
      </c>
      <c r="GG1" s="2" t="s">
        <v>80</v>
      </c>
      <c r="GH1" s="2" t="s">
        <v>81</v>
      </c>
      <c r="GI1" s="2" t="s">
        <v>82</v>
      </c>
      <c r="GJ1" s="2" t="s">
        <v>84</v>
      </c>
      <c r="GK1" s="2" t="s">
        <v>86</v>
      </c>
      <c r="GL1" s="2" t="s">
        <v>87</v>
      </c>
      <c r="GM1" s="2" t="s">
        <v>88</v>
      </c>
      <c r="GN1" s="2" t="s">
        <v>89</v>
      </c>
      <c r="GO1" s="2" t="s">
        <v>90</v>
      </c>
      <c r="GP1" s="2" t="s">
        <v>91</v>
      </c>
      <c r="GQ1" s="2" t="s">
        <v>92</v>
      </c>
      <c r="GR1" s="2" t="s">
        <v>93</v>
      </c>
      <c r="GS1" s="2" t="s">
        <v>94</v>
      </c>
      <c r="GT1" s="2" t="s">
        <v>95</v>
      </c>
      <c r="GU1" s="2" t="s">
        <v>96</v>
      </c>
      <c r="GV1" s="2" t="s">
        <v>97</v>
      </c>
      <c r="GW1" s="2" t="s">
        <v>98</v>
      </c>
      <c r="GX1" s="2" t="s">
        <v>99</v>
      </c>
      <c r="GY1" s="2" t="s">
        <v>100</v>
      </c>
      <c r="GZ1" s="2" t="s">
        <v>101</v>
      </c>
      <c r="HA1" s="2" t="s">
        <v>103</v>
      </c>
      <c r="HB1" s="2" t="s">
        <v>56</v>
      </c>
      <c r="HC1" s="2" t="s">
        <v>85</v>
      </c>
      <c r="HD1" s="2" t="s">
        <v>104</v>
      </c>
    </row>
    <row r="2" spans="1:212" ht="15" customHeight="1">
      <c r="A2" s="3">
        <v>2</v>
      </c>
      <c r="B2" s="4" t="s">
        <v>106</v>
      </c>
      <c r="C2" s="2" t="e">
        <f t="shared" ref="C2:DC2" ca="1" si="0">IF(COUNTIF(DD:DD,$B2),INDIRECT(_xludf.CONCAT("B",$A2)),"")</f>
        <v>#NAME?</v>
      </c>
      <c r="D2" s="2" t="e">
        <f t="shared" ca="1" si="0"/>
        <v>#NAME?</v>
      </c>
      <c r="E2" s="2" t="e">
        <f t="shared" ca="1" si="0"/>
        <v>#NAME?</v>
      </c>
      <c r="F2" s="2" t="e">
        <f t="shared" ca="1" si="0"/>
        <v>#NAME?</v>
      </c>
      <c r="G2" s="2" t="e">
        <f t="shared" ca="1" si="0"/>
        <v>#NAME?</v>
      </c>
      <c r="H2" s="2" t="e">
        <f t="shared" ca="1" si="0"/>
        <v>#NAME?</v>
      </c>
      <c r="I2" s="2" t="e">
        <f t="shared" ca="1" si="0"/>
        <v>#NAME?</v>
      </c>
      <c r="J2" s="2" t="str">
        <f t="shared" ca="1" si="0"/>
        <v/>
      </c>
      <c r="K2" s="2" t="str">
        <f t="shared" ca="1" si="0"/>
        <v/>
      </c>
      <c r="L2" s="2" t="e">
        <f t="shared" ca="1" si="0"/>
        <v>#NAME?</v>
      </c>
      <c r="M2" s="2" t="e">
        <f t="shared" ca="1" si="0"/>
        <v>#NAME?</v>
      </c>
      <c r="N2" s="2" t="e">
        <f t="shared" ca="1" si="0"/>
        <v>#NAME?</v>
      </c>
      <c r="O2" s="2" t="e">
        <f t="shared" ca="1" si="0"/>
        <v>#NAME?</v>
      </c>
      <c r="P2" s="2" t="e">
        <f t="shared" ca="1" si="0"/>
        <v>#NAME?</v>
      </c>
      <c r="Q2" s="2" t="e">
        <f t="shared" ca="1" si="0"/>
        <v>#NAME?</v>
      </c>
      <c r="R2" s="2" t="e">
        <f t="shared" ca="1" si="0"/>
        <v>#NAME?</v>
      </c>
      <c r="S2" s="2" t="e">
        <f t="shared" ca="1" si="0"/>
        <v>#NAME?</v>
      </c>
      <c r="T2" s="2" t="e">
        <f t="shared" ca="1" si="0"/>
        <v>#NAME?</v>
      </c>
      <c r="U2" s="2" t="e">
        <f t="shared" ca="1" si="0"/>
        <v>#NAME?</v>
      </c>
      <c r="V2" s="2" t="e">
        <f t="shared" ca="1" si="0"/>
        <v>#NAME?</v>
      </c>
      <c r="W2" s="2" t="str">
        <f t="shared" ca="1" si="0"/>
        <v/>
      </c>
      <c r="X2" s="2" t="str">
        <f t="shared" ca="1" si="0"/>
        <v/>
      </c>
      <c r="Y2" s="2" t="str">
        <f t="shared" ca="1" si="0"/>
        <v/>
      </c>
      <c r="Z2" s="2" t="e">
        <f t="shared" ca="1" si="0"/>
        <v>#NAME?</v>
      </c>
      <c r="AA2" s="2" t="e">
        <f t="shared" ca="1" si="0"/>
        <v>#NAME?</v>
      </c>
      <c r="AB2" s="2" t="e">
        <f t="shared" ca="1" si="0"/>
        <v>#NAME?</v>
      </c>
      <c r="AC2" s="2" t="str">
        <f t="shared" ca="1" si="0"/>
        <v/>
      </c>
      <c r="AD2" s="2" t="e">
        <f t="shared" ca="1" si="0"/>
        <v>#NAME?</v>
      </c>
      <c r="AE2" s="2" t="e">
        <f t="shared" ca="1" si="0"/>
        <v>#NAME?</v>
      </c>
      <c r="AF2" s="2" t="e">
        <f t="shared" ca="1" si="0"/>
        <v>#NAME?</v>
      </c>
      <c r="AG2" s="2" t="e">
        <f t="shared" ca="1" si="0"/>
        <v>#NAME?</v>
      </c>
      <c r="AH2" s="2" t="e">
        <f t="shared" ca="1" si="0"/>
        <v>#NAME?</v>
      </c>
      <c r="AI2" s="2" t="str">
        <f t="shared" ca="1" si="0"/>
        <v/>
      </c>
      <c r="AJ2" s="2" t="e">
        <f t="shared" ca="1" si="0"/>
        <v>#NAME?</v>
      </c>
      <c r="AK2" s="2" t="e">
        <f t="shared" ca="1" si="0"/>
        <v>#NAME?</v>
      </c>
      <c r="AL2" s="2" t="e">
        <f t="shared" ca="1" si="0"/>
        <v>#NAME?</v>
      </c>
      <c r="AM2" s="2" t="e">
        <f t="shared" ca="1" si="0"/>
        <v>#NAME?</v>
      </c>
      <c r="AN2" s="2" t="e">
        <f t="shared" ca="1" si="0"/>
        <v>#NAME?</v>
      </c>
      <c r="AO2" s="2" t="e">
        <f t="shared" ca="1" si="0"/>
        <v>#NAME?</v>
      </c>
      <c r="AP2" s="2" t="e">
        <f t="shared" ca="1" si="0"/>
        <v>#NAME?</v>
      </c>
      <c r="AQ2" s="2" t="e">
        <f t="shared" ca="1" si="0"/>
        <v>#NAME?</v>
      </c>
      <c r="AR2" s="2" t="str">
        <f t="shared" ca="1" si="0"/>
        <v/>
      </c>
      <c r="AS2" s="2" t="e">
        <f t="shared" ca="1" si="0"/>
        <v>#NAME?</v>
      </c>
      <c r="AT2" s="2" t="e">
        <f t="shared" ca="1" si="0"/>
        <v>#NAME?</v>
      </c>
      <c r="AU2" s="2" t="e">
        <f t="shared" ca="1" si="0"/>
        <v>#NAME?</v>
      </c>
      <c r="AV2" s="2" t="e">
        <f t="shared" ca="1" si="0"/>
        <v>#NAME?</v>
      </c>
      <c r="AW2" s="2" t="e">
        <f t="shared" ca="1" si="0"/>
        <v>#NAME?</v>
      </c>
      <c r="AX2" s="2" t="e">
        <f t="shared" ca="1" si="0"/>
        <v>#NAME?</v>
      </c>
      <c r="AY2" s="2" t="e">
        <f t="shared" ca="1" si="0"/>
        <v>#NAME?</v>
      </c>
      <c r="AZ2" s="2" t="e">
        <f t="shared" ca="1" si="0"/>
        <v>#NAME?</v>
      </c>
      <c r="BA2" s="2" t="e">
        <f t="shared" ca="1" si="0"/>
        <v>#NAME?</v>
      </c>
      <c r="BB2" s="2" t="e">
        <f t="shared" ca="1" si="0"/>
        <v>#NAME?</v>
      </c>
      <c r="BC2" s="2" t="e">
        <f t="shared" ca="1" si="0"/>
        <v>#NAME?</v>
      </c>
      <c r="BD2" s="2" t="e">
        <f t="shared" ca="1" si="0"/>
        <v>#NAME?</v>
      </c>
      <c r="BE2" s="2" t="e">
        <f t="shared" ca="1" si="0"/>
        <v>#NAME?</v>
      </c>
      <c r="BF2" s="2" t="e">
        <f t="shared" ca="1" si="0"/>
        <v>#NAME?</v>
      </c>
      <c r="BG2" s="2" t="str">
        <f t="shared" ca="1" si="0"/>
        <v/>
      </c>
      <c r="BH2" s="2" t="str">
        <f t="shared" ca="1" si="0"/>
        <v/>
      </c>
      <c r="BI2" s="2" t="e">
        <f t="shared" ca="1" si="0"/>
        <v>#NAME?</v>
      </c>
      <c r="BJ2" s="2" t="str">
        <f t="shared" ca="1" si="0"/>
        <v/>
      </c>
      <c r="BK2" s="2" t="e">
        <f t="shared" ca="1" si="0"/>
        <v>#NAME?</v>
      </c>
      <c r="BL2" s="2" t="e">
        <f t="shared" ca="1" si="0"/>
        <v>#NAME?</v>
      </c>
      <c r="BM2" s="2" t="e">
        <f t="shared" ca="1" si="0"/>
        <v>#NAME?</v>
      </c>
      <c r="BN2" s="2" t="e">
        <f t="shared" ca="1" si="0"/>
        <v>#NAME?</v>
      </c>
      <c r="BO2" s="2" t="e">
        <f t="shared" ca="1" si="0"/>
        <v>#NAME?</v>
      </c>
      <c r="BP2" s="2" t="e">
        <f t="shared" ca="1" si="0"/>
        <v>#NAME?</v>
      </c>
      <c r="BQ2" s="2" t="e">
        <f t="shared" ca="1" si="0"/>
        <v>#NAME?</v>
      </c>
      <c r="BR2" s="2" t="e">
        <f t="shared" ca="1" si="0"/>
        <v>#NAME?</v>
      </c>
      <c r="BS2" s="2" t="e">
        <f t="shared" ca="1" si="0"/>
        <v>#NAME?</v>
      </c>
      <c r="BT2" s="2" t="e">
        <f t="shared" ca="1" si="0"/>
        <v>#NAME?</v>
      </c>
      <c r="BU2" s="2" t="str">
        <f t="shared" ca="1" si="0"/>
        <v/>
      </c>
      <c r="BV2" s="2" t="str">
        <f t="shared" ca="1" si="0"/>
        <v/>
      </c>
      <c r="BW2" s="2" t="e">
        <f t="shared" ca="1" si="0"/>
        <v>#NAME?</v>
      </c>
      <c r="BX2" s="2" t="e">
        <f t="shared" ca="1" si="0"/>
        <v>#NAME?</v>
      </c>
      <c r="BY2" s="2" t="e">
        <f t="shared" ca="1" si="0"/>
        <v>#NAME?</v>
      </c>
      <c r="BZ2" s="2" t="e">
        <f t="shared" ca="1" si="0"/>
        <v>#NAME?</v>
      </c>
      <c r="CA2" s="2" t="e">
        <f t="shared" ca="1" si="0"/>
        <v>#NAME?</v>
      </c>
      <c r="CB2" s="2" t="e">
        <f t="shared" ca="1" si="0"/>
        <v>#NAME?</v>
      </c>
      <c r="CC2" s="2" t="e">
        <f t="shared" ca="1" si="0"/>
        <v>#NAME?</v>
      </c>
      <c r="CD2" s="2" t="e">
        <f t="shared" ca="1" si="0"/>
        <v>#NAME?</v>
      </c>
      <c r="CE2" s="2" t="e">
        <f t="shared" ca="1" si="0"/>
        <v>#NAME?</v>
      </c>
      <c r="CF2" s="2" t="e">
        <f t="shared" ca="1" si="0"/>
        <v>#NAME?</v>
      </c>
      <c r="CG2" s="2" t="e">
        <f t="shared" ca="1" si="0"/>
        <v>#NAME?</v>
      </c>
      <c r="CH2" s="2" t="e">
        <f t="shared" ca="1" si="0"/>
        <v>#NAME?</v>
      </c>
      <c r="CI2" s="2" t="e">
        <f t="shared" ca="1" si="0"/>
        <v>#NAME?</v>
      </c>
      <c r="CJ2" s="2" t="e">
        <f t="shared" ca="1" si="0"/>
        <v>#NAME?</v>
      </c>
      <c r="CK2" s="2" t="e">
        <f t="shared" ca="1" si="0"/>
        <v>#NAME?</v>
      </c>
      <c r="CL2" s="2" t="e">
        <f t="shared" ca="1" si="0"/>
        <v>#NAME?</v>
      </c>
      <c r="CM2" s="2" t="e">
        <f t="shared" ca="1" si="0"/>
        <v>#NAME?</v>
      </c>
      <c r="CN2" s="2" t="e">
        <f t="shared" ca="1" si="0"/>
        <v>#NAME?</v>
      </c>
      <c r="CO2" s="2" t="e">
        <f t="shared" ca="1" si="0"/>
        <v>#NAME?</v>
      </c>
      <c r="CP2" s="2" t="e">
        <f t="shared" ca="1" si="0"/>
        <v>#NAME?</v>
      </c>
      <c r="CQ2" s="2" t="e">
        <f t="shared" ca="1" si="0"/>
        <v>#NAME?</v>
      </c>
      <c r="CR2" s="2" t="e">
        <f t="shared" ca="1" si="0"/>
        <v>#NAME?</v>
      </c>
      <c r="CS2" s="2" t="e">
        <f t="shared" ca="1" si="0"/>
        <v>#NAME?</v>
      </c>
      <c r="CT2" s="2" t="e">
        <f t="shared" ca="1" si="0"/>
        <v>#NAME?</v>
      </c>
      <c r="CU2" s="2" t="e">
        <f t="shared" ca="1" si="0"/>
        <v>#NAME?</v>
      </c>
      <c r="CV2" s="2" t="e">
        <f t="shared" ca="1" si="0"/>
        <v>#NAME?</v>
      </c>
      <c r="CW2" s="2" t="str">
        <f t="shared" ca="1" si="0"/>
        <v/>
      </c>
      <c r="CX2" s="2" t="e">
        <f t="shared" ca="1" si="0"/>
        <v>#NAME?</v>
      </c>
      <c r="CY2" s="2" t="e">
        <f t="shared" ca="1" si="0"/>
        <v>#NAME?</v>
      </c>
      <c r="CZ2" s="2" t="e">
        <f t="shared" ca="1" si="0"/>
        <v>#NAME?</v>
      </c>
      <c r="DA2" s="2" t="e">
        <f t="shared" ca="1" si="0"/>
        <v>#NAME?</v>
      </c>
      <c r="DB2" s="2" t="e">
        <f t="shared" ca="1" si="0"/>
        <v>#NAME?</v>
      </c>
      <c r="DC2" s="2" t="e">
        <f t="shared" ca="1" si="0"/>
        <v>#NAME?</v>
      </c>
      <c r="DD2" s="2" t="s">
        <v>106</v>
      </c>
      <c r="DE2" s="2" t="s">
        <v>106</v>
      </c>
      <c r="DF2" s="2" t="s">
        <v>106</v>
      </c>
      <c r="DG2" s="2" t="s">
        <v>106</v>
      </c>
      <c r="DH2" s="2" t="s">
        <v>106</v>
      </c>
      <c r="DI2" s="2" t="s">
        <v>106</v>
      </c>
      <c r="DJ2" s="2" t="s">
        <v>106</v>
      </c>
      <c r="DK2" s="1"/>
      <c r="DL2" s="2" t="s">
        <v>111</v>
      </c>
      <c r="DM2" s="2" t="s">
        <v>106</v>
      </c>
      <c r="DN2" s="2" t="s">
        <v>106</v>
      </c>
      <c r="DO2" s="2" t="s">
        <v>106</v>
      </c>
      <c r="DP2" s="2" t="s">
        <v>106</v>
      </c>
      <c r="DQ2" s="2" t="s">
        <v>106</v>
      </c>
      <c r="DR2" s="2" t="s">
        <v>106</v>
      </c>
      <c r="DS2" s="2" t="s">
        <v>106</v>
      </c>
      <c r="DT2" s="2" t="s">
        <v>106</v>
      </c>
      <c r="DU2" s="2" t="s">
        <v>106</v>
      </c>
      <c r="DV2" s="2" t="s">
        <v>177</v>
      </c>
      <c r="DW2" s="2" t="s">
        <v>177</v>
      </c>
      <c r="DX2" s="1"/>
      <c r="DY2" s="2" t="s">
        <v>112</v>
      </c>
      <c r="DZ2" s="2" t="s">
        <v>112</v>
      </c>
      <c r="EA2" s="2" t="s">
        <v>106</v>
      </c>
      <c r="EB2" s="2" t="s">
        <v>106</v>
      </c>
      <c r="EC2" s="2" t="s">
        <v>106</v>
      </c>
      <c r="ED2" s="2" t="s">
        <v>111</v>
      </c>
      <c r="EE2" s="2" t="s">
        <v>106</v>
      </c>
      <c r="EF2" s="2" t="s">
        <v>106</v>
      </c>
      <c r="EG2" s="2" t="s">
        <v>106</v>
      </c>
      <c r="EH2" s="2" t="s">
        <v>106</v>
      </c>
      <c r="EI2" s="2" t="s">
        <v>106</v>
      </c>
      <c r="EJ2" s="2" t="s">
        <v>111</v>
      </c>
      <c r="EK2" s="2" t="s">
        <v>177</v>
      </c>
      <c r="EL2" s="2" t="s">
        <v>106</v>
      </c>
      <c r="EM2" s="2" t="s">
        <v>177</v>
      </c>
      <c r="EN2" s="2" t="s">
        <v>177</v>
      </c>
      <c r="EO2" s="2" t="s">
        <v>177</v>
      </c>
      <c r="EP2" s="2" t="s">
        <v>177</v>
      </c>
      <c r="EQ2" s="2" t="s">
        <v>177</v>
      </c>
      <c r="ER2" s="2" t="s">
        <v>177</v>
      </c>
      <c r="ES2" s="1"/>
      <c r="ET2" s="2" t="s">
        <v>177</v>
      </c>
      <c r="EU2" s="2" t="s">
        <v>177</v>
      </c>
      <c r="EV2" s="2" t="s">
        <v>177</v>
      </c>
      <c r="EW2" s="2" t="s">
        <v>177</v>
      </c>
      <c r="EX2" s="2" t="s">
        <v>177</v>
      </c>
      <c r="EY2" s="2" t="s">
        <v>177</v>
      </c>
      <c r="EZ2" s="2" t="s">
        <v>177</v>
      </c>
      <c r="FA2" s="2" t="s">
        <v>177</v>
      </c>
      <c r="FB2" s="2" t="s">
        <v>177</v>
      </c>
      <c r="FC2" s="2" t="s">
        <v>177</v>
      </c>
      <c r="FD2" s="2" t="s">
        <v>177</v>
      </c>
      <c r="FE2" s="2" t="s">
        <v>177</v>
      </c>
      <c r="FF2" s="2" t="s">
        <v>177</v>
      </c>
      <c r="FG2" s="2" t="s">
        <v>177</v>
      </c>
      <c r="FH2" s="1"/>
      <c r="FI2" s="1"/>
      <c r="FJ2" s="2" t="s">
        <v>177</v>
      </c>
      <c r="FK2" s="2" t="s">
        <v>112</v>
      </c>
      <c r="FL2" s="2" t="s">
        <v>177</v>
      </c>
      <c r="FM2" s="2" t="s">
        <v>177</v>
      </c>
      <c r="FN2" s="2" t="s">
        <v>177</v>
      </c>
      <c r="FO2" s="2" t="s">
        <v>177</v>
      </c>
      <c r="FP2" s="2" t="s">
        <v>177</v>
      </c>
      <c r="FQ2" s="2" t="s">
        <v>177</v>
      </c>
      <c r="FR2" s="2" t="s">
        <v>177</v>
      </c>
      <c r="FS2" s="2" t="s">
        <v>177</v>
      </c>
      <c r="FT2" s="2" t="s">
        <v>177</v>
      </c>
      <c r="FU2" s="2" t="s">
        <v>177</v>
      </c>
      <c r="FV2" s="1"/>
      <c r="FW2" s="1"/>
      <c r="FX2" s="2" t="s">
        <v>177</v>
      </c>
      <c r="FY2" s="2" t="s">
        <v>177</v>
      </c>
      <c r="FZ2" s="2" t="s">
        <v>177</v>
      </c>
      <c r="GA2" s="2" t="s">
        <v>177</v>
      </c>
      <c r="GB2" s="2" t="s">
        <v>177</v>
      </c>
      <c r="GC2" s="2" t="s">
        <v>177</v>
      </c>
      <c r="GD2" s="2" t="s">
        <v>177</v>
      </c>
      <c r="GE2" s="2" t="s">
        <v>177</v>
      </c>
      <c r="GF2" s="2" t="s">
        <v>177</v>
      </c>
      <c r="GG2" s="2" t="s">
        <v>177</v>
      </c>
      <c r="GH2" s="2" t="s">
        <v>177</v>
      </c>
      <c r="GI2" s="2" t="s">
        <v>177</v>
      </c>
      <c r="GJ2" s="2" t="s">
        <v>177</v>
      </c>
      <c r="GK2" s="2" t="s">
        <v>177</v>
      </c>
      <c r="GL2" s="2" t="s">
        <v>177</v>
      </c>
      <c r="GM2" s="2" t="s">
        <v>177</v>
      </c>
      <c r="GN2" s="2" t="s">
        <v>177</v>
      </c>
      <c r="GO2" s="2" t="s">
        <v>177</v>
      </c>
      <c r="GP2" s="2" t="s">
        <v>177</v>
      </c>
      <c r="GQ2" s="2" t="s">
        <v>106</v>
      </c>
      <c r="GR2" s="2" t="s">
        <v>106</v>
      </c>
      <c r="GS2" s="2" t="s">
        <v>106</v>
      </c>
      <c r="GT2" s="2" t="s">
        <v>106</v>
      </c>
      <c r="GU2" s="2" t="s">
        <v>106</v>
      </c>
      <c r="GV2" s="2" t="s">
        <v>106</v>
      </c>
      <c r="GW2" s="2" t="s">
        <v>106</v>
      </c>
      <c r="GX2" s="1"/>
      <c r="GY2" s="2" t="s">
        <v>177</v>
      </c>
      <c r="GZ2" s="2" t="s">
        <v>177</v>
      </c>
      <c r="HA2" s="2" t="s">
        <v>177</v>
      </c>
      <c r="HB2" s="2" t="s">
        <v>177</v>
      </c>
      <c r="HC2" s="2" t="s">
        <v>177</v>
      </c>
      <c r="HD2" s="2" t="s">
        <v>177</v>
      </c>
    </row>
    <row r="3" spans="1:212" ht="15" customHeight="1">
      <c r="A3" s="3">
        <v>3</v>
      </c>
      <c r="B3" s="2" t="s">
        <v>107</v>
      </c>
      <c r="C3" s="2" t="e">
        <f t="shared" ref="C3:DC3" ca="1" si="1">IF(COUNTIF(DD:DD,$B3),INDIRECT(_xludf.CONCAT("B",$A3)),"")</f>
        <v>#NAME?</v>
      </c>
      <c r="D3" s="2" t="e">
        <f t="shared" ca="1" si="1"/>
        <v>#NAME?</v>
      </c>
      <c r="E3" s="2" t="e">
        <f t="shared" ca="1" si="1"/>
        <v>#NAME?</v>
      </c>
      <c r="F3" s="2" t="e">
        <f t="shared" ca="1" si="1"/>
        <v>#NAME?</v>
      </c>
      <c r="G3" s="2" t="e">
        <f t="shared" ca="1" si="1"/>
        <v>#NAME?</v>
      </c>
      <c r="H3" s="2" t="str">
        <f t="shared" ca="1" si="1"/>
        <v/>
      </c>
      <c r="I3" s="2" t="e">
        <f t="shared" ca="1" si="1"/>
        <v>#NAME?</v>
      </c>
      <c r="J3" s="2" t="str">
        <f t="shared" ca="1" si="1"/>
        <v/>
      </c>
      <c r="K3" s="2" t="str">
        <f t="shared" ca="1" si="1"/>
        <v/>
      </c>
      <c r="L3" s="2" t="e">
        <f t="shared" ca="1" si="1"/>
        <v>#NAME?</v>
      </c>
      <c r="M3" s="2" t="e">
        <f t="shared" ca="1" si="1"/>
        <v>#NAME?</v>
      </c>
      <c r="N3" s="2" t="e">
        <f t="shared" ca="1" si="1"/>
        <v>#NAME?</v>
      </c>
      <c r="O3" s="2" t="e">
        <f t="shared" ca="1" si="1"/>
        <v>#NAME?</v>
      </c>
      <c r="P3" s="2" t="e">
        <f t="shared" ca="1" si="1"/>
        <v>#NAME?</v>
      </c>
      <c r="Q3" s="2" t="e">
        <f t="shared" ca="1" si="1"/>
        <v>#NAME?</v>
      </c>
      <c r="R3" s="2" t="e">
        <f t="shared" ca="1" si="1"/>
        <v>#NAME?</v>
      </c>
      <c r="S3" s="2" t="e">
        <f t="shared" ca="1" si="1"/>
        <v>#NAME?</v>
      </c>
      <c r="T3" s="2" t="e">
        <f t="shared" ca="1" si="1"/>
        <v>#NAME?</v>
      </c>
      <c r="U3" s="2" t="e">
        <f t="shared" ca="1" si="1"/>
        <v>#NAME?</v>
      </c>
      <c r="V3" s="2" t="e">
        <f t="shared" ca="1" si="1"/>
        <v>#NAME?</v>
      </c>
      <c r="W3" s="2" t="str">
        <f t="shared" ca="1" si="1"/>
        <v/>
      </c>
      <c r="X3" s="2" t="str">
        <f t="shared" ca="1" si="1"/>
        <v/>
      </c>
      <c r="Y3" s="2" t="str">
        <f t="shared" ca="1" si="1"/>
        <v/>
      </c>
      <c r="Z3" s="2" t="e">
        <f t="shared" ca="1" si="1"/>
        <v>#NAME?</v>
      </c>
      <c r="AA3" s="2" t="e">
        <f t="shared" ca="1" si="1"/>
        <v>#NAME?</v>
      </c>
      <c r="AB3" s="2" t="e">
        <f t="shared" ca="1" si="1"/>
        <v>#NAME?</v>
      </c>
      <c r="AC3" s="2" t="str">
        <f t="shared" ca="1" si="1"/>
        <v/>
      </c>
      <c r="AD3" s="2" t="str">
        <f t="shared" ca="1" si="1"/>
        <v/>
      </c>
      <c r="AE3" s="2" t="str">
        <f t="shared" ca="1" si="1"/>
        <v/>
      </c>
      <c r="AF3" s="2" t="str">
        <f t="shared" ca="1" si="1"/>
        <v/>
      </c>
      <c r="AG3" s="2" t="str">
        <f t="shared" ca="1" si="1"/>
        <v/>
      </c>
      <c r="AH3" s="2" t="str">
        <f t="shared" ca="1" si="1"/>
        <v/>
      </c>
      <c r="AI3" s="2" t="str">
        <f t="shared" ca="1" si="1"/>
        <v/>
      </c>
      <c r="AJ3" s="2" t="e">
        <f t="shared" ca="1" si="1"/>
        <v>#NAME?</v>
      </c>
      <c r="AK3" s="2" t="e">
        <f t="shared" ca="1" si="1"/>
        <v>#NAME?</v>
      </c>
      <c r="AL3" s="2" t="e">
        <f t="shared" ca="1" si="1"/>
        <v>#NAME?</v>
      </c>
      <c r="AM3" s="2" t="e">
        <f t="shared" ca="1" si="1"/>
        <v>#NAME?</v>
      </c>
      <c r="AN3" s="2" t="e">
        <f t="shared" ca="1" si="1"/>
        <v>#NAME?</v>
      </c>
      <c r="AO3" s="2" t="e">
        <f t="shared" ca="1" si="1"/>
        <v>#NAME?</v>
      </c>
      <c r="AP3" s="2" t="e">
        <f t="shared" ca="1" si="1"/>
        <v>#NAME?</v>
      </c>
      <c r="AQ3" s="2" t="str">
        <f t="shared" ca="1" si="1"/>
        <v/>
      </c>
      <c r="AR3" s="2" t="str">
        <f t="shared" ca="1" si="1"/>
        <v/>
      </c>
      <c r="AS3" s="2" t="e">
        <f t="shared" ca="1" si="1"/>
        <v>#NAME?</v>
      </c>
      <c r="AT3" s="2" t="e">
        <f t="shared" ca="1" si="1"/>
        <v>#NAME?</v>
      </c>
      <c r="AU3" s="2" t="e">
        <f t="shared" ca="1" si="1"/>
        <v>#NAME?</v>
      </c>
      <c r="AV3" s="2" t="e">
        <f t="shared" ca="1" si="1"/>
        <v>#NAME?</v>
      </c>
      <c r="AW3" s="2" t="e">
        <f t="shared" ca="1" si="1"/>
        <v>#NAME?</v>
      </c>
      <c r="AX3" s="2" t="e">
        <f t="shared" ca="1" si="1"/>
        <v>#NAME?</v>
      </c>
      <c r="AY3" s="2" t="e">
        <f t="shared" ca="1" si="1"/>
        <v>#NAME?</v>
      </c>
      <c r="AZ3" s="2" t="e">
        <f t="shared" ca="1" si="1"/>
        <v>#NAME?</v>
      </c>
      <c r="BA3" s="2" t="e">
        <f t="shared" ca="1" si="1"/>
        <v>#NAME?</v>
      </c>
      <c r="BB3" s="2" t="e">
        <f t="shared" ca="1" si="1"/>
        <v>#NAME?</v>
      </c>
      <c r="BC3" s="2" t="e">
        <f t="shared" ca="1" si="1"/>
        <v>#NAME?</v>
      </c>
      <c r="BD3" s="2" t="e">
        <f t="shared" ca="1" si="1"/>
        <v>#NAME?</v>
      </c>
      <c r="BE3" s="2" t="e">
        <f t="shared" ca="1" si="1"/>
        <v>#NAME?</v>
      </c>
      <c r="BF3" s="2" t="e">
        <f t="shared" ca="1" si="1"/>
        <v>#NAME?</v>
      </c>
      <c r="BG3" s="2" t="str">
        <f t="shared" ca="1" si="1"/>
        <v/>
      </c>
      <c r="BH3" s="2" t="str">
        <f t="shared" ca="1" si="1"/>
        <v/>
      </c>
      <c r="BI3" s="2" t="str">
        <f t="shared" ca="1" si="1"/>
        <v/>
      </c>
      <c r="BJ3" s="2" t="str">
        <f t="shared" ca="1" si="1"/>
        <v/>
      </c>
      <c r="BK3" s="2" t="e">
        <f t="shared" ca="1" si="1"/>
        <v>#NAME?</v>
      </c>
      <c r="BL3" s="2" t="e">
        <f t="shared" ca="1" si="1"/>
        <v>#NAME?</v>
      </c>
      <c r="BM3" s="2" t="e">
        <f t="shared" ca="1" si="1"/>
        <v>#NAME?</v>
      </c>
      <c r="BN3" s="2" t="e">
        <f t="shared" ca="1" si="1"/>
        <v>#NAME?</v>
      </c>
      <c r="BO3" s="2" t="e">
        <f t="shared" ca="1" si="1"/>
        <v>#NAME?</v>
      </c>
      <c r="BP3" s="2" t="e">
        <f t="shared" ca="1" si="1"/>
        <v>#NAME?</v>
      </c>
      <c r="BQ3" s="2" t="e">
        <f t="shared" ca="1" si="1"/>
        <v>#NAME?</v>
      </c>
      <c r="BR3" s="2" t="e">
        <f t="shared" ca="1" si="1"/>
        <v>#NAME?</v>
      </c>
      <c r="BS3" s="2" t="e">
        <f t="shared" ca="1" si="1"/>
        <v>#NAME?</v>
      </c>
      <c r="BT3" s="2" t="str">
        <f t="shared" ca="1" si="1"/>
        <v/>
      </c>
      <c r="BU3" s="2" t="str">
        <f t="shared" ca="1" si="1"/>
        <v/>
      </c>
      <c r="BV3" s="2" t="str">
        <f t="shared" ca="1" si="1"/>
        <v/>
      </c>
      <c r="BW3" s="2" t="e">
        <f t="shared" ca="1" si="1"/>
        <v>#NAME?</v>
      </c>
      <c r="BX3" s="2" t="e">
        <f t="shared" ca="1" si="1"/>
        <v>#NAME?</v>
      </c>
      <c r="BY3" s="2" t="e">
        <f t="shared" ca="1" si="1"/>
        <v>#NAME?</v>
      </c>
      <c r="BZ3" s="2" t="e">
        <f t="shared" ca="1" si="1"/>
        <v>#NAME?</v>
      </c>
      <c r="CA3" s="2" t="str">
        <f t="shared" ca="1" si="1"/>
        <v/>
      </c>
      <c r="CB3" s="2" t="e">
        <f t="shared" ca="1" si="1"/>
        <v>#NAME?</v>
      </c>
      <c r="CC3" s="2" t="e">
        <f t="shared" ca="1" si="1"/>
        <v>#NAME?</v>
      </c>
      <c r="CD3" s="2" t="e">
        <f t="shared" ca="1" si="1"/>
        <v>#NAME?</v>
      </c>
      <c r="CE3" s="2" t="e">
        <f t="shared" ca="1" si="1"/>
        <v>#NAME?</v>
      </c>
      <c r="CF3" s="2" t="e">
        <f t="shared" ca="1" si="1"/>
        <v>#NAME?</v>
      </c>
      <c r="CG3" s="2" t="e">
        <f t="shared" ca="1" si="1"/>
        <v>#NAME?</v>
      </c>
      <c r="CH3" s="2" t="e">
        <f t="shared" ca="1" si="1"/>
        <v>#NAME?</v>
      </c>
      <c r="CI3" s="2" t="e">
        <f t="shared" ca="1" si="1"/>
        <v>#NAME?</v>
      </c>
      <c r="CJ3" s="2" t="str">
        <f t="shared" ca="1" si="1"/>
        <v/>
      </c>
      <c r="CK3" s="2" t="e">
        <f t="shared" ca="1" si="1"/>
        <v>#NAME?</v>
      </c>
      <c r="CL3" s="2" t="e">
        <f t="shared" ca="1" si="1"/>
        <v>#NAME?</v>
      </c>
      <c r="CM3" s="2" t="e">
        <f t="shared" ca="1" si="1"/>
        <v>#NAME?</v>
      </c>
      <c r="CN3" s="2" t="e">
        <f t="shared" ca="1" si="1"/>
        <v>#NAME?</v>
      </c>
      <c r="CO3" s="2" t="e">
        <f t="shared" ca="1" si="1"/>
        <v>#NAME?</v>
      </c>
      <c r="CP3" s="2" t="e">
        <f t="shared" ca="1" si="1"/>
        <v>#NAME?</v>
      </c>
      <c r="CQ3" s="2" t="e">
        <f t="shared" ca="1" si="1"/>
        <v>#NAME?</v>
      </c>
      <c r="CR3" s="2" t="e">
        <f t="shared" ca="1" si="1"/>
        <v>#NAME?</v>
      </c>
      <c r="CS3" s="2" t="e">
        <f t="shared" ca="1" si="1"/>
        <v>#NAME?</v>
      </c>
      <c r="CT3" s="2" t="e">
        <f t="shared" ca="1" si="1"/>
        <v>#NAME?</v>
      </c>
      <c r="CU3" s="2" t="e">
        <f t="shared" ca="1" si="1"/>
        <v>#NAME?</v>
      </c>
      <c r="CV3" s="2" t="e">
        <f t="shared" ca="1" si="1"/>
        <v>#NAME?</v>
      </c>
      <c r="CW3" s="2" t="str">
        <f t="shared" ca="1" si="1"/>
        <v/>
      </c>
      <c r="CX3" s="2" t="e">
        <f t="shared" ca="1" si="1"/>
        <v>#NAME?</v>
      </c>
      <c r="CY3" s="2" t="e">
        <f t="shared" ca="1" si="1"/>
        <v>#NAME?</v>
      </c>
      <c r="CZ3" s="2" t="e">
        <f t="shared" ca="1" si="1"/>
        <v>#NAME?</v>
      </c>
      <c r="DA3" s="2" t="e">
        <f t="shared" ca="1" si="1"/>
        <v>#NAME?</v>
      </c>
      <c r="DB3" s="2" t="e">
        <f t="shared" ca="1" si="1"/>
        <v>#NAME?</v>
      </c>
      <c r="DC3" s="2" t="e">
        <f t="shared" ca="1" si="1"/>
        <v>#NAME?</v>
      </c>
      <c r="DD3" s="2" t="s">
        <v>107</v>
      </c>
      <c r="DE3" s="2" t="s">
        <v>107</v>
      </c>
      <c r="DF3" s="2" t="s">
        <v>107</v>
      </c>
      <c r="DG3" s="2" t="s">
        <v>107</v>
      </c>
      <c r="DH3" s="2" t="s">
        <v>107</v>
      </c>
      <c r="DI3" s="2" t="s">
        <v>109</v>
      </c>
      <c r="DJ3" s="2" t="s">
        <v>107</v>
      </c>
      <c r="DK3" s="1"/>
      <c r="DL3" s="2" t="s">
        <v>112</v>
      </c>
      <c r="DM3" s="2" t="s">
        <v>107</v>
      </c>
      <c r="DN3" s="2" t="s">
        <v>107</v>
      </c>
      <c r="DO3" s="2" t="s">
        <v>107</v>
      </c>
      <c r="DP3" s="2" t="s">
        <v>107</v>
      </c>
      <c r="DQ3" s="2" t="s">
        <v>107</v>
      </c>
      <c r="DR3" s="2" t="s">
        <v>107</v>
      </c>
      <c r="DS3" s="2" t="s">
        <v>107</v>
      </c>
      <c r="DT3" s="2" t="s">
        <v>107</v>
      </c>
      <c r="DU3" s="2" t="s">
        <v>107</v>
      </c>
      <c r="DV3" s="2" t="s">
        <v>127</v>
      </c>
      <c r="DW3" s="2" t="s">
        <v>127</v>
      </c>
      <c r="DX3" s="1"/>
      <c r="DY3" s="2" t="s">
        <v>111</v>
      </c>
      <c r="DZ3" s="2" t="s">
        <v>111</v>
      </c>
      <c r="EA3" s="2" t="s">
        <v>107</v>
      </c>
      <c r="EB3" s="2" t="s">
        <v>107</v>
      </c>
      <c r="EC3" s="2" t="s">
        <v>107</v>
      </c>
      <c r="ED3" s="2" t="s">
        <v>112</v>
      </c>
      <c r="EE3" s="2" t="s">
        <v>111</v>
      </c>
      <c r="EF3" s="2" t="s">
        <v>111</v>
      </c>
      <c r="EG3" s="2" t="s">
        <v>111</v>
      </c>
      <c r="EH3" s="2" t="s">
        <v>111</v>
      </c>
      <c r="EI3" s="2" t="s">
        <v>111</v>
      </c>
      <c r="EJ3" s="2" t="s">
        <v>112</v>
      </c>
      <c r="EK3" s="2" t="s">
        <v>127</v>
      </c>
      <c r="EL3" s="2" t="s">
        <v>107</v>
      </c>
      <c r="EM3" s="2" t="s">
        <v>127</v>
      </c>
      <c r="EN3" s="2" t="s">
        <v>127</v>
      </c>
      <c r="EO3" s="2" t="s">
        <v>127</v>
      </c>
      <c r="EP3" s="2" t="s">
        <v>127</v>
      </c>
      <c r="EQ3" s="2" t="s">
        <v>127</v>
      </c>
      <c r="ER3" s="2" t="s">
        <v>127</v>
      </c>
      <c r="ES3" s="1"/>
      <c r="ET3" s="2" t="s">
        <v>127</v>
      </c>
      <c r="EU3" s="2" t="s">
        <v>127</v>
      </c>
      <c r="EV3" s="2" t="s">
        <v>127</v>
      </c>
      <c r="EW3" s="2" t="s">
        <v>127</v>
      </c>
      <c r="EX3" s="2" t="s">
        <v>127</v>
      </c>
      <c r="EY3" s="2" t="s">
        <v>127</v>
      </c>
      <c r="EZ3" s="2" t="s">
        <v>127</v>
      </c>
      <c r="FA3" s="2" t="s">
        <v>127</v>
      </c>
      <c r="FB3" s="2" t="s">
        <v>127</v>
      </c>
      <c r="FC3" s="2" t="s">
        <v>127</v>
      </c>
      <c r="FD3" s="2" t="s">
        <v>127</v>
      </c>
      <c r="FE3" s="2" t="s">
        <v>127</v>
      </c>
      <c r="FF3" s="2" t="s">
        <v>127</v>
      </c>
      <c r="FG3" s="2" t="s">
        <v>127</v>
      </c>
      <c r="FH3" s="1"/>
      <c r="FI3" s="1"/>
      <c r="FJ3" s="2" t="s">
        <v>127</v>
      </c>
      <c r="FK3" s="2" t="s">
        <v>111</v>
      </c>
      <c r="FL3" s="2" t="s">
        <v>127</v>
      </c>
      <c r="FM3" s="2" t="s">
        <v>127</v>
      </c>
      <c r="FN3" s="2" t="s">
        <v>127</v>
      </c>
      <c r="FO3" s="2" t="s">
        <v>127</v>
      </c>
      <c r="FP3" s="2" t="s">
        <v>127</v>
      </c>
      <c r="FQ3" s="2" t="s">
        <v>127</v>
      </c>
      <c r="FR3" s="2" t="s">
        <v>127</v>
      </c>
      <c r="FS3" s="2" t="s">
        <v>178</v>
      </c>
      <c r="FT3" s="2" t="s">
        <v>179</v>
      </c>
      <c r="FU3" s="2" t="s">
        <v>178</v>
      </c>
      <c r="FV3" s="1"/>
      <c r="FW3" s="1"/>
      <c r="FX3" s="2" t="s">
        <v>127</v>
      </c>
      <c r="FY3" s="2" t="s">
        <v>127</v>
      </c>
      <c r="FZ3" s="2" t="s">
        <v>127</v>
      </c>
      <c r="GA3" s="2" t="s">
        <v>127</v>
      </c>
      <c r="GB3" s="2" t="s">
        <v>127</v>
      </c>
      <c r="GC3" s="2" t="s">
        <v>127</v>
      </c>
      <c r="GD3" s="2" t="s">
        <v>127</v>
      </c>
      <c r="GE3" s="2" t="s">
        <v>127</v>
      </c>
      <c r="GF3" s="2" t="s">
        <v>127</v>
      </c>
      <c r="GG3" s="2" t="s">
        <v>127</v>
      </c>
      <c r="GH3" s="2" t="s">
        <v>127</v>
      </c>
      <c r="GI3" s="2" t="s">
        <v>127</v>
      </c>
      <c r="GJ3" s="2" t="s">
        <v>127</v>
      </c>
      <c r="GK3" s="2" t="s">
        <v>127</v>
      </c>
      <c r="GL3" s="2" t="s">
        <v>127</v>
      </c>
      <c r="GM3" s="2" t="s">
        <v>178</v>
      </c>
      <c r="GN3" s="2" t="s">
        <v>127</v>
      </c>
      <c r="GO3" s="2" t="s">
        <v>127</v>
      </c>
      <c r="GP3" s="2" t="s">
        <v>127</v>
      </c>
      <c r="GQ3" s="2" t="s">
        <v>107</v>
      </c>
      <c r="GR3" s="2" t="s">
        <v>107</v>
      </c>
      <c r="GS3" s="2" t="s">
        <v>107</v>
      </c>
      <c r="GT3" s="2" t="s">
        <v>107</v>
      </c>
      <c r="GU3" s="2" t="s">
        <v>107</v>
      </c>
      <c r="GV3" s="2" t="s">
        <v>107</v>
      </c>
      <c r="GW3" s="2" t="s">
        <v>107</v>
      </c>
      <c r="GX3" s="1"/>
      <c r="GY3" s="2" t="s">
        <v>178</v>
      </c>
      <c r="GZ3" s="2" t="s">
        <v>127</v>
      </c>
      <c r="HA3" s="2" t="s">
        <v>127</v>
      </c>
      <c r="HB3" s="2" t="s">
        <v>127</v>
      </c>
      <c r="HC3" s="2" t="s">
        <v>127</v>
      </c>
      <c r="HD3" s="2" t="s">
        <v>127</v>
      </c>
    </row>
    <row r="4" spans="1:212" ht="15" customHeight="1">
      <c r="A4" s="3">
        <v>4</v>
      </c>
      <c r="B4" s="2" t="s">
        <v>108</v>
      </c>
      <c r="C4" s="2" t="e">
        <f t="shared" ref="C4:DC4" ca="1" si="2">IF(COUNTIF(DD:DD,$B4),INDIRECT(_xludf.CONCAT("B",$A4)),"")</f>
        <v>#NAME?</v>
      </c>
      <c r="D4" s="2" t="e">
        <f t="shared" ca="1" si="2"/>
        <v>#NAME?</v>
      </c>
      <c r="E4" s="2" t="e">
        <f t="shared" ca="1" si="2"/>
        <v>#NAME?</v>
      </c>
      <c r="F4" s="2" t="e">
        <f t="shared" ca="1" si="2"/>
        <v>#NAME?</v>
      </c>
      <c r="G4" s="2" t="e">
        <f t="shared" ca="1" si="2"/>
        <v>#NAME?</v>
      </c>
      <c r="H4" s="2" t="str">
        <f t="shared" ca="1" si="2"/>
        <v/>
      </c>
      <c r="I4" s="2" t="e">
        <f t="shared" ca="1" si="2"/>
        <v>#NAME?</v>
      </c>
      <c r="J4" s="2" t="str">
        <f t="shared" ca="1" si="2"/>
        <v/>
      </c>
      <c r="K4" s="2" t="str">
        <f t="shared" ca="1" si="2"/>
        <v/>
      </c>
      <c r="L4" s="2" t="e">
        <f t="shared" ca="1" si="2"/>
        <v>#NAME?</v>
      </c>
      <c r="M4" s="2" t="e">
        <f t="shared" ca="1" si="2"/>
        <v>#NAME?</v>
      </c>
      <c r="N4" s="2" t="e">
        <f t="shared" ca="1" si="2"/>
        <v>#NAME?</v>
      </c>
      <c r="O4" s="2" t="e">
        <f t="shared" ca="1" si="2"/>
        <v>#NAME?</v>
      </c>
      <c r="P4" s="2" t="e">
        <f t="shared" ca="1" si="2"/>
        <v>#NAME?</v>
      </c>
      <c r="Q4" s="2" t="e">
        <f t="shared" ca="1" si="2"/>
        <v>#NAME?</v>
      </c>
      <c r="R4" s="2" t="e">
        <f t="shared" ca="1" si="2"/>
        <v>#NAME?</v>
      </c>
      <c r="S4" s="2" t="e">
        <f t="shared" ca="1" si="2"/>
        <v>#NAME?</v>
      </c>
      <c r="T4" s="2" t="e">
        <f t="shared" ca="1" si="2"/>
        <v>#NAME?</v>
      </c>
      <c r="U4" s="2" t="e">
        <f t="shared" ca="1" si="2"/>
        <v>#NAME?</v>
      </c>
      <c r="V4" s="2" t="e">
        <f t="shared" ca="1" si="2"/>
        <v>#NAME?</v>
      </c>
      <c r="W4" s="2" t="str">
        <f t="shared" ca="1" si="2"/>
        <v/>
      </c>
      <c r="X4" s="2" t="str">
        <f t="shared" ca="1" si="2"/>
        <v/>
      </c>
      <c r="Y4" s="2" t="str">
        <f t="shared" ca="1" si="2"/>
        <v/>
      </c>
      <c r="Z4" s="2" t="e">
        <f t="shared" ca="1" si="2"/>
        <v>#NAME?</v>
      </c>
      <c r="AA4" s="2" t="e">
        <f t="shared" ca="1" si="2"/>
        <v>#NAME?</v>
      </c>
      <c r="AB4" s="2" t="e">
        <f t="shared" ca="1" si="2"/>
        <v>#NAME?</v>
      </c>
      <c r="AC4" s="2" t="str">
        <f t="shared" ca="1" si="2"/>
        <v/>
      </c>
      <c r="AD4" s="2" t="str">
        <f t="shared" ca="1" si="2"/>
        <v/>
      </c>
      <c r="AE4" s="2" t="str">
        <f t="shared" ca="1" si="2"/>
        <v/>
      </c>
      <c r="AF4" s="2" t="str">
        <f t="shared" ca="1" si="2"/>
        <v/>
      </c>
      <c r="AG4" s="2" t="str">
        <f t="shared" ca="1" si="2"/>
        <v/>
      </c>
      <c r="AH4" s="2" t="str">
        <f t="shared" ca="1" si="2"/>
        <v/>
      </c>
      <c r="AI4" s="2" t="str">
        <f t="shared" ca="1" si="2"/>
        <v/>
      </c>
      <c r="AJ4" s="2" t="e">
        <f t="shared" ca="1" si="2"/>
        <v>#NAME?</v>
      </c>
      <c r="AK4" s="2" t="e">
        <f t="shared" ca="1" si="2"/>
        <v>#NAME?</v>
      </c>
      <c r="AL4" s="2" t="e">
        <f t="shared" ca="1" si="2"/>
        <v>#NAME?</v>
      </c>
      <c r="AM4" s="2" t="e">
        <f t="shared" ca="1" si="2"/>
        <v>#NAME?</v>
      </c>
      <c r="AN4" s="2" t="e">
        <f t="shared" ca="1" si="2"/>
        <v>#NAME?</v>
      </c>
      <c r="AO4" s="2" t="e">
        <f t="shared" ca="1" si="2"/>
        <v>#NAME?</v>
      </c>
      <c r="AP4" s="2" t="e">
        <f t="shared" ca="1" si="2"/>
        <v>#NAME?</v>
      </c>
      <c r="AQ4" s="2" t="str">
        <f t="shared" ca="1" si="2"/>
        <v/>
      </c>
      <c r="AR4" s="2" t="str">
        <f t="shared" ca="1" si="2"/>
        <v/>
      </c>
      <c r="AS4" s="2" t="e">
        <f t="shared" ca="1" si="2"/>
        <v>#NAME?</v>
      </c>
      <c r="AT4" s="2" t="e">
        <f t="shared" ca="1" si="2"/>
        <v>#NAME?</v>
      </c>
      <c r="AU4" s="2" t="e">
        <f t="shared" ca="1" si="2"/>
        <v>#NAME?</v>
      </c>
      <c r="AV4" s="2" t="e">
        <f t="shared" ca="1" si="2"/>
        <v>#NAME?</v>
      </c>
      <c r="AW4" s="2" t="e">
        <f t="shared" ca="1" si="2"/>
        <v>#NAME?</v>
      </c>
      <c r="AX4" s="2" t="e">
        <f t="shared" ca="1" si="2"/>
        <v>#NAME?</v>
      </c>
      <c r="AY4" s="2" t="e">
        <f t="shared" ca="1" si="2"/>
        <v>#NAME?</v>
      </c>
      <c r="AZ4" s="2" t="e">
        <f t="shared" ca="1" si="2"/>
        <v>#NAME?</v>
      </c>
      <c r="BA4" s="2" t="e">
        <f t="shared" ca="1" si="2"/>
        <v>#NAME?</v>
      </c>
      <c r="BB4" s="2" t="e">
        <f t="shared" ca="1" si="2"/>
        <v>#NAME?</v>
      </c>
      <c r="BC4" s="2" t="e">
        <f t="shared" ca="1" si="2"/>
        <v>#NAME?</v>
      </c>
      <c r="BD4" s="2" t="e">
        <f t="shared" ca="1" si="2"/>
        <v>#NAME?</v>
      </c>
      <c r="BE4" s="2" t="e">
        <f t="shared" ca="1" si="2"/>
        <v>#NAME?</v>
      </c>
      <c r="BF4" s="2" t="e">
        <f t="shared" ca="1" si="2"/>
        <v>#NAME?</v>
      </c>
      <c r="BG4" s="2" t="str">
        <f t="shared" ca="1" si="2"/>
        <v/>
      </c>
      <c r="BH4" s="2" t="str">
        <f t="shared" ca="1" si="2"/>
        <v/>
      </c>
      <c r="BI4" s="2" t="str">
        <f t="shared" ca="1" si="2"/>
        <v/>
      </c>
      <c r="BJ4" s="2" t="str">
        <f t="shared" ca="1" si="2"/>
        <v/>
      </c>
      <c r="BK4" s="2" t="e">
        <f t="shared" ca="1" si="2"/>
        <v>#NAME?</v>
      </c>
      <c r="BL4" s="2" t="e">
        <f t="shared" ca="1" si="2"/>
        <v>#NAME?</v>
      </c>
      <c r="BM4" s="2" t="e">
        <f t="shared" ca="1" si="2"/>
        <v>#NAME?</v>
      </c>
      <c r="BN4" s="2" t="e">
        <f t="shared" ca="1" si="2"/>
        <v>#NAME?</v>
      </c>
      <c r="BO4" s="2" t="e">
        <f t="shared" ca="1" si="2"/>
        <v>#NAME?</v>
      </c>
      <c r="BP4" s="2" t="e">
        <f t="shared" ca="1" si="2"/>
        <v>#NAME?</v>
      </c>
      <c r="BQ4" s="2" t="e">
        <f t="shared" ca="1" si="2"/>
        <v>#NAME?</v>
      </c>
      <c r="BR4" s="2" t="e">
        <f t="shared" ca="1" si="2"/>
        <v>#NAME?</v>
      </c>
      <c r="BS4" s="2" t="e">
        <f t="shared" ca="1" si="2"/>
        <v>#NAME?</v>
      </c>
      <c r="BT4" s="2" t="str">
        <f t="shared" ca="1" si="2"/>
        <v/>
      </c>
      <c r="BU4" s="2" t="str">
        <f t="shared" ca="1" si="2"/>
        <v/>
      </c>
      <c r="BV4" s="2" t="str">
        <f t="shared" ca="1" si="2"/>
        <v/>
      </c>
      <c r="BW4" s="2" t="e">
        <f t="shared" ca="1" si="2"/>
        <v>#NAME?</v>
      </c>
      <c r="BX4" s="2" t="e">
        <f t="shared" ca="1" si="2"/>
        <v>#NAME?</v>
      </c>
      <c r="BY4" s="2" t="e">
        <f t="shared" ca="1" si="2"/>
        <v>#NAME?</v>
      </c>
      <c r="BZ4" s="2" t="e">
        <f t="shared" ca="1" si="2"/>
        <v>#NAME?</v>
      </c>
      <c r="CA4" s="2" t="str">
        <f t="shared" ca="1" si="2"/>
        <v/>
      </c>
      <c r="CB4" s="2" t="e">
        <f t="shared" ca="1" si="2"/>
        <v>#NAME?</v>
      </c>
      <c r="CC4" s="2" t="e">
        <f t="shared" ca="1" si="2"/>
        <v>#NAME?</v>
      </c>
      <c r="CD4" s="2" t="e">
        <f t="shared" ca="1" si="2"/>
        <v>#NAME?</v>
      </c>
      <c r="CE4" s="2" t="e">
        <f t="shared" ca="1" si="2"/>
        <v>#NAME?</v>
      </c>
      <c r="CF4" s="2" t="e">
        <f t="shared" ca="1" si="2"/>
        <v>#NAME?</v>
      </c>
      <c r="CG4" s="2" t="e">
        <f t="shared" ca="1" si="2"/>
        <v>#NAME?</v>
      </c>
      <c r="CH4" s="2" t="e">
        <f t="shared" ca="1" si="2"/>
        <v>#NAME?</v>
      </c>
      <c r="CI4" s="2" t="e">
        <f t="shared" ca="1" si="2"/>
        <v>#NAME?</v>
      </c>
      <c r="CJ4" s="2" t="str">
        <f t="shared" ca="1" si="2"/>
        <v/>
      </c>
      <c r="CK4" s="2" t="e">
        <f t="shared" ca="1" si="2"/>
        <v>#NAME?</v>
      </c>
      <c r="CL4" s="2" t="e">
        <f t="shared" ca="1" si="2"/>
        <v>#NAME?</v>
      </c>
      <c r="CM4" s="2" t="e">
        <f t="shared" ca="1" si="2"/>
        <v>#NAME?</v>
      </c>
      <c r="CN4" s="2" t="e">
        <f t="shared" ca="1" si="2"/>
        <v>#NAME?</v>
      </c>
      <c r="CO4" s="2" t="e">
        <f t="shared" ca="1" si="2"/>
        <v>#NAME?</v>
      </c>
      <c r="CP4" s="2" t="e">
        <f t="shared" ca="1" si="2"/>
        <v>#NAME?</v>
      </c>
      <c r="CQ4" s="2" t="e">
        <f t="shared" ca="1" si="2"/>
        <v>#NAME?</v>
      </c>
      <c r="CR4" s="2" t="e">
        <f t="shared" ca="1" si="2"/>
        <v>#NAME?</v>
      </c>
      <c r="CS4" s="2" t="e">
        <f t="shared" ca="1" si="2"/>
        <v>#NAME?</v>
      </c>
      <c r="CT4" s="2" t="e">
        <f t="shared" ca="1" si="2"/>
        <v>#NAME?</v>
      </c>
      <c r="CU4" s="2" t="e">
        <f t="shared" ca="1" si="2"/>
        <v>#NAME?</v>
      </c>
      <c r="CV4" s="2" t="e">
        <f t="shared" ca="1" si="2"/>
        <v>#NAME?</v>
      </c>
      <c r="CW4" s="2" t="str">
        <f t="shared" ca="1" si="2"/>
        <v/>
      </c>
      <c r="CX4" s="2" t="e">
        <f t="shared" ca="1" si="2"/>
        <v>#NAME?</v>
      </c>
      <c r="CY4" s="2" t="e">
        <f t="shared" ca="1" si="2"/>
        <v>#NAME?</v>
      </c>
      <c r="CZ4" s="2" t="e">
        <f t="shared" ca="1" si="2"/>
        <v>#NAME?</v>
      </c>
      <c r="DA4" s="2" t="e">
        <f t="shared" ca="1" si="2"/>
        <v>#NAME?</v>
      </c>
      <c r="DB4" s="2" t="e">
        <f t="shared" ca="1" si="2"/>
        <v>#NAME?</v>
      </c>
      <c r="DC4" s="2" t="e">
        <f t="shared" ca="1" si="2"/>
        <v>#NAME?</v>
      </c>
      <c r="DD4" s="2" t="s">
        <v>108</v>
      </c>
      <c r="DE4" s="2" t="s">
        <v>108</v>
      </c>
      <c r="DF4" s="2" t="s">
        <v>108</v>
      </c>
      <c r="DG4" s="2" t="s">
        <v>108</v>
      </c>
      <c r="DH4" s="2" t="s">
        <v>108</v>
      </c>
      <c r="DI4" s="2" t="s">
        <v>111</v>
      </c>
      <c r="DJ4" s="2" t="s">
        <v>108</v>
      </c>
      <c r="DK4" s="1"/>
      <c r="DL4" s="2" t="s">
        <v>169</v>
      </c>
      <c r="DM4" s="2" t="s">
        <v>108</v>
      </c>
      <c r="DN4" s="2" t="s">
        <v>108</v>
      </c>
      <c r="DO4" s="2" t="s">
        <v>108</v>
      </c>
      <c r="DP4" s="2" t="s">
        <v>108</v>
      </c>
      <c r="DQ4" s="2" t="s">
        <v>108</v>
      </c>
      <c r="DR4" s="2" t="s">
        <v>108</v>
      </c>
      <c r="DS4" s="2" t="s">
        <v>108</v>
      </c>
      <c r="DT4" s="2" t="s">
        <v>108</v>
      </c>
      <c r="DU4" s="2" t="s">
        <v>108</v>
      </c>
      <c r="DV4" s="2" t="s">
        <v>181</v>
      </c>
      <c r="DW4" s="2" t="s">
        <v>181</v>
      </c>
      <c r="DX4" s="1"/>
      <c r="DY4" s="2" t="s">
        <v>169</v>
      </c>
      <c r="DZ4" s="2" t="s">
        <v>169</v>
      </c>
      <c r="EA4" s="2" t="s">
        <v>108</v>
      </c>
      <c r="EB4" s="2" t="s">
        <v>108</v>
      </c>
      <c r="EC4" s="2" t="s">
        <v>108</v>
      </c>
      <c r="ED4" s="2" t="s">
        <v>169</v>
      </c>
      <c r="EE4" s="2" t="s">
        <v>112</v>
      </c>
      <c r="EF4" s="2" t="s">
        <v>112</v>
      </c>
      <c r="EG4" s="2" t="s">
        <v>112</v>
      </c>
      <c r="EH4" s="2" t="s">
        <v>112</v>
      </c>
      <c r="EI4" s="2" t="s">
        <v>112</v>
      </c>
      <c r="EJ4" s="2" t="s">
        <v>169</v>
      </c>
      <c r="EK4" s="2" t="s">
        <v>181</v>
      </c>
      <c r="EL4" s="2" t="s">
        <v>108</v>
      </c>
      <c r="EM4" s="2" t="s">
        <v>181</v>
      </c>
      <c r="EN4" s="2" t="s">
        <v>181</v>
      </c>
      <c r="EO4" s="2" t="s">
        <v>181</v>
      </c>
      <c r="EP4" s="2" t="s">
        <v>181</v>
      </c>
      <c r="EQ4" s="2" t="s">
        <v>181</v>
      </c>
      <c r="ER4" s="2" t="s">
        <v>181</v>
      </c>
      <c r="ES4" s="1"/>
      <c r="ET4" s="2" t="s">
        <v>181</v>
      </c>
      <c r="EU4" s="2" t="s">
        <v>181</v>
      </c>
      <c r="EV4" s="2" t="s">
        <v>181</v>
      </c>
      <c r="EW4" s="2" t="s">
        <v>181</v>
      </c>
      <c r="EX4" s="2" t="s">
        <v>181</v>
      </c>
      <c r="EY4" s="2" t="s">
        <v>181</v>
      </c>
      <c r="EZ4" s="2" t="s">
        <v>181</v>
      </c>
      <c r="FA4" s="2" t="s">
        <v>181</v>
      </c>
      <c r="FB4" s="2" t="s">
        <v>181</v>
      </c>
      <c r="FC4" s="2" t="s">
        <v>181</v>
      </c>
      <c r="FD4" s="2" t="s">
        <v>181</v>
      </c>
      <c r="FE4" s="2" t="s">
        <v>181</v>
      </c>
      <c r="FF4" s="2" t="s">
        <v>181</v>
      </c>
      <c r="FG4" s="2" t="s">
        <v>181</v>
      </c>
      <c r="FH4" s="1"/>
      <c r="FI4" s="1"/>
      <c r="FJ4" s="2" t="s">
        <v>181</v>
      </c>
      <c r="FK4" s="2" t="s">
        <v>169</v>
      </c>
      <c r="FL4" s="2" t="s">
        <v>181</v>
      </c>
      <c r="FM4" s="2" t="s">
        <v>181</v>
      </c>
      <c r="FN4" s="2" t="s">
        <v>181</v>
      </c>
      <c r="FO4" s="2" t="s">
        <v>181</v>
      </c>
      <c r="FP4" s="2" t="s">
        <v>181</v>
      </c>
      <c r="FQ4" s="2" t="s">
        <v>181</v>
      </c>
      <c r="FR4" s="2" t="s">
        <v>181</v>
      </c>
      <c r="FS4" s="2" t="s">
        <v>127</v>
      </c>
      <c r="FT4" s="2" t="s">
        <v>178</v>
      </c>
      <c r="FU4" s="2" t="s">
        <v>127</v>
      </c>
      <c r="FV4" s="1"/>
      <c r="FW4" s="1"/>
      <c r="FX4" s="2" t="s">
        <v>181</v>
      </c>
      <c r="FY4" s="2" t="s">
        <v>181</v>
      </c>
      <c r="FZ4" s="2" t="s">
        <v>181</v>
      </c>
      <c r="GA4" s="2" t="s">
        <v>181</v>
      </c>
      <c r="GB4" s="2" t="s">
        <v>181</v>
      </c>
      <c r="GC4" s="2" t="s">
        <v>181</v>
      </c>
      <c r="GD4" s="2" t="s">
        <v>181</v>
      </c>
      <c r="GE4" s="2" t="s">
        <v>181</v>
      </c>
      <c r="GF4" s="2" t="s">
        <v>181</v>
      </c>
      <c r="GG4" s="2" t="s">
        <v>181</v>
      </c>
      <c r="GH4" s="2" t="s">
        <v>181</v>
      </c>
      <c r="GI4" s="2" t="s">
        <v>181</v>
      </c>
      <c r="GJ4" s="2" t="s">
        <v>181</v>
      </c>
      <c r="GK4" s="2" t="s">
        <v>181</v>
      </c>
      <c r="GL4" s="2" t="s">
        <v>181</v>
      </c>
      <c r="GM4" s="2" t="s">
        <v>127</v>
      </c>
      <c r="GN4" s="2" t="s">
        <v>181</v>
      </c>
      <c r="GO4" s="2" t="s">
        <v>181</v>
      </c>
      <c r="GP4" s="2" t="s">
        <v>181</v>
      </c>
      <c r="GQ4" s="2" t="s">
        <v>108</v>
      </c>
      <c r="GR4" s="2" t="s">
        <v>108</v>
      </c>
      <c r="GS4" s="2" t="s">
        <v>108</v>
      </c>
      <c r="GT4" s="2" t="s">
        <v>108</v>
      </c>
      <c r="GU4" s="2" t="s">
        <v>108</v>
      </c>
      <c r="GV4" s="2" t="s">
        <v>108</v>
      </c>
      <c r="GW4" s="2" t="s">
        <v>108</v>
      </c>
      <c r="GX4" s="1"/>
      <c r="GY4" s="2" t="s">
        <v>127</v>
      </c>
      <c r="GZ4" s="2" t="s">
        <v>181</v>
      </c>
      <c r="HA4" s="2" t="s">
        <v>181</v>
      </c>
      <c r="HB4" s="2" t="s">
        <v>181</v>
      </c>
      <c r="HC4" s="2" t="s">
        <v>181</v>
      </c>
      <c r="HD4" s="2" t="s">
        <v>181</v>
      </c>
    </row>
    <row r="5" spans="1:212" ht="15" customHeight="1">
      <c r="A5" s="3">
        <v>5</v>
      </c>
      <c r="B5" s="2" t="s">
        <v>109</v>
      </c>
      <c r="C5" s="2" t="str">
        <f t="shared" ref="C5:DC5" ca="1" si="3">IF(COUNTIF(DD:DD,$B5),INDIRECT(_xludf.CONCAT("B",$A5)),"")</f>
        <v/>
      </c>
      <c r="D5" s="2" t="str">
        <f t="shared" ca="1" si="3"/>
        <v/>
      </c>
      <c r="E5" s="2" t="str">
        <f t="shared" ca="1" si="3"/>
        <v/>
      </c>
      <c r="F5" s="2" t="str">
        <f t="shared" ca="1" si="3"/>
        <v/>
      </c>
      <c r="G5" s="2" t="e">
        <f t="shared" ca="1" si="3"/>
        <v>#NAME?</v>
      </c>
      <c r="H5" s="2" t="e">
        <f t="shared" ca="1" si="3"/>
        <v>#NAME?</v>
      </c>
      <c r="I5" s="2" t="str">
        <f t="shared" ca="1" si="3"/>
        <v/>
      </c>
      <c r="J5" s="2" t="str">
        <f t="shared" ca="1" si="3"/>
        <v/>
      </c>
      <c r="K5" s="2" t="str">
        <f t="shared" ca="1" si="3"/>
        <v/>
      </c>
      <c r="L5" s="2" t="str">
        <f t="shared" ca="1" si="3"/>
        <v/>
      </c>
      <c r="M5" s="2" t="str">
        <f t="shared" ca="1" si="3"/>
        <v/>
      </c>
      <c r="N5" s="2" t="str">
        <f t="shared" ca="1" si="3"/>
        <v/>
      </c>
      <c r="O5" s="2" t="str">
        <f t="shared" ca="1" si="3"/>
        <v/>
      </c>
      <c r="P5" s="2" t="str">
        <f t="shared" ca="1" si="3"/>
        <v/>
      </c>
      <c r="Q5" s="2" t="e">
        <f t="shared" ca="1" si="3"/>
        <v>#NAME?</v>
      </c>
      <c r="R5" s="2" t="str">
        <f t="shared" ca="1" si="3"/>
        <v/>
      </c>
      <c r="S5" s="2" t="str">
        <f t="shared" ca="1" si="3"/>
        <v/>
      </c>
      <c r="T5" s="2" t="str">
        <f t="shared" ca="1" si="3"/>
        <v/>
      </c>
      <c r="U5" s="2" t="str">
        <f t="shared" ca="1" si="3"/>
        <v/>
      </c>
      <c r="V5" s="2" t="str">
        <f t="shared" ca="1" si="3"/>
        <v/>
      </c>
      <c r="W5" s="2" t="str">
        <f t="shared" ca="1" si="3"/>
        <v/>
      </c>
      <c r="X5" s="2" t="str">
        <f t="shared" ca="1" si="3"/>
        <v/>
      </c>
      <c r="Y5" s="2" t="str">
        <f t="shared" ca="1" si="3"/>
        <v/>
      </c>
      <c r="Z5" s="2" t="e">
        <f t="shared" ca="1" si="3"/>
        <v>#NAME?</v>
      </c>
      <c r="AA5" s="2" t="str">
        <f t="shared" ca="1" si="3"/>
        <v/>
      </c>
      <c r="AB5" s="2" t="str">
        <f t="shared" ca="1" si="3"/>
        <v/>
      </c>
      <c r="AC5" s="2" t="str">
        <f t="shared" ca="1" si="3"/>
        <v/>
      </c>
      <c r="AD5" s="2" t="str">
        <f t="shared" ca="1" si="3"/>
        <v/>
      </c>
      <c r="AE5" s="2" t="str">
        <f t="shared" ca="1" si="3"/>
        <v/>
      </c>
      <c r="AF5" s="2" t="str">
        <f t="shared" ca="1" si="3"/>
        <v/>
      </c>
      <c r="AG5" s="2" t="str">
        <f t="shared" ca="1" si="3"/>
        <v/>
      </c>
      <c r="AH5" s="2" t="str">
        <f t="shared" ca="1" si="3"/>
        <v/>
      </c>
      <c r="AI5" s="2" t="str">
        <f t="shared" ca="1" si="3"/>
        <v/>
      </c>
      <c r="AJ5" s="2" t="str">
        <f t="shared" ca="1" si="3"/>
        <v/>
      </c>
      <c r="AK5" s="2" t="str">
        <f t="shared" ca="1" si="3"/>
        <v/>
      </c>
      <c r="AL5" s="2" t="str">
        <f t="shared" ca="1" si="3"/>
        <v/>
      </c>
      <c r="AM5" s="2" t="str">
        <f t="shared" ca="1" si="3"/>
        <v/>
      </c>
      <c r="AN5" s="2" t="str">
        <f t="shared" ca="1" si="3"/>
        <v/>
      </c>
      <c r="AO5" s="2" t="str">
        <f t="shared" ca="1" si="3"/>
        <v/>
      </c>
      <c r="AP5" s="2" t="str">
        <f t="shared" ca="1" si="3"/>
        <v/>
      </c>
      <c r="AQ5" s="2" t="str">
        <f t="shared" ca="1" si="3"/>
        <v/>
      </c>
      <c r="AR5" s="2" t="str">
        <f t="shared" ca="1" si="3"/>
        <v/>
      </c>
      <c r="AS5" s="2" t="e">
        <f t="shared" ca="1" si="3"/>
        <v>#NAME?</v>
      </c>
      <c r="AT5" s="2" t="str">
        <f t="shared" ca="1" si="3"/>
        <v/>
      </c>
      <c r="AU5" s="2" t="str">
        <f t="shared" ca="1" si="3"/>
        <v/>
      </c>
      <c r="AV5" s="2" t="str">
        <f t="shared" ca="1" si="3"/>
        <v/>
      </c>
      <c r="AW5" s="2" t="str">
        <f t="shared" ca="1" si="3"/>
        <v/>
      </c>
      <c r="AX5" s="2" t="str">
        <f t="shared" ca="1" si="3"/>
        <v/>
      </c>
      <c r="AY5" s="2" t="str">
        <f t="shared" ca="1" si="3"/>
        <v/>
      </c>
      <c r="AZ5" s="2" t="str">
        <f t="shared" ca="1" si="3"/>
        <v/>
      </c>
      <c r="BA5" s="2" t="str">
        <f t="shared" ca="1" si="3"/>
        <v/>
      </c>
      <c r="BB5" s="2" t="str">
        <f t="shared" ca="1" si="3"/>
        <v/>
      </c>
      <c r="BC5" s="2" t="e">
        <f t="shared" ca="1" si="3"/>
        <v>#NAME?</v>
      </c>
      <c r="BD5" s="2" t="str">
        <f t="shared" ca="1" si="3"/>
        <v/>
      </c>
      <c r="BE5" s="2" t="str">
        <f t="shared" ca="1" si="3"/>
        <v/>
      </c>
      <c r="BF5" s="2" t="str">
        <f t="shared" ca="1" si="3"/>
        <v/>
      </c>
      <c r="BG5" s="2" t="str">
        <f t="shared" ca="1" si="3"/>
        <v/>
      </c>
      <c r="BH5" s="2" t="str">
        <f t="shared" ca="1" si="3"/>
        <v/>
      </c>
      <c r="BI5" s="2" t="str">
        <f t="shared" ca="1" si="3"/>
        <v/>
      </c>
      <c r="BJ5" s="2" t="str">
        <f t="shared" ca="1" si="3"/>
        <v/>
      </c>
      <c r="BK5" s="2" t="str">
        <f t="shared" ca="1" si="3"/>
        <v/>
      </c>
      <c r="BL5" s="2" t="str">
        <f t="shared" ca="1" si="3"/>
        <v/>
      </c>
      <c r="BM5" s="2" t="str">
        <f t="shared" ca="1" si="3"/>
        <v/>
      </c>
      <c r="BN5" s="2" t="str">
        <f t="shared" ca="1" si="3"/>
        <v/>
      </c>
      <c r="BO5" s="2" t="str">
        <f t="shared" ca="1" si="3"/>
        <v/>
      </c>
      <c r="BP5" s="2" t="str">
        <f t="shared" ca="1" si="3"/>
        <v/>
      </c>
      <c r="BQ5" s="2" t="str">
        <f t="shared" ca="1" si="3"/>
        <v/>
      </c>
      <c r="BR5" s="2" t="str">
        <f t="shared" ca="1" si="3"/>
        <v/>
      </c>
      <c r="BS5" s="2" t="str">
        <f t="shared" ca="1" si="3"/>
        <v/>
      </c>
      <c r="BT5" s="2" t="str">
        <f t="shared" ca="1" si="3"/>
        <v/>
      </c>
      <c r="BU5" s="2" t="str">
        <f t="shared" ca="1" si="3"/>
        <v/>
      </c>
      <c r="BV5" s="2" t="str">
        <f t="shared" ca="1" si="3"/>
        <v/>
      </c>
      <c r="BW5" s="2" t="str">
        <f t="shared" ca="1" si="3"/>
        <v/>
      </c>
      <c r="BX5" s="2" t="str">
        <f t="shared" ca="1" si="3"/>
        <v/>
      </c>
      <c r="BY5" s="2" t="e">
        <f t="shared" ca="1" si="3"/>
        <v>#NAME?</v>
      </c>
      <c r="BZ5" s="2" t="str">
        <f t="shared" ca="1" si="3"/>
        <v/>
      </c>
      <c r="CA5" s="2" t="str">
        <f t="shared" ca="1" si="3"/>
        <v/>
      </c>
      <c r="CB5" s="2" t="str">
        <f t="shared" ca="1" si="3"/>
        <v/>
      </c>
      <c r="CC5" s="2" t="str">
        <f t="shared" ca="1" si="3"/>
        <v/>
      </c>
      <c r="CD5" s="2" t="str">
        <f t="shared" ca="1" si="3"/>
        <v/>
      </c>
      <c r="CE5" s="2" t="str">
        <f t="shared" ca="1" si="3"/>
        <v/>
      </c>
      <c r="CF5" s="2" t="str">
        <f t="shared" ca="1" si="3"/>
        <v/>
      </c>
      <c r="CG5" s="2" t="str">
        <f t="shared" ca="1" si="3"/>
        <v/>
      </c>
      <c r="CH5" s="2" t="str">
        <f t="shared" ca="1" si="3"/>
        <v/>
      </c>
      <c r="CI5" s="2" t="str">
        <f t="shared" ca="1" si="3"/>
        <v/>
      </c>
      <c r="CJ5" s="2" t="str">
        <f t="shared" ca="1" si="3"/>
        <v/>
      </c>
      <c r="CK5" s="2" t="str">
        <f t="shared" ca="1" si="3"/>
        <v/>
      </c>
      <c r="CL5" s="2" t="str">
        <f t="shared" ca="1" si="3"/>
        <v/>
      </c>
      <c r="CM5" s="2" t="str">
        <f t="shared" ca="1" si="3"/>
        <v/>
      </c>
      <c r="CN5" s="2" t="str">
        <f t="shared" ca="1" si="3"/>
        <v/>
      </c>
      <c r="CO5" s="2" t="str">
        <f t="shared" ca="1" si="3"/>
        <v/>
      </c>
      <c r="CP5" s="2" t="str">
        <f t="shared" ca="1" si="3"/>
        <v/>
      </c>
      <c r="CQ5" s="2" t="str">
        <f t="shared" ca="1" si="3"/>
        <v/>
      </c>
      <c r="CR5" s="2" t="str">
        <f t="shared" ca="1" si="3"/>
        <v/>
      </c>
      <c r="CS5" s="2" t="str">
        <f t="shared" ca="1" si="3"/>
        <v/>
      </c>
      <c r="CT5" s="2" t="e">
        <f t="shared" ca="1" si="3"/>
        <v>#NAME?</v>
      </c>
      <c r="CU5" s="2" t="e">
        <f t="shared" ca="1" si="3"/>
        <v>#NAME?</v>
      </c>
      <c r="CV5" s="2" t="str">
        <f t="shared" ca="1" si="3"/>
        <v/>
      </c>
      <c r="CW5" s="2" t="str">
        <f t="shared" ca="1" si="3"/>
        <v/>
      </c>
      <c r="CX5" s="2" t="str">
        <f t="shared" ca="1" si="3"/>
        <v/>
      </c>
      <c r="CY5" s="2" t="str">
        <f t="shared" ca="1" si="3"/>
        <v/>
      </c>
      <c r="CZ5" s="2" t="e">
        <f t="shared" ca="1" si="3"/>
        <v>#NAME?</v>
      </c>
      <c r="DA5" s="2" t="e">
        <f t="shared" ca="1" si="3"/>
        <v>#NAME?</v>
      </c>
      <c r="DB5" s="2" t="str">
        <f t="shared" ca="1" si="3"/>
        <v/>
      </c>
      <c r="DC5" s="2" t="e">
        <f t="shared" ca="1" si="3"/>
        <v>#NAME?</v>
      </c>
      <c r="DD5" s="2" t="s">
        <v>111</v>
      </c>
      <c r="DE5" s="2" t="s">
        <v>111</v>
      </c>
      <c r="DF5" s="2" t="s">
        <v>111</v>
      </c>
      <c r="DG5" s="2" t="s">
        <v>111</v>
      </c>
      <c r="DH5" s="2" t="s">
        <v>109</v>
      </c>
      <c r="DI5" s="2" t="s">
        <v>112</v>
      </c>
      <c r="DJ5" s="2" t="s">
        <v>111</v>
      </c>
      <c r="DK5" s="1"/>
      <c r="DL5" s="1"/>
      <c r="DM5" s="2" t="s">
        <v>111</v>
      </c>
      <c r="DN5" s="2" t="s">
        <v>111</v>
      </c>
      <c r="DO5" s="2" t="s">
        <v>111</v>
      </c>
      <c r="DP5" s="2" t="s">
        <v>111</v>
      </c>
      <c r="DQ5" s="2" t="s">
        <v>111</v>
      </c>
      <c r="DR5" s="2" t="s">
        <v>109</v>
      </c>
      <c r="DS5" s="2" t="s">
        <v>111</v>
      </c>
      <c r="DT5" s="2" t="s">
        <v>111</v>
      </c>
      <c r="DU5" s="2" t="s">
        <v>111</v>
      </c>
      <c r="DV5" s="2" t="s">
        <v>148</v>
      </c>
      <c r="DW5" s="2" t="s">
        <v>148</v>
      </c>
      <c r="DX5" s="1"/>
      <c r="DY5" s="2" t="s">
        <v>172</v>
      </c>
      <c r="DZ5" s="1"/>
      <c r="EA5" s="2" t="s">
        <v>109</v>
      </c>
      <c r="EB5" s="2" t="s">
        <v>111</v>
      </c>
      <c r="EC5" s="2" t="s">
        <v>111</v>
      </c>
      <c r="ED5" s="2" t="s">
        <v>172</v>
      </c>
      <c r="EE5" s="2" t="s">
        <v>113</v>
      </c>
      <c r="EF5" s="2" t="s">
        <v>113</v>
      </c>
      <c r="EG5" s="2" t="s">
        <v>113</v>
      </c>
      <c r="EH5" s="2" t="s">
        <v>113</v>
      </c>
      <c r="EI5" s="2" t="s">
        <v>113</v>
      </c>
      <c r="EJ5" s="1"/>
      <c r="EK5" s="2" t="s">
        <v>148</v>
      </c>
      <c r="EL5" s="2" t="s">
        <v>111</v>
      </c>
      <c r="EM5" s="2" t="s">
        <v>148</v>
      </c>
      <c r="EN5" s="2" t="s">
        <v>148</v>
      </c>
      <c r="EO5" s="2" t="s">
        <v>148</v>
      </c>
      <c r="EP5" s="2" t="s">
        <v>148</v>
      </c>
      <c r="EQ5" s="2" t="s">
        <v>148</v>
      </c>
      <c r="ER5" s="2" t="s">
        <v>148</v>
      </c>
      <c r="ES5" s="1"/>
      <c r="ET5" s="2" t="s">
        <v>148</v>
      </c>
      <c r="EU5" s="2" t="s">
        <v>148</v>
      </c>
      <c r="EV5" s="2" t="s">
        <v>148</v>
      </c>
      <c r="EW5" s="2" t="s">
        <v>148</v>
      </c>
      <c r="EX5" s="2" t="s">
        <v>148</v>
      </c>
      <c r="EY5" s="2" t="s">
        <v>148</v>
      </c>
      <c r="EZ5" s="2" t="s">
        <v>148</v>
      </c>
      <c r="FA5" s="2" t="s">
        <v>148</v>
      </c>
      <c r="FB5" s="2" t="s">
        <v>148</v>
      </c>
      <c r="FC5" s="2" t="s">
        <v>148</v>
      </c>
      <c r="FD5" s="2" t="s">
        <v>148</v>
      </c>
      <c r="FE5" s="2" t="s">
        <v>148</v>
      </c>
      <c r="FF5" s="2" t="s">
        <v>148</v>
      </c>
      <c r="FG5" s="2" t="s">
        <v>148</v>
      </c>
      <c r="FH5" s="1"/>
      <c r="FI5" s="1"/>
      <c r="FJ5" s="2" t="s">
        <v>148</v>
      </c>
      <c r="FK5" s="1"/>
      <c r="FL5" s="2" t="s">
        <v>148</v>
      </c>
      <c r="FM5" s="2" t="s">
        <v>148</v>
      </c>
      <c r="FN5" s="2" t="s">
        <v>148</v>
      </c>
      <c r="FO5" s="2" t="s">
        <v>148</v>
      </c>
      <c r="FP5" s="2" t="s">
        <v>148</v>
      </c>
      <c r="FQ5" s="2" t="s">
        <v>148</v>
      </c>
      <c r="FR5" s="2" t="s">
        <v>148</v>
      </c>
      <c r="FS5" s="2" t="s">
        <v>181</v>
      </c>
      <c r="FT5" s="2" t="s">
        <v>127</v>
      </c>
      <c r="FU5" s="2" t="s">
        <v>181</v>
      </c>
      <c r="FV5" s="1"/>
      <c r="FW5" s="1"/>
      <c r="FX5" s="2" t="s">
        <v>148</v>
      </c>
      <c r="FY5" s="2" t="s">
        <v>148</v>
      </c>
      <c r="FZ5" s="2" t="s">
        <v>148</v>
      </c>
      <c r="GA5" s="2" t="s">
        <v>148</v>
      </c>
      <c r="GB5" s="2" t="s">
        <v>148</v>
      </c>
      <c r="GC5" s="2" t="s">
        <v>148</v>
      </c>
      <c r="GD5" s="2" t="s">
        <v>148</v>
      </c>
      <c r="GE5" s="2" t="s">
        <v>148</v>
      </c>
      <c r="GF5" s="2" t="s">
        <v>148</v>
      </c>
      <c r="GG5" s="2" t="s">
        <v>148</v>
      </c>
      <c r="GH5" s="2" t="s">
        <v>148</v>
      </c>
      <c r="GI5" s="2" t="s">
        <v>148</v>
      </c>
      <c r="GJ5" s="2" t="s">
        <v>148</v>
      </c>
      <c r="GK5" s="2" t="s">
        <v>148</v>
      </c>
      <c r="GL5" s="2" t="s">
        <v>148</v>
      </c>
      <c r="GM5" s="2" t="s">
        <v>181</v>
      </c>
      <c r="GN5" s="2" t="s">
        <v>148</v>
      </c>
      <c r="GO5" s="2" t="s">
        <v>148</v>
      </c>
      <c r="GP5" s="2" t="s">
        <v>148</v>
      </c>
      <c r="GQ5" s="2" t="s">
        <v>111</v>
      </c>
      <c r="GR5" s="2" t="s">
        <v>111</v>
      </c>
      <c r="GS5" s="2" t="s">
        <v>111</v>
      </c>
      <c r="GT5" s="2" t="s">
        <v>111</v>
      </c>
      <c r="GU5" s="2" t="s">
        <v>109</v>
      </c>
      <c r="GV5" s="2" t="s">
        <v>109</v>
      </c>
      <c r="GW5" s="2" t="s">
        <v>111</v>
      </c>
      <c r="GX5" s="1"/>
      <c r="GY5" s="2" t="s">
        <v>181</v>
      </c>
      <c r="GZ5" s="2" t="s">
        <v>148</v>
      </c>
      <c r="HA5" s="2" t="s">
        <v>148</v>
      </c>
      <c r="HB5" s="2" t="s">
        <v>148</v>
      </c>
      <c r="HC5" s="2" t="s">
        <v>148</v>
      </c>
      <c r="HD5" s="2" t="s">
        <v>148</v>
      </c>
    </row>
    <row r="6" spans="1:212" ht="15" customHeight="1">
      <c r="A6" s="3">
        <v>6</v>
      </c>
      <c r="B6" s="6" t="s">
        <v>110</v>
      </c>
      <c r="C6" s="2" t="str">
        <f t="shared" ref="C6:DC6" ca="1" si="4">IF(COUNTIF(DD:DD,$B6),INDIRECT(_xludf.CONCAT("B",$A6)),"")</f>
        <v/>
      </c>
      <c r="D6" s="2" t="str">
        <f t="shared" ca="1" si="4"/>
        <v/>
      </c>
      <c r="E6" s="2" t="str">
        <f t="shared" ca="1" si="4"/>
        <v/>
      </c>
      <c r="F6" s="2" t="str">
        <f t="shared" ca="1" si="4"/>
        <v/>
      </c>
      <c r="G6" s="2" t="str">
        <f t="shared" ca="1" si="4"/>
        <v/>
      </c>
      <c r="H6" s="2" t="str">
        <f t="shared" ca="1" si="4"/>
        <v/>
      </c>
      <c r="I6" s="2" t="str">
        <f t="shared" ca="1" si="4"/>
        <v/>
      </c>
      <c r="J6" s="2" t="str">
        <f t="shared" ca="1" si="4"/>
        <v/>
      </c>
      <c r="K6" s="2" t="str">
        <f t="shared" ca="1" si="4"/>
        <v/>
      </c>
      <c r="L6" s="2" t="str">
        <f t="shared" ca="1" si="4"/>
        <v/>
      </c>
      <c r="M6" s="2" t="str">
        <f t="shared" ca="1" si="4"/>
        <v/>
      </c>
      <c r="N6" s="2" t="str">
        <f t="shared" ca="1" si="4"/>
        <v/>
      </c>
      <c r="O6" s="2" t="str">
        <f t="shared" ca="1" si="4"/>
        <v/>
      </c>
      <c r="P6" s="2" t="str">
        <f t="shared" ca="1" si="4"/>
        <v/>
      </c>
      <c r="Q6" s="2" t="str">
        <f t="shared" ca="1" si="4"/>
        <v/>
      </c>
      <c r="R6" s="2" t="str">
        <f t="shared" ca="1" si="4"/>
        <v/>
      </c>
      <c r="S6" s="2" t="str">
        <f t="shared" ca="1" si="4"/>
        <v/>
      </c>
      <c r="T6" s="2" t="str">
        <f t="shared" ca="1" si="4"/>
        <v/>
      </c>
      <c r="U6" s="2" t="str">
        <f t="shared" ca="1" si="4"/>
        <v/>
      </c>
      <c r="V6" s="2" t="str">
        <f t="shared" ca="1" si="4"/>
        <v/>
      </c>
      <c r="W6" s="2" t="str">
        <f t="shared" ca="1" si="4"/>
        <v/>
      </c>
      <c r="X6" s="2" t="str">
        <f t="shared" ca="1" si="4"/>
        <v/>
      </c>
      <c r="Y6" s="2" t="str">
        <f t="shared" ca="1" si="4"/>
        <v/>
      </c>
      <c r="Z6" s="2" t="str">
        <f t="shared" ca="1" si="4"/>
        <v/>
      </c>
      <c r="AA6" s="2" t="str">
        <f t="shared" ca="1" si="4"/>
        <v/>
      </c>
      <c r="AB6" s="2" t="str">
        <f t="shared" ca="1" si="4"/>
        <v/>
      </c>
      <c r="AC6" s="2" t="str">
        <f t="shared" ca="1" si="4"/>
        <v/>
      </c>
      <c r="AD6" s="2" t="str">
        <f t="shared" ca="1" si="4"/>
        <v/>
      </c>
      <c r="AE6" s="2" t="str">
        <f t="shared" ca="1" si="4"/>
        <v/>
      </c>
      <c r="AF6" s="2" t="str">
        <f t="shared" ca="1" si="4"/>
        <v/>
      </c>
      <c r="AG6" s="2" t="str">
        <f t="shared" ca="1" si="4"/>
        <v/>
      </c>
      <c r="AH6" s="2" t="str">
        <f t="shared" ca="1" si="4"/>
        <v/>
      </c>
      <c r="AI6" s="2" t="str">
        <f t="shared" ca="1" si="4"/>
        <v/>
      </c>
      <c r="AJ6" s="2" t="str">
        <f t="shared" ca="1" si="4"/>
        <v/>
      </c>
      <c r="AK6" s="2" t="str">
        <f t="shared" ca="1" si="4"/>
        <v/>
      </c>
      <c r="AL6" s="2" t="str">
        <f t="shared" ca="1" si="4"/>
        <v/>
      </c>
      <c r="AM6" s="2" t="str">
        <f t="shared" ca="1" si="4"/>
        <v/>
      </c>
      <c r="AN6" s="2" t="str">
        <f t="shared" ca="1" si="4"/>
        <v/>
      </c>
      <c r="AO6" s="2" t="str">
        <f t="shared" ca="1" si="4"/>
        <v/>
      </c>
      <c r="AP6" s="2" t="str">
        <f t="shared" ca="1" si="4"/>
        <v/>
      </c>
      <c r="AQ6" s="2" t="str">
        <f t="shared" ca="1" si="4"/>
        <v/>
      </c>
      <c r="AR6" s="2" t="str">
        <f t="shared" ca="1" si="4"/>
        <v/>
      </c>
      <c r="AS6" s="2" t="str">
        <f t="shared" ca="1" si="4"/>
        <v/>
      </c>
      <c r="AT6" s="2" t="str">
        <f t="shared" ca="1" si="4"/>
        <v/>
      </c>
      <c r="AU6" s="2" t="str">
        <f t="shared" ca="1" si="4"/>
        <v/>
      </c>
      <c r="AV6" s="2" t="str">
        <f t="shared" ca="1" si="4"/>
        <v/>
      </c>
      <c r="AW6" s="2" t="str">
        <f t="shared" ca="1" si="4"/>
        <v/>
      </c>
      <c r="AX6" s="2" t="str">
        <f t="shared" ca="1" si="4"/>
        <v/>
      </c>
      <c r="AY6" s="2" t="str">
        <f t="shared" ca="1" si="4"/>
        <v/>
      </c>
      <c r="AZ6" s="2" t="str">
        <f t="shared" ca="1" si="4"/>
        <v/>
      </c>
      <c r="BA6" s="2" t="str">
        <f t="shared" ca="1" si="4"/>
        <v/>
      </c>
      <c r="BB6" s="2" t="str">
        <f t="shared" ca="1" si="4"/>
        <v/>
      </c>
      <c r="BC6" s="2" t="str">
        <f t="shared" ca="1" si="4"/>
        <v/>
      </c>
      <c r="BD6" s="2" t="str">
        <f t="shared" ca="1" si="4"/>
        <v/>
      </c>
      <c r="BE6" s="2" t="str">
        <f t="shared" ca="1" si="4"/>
        <v/>
      </c>
      <c r="BF6" s="2" t="str">
        <f t="shared" ca="1" si="4"/>
        <v/>
      </c>
      <c r="BG6" s="2" t="str">
        <f t="shared" ca="1" si="4"/>
        <v/>
      </c>
      <c r="BH6" s="2" t="str">
        <f t="shared" ca="1" si="4"/>
        <v/>
      </c>
      <c r="BI6" s="2" t="str">
        <f t="shared" ca="1" si="4"/>
        <v/>
      </c>
      <c r="BJ6" s="2" t="str">
        <f t="shared" ca="1" si="4"/>
        <v/>
      </c>
      <c r="BK6" s="2" t="str">
        <f t="shared" ca="1" si="4"/>
        <v/>
      </c>
      <c r="BL6" s="2" t="str">
        <f t="shared" ca="1" si="4"/>
        <v/>
      </c>
      <c r="BM6" s="2" t="str">
        <f t="shared" ca="1" si="4"/>
        <v/>
      </c>
      <c r="BN6" s="2" t="str">
        <f t="shared" ca="1" si="4"/>
        <v/>
      </c>
      <c r="BO6" s="2" t="str">
        <f t="shared" ca="1" si="4"/>
        <v/>
      </c>
      <c r="BP6" s="2" t="str">
        <f t="shared" ca="1" si="4"/>
        <v/>
      </c>
      <c r="BQ6" s="2" t="str">
        <f t="shared" ca="1" si="4"/>
        <v/>
      </c>
      <c r="BR6" s="2" t="str">
        <f t="shared" ca="1" si="4"/>
        <v/>
      </c>
      <c r="BS6" s="2" t="str">
        <f t="shared" ca="1" si="4"/>
        <v/>
      </c>
      <c r="BT6" s="2" t="str">
        <f t="shared" ca="1" si="4"/>
        <v/>
      </c>
      <c r="BU6" s="2" t="str">
        <f t="shared" ca="1" si="4"/>
        <v/>
      </c>
      <c r="BV6" s="2" t="str">
        <f t="shared" ca="1" si="4"/>
        <v/>
      </c>
      <c r="BW6" s="2" t="str">
        <f t="shared" ca="1" si="4"/>
        <v/>
      </c>
      <c r="BX6" s="2" t="str">
        <f t="shared" ca="1" si="4"/>
        <v/>
      </c>
      <c r="BY6" s="2" t="str">
        <f t="shared" ca="1" si="4"/>
        <v/>
      </c>
      <c r="BZ6" s="2" t="str">
        <f t="shared" ca="1" si="4"/>
        <v/>
      </c>
      <c r="CA6" s="2" t="str">
        <f t="shared" ca="1" si="4"/>
        <v/>
      </c>
      <c r="CB6" s="2" t="str">
        <f t="shared" ca="1" si="4"/>
        <v/>
      </c>
      <c r="CC6" s="2" t="str">
        <f t="shared" ca="1" si="4"/>
        <v/>
      </c>
      <c r="CD6" s="2" t="str">
        <f t="shared" ca="1" si="4"/>
        <v/>
      </c>
      <c r="CE6" s="2" t="str">
        <f t="shared" ca="1" si="4"/>
        <v/>
      </c>
      <c r="CF6" s="2" t="str">
        <f t="shared" ca="1" si="4"/>
        <v/>
      </c>
      <c r="CG6" s="2" t="str">
        <f t="shared" ca="1" si="4"/>
        <v/>
      </c>
      <c r="CH6" s="2" t="e">
        <f t="shared" ca="1" si="4"/>
        <v>#NAME?</v>
      </c>
      <c r="CI6" s="2" t="str">
        <f t="shared" ca="1" si="4"/>
        <v/>
      </c>
      <c r="CJ6" s="2" t="str">
        <f t="shared" ca="1" si="4"/>
        <v/>
      </c>
      <c r="CK6" s="2" t="str">
        <f t="shared" ca="1" si="4"/>
        <v/>
      </c>
      <c r="CL6" s="2" t="str">
        <f t="shared" ca="1" si="4"/>
        <v/>
      </c>
      <c r="CM6" s="2" t="str">
        <f t="shared" ca="1" si="4"/>
        <v/>
      </c>
      <c r="CN6" s="2" t="str">
        <f t="shared" ca="1" si="4"/>
        <v/>
      </c>
      <c r="CO6" s="2" t="str">
        <f t="shared" ca="1" si="4"/>
        <v/>
      </c>
      <c r="CP6" s="2" t="str">
        <f t="shared" ca="1" si="4"/>
        <v/>
      </c>
      <c r="CQ6" s="2" t="str">
        <f t="shared" ca="1" si="4"/>
        <v/>
      </c>
      <c r="CR6" s="2" t="str">
        <f t="shared" ca="1" si="4"/>
        <v/>
      </c>
      <c r="CS6" s="2" t="str">
        <f t="shared" ca="1" si="4"/>
        <v/>
      </c>
      <c r="CT6" s="2" t="str">
        <f t="shared" ca="1" si="4"/>
        <v/>
      </c>
      <c r="CU6" s="2" t="str">
        <f t="shared" ca="1" si="4"/>
        <v/>
      </c>
      <c r="CV6" s="2" t="str">
        <f t="shared" ca="1" si="4"/>
        <v/>
      </c>
      <c r="CW6" s="2" t="str">
        <f t="shared" ca="1" si="4"/>
        <v/>
      </c>
      <c r="CX6" s="2" t="str">
        <f t="shared" ca="1" si="4"/>
        <v/>
      </c>
      <c r="CY6" s="2" t="str">
        <f t="shared" ca="1" si="4"/>
        <v/>
      </c>
      <c r="CZ6" s="2" t="str">
        <f t="shared" ca="1" si="4"/>
        <v/>
      </c>
      <c r="DA6" s="2" t="str">
        <f t="shared" ca="1" si="4"/>
        <v/>
      </c>
      <c r="DB6" s="2" t="str">
        <f t="shared" ca="1" si="4"/>
        <v/>
      </c>
      <c r="DC6" s="2" t="str">
        <f t="shared" ca="1" si="4"/>
        <v/>
      </c>
      <c r="DD6" s="2" t="s">
        <v>112</v>
      </c>
      <c r="DE6" s="2" t="s">
        <v>112</v>
      </c>
      <c r="DF6" s="2" t="s">
        <v>112</v>
      </c>
      <c r="DG6" s="2" t="s">
        <v>112</v>
      </c>
      <c r="DH6" s="2" t="s">
        <v>111</v>
      </c>
      <c r="DI6" s="2" t="s">
        <v>113</v>
      </c>
      <c r="DJ6" s="2" t="s">
        <v>112</v>
      </c>
      <c r="DK6" s="1"/>
      <c r="DL6" s="1"/>
      <c r="DM6" s="2" t="s">
        <v>112</v>
      </c>
      <c r="DN6" s="2" t="s">
        <v>112</v>
      </c>
      <c r="DO6" s="2" t="s">
        <v>112</v>
      </c>
      <c r="DP6" s="2" t="s">
        <v>112</v>
      </c>
      <c r="DQ6" s="2" t="s">
        <v>112</v>
      </c>
      <c r="DR6" s="2" t="s">
        <v>111</v>
      </c>
      <c r="DS6" s="2" t="s">
        <v>112</v>
      </c>
      <c r="DT6" s="2" t="s">
        <v>112</v>
      </c>
      <c r="DU6" s="2" t="s">
        <v>112</v>
      </c>
      <c r="DV6" s="2" t="s">
        <v>129</v>
      </c>
      <c r="DW6" s="2" t="s">
        <v>129</v>
      </c>
      <c r="DX6" s="1"/>
      <c r="DY6" s="1"/>
      <c r="DZ6" s="1"/>
      <c r="EA6" s="2" t="s">
        <v>111</v>
      </c>
      <c r="EB6" s="2" t="s">
        <v>112</v>
      </c>
      <c r="EC6" s="2" t="s">
        <v>112</v>
      </c>
      <c r="ED6" s="1"/>
      <c r="EE6" s="2" t="s">
        <v>118</v>
      </c>
      <c r="EF6" s="2" t="s">
        <v>116</v>
      </c>
      <c r="EG6" s="2" t="s">
        <v>118</v>
      </c>
      <c r="EH6" s="2" t="s">
        <v>118</v>
      </c>
      <c r="EI6" s="2" t="s">
        <v>118</v>
      </c>
      <c r="EJ6" s="1"/>
      <c r="EK6" s="2" t="s">
        <v>129</v>
      </c>
      <c r="EL6" s="2" t="s">
        <v>112</v>
      </c>
      <c r="EM6" s="2" t="s">
        <v>129</v>
      </c>
      <c r="EN6" s="2" t="s">
        <v>129</v>
      </c>
      <c r="EO6" s="2" t="s">
        <v>129</v>
      </c>
      <c r="EP6" s="2" t="s">
        <v>129</v>
      </c>
      <c r="EQ6" s="2" t="s">
        <v>129</v>
      </c>
      <c r="ER6" s="2" t="s">
        <v>129</v>
      </c>
      <c r="ES6" s="1"/>
      <c r="ET6" s="2" t="s">
        <v>129</v>
      </c>
      <c r="EU6" s="2" t="s">
        <v>129</v>
      </c>
      <c r="EV6" s="2" t="s">
        <v>129</v>
      </c>
      <c r="EW6" s="2" t="s">
        <v>129</v>
      </c>
      <c r="EX6" s="2" t="s">
        <v>129</v>
      </c>
      <c r="EY6" s="2" t="s">
        <v>129</v>
      </c>
      <c r="EZ6" s="2" t="s">
        <v>129</v>
      </c>
      <c r="FA6" s="2" t="s">
        <v>129</v>
      </c>
      <c r="FB6" s="2" t="s">
        <v>129</v>
      </c>
      <c r="FC6" s="2" t="s">
        <v>129</v>
      </c>
      <c r="FD6" s="2" t="s">
        <v>129</v>
      </c>
      <c r="FE6" s="2" t="s">
        <v>129</v>
      </c>
      <c r="FF6" s="2" t="s">
        <v>129</v>
      </c>
      <c r="FG6" s="2" t="s">
        <v>129</v>
      </c>
      <c r="FH6" s="1"/>
      <c r="FI6" s="1"/>
      <c r="FJ6" s="2" t="s">
        <v>169</v>
      </c>
      <c r="FK6" s="1"/>
      <c r="FL6" s="2" t="s">
        <v>129</v>
      </c>
      <c r="FM6" s="2" t="s">
        <v>129</v>
      </c>
      <c r="FN6" s="2" t="s">
        <v>129</v>
      </c>
      <c r="FO6" s="2" t="s">
        <v>129</v>
      </c>
      <c r="FP6" s="2" t="s">
        <v>129</v>
      </c>
      <c r="FQ6" s="2" t="s">
        <v>129</v>
      </c>
      <c r="FR6" s="2" t="s">
        <v>129</v>
      </c>
      <c r="FS6" s="2" t="s">
        <v>148</v>
      </c>
      <c r="FT6" s="2" t="s">
        <v>181</v>
      </c>
      <c r="FU6" s="2" t="s">
        <v>148</v>
      </c>
      <c r="FV6" s="1"/>
      <c r="FW6" s="1"/>
      <c r="FX6" s="2" t="s">
        <v>129</v>
      </c>
      <c r="FY6" s="2" t="s">
        <v>129</v>
      </c>
      <c r="FZ6" s="2" t="s">
        <v>129</v>
      </c>
      <c r="GA6" s="2" t="s">
        <v>129</v>
      </c>
      <c r="GB6" s="2" t="s">
        <v>129</v>
      </c>
      <c r="GC6" s="2" t="s">
        <v>129</v>
      </c>
      <c r="GD6" s="2" t="s">
        <v>129</v>
      </c>
      <c r="GE6" s="2" t="s">
        <v>129</v>
      </c>
      <c r="GF6" s="2" t="s">
        <v>129</v>
      </c>
      <c r="GG6" s="2" t="s">
        <v>129</v>
      </c>
      <c r="GH6" s="2" t="s">
        <v>129</v>
      </c>
      <c r="GI6" s="2" t="s">
        <v>129</v>
      </c>
      <c r="GJ6" s="2" t="s">
        <v>129</v>
      </c>
      <c r="GK6" s="2" t="s">
        <v>129</v>
      </c>
      <c r="GL6" s="2" t="s">
        <v>129</v>
      </c>
      <c r="GM6" s="2" t="s">
        <v>148</v>
      </c>
      <c r="GN6" s="2" t="s">
        <v>129</v>
      </c>
      <c r="GO6" s="2" t="s">
        <v>129</v>
      </c>
      <c r="GP6" s="2" t="s">
        <v>129</v>
      </c>
      <c r="GQ6" s="2" t="s">
        <v>112</v>
      </c>
      <c r="GR6" s="2" t="s">
        <v>112</v>
      </c>
      <c r="GS6" s="2" t="s">
        <v>112</v>
      </c>
      <c r="GT6" s="2" t="s">
        <v>112</v>
      </c>
      <c r="GU6" s="2" t="s">
        <v>111</v>
      </c>
      <c r="GV6" s="2" t="s">
        <v>111</v>
      </c>
      <c r="GW6" s="2" t="s">
        <v>112</v>
      </c>
      <c r="GX6" s="1"/>
      <c r="GY6" s="2" t="s">
        <v>148</v>
      </c>
      <c r="GZ6" s="2" t="s">
        <v>129</v>
      </c>
      <c r="HA6" s="2" t="s">
        <v>129</v>
      </c>
      <c r="HB6" s="2" t="s">
        <v>169</v>
      </c>
      <c r="HC6" s="2" t="s">
        <v>129</v>
      </c>
      <c r="HD6" s="2" t="s">
        <v>129</v>
      </c>
    </row>
    <row r="7" spans="1:212" ht="15" customHeight="1">
      <c r="A7" s="3">
        <v>7</v>
      </c>
      <c r="B7" s="4" t="s">
        <v>111</v>
      </c>
      <c r="C7" s="2" t="e">
        <f t="shared" ref="C7:DC7" ca="1" si="5">IF(COUNTIF(DD:DD,$B7),INDIRECT(_xludf.CONCAT("B",$A7)),"")</f>
        <v>#NAME?</v>
      </c>
      <c r="D7" s="2" t="e">
        <f t="shared" ca="1" si="5"/>
        <v>#NAME?</v>
      </c>
      <c r="E7" s="2" t="e">
        <f t="shared" ca="1" si="5"/>
        <v>#NAME?</v>
      </c>
      <c r="F7" s="2" t="e">
        <f t="shared" ca="1" si="5"/>
        <v>#NAME?</v>
      </c>
      <c r="G7" s="2" t="e">
        <f t="shared" ca="1" si="5"/>
        <v>#NAME?</v>
      </c>
      <c r="H7" s="2" t="e">
        <f t="shared" ca="1" si="5"/>
        <v>#NAME?</v>
      </c>
      <c r="I7" s="2" t="e">
        <f t="shared" ca="1" si="5"/>
        <v>#NAME?</v>
      </c>
      <c r="J7" s="2" t="str">
        <f t="shared" ca="1" si="5"/>
        <v/>
      </c>
      <c r="K7" s="2" t="e">
        <f t="shared" ca="1" si="5"/>
        <v>#NAME?</v>
      </c>
      <c r="L7" s="2" t="e">
        <f t="shared" ca="1" si="5"/>
        <v>#NAME?</v>
      </c>
      <c r="M7" s="2" t="e">
        <f t="shared" ca="1" si="5"/>
        <v>#NAME?</v>
      </c>
      <c r="N7" s="2" t="e">
        <f t="shared" ca="1" si="5"/>
        <v>#NAME?</v>
      </c>
      <c r="O7" s="2" t="e">
        <f t="shared" ca="1" si="5"/>
        <v>#NAME?</v>
      </c>
      <c r="P7" s="2" t="e">
        <f t="shared" ca="1" si="5"/>
        <v>#NAME?</v>
      </c>
      <c r="Q7" s="2" t="e">
        <f t="shared" ca="1" si="5"/>
        <v>#NAME?</v>
      </c>
      <c r="R7" s="2" t="e">
        <f t="shared" ca="1" si="5"/>
        <v>#NAME?</v>
      </c>
      <c r="S7" s="2" t="e">
        <f t="shared" ca="1" si="5"/>
        <v>#NAME?</v>
      </c>
      <c r="T7" s="2" t="e">
        <f t="shared" ca="1" si="5"/>
        <v>#NAME?</v>
      </c>
      <c r="U7" s="2" t="e">
        <f t="shared" ca="1" si="5"/>
        <v>#NAME?</v>
      </c>
      <c r="V7" s="2" t="e">
        <f t="shared" ca="1" si="5"/>
        <v>#NAME?</v>
      </c>
      <c r="W7" s="2" t="str">
        <f t="shared" ca="1" si="5"/>
        <v/>
      </c>
      <c r="X7" s="2" t="e">
        <f t="shared" ca="1" si="5"/>
        <v>#NAME?</v>
      </c>
      <c r="Y7" s="2" t="e">
        <f t="shared" ca="1" si="5"/>
        <v>#NAME?</v>
      </c>
      <c r="Z7" s="2" t="e">
        <f t="shared" ca="1" si="5"/>
        <v>#NAME?</v>
      </c>
      <c r="AA7" s="2" t="e">
        <f t="shared" ca="1" si="5"/>
        <v>#NAME?</v>
      </c>
      <c r="AB7" s="2" t="e">
        <f t="shared" ca="1" si="5"/>
        <v>#NAME?</v>
      </c>
      <c r="AC7" s="2" t="e">
        <f t="shared" ca="1" si="5"/>
        <v>#NAME?</v>
      </c>
      <c r="AD7" s="2" t="e">
        <f t="shared" ca="1" si="5"/>
        <v>#NAME?</v>
      </c>
      <c r="AE7" s="2" t="e">
        <f t="shared" ca="1" si="5"/>
        <v>#NAME?</v>
      </c>
      <c r="AF7" s="2" t="e">
        <f t="shared" ca="1" si="5"/>
        <v>#NAME?</v>
      </c>
      <c r="AG7" s="2" t="e">
        <f t="shared" ca="1" si="5"/>
        <v>#NAME?</v>
      </c>
      <c r="AH7" s="2" t="e">
        <f t="shared" ca="1" si="5"/>
        <v>#NAME?</v>
      </c>
      <c r="AI7" s="2" t="e">
        <f t="shared" ca="1" si="5"/>
        <v>#NAME?</v>
      </c>
      <c r="AJ7" s="2" t="e">
        <f t="shared" ca="1" si="5"/>
        <v>#NAME?</v>
      </c>
      <c r="AK7" s="2" t="e">
        <f t="shared" ca="1" si="5"/>
        <v>#NAME?</v>
      </c>
      <c r="AL7" s="2" t="str">
        <f t="shared" ca="1" si="5"/>
        <v/>
      </c>
      <c r="AM7" s="2" t="e">
        <f t="shared" ca="1" si="5"/>
        <v>#NAME?</v>
      </c>
      <c r="AN7" s="2" t="e">
        <f t="shared" ca="1" si="5"/>
        <v>#NAME?</v>
      </c>
      <c r="AO7" s="2" t="e">
        <f t="shared" ca="1" si="5"/>
        <v>#NAME?</v>
      </c>
      <c r="AP7" s="2" t="e">
        <f t="shared" ca="1" si="5"/>
        <v>#NAME?</v>
      </c>
      <c r="AQ7" s="2" t="e">
        <f t="shared" ca="1" si="5"/>
        <v>#NAME?</v>
      </c>
      <c r="AR7" s="2" t="str">
        <f t="shared" ca="1" si="5"/>
        <v/>
      </c>
      <c r="AS7" s="2" t="e">
        <f t="shared" ca="1" si="5"/>
        <v>#NAME?</v>
      </c>
      <c r="AT7" s="2" t="e">
        <f t="shared" ca="1" si="5"/>
        <v>#NAME?</v>
      </c>
      <c r="AU7" s="2" t="e">
        <f t="shared" ca="1" si="5"/>
        <v>#NAME?</v>
      </c>
      <c r="AV7" s="2" t="e">
        <f t="shared" ca="1" si="5"/>
        <v>#NAME?</v>
      </c>
      <c r="AW7" s="2" t="e">
        <f t="shared" ca="1" si="5"/>
        <v>#NAME?</v>
      </c>
      <c r="AX7" s="2" t="e">
        <f t="shared" ca="1" si="5"/>
        <v>#NAME?</v>
      </c>
      <c r="AY7" s="2" t="e">
        <f t="shared" ca="1" si="5"/>
        <v>#NAME?</v>
      </c>
      <c r="AZ7" s="2" t="e">
        <f t="shared" ca="1" si="5"/>
        <v>#NAME?</v>
      </c>
      <c r="BA7" s="2" t="e">
        <f t="shared" ca="1" si="5"/>
        <v>#NAME?</v>
      </c>
      <c r="BB7" s="2" t="e">
        <f t="shared" ca="1" si="5"/>
        <v>#NAME?</v>
      </c>
      <c r="BC7" s="2" t="e">
        <f t="shared" ca="1" si="5"/>
        <v>#NAME?</v>
      </c>
      <c r="BD7" s="2" t="e">
        <f t="shared" ca="1" si="5"/>
        <v>#NAME?</v>
      </c>
      <c r="BE7" s="2" t="e">
        <f t="shared" ca="1" si="5"/>
        <v>#NAME?</v>
      </c>
      <c r="BF7" s="2" t="e">
        <f t="shared" ca="1" si="5"/>
        <v>#NAME?</v>
      </c>
      <c r="BG7" s="2" t="str">
        <f t="shared" ca="1" si="5"/>
        <v/>
      </c>
      <c r="BH7" s="2" t="str">
        <f t="shared" ca="1" si="5"/>
        <v/>
      </c>
      <c r="BI7" s="2" t="e">
        <f t="shared" ca="1" si="5"/>
        <v>#NAME?</v>
      </c>
      <c r="BJ7" s="2" t="e">
        <f t="shared" ca="1" si="5"/>
        <v>#NAME?</v>
      </c>
      <c r="BK7" s="2" t="e">
        <f t="shared" ca="1" si="5"/>
        <v>#NAME?</v>
      </c>
      <c r="BL7" s="2" t="e">
        <f t="shared" ca="1" si="5"/>
        <v>#NAME?</v>
      </c>
      <c r="BM7" s="2" t="e">
        <f t="shared" ca="1" si="5"/>
        <v>#NAME?</v>
      </c>
      <c r="BN7" s="2" t="e">
        <f t="shared" ca="1" si="5"/>
        <v>#NAME?</v>
      </c>
      <c r="BO7" s="2" t="e">
        <f t="shared" ca="1" si="5"/>
        <v>#NAME?</v>
      </c>
      <c r="BP7" s="2" t="e">
        <f t="shared" ca="1" si="5"/>
        <v>#NAME?</v>
      </c>
      <c r="BQ7" s="2" t="e">
        <f t="shared" ca="1" si="5"/>
        <v>#NAME?</v>
      </c>
      <c r="BR7" s="2" t="e">
        <f t="shared" ca="1" si="5"/>
        <v>#NAME?</v>
      </c>
      <c r="BS7" s="2" t="e">
        <f t="shared" ca="1" si="5"/>
        <v>#NAME?</v>
      </c>
      <c r="BT7" s="2" t="e">
        <f t="shared" ca="1" si="5"/>
        <v>#NAME?</v>
      </c>
      <c r="BU7" s="2" t="str">
        <f t="shared" ca="1" si="5"/>
        <v/>
      </c>
      <c r="BV7" s="2" t="str">
        <f t="shared" ca="1" si="5"/>
        <v/>
      </c>
      <c r="BW7" s="2" t="e">
        <f t="shared" ca="1" si="5"/>
        <v>#NAME?</v>
      </c>
      <c r="BX7" s="2" t="str">
        <f t="shared" ca="1" si="5"/>
        <v/>
      </c>
      <c r="BY7" s="2" t="e">
        <f t="shared" ca="1" si="5"/>
        <v>#NAME?</v>
      </c>
      <c r="BZ7" s="2" t="e">
        <f t="shared" ca="1" si="5"/>
        <v>#NAME?</v>
      </c>
      <c r="CA7" s="2" t="e">
        <f t="shared" ca="1" si="5"/>
        <v>#NAME?</v>
      </c>
      <c r="CB7" s="2" t="e">
        <f t="shared" ca="1" si="5"/>
        <v>#NAME?</v>
      </c>
      <c r="CC7" s="2" t="e">
        <f t="shared" ca="1" si="5"/>
        <v>#NAME?</v>
      </c>
      <c r="CD7" s="2" t="e">
        <f t="shared" ca="1" si="5"/>
        <v>#NAME?</v>
      </c>
      <c r="CE7" s="2" t="e">
        <f t="shared" ca="1" si="5"/>
        <v>#NAME?</v>
      </c>
      <c r="CF7" s="2" t="e">
        <f t="shared" ca="1" si="5"/>
        <v>#NAME?</v>
      </c>
      <c r="CG7" s="2" t="e">
        <f t="shared" ca="1" si="5"/>
        <v>#NAME?</v>
      </c>
      <c r="CH7" s="2" t="e">
        <f t="shared" ca="1" si="5"/>
        <v>#NAME?</v>
      </c>
      <c r="CI7" s="2" t="e">
        <f t="shared" ca="1" si="5"/>
        <v>#NAME?</v>
      </c>
      <c r="CJ7" s="2" t="e">
        <f t="shared" ca="1" si="5"/>
        <v>#NAME?</v>
      </c>
      <c r="CK7" s="2" t="e">
        <f t="shared" ca="1" si="5"/>
        <v>#NAME?</v>
      </c>
      <c r="CL7" s="2" t="e">
        <f t="shared" ca="1" si="5"/>
        <v>#NAME?</v>
      </c>
      <c r="CM7" s="2" t="e">
        <f t="shared" ca="1" si="5"/>
        <v>#NAME?</v>
      </c>
      <c r="CN7" s="2" t="e">
        <f t="shared" ca="1" si="5"/>
        <v>#NAME?</v>
      </c>
      <c r="CO7" s="2" t="e">
        <f t="shared" ca="1" si="5"/>
        <v>#NAME?</v>
      </c>
      <c r="CP7" s="2" t="e">
        <f t="shared" ca="1" si="5"/>
        <v>#NAME?</v>
      </c>
      <c r="CQ7" s="2" t="e">
        <f t="shared" ca="1" si="5"/>
        <v>#NAME?</v>
      </c>
      <c r="CR7" s="2" t="e">
        <f t="shared" ca="1" si="5"/>
        <v>#NAME?</v>
      </c>
      <c r="CS7" s="2" t="e">
        <f t="shared" ca="1" si="5"/>
        <v>#NAME?</v>
      </c>
      <c r="CT7" s="2" t="e">
        <f t="shared" ca="1" si="5"/>
        <v>#NAME?</v>
      </c>
      <c r="CU7" s="2" t="e">
        <f t="shared" ca="1" si="5"/>
        <v>#NAME?</v>
      </c>
      <c r="CV7" s="2" t="e">
        <f t="shared" ca="1" si="5"/>
        <v>#NAME?</v>
      </c>
      <c r="CW7" s="2" t="str">
        <f t="shared" ca="1" si="5"/>
        <v/>
      </c>
      <c r="CX7" s="2" t="e">
        <f t="shared" ca="1" si="5"/>
        <v>#NAME?</v>
      </c>
      <c r="CY7" s="2" t="e">
        <f t="shared" ca="1" si="5"/>
        <v>#NAME?</v>
      </c>
      <c r="CZ7" s="2" t="e">
        <f t="shared" ca="1" si="5"/>
        <v>#NAME?</v>
      </c>
      <c r="DA7" s="2" t="e">
        <f t="shared" ca="1" si="5"/>
        <v>#NAME?</v>
      </c>
      <c r="DB7" s="2" t="e">
        <f t="shared" ca="1" si="5"/>
        <v>#NAME?</v>
      </c>
      <c r="DC7" s="2" t="e">
        <f t="shared" ca="1" si="5"/>
        <v>#NAME?</v>
      </c>
      <c r="DD7" s="2" t="s">
        <v>113</v>
      </c>
      <c r="DE7" s="2" t="s">
        <v>113</v>
      </c>
      <c r="DF7" s="2" t="s">
        <v>113</v>
      </c>
      <c r="DG7" s="2" t="s">
        <v>113</v>
      </c>
      <c r="DH7" s="2" t="s">
        <v>112</v>
      </c>
      <c r="DI7" s="2" t="s">
        <v>116</v>
      </c>
      <c r="DJ7" s="2" t="s">
        <v>113</v>
      </c>
      <c r="DK7" s="1"/>
      <c r="DL7" s="1"/>
      <c r="DM7" s="2" t="s">
        <v>113</v>
      </c>
      <c r="DN7" s="2" t="s">
        <v>113</v>
      </c>
      <c r="DO7" s="2" t="s">
        <v>113</v>
      </c>
      <c r="DP7" s="2" t="s">
        <v>113</v>
      </c>
      <c r="DQ7" s="2" t="s">
        <v>113</v>
      </c>
      <c r="DR7" s="2" t="s">
        <v>112</v>
      </c>
      <c r="DS7" s="2" t="s">
        <v>113</v>
      </c>
      <c r="DT7" s="2" t="s">
        <v>113</v>
      </c>
      <c r="DU7" s="2" t="s">
        <v>113</v>
      </c>
      <c r="DV7" s="2" t="s">
        <v>169</v>
      </c>
      <c r="DW7" s="2" t="s">
        <v>169</v>
      </c>
      <c r="DX7" s="1"/>
      <c r="DY7" s="1"/>
      <c r="DZ7" s="1"/>
      <c r="EA7" s="2" t="s">
        <v>112</v>
      </c>
      <c r="EB7" s="2" t="s">
        <v>113</v>
      </c>
      <c r="EC7" s="2" t="s">
        <v>113</v>
      </c>
      <c r="ED7" s="1"/>
      <c r="EE7" s="2" t="s">
        <v>122</v>
      </c>
      <c r="EF7" s="2" t="s">
        <v>118</v>
      </c>
      <c r="EG7" s="2" t="s">
        <v>122</v>
      </c>
      <c r="EH7" s="2" t="s">
        <v>122</v>
      </c>
      <c r="EI7" s="2" t="s">
        <v>122</v>
      </c>
      <c r="EJ7" s="1"/>
      <c r="EK7" s="2" t="s">
        <v>169</v>
      </c>
      <c r="EL7" s="2" t="s">
        <v>113</v>
      </c>
      <c r="EM7" s="2" t="s">
        <v>169</v>
      </c>
      <c r="EN7" s="2" t="s">
        <v>169</v>
      </c>
      <c r="EO7" s="2" t="s">
        <v>169</v>
      </c>
      <c r="EP7" s="2" t="s">
        <v>169</v>
      </c>
      <c r="EQ7" s="2" t="s">
        <v>169</v>
      </c>
      <c r="ER7" s="2" t="s">
        <v>169</v>
      </c>
      <c r="ES7" s="1"/>
      <c r="ET7" s="2" t="s">
        <v>169</v>
      </c>
      <c r="EU7" s="2" t="s">
        <v>169</v>
      </c>
      <c r="EV7" s="2" t="s">
        <v>169</v>
      </c>
      <c r="EW7" s="2" t="s">
        <v>169</v>
      </c>
      <c r="EX7" s="2" t="s">
        <v>169</v>
      </c>
      <c r="EY7" s="2" t="s">
        <v>169</v>
      </c>
      <c r="EZ7" s="2" t="s">
        <v>169</v>
      </c>
      <c r="FA7" s="2" t="s">
        <v>169</v>
      </c>
      <c r="FB7" s="2" t="s">
        <v>169</v>
      </c>
      <c r="FC7" s="2" t="s">
        <v>169</v>
      </c>
      <c r="FD7" s="2" t="s">
        <v>169</v>
      </c>
      <c r="FE7" s="2" t="s">
        <v>169</v>
      </c>
      <c r="FF7" s="2" t="s">
        <v>169</v>
      </c>
      <c r="FG7" s="2" t="s">
        <v>169</v>
      </c>
      <c r="FH7" s="1"/>
      <c r="FI7" s="1"/>
      <c r="FJ7" s="2" t="s">
        <v>139</v>
      </c>
      <c r="FK7" s="1"/>
      <c r="FL7" s="2" t="s">
        <v>169</v>
      </c>
      <c r="FM7" s="2" t="s">
        <v>169</v>
      </c>
      <c r="FN7" s="2" t="s">
        <v>169</v>
      </c>
      <c r="FO7" s="2" t="s">
        <v>169</v>
      </c>
      <c r="FP7" s="2" t="s">
        <v>169</v>
      </c>
      <c r="FQ7" s="2" t="s">
        <v>169</v>
      </c>
      <c r="FR7" s="2" t="s">
        <v>169</v>
      </c>
      <c r="FS7" s="2" t="s">
        <v>129</v>
      </c>
      <c r="FT7" s="2" t="s">
        <v>148</v>
      </c>
      <c r="FU7" s="2" t="s">
        <v>129</v>
      </c>
      <c r="FV7" s="1"/>
      <c r="FW7" s="1"/>
      <c r="FX7" s="2" t="s">
        <v>169</v>
      </c>
      <c r="FY7" s="2" t="s">
        <v>169</v>
      </c>
      <c r="FZ7" s="2" t="s">
        <v>169</v>
      </c>
      <c r="GA7" s="2" t="s">
        <v>169</v>
      </c>
      <c r="GB7" s="2" t="s">
        <v>169</v>
      </c>
      <c r="GC7" s="2" t="s">
        <v>169</v>
      </c>
      <c r="GD7" s="2" t="s">
        <v>169</v>
      </c>
      <c r="GE7" s="2" t="s">
        <v>169</v>
      </c>
      <c r="GF7" s="2" t="s">
        <v>169</v>
      </c>
      <c r="GG7" s="2" t="s">
        <v>169</v>
      </c>
      <c r="GH7" s="2" t="s">
        <v>169</v>
      </c>
      <c r="GI7" s="2" t="s">
        <v>169</v>
      </c>
      <c r="GJ7" s="2" t="s">
        <v>169</v>
      </c>
      <c r="GK7" s="2" t="s">
        <v>169</v>
      </c>
      <c r="GL7" s="2" t="s">
        <v>169</v>
      </c>
      <c r="GM7" s="2" t="s">
        <v>129</v>
      </c>
      <c r="GN7" s="2" t="s">
        <v>169</v>
      </c>
      <c r="GO7" s="2" t="s">
        <v>169</v>
      </c>
      <c r="GP7" s="2" t="s">
        <v>169</v>
      </c>
      <c r="GQ7" s="2" t="s">
        <v>113</v>
      </c>
      <c r="GR7" s="2" t="s">
        <v>113</v>
      </c>
      <c r="GS7" s="2" t="s">
        <v>113</v>
      </c>
      <c r="GT7" s="2" t="s">
        <v>113</v>
      </c>
      <c r="GU7" s="2" t="s">
        <v>112</v>
      </c>
      <c r="GV7" s="2" t="s">
        <v>112</v>
      </c>
      <c r="GW7" s="2" t="s">
        <v>113</v>
      </c>
      <c r="GX7" s="1"/>
      <c r="GY7" s="2" t="s">
        <v>129</v>
      </c>
      <c r="GZ7" s="2" t="s">
        <v>169</v>
      </c>
      <c r="HA7" s="2" t="s">
        <v>169</v>
      </c>
      <c r="HB7" s="2" t="s">
        <v>139</v>
      </c>
      <c r="HC7" s="2" t="s">
        <v>169</v>
      </c>
      <c r="HD7" s="2" t="s">
        <v>169</v>
      </c>
    </row>
    <row r="8" spans="1:212" ht="15" customHeight="1">
      <c r="A8" s="3">
        <v>8</v>
      </c>
      <c r="B8" s="4" t="s">
        <v>112</v>
      </c>
      <c r="C8" s="2" t="e">
        <f t="shared" ref="C8:DC8" ca="1" si="6">IF(COUNTIF(DD:DD,$B8),INDIRECT(_xludf.CONCAT("B",$A8)),"")</f>
        <v>#NAME?</v>
      </c>
      <c r="D8" s="2" t="e">
        <f t="shared" ca="1" si="6"/>
        <v>#NAME?</v>
      </c>
      <c r="E8" s="2" t="e">
        <f t="shared" ca="1" si="6"/>
        <v>#NAME?</v>
      </c>
      <c r="F8" s="2" t="e">
        <f t="shared" ca="1" si="6"/>
        <v>#NAME?</v>
      </c>
      <c r="G8" s="2" t="e">
        <f t="shared" ca="1" si="6"/>
        <v>#NAME?</v>
      </c>
      <c r="H8" s="2" t="e">
        <f t="shared" ca="1" si="6"/>
        <v>#NAME?</v>
      </c>
      <c r="I8" s="2" t="e">
        <f t="shared" ca="1" si="6"/>
        <v>#NAME?</v>
      </c>
      <c r="J8" s="2" t="str">
        <f t="shared" ca="1" si="6"/>
        <v/>
      </c>
      <c r="K8" s="2" t="e">
        <f t="shared" ca="1" si="6"/>
        <v>#NAME?</v>
      </c>
      <c r="L8" s="2" t="e">
        <f t="shared" ca="1" si="6"/>
        <v>#NAME?</v>
      </c>
      <c r="M8" s="2" t="e">
        <f t="shared" ca="1" si="6"/>
        <v>#NAME?</v>
      </c>
      <c r="N8" s="2" t="e">
        <f t="shared" ca="1" si="6"/>
        <v>#NAME?</v>
      </c>
      <c r="O8" s="2" t="e">
        <f t="shared" ca="1" si="6"/>
        <v>#NAME?</v>
      </c>
      <c r="P8" s="2" t="e">
        <f t="shared" ca="1" si="6"/>
        <v>#NAME?</v>
      </c>
      <c r="Q8" s="2" t="e">
        <f t="shared" ca="1" si="6"/>
        <v>#NAME?</v>
      </c>
      <c r="R8" s="2" t="e">
        <f t="shared" ca="1" si="6"/>
        <v>#NAME?</v>
      </c>
      <c r="S8" s="2" t="e">
        <f t="shared" ca="1" si="6"/>
        <v>#NAME?</v>
      </c>
      <c r="T8" s="2" t="e">
        <f t="shared" ca="1" si="6"/>
        <v>#NAME?</v>
      </c>
      <c r="U8" s="2" t="e">
        <f t="shared" ca="1" si="6"/>
        <v>#NAME?</v>
      </c>
      <c r="V8" s="2" t="e">
        <f t="shared" ca="1" si="6"/>
        <v>#NAME?</v>
      </c>
      <c r="W8" s="2" t="str">
        <f t="shared" ca="1" si="6"/>
        <v/>
      </c>
      <c r="X8" s="2" t="e">
        <f t="shared" ca="1" si="6"/>
        <v>#NAME?</v>
      </c>
      <c r="Y8" s="2" t="e">
        <f t="shared" ca="1" si="6"/>
        <v>#NAME?</v>
      </c>
      <c r="Z8" s="2" t="e">
        <f t="shared" ca="1" si="6"/>
        <v>#NAME?</v>
      </c>
      <c r="AA8" s="2" t="e">
        <f t="shared" ca="1" si="6"/>
        <v>#NAME?</v>
      </c>
      <c r="AB8" s="2" t="e">
        <f t="shared" ca="1" si="6"/>
        <v>#NAME?</v>
      </c>
      <c r="AC8" s="2" t="e">
        <f t="shared" ca="1" si="6"/>
        <v>#NAME?</v>
      </c>
      <c r="AD8" s="2" t="e">
        <f t="shared" ca="1" si="6"/>
        <v>#NAME?</v>
      </c>
      <c r="AE8" s="2" t="e">
        <f t="shared" ca="1" si="6"/>
        <v>#NAME?</v>
      </c>
      <c r="AF8" s="2" t="e">
        <f t="shared" ca="1" si="6"/>
        <v>#NAME?</v>
      </c>
      <c r="AG8" s="2" t="e">
        <f t="shared" ca="1" si="6"/>
        <v>#NAME?</v>
      </c>
      <c r="AH8" s="2" t="e">
        <f t="shared" ca="1" si="6"/>
        <v>#NAME?</v>
      </c>
      <c r="AI8" s="2" t="e">
        <f t="shared" ca="1" si="6"/>
        <v>#NAME?</v>
      </c>
      <c r="AJ8" s="2" t="e">
        <f t="shared" ca="1" si="6"/>
        <v>#NAME?</v>
      </c>
      <c r="AK8" s="2" t="e">
        <f t="shared" ca="1" si="6"/>
        <v>#NAME?</v>
      </c>
      <c r="AL8" s="2" t="e">
        <f t="shared" ca="1" si="6"/>
        <v>#NAME?</v>
      </c>
      <c r="AM8" s="2" t="e">
        <f t="shared" ca="1" si="6"/>
        <v>#NAME?</v>
      </c>
      <c r="AN8" s="2" t="e">
        <f t="shared" ca="1" si="6"/>
        <v>#NAME?</v>
      </c>
      <c r="AO8" s="2" t="e">
        <f t="shared" ca="1" si="6"/>
        <v>#NAME?</v>
      </c>
      <c r="AP8" s="2" t="e">
        <f t="shared" ca="1" si="6"/>
        <v>#NAME?</v>
      </c>
      <c r="AQ8" s="2" t="e">
        <f t="shared" ca="1" si="6"/>
        <v>#NAME?</v>
      </c>
      <c r="AR8" s="2" t="str">
        <f t="shared" ca="1" si="6"/>
        <v/>
      </c>
      <c r="AS8" s="2" t="e">
        <f t="shared" ca="1" si="6"/>
        <v>#NAME?</v>
      </c>
      <c r="AT8" s="2" t="e">
        <f t="shared" ca="1" si="6"/>
        <v>#NAME?</v>
      </c>
      <c r="AU8" s="2" t="e">
        <f t="shared" ca="1" si="6"/>
        <v>#NAME?</v>
      </c>
      <c r="AV8" s="2" t="e">
        <f t="shared" ca="1" si="6"/>
        <v>#NAME?</v>
      </c>
      <c r="AW8" s="2" t="e">
        <f t="shared" ca="1" si="6"/>
        <v>#NAME?</v>
      </c>
      <c r="AX8" s="2" t="e">
        <f t="shared" ca="1" si="6"/>
        <v>#NAME?</v>
      </c>
      <c r="AY8" s="2" t="e">
        <f t="shared" ca="1" si="6"/>
        <v>#NAME?</v>
      </c>
      <c r="AZ8" s="2" t="e">
        <f t="shared" ca="1" si="6"/>
        <v>#NAME?</v>
      </c>
      <c r="BA8" s="2" t="e">
        <f t="shared" ca="1" si="6"/>
        <v>#NAME?</v>
      </c>
      <c r="BB8" s="2" t="e">
        <f t="shared" ca="1" si="6"/>
        <v>#NAME?</v>
      </c>
      <c r="BC8" s="2" t="e">
        <f t="shared" ca="1" si="6"/>
        <v>#NAME?</v>
      </c>
      <c r="BD8" s="2" t="e">
        <f t="shared" ca="1" si="6"/>
        <v>#NAME?</v>
      </c>
      <c r="BE8" s="2" t="e">
        <f t="shared" ca="1" si="6"/>
        <v>#NAME?</v>
      </c>
      <c r="BF8" s="2" t="e">
        <f t="shared" ca="1" si="6"/>
        <v>#NAME?</v>
      </c>
      <c r="BG8" s="2" t="str">
        <f t="shared" ca="1" si="6"/>
        <v/>
      </c>
      <c r="BH8" s="2" t="str">
        <f t="shared" ca="1" si="6"/>
        <v/>
      </c>
      <c r="BI8" s="2" t="e">
        <f t="shared" ca="1" si="6"/>
        <v>#NAME?</v>
      </c>
      <c r="BJ8" s="2" t="e">
        <f t="shared" ca="1" si="6"/>
        <v>#NAME?</v>
      </c>
      <c r="BK8" s="2" t="e">
        <f t="shared" ca="1" si="6"/>
        <v>#NAME?</v>
      </c>
      <c r="BL8" s="2" t="e">
        <f t="shared" ca="1" si="6"/>
        <v>#NAME?</v>
      </c>
      <c r="BM8" s="2" t="e">
        <f t="shared" ca="1" si="6"/>
        <v>#NAME?</v>
      </c>
      <c r="BN8" s="2" t="e">
        <f t="shared" ca="1" si="6"/>
        <v>#NAME?</v>
      </c>
      <c r="BO8" s="2" t="e">
        <f t="shared" ca="1" si="6"/>
        <v>#NAME?</v>
      </c>
      <c r="BP8" s="2" t="e">
        <f t="shared" ca="1" si="6"/>
        <v>#NAME?</v>
      </c>
      <c r="BQ8" s="2" t="e">
        <f t="shared" ca="1" si="6"/>
        <v>#NAME?</v>
      </c>
      <c r="BR8" s="2" t="e">
        <f t="shared" ca="1" si="6"/>
        <v>#NAME?</v>
      </c>
      <c r="BS8" s="2" t="e">
        <f t="shared" ca="1" si="6"/>
        <v>#NAME?</v>
      </c>
      <c r="BT8" s="2" t="e">
        <f t="shared" ca="1" si="6"/>
        <v>#NAME?</v>
      </c>
      <c r="BU8" s="2" t="str">
        <f t="shared" ca="1" si="6"/>
        <v/>
      </c>
      <c r="BV8" s="2" t="str">
        <f t="shared" ca="1" si="6"/>
        <v/>
      </c>
      <c r="BW8" s="2" t="e">
        <f t="shared" ca="1" si="6"/>
        <v>#NAME?</v>
      </c>
      <c r="BX8" s="2" t="e">
        <f t="shared" ca="1" si="6"/>
        <v>#NAME?</v>
      </c>
      <c r="BY8" s="2" t="e">
        <f t="shared" ca="1" si="6"/>
        <v>#NAME?</v>
      </c>
      <c r="BZ8" s="2" t="e">
        <f t="shared" ca="1" si="6"/>
        <v>#NAME?</v>
      </c>
      <c r="CA8" s="2" t="e">
        <f t="shared" ca="1" si="6"/>
        <v>#NAME?</v>
      </c>
      <c r="CB8" s="2" t="e">
        <f t="shared" ca="1" si="6"/>
        <v>#NAME?</v>
      </c>
      <c r="CC8" s="2" t="e">
        <f t="shared" ca="1" si="6"/>
        <v>#NAME?</v>
      </c>
      <c r="CD8" s="2" t="e">
        <f t="shared" ca="1" si="6"/>
        <v>#NAME?</v>
      </c>
      <c r="CE8" s="2" t="e">
        <f t="shared" ca="1" si="6"/>
        <v>#NAME?</v>
      </c>
      <c r="CF8" s="2" t="e">
        <f t="shared" ca="1" si="6"/>
        <v>#NAME?</v>
      </c>
      <c r="CG8" s="2" t="e">
        <f t="shared" ca="1" si="6"/>
        <v>#NAME?</v>
      </c>
      <c r="CH8" s="2" t="e">
        <f t="shared" ca="1" si="6"/>
        <v>#NAME?</v>
      </c>
      <c r="CI8" s="2" t="e">
        <f t="shared" ca="1" si="6"/>
        <v>#NAME?</v>
      </c>
      <c r="CJ8" s="2" t="e">
        <f t="shared" ca="1" si="6"/>
        <v>#NAME?</v>
      </c>
      <c r="CK8" s="2" t="e">
        <f t="shared" ca="1" si="6"/>
        <v>#NAME?</v>
      </c>
      <c r="CL8" s="2" t="e">
        <f t="shared" ca="1" si="6"/>
        <v>#NAME?</v>
      </c>
      <c r="CM8" s="2" t="e">
        <f t="shared" ca="1" si="6"/>
        <v>#NAME?</v>
      </c>
      <c r="CN8" s="2" t="e">
        <f t="shared" ca="1" si="6"/>
        <v>#NAME?</v>
      </c>
      <c r="CO8" s="2" t="e">
        <f t="shared" ca="1" si="6"/>
        <v>#NAME?</v>
      </c>
      <c r="CP8" s="2" t="e">
        <f t="shared" ca="1" si="6"/>
        <v>#NAME?</v>
      </c>
      <c r="CQ8" s="2" t="e">
        <f t="shared" ca="1" si="6"/>
        <v>#NAME?</v>
      </c>
      <c r="CR8" s="2" t="e">
        <f t="shared" ca="1" si="6"/>
        <v>#NAME?</v>
      </c>
      <c r="CS8" s="2" t="e">
        <f t="shared" ca="1" si="6"/>
        <v>#NAME?</v>
      </c>
      <c r="CT8" s="2" t="e">
        <f t="shared" ca="1" si="6"/>
        <v>#NAME?</v>
      </c>
      <c r="CU8" s="2" t="e">
        <f t="shared" ca="1" si="6"/>
        <v>#NAME?</v>
      </c>
      <c r="CV8" s="2" t="e">
        <f t="shared" ca="1" si="6"/>
        <v>#NAME?</v>
      </c>
      <c r="CW8" s="2" t="str">
        <f t="shared" ca="1" si="6"/>
        <v/>
      </c>
      <c r="CX8" s="2" t="e">
        <f t="shared" ca="1" si="6"/>
        <v>#NAME?</v>
      </c>
      <c r="CY8" s="2" t="e">
        <f t="shared" ca="1" si="6"/>
        <v>#NAME?</v>
      </c>
      <c r="CZ8" s="2" t="e">
        <f t="shared" ca="1" si="6"/>
        <v>#NAME?</v>
      </c>
      <c r="DA8" s="2" t="e">
        <f t="shared" ca="1" si="6"/>
        <v>#NAME?</v>
      </c>
      <c r="DB8" s="2" t="e">
        <f t="shared" ca="1" si="6"/>
        <v>#NAME?</v>
      </c>
      <c r="DC8" s="2" t="e">
        <f t="shared" ca="1" si="6"/>
        <v>#NAME?</v>
      </c>
      <c r="DD8" s="2" t="s">
        <v>118</v>
      </c>
      <c r="DE8" s="2" t="s">
        <v>118</v>
      </c>
      <c r="DF8" s="2" t="s">
        <v>116</v>
      </c>
      <c r="DG8" s="2" t="s">
        <v>116</v>
      </c>
      <c r="DH8" s="2" t="s">
        <v>113</v>
      </c>
      <c r="DI8" s="2" t="s">
        <v>118</v>
      </c>
      <c r="DJ8" s="2" t="s">
        <v>118</v>
      </c>
      <c r="DK8" s="1"/>
      <c r="DL8" s="1"/>
      <c r="DM8" s="2" t="s">
        <v>116</v>
      </c>
      <c r="DN8" s="2" t="s">
        <v>118</v>
      </c>
      <c r="DO8" s="2" t="s">
        <v>116</v>
      </c>
      <c r="DP8" s="2" t="s">
        <v>116</v>
      </c>
      <c r="DQ8" s="2" t="s">
        <v>116</v>
      </c>
      <c r="DR8" s="2" t="s">
        <v>113</v>
      </c>
      <c r="DS8" s="2" t="s">
        <v>116</v>
      </c>
      <c r="DT8" s="2" t="s">
        <v>116</v>
      </c>
      <c r="DU8" s="2" t="s">
        <v>116</v>
      </c>
      <c r="DV8" s="2" t="s">
        <v>139</v>
      </c>
      <c r="DW8" s="2" t="s">
        <v>139</v>
      </c>
      <c r="DX8" s="1"/>
      <c r="DY8" s="1"/>
      <c r="DZ8" s="1"/>
      <c r="EA8" s="2" t="s">
        <v>113</v>
      </c>
      <c r="EB8" s="2" t="s">
        <v>116</v>
      </c>
      <c r="EC8" s="2" t="s">
        <v>116</v>
      </c>
      <c r="ED8" s="1"/>
      <c r="EE8" s="2" t="s">
        <v>125</v>
      </c>
      <c r="EF8" s="2" t="s">
        <v>122</v>
      </c>
      <c r="EG8" s="2" t="s">
        <v>125</v>
      </c>
      <c r="EH8" s="2" t="s">
        <v>125</v>
      </c>
      <c r="EI8" s="2" t="s">
        <v>125</v>
      </c>
      <c r="EJ8" s="1"/>
      <c r="EK8" s="2" t="s">
        <v>139</v>
      </c>
      <c r="EL8" s="2" t="s">
        <v>116</v>
      </c>
      <c r="EM8" s="2" t="s">
        <v>139</v>
      </c>
      <c r="EN8" s="2" t="s">
        <v>139</v>
      </c>
      <c r="EO8" s="2" t="s">
        <v>139</v>
      </c>
      <c r="EP8" s="2" t="s">
        <v>139</v>
      </c>
      <c r="EQ8" s="2" t="s">
        <v>139</v>
      </c>
      <c r="ER8" s="2" t="s">
        <v>139</v>
      </c>
      <c r="ES8" s="1"/>
      <c r="ET8" s="2" t="s">
        <v>139</v>
      </c>
      <c r="EU8" s="2" t="s">
        <v>139</v>
      </c>
      <c r="EV8" s="2" t="s">
        <v>139</v>
      </c>
      <c r="EW8" s="2" t="s">
        <v>139</v>
      </c>
      <c r="EX8" s="2" t="s">
        <v>139</v>
      </c>
      <c r="EY8" s="2" t="s">
        <v>139</v>
      </c>
      <c r="EZ8" s="2" t="s">
        <v>139</v>
      </c>
      <c r="FA8" s="2" t="s">
        <v>139</v>
      </c>
      <c r="FB8" s="2" t="s">
        <v>139</v>
      </c>
      <c r="FC8" s="2" t="s">
        <v>139</v>
      </c>
      <c r="FD8" s="2" t="s">
        <v>139</v>
      </c>
      <c r="FE8" s="2" t="s">
        <v>139</v>
      </c>
      <c r="FF8" s="2" t="s">
        <v>139</v>
      </c>
      <c r="FG8" s="2" t="s">
        <v>139</v>
      </c>
      <c r="FH8" s="1"/>
      <c r="FI8" s="1"/>
      <c r="FJ8" s="2" t="s">
        <v>134</v>
      </c>
      <c r="FK8" s="1"/>
      <c r="FL8" s="2" t="s">
        <v>139</v>
      </c>
      <c r="FM8" s="2" t="s">
        <v>139</v>
      </c>
      <c r="FN8" s="2" t="s">
        <v>139</v>
      </c>
      <c r="FO8" s="2" t="s">
        <v>139</v>
      </c>
      <c r="FP8" s="2" t="s">
        <v>139</v>
      </c>
      <c r="FQ8" s="2" t="s">
        <v>139</v>
      </c>
      <c r="FR8" s="2" t="s">
        <v>139</v>
      </c>
      <c r="FS8" s="2" t="s">
        <v>169</v>
      </c>
      <c r="FT8" s="2" t="s">
        <v>113</v>
      </c>
      <c r="FU8" s="2" t="s">
        <v>169</v>
      </c>
      <c r="FV8" s="1"/>
      <c r="FW8" s="1"/>
      <c r="FX8" s="2" t="s">
        <v>139</v>
      </c>
      <c r="FY8" s="2" t="s">
        <v>139</v>
      </c>
      <c r="FZ8" s="2" t="s">
        <v>139</v>
      </c>
      <c r="GA8" s="2" t="s">
        <v>139</v>
      </c>
      <c r="GB8" s="2" t="s">
        <v>139</v>
      </c>
      <c r="GC8" s="2" t="s">
        <v>139</v>
      </c>
      <c r="GD8" s="2" t="s">
        <v>139</v>
      </c>
      <c r="GE8" s="2" t="s">
        <v>139</v>
      </c>
      <c r="GF8" s="2" t="s">
        <v>139</v>
      </c>
      <c r="GG8" s="2" t="s">
        <v>139</v>
      </c>
      <c r="GH8" s="2" t="s">
        <v>139</v>
      </c>
      <c r="GI8" s="2" t="s">
        <v>139</v>
      </c>
      <c r="GJ8" s="2" t="s">
        <v>139</v>
      </c>
      <c r="GK8" s="2" t="s">
        <v>139</v>
      </c>
      <c r="GL8" s="2" t="s">
        <v>139</v>
      </c>
      <c r="GM8" s="2" t="s">
        <v>169</v>
      </c>
      <c r="GN8" s="2" t="s">
        <v>139</v>
      </c>
      <c r="GO8" s="2" t="s">
        <v>139</v>
      </c>
      <c r="GP8" s="2" t="s">
        <v>139</v>
      </c>
      <c r="GQ8" s="2" t="s">
        <v>121</v>
      </c>
      <c r="GR8" s="2" t="s">
        <v>116</v>
      </c>
      <c r="GS8" s="2" t="s">
        <v>116</v>
      </c>
      <c r="GT8" s="2" t="s">
        <v>116</v>
      </c>
      <c r="GU8" s="2" t="s">
        <v>113</v>
      </c>
      <c r="GV8" s="2" t="s">
        <v>113</v>
      </c>
      <c r="GW8" s="2" t="s">
        <v>116</v>
      </c>
      <c r="GX8" s="1"/>
      <c r="GY8" s="2" t="s">
        <v>169</v>
      </c>
      <c r="GZ8" s="2" t="s">
        <v>139</v>
      </c>
      <c r="HA8" s="2" t="s">
        <v>139</v>
      </c>
      <c r="HB8" s="2" t="s">
        <v>134</v>
      </c>
      <c r="HC8" s="2" t="s">
        <v>139</v>
      </c>
      <c r="HD8" s="2" t="s">
        <v>139</v>
      </c>
    </row>
    <row r="9" spans="1:212" ht="15" customHeight="1">
      <c r="A9" s="3">
        <v>9</v>
      </c>
      <c r="B9" s="4" t="s">
        <v>113</v>
      </c>
      <c r="C9" s="2" t="e">
        <f t="shared" ref="C9:DC9" ca="1" si="7">IF(COUNTIF(DD:DD,$B9),INDIRECT(_xludf.CONCAT("B",$A9)),"")</f>
        <v>#NAME?</v>
      </c>
      <c r="D9" s="2" t="e">
        <f t="shared" ca="1" si="7"/>
        <v>#NAME?</v>
      </c>
      <c r="E9" s="2" t="e">
        <f t="shared" ca="1" si="7"/>
        <v>#NAME?</v>
      </c>
      <c r="F9" s="2" t="e">
        <f t="shared" ca="1" si="7"/>
        <v>#NAME?</v>
      </c>
      <c r="G9" s="2" t="e">
        <f t="shared" ca="1" si="7"/>
        <v>#NAME?</v>
      </c>
      <c r="H9" s="2" t="e">
        <f t="shared" ca="1" si="7"/>
        <v>#NAME?</v>
      </c>
      <c r="I9" s="2" t="e">
        <f t="shared" ca="1" si="7"/>
        <v>#NAME?</v>
      </c>
      <c r="J9" s="2" t="str">
        <f t="shared" ca="1" si="7"/>
        <v/>
      </c>
      <c r="K9" s="2" t="str">
        <f t="shared" ca="1" si="7"/>
        <v/>
      </c>
      <c r="L9" s="2" t="e">
        <f t="shared" ca="1" si="7"/>
        <v>#NAME?</v>
      </c>
      <c r="M9" s="2" t="e">
        <f t="shared" ca="1" si="7"/>
        <v>#NAME?</v>
      </c>
      <c r="N9" s="2" t="e">
        <f t="shared" ca="1" si="7"/>
        <v>#NAME?</v>
      </c>
      <c r="O9" s="2" t="e">
        <f t="shared" ca="1" si="7"/>
        <v>#NAME?</v>
      </c>
      <c r="P9" s="2" t="e">
        <f t="shared" ca="1" si="7"/>
        <v>#NAME?</v>
      </c>
      <c r="Q9" s="2" t="e">
        <f t="shared" ca="1" si="7"/>
        <v>#NAME?</v>
      </c>
      <c r="R9" s="2" t="e">
        <f t="shared" ca="1" si="7"/>
        <v>#NAME?</v>
      </c>
      <c r="S9" s="2" t="e">
        <f t="shared" ca="1" si="7"/>
        <v>#NAME?</v>
      </c>
      <c r="T9" s="2" t="e">
        <f t="shared" ca="1" si="7"/>
        <v>#NAME?</v>
      </c>
      <c r="U9" s="2" t="e">
        <f t="shared" ca="1" si="7"/>
        <v>#NAME?</v>
      </c>
      <c r="V9" s="2" t="e">
        <f t="shared" ca="1" si="7"/>
        <v>#NAME?</v>
      </c>
      <c r="W9" s="2" t="str">
        <f t="shared" ca="1" si="7"/>
        <v/>
      </c>
      <c r="X9" s="2" t="str">
        <f t="shared" ca="1" si="7"/>
        <v/>
      </c>
      <c r="Y9" s="2" t="str">
        <f t="shared" ca="1" si="7"/>
        <v/>
      </c>
      <c r="Z9" s="2" t="e">
        <f t="shared" ca="1" si="7"/>
        <v>#NAME?</v>
      </c>
      <c r="AA9" s="2" t="e">
        <f t="shared" ca="1" si="7"/>
        <v>#NAME?</v>
      </c>
      <c r="AB9" s="2" t="e">
        <f t="shared" ca="1" si="7"/>
        <v>#NAME?</v>
      </c>
      <c r="AC9" s="2" t="str">
        <f t="shared" ca="1" si="7"/>
        <v/>
      </c>
      <c r="AD9" s="2" t="e">
        <f t="shared" ca="1" si="7"/>
        <v>#NAME?</v>
      </c>
      <c r="AE9" s="2" t="e">
        <f t="shared" ca="1" si="7"/>
        <v>#NAME?</v>
      </c>
      <c r="AF9" s="2" t="e">
        <f t="shared" ca="1" si="7"/>
        <v>#NAME?</v>
      </c>
      <c r="AG9" s="2" t="e">
        <f t="shared" ca="1" si="7"/>
        <v>#NAME?</v>
      </c>
      <c r="AH9" s="2" t="e">
        <f t="shared" ca="1" si="7"/>
        <v>#NAME?</v>
      </c>
      <c r="AI9" s="2" t="str">
        <f t="shared" ca="1" si="7"/>
        <v/>
      </c>
      <c r="AJ9" s="2" t="e">
        <f t="shared" ca="1" si="7"/>
        <v>#NAME?</v>
      </c>
      <c r="AK9" s="2" t="e">
        <f t="shared" ca="1" si="7"/>
        <v>#NAME?</v>
      </c>
      <c r="AL9" s="2" t="e">
        <f t="shared" ca="1" si="7"/>
        <v>#NAME?</v>
      </c>
      <c r="AM9" s="2" t="e">
        <f t="shared" ca="1" si="7"/>
        <v>#NAME?</v>
      </c>
      <c r="AN9" s="2" t="e">
        <f t="shared" ca="1" si="7"/>
        <v>#NAME?</v>
      </c>
      <c r="AO9" s="2" t="e">
        <f t="shared" ca="1" si="7"/>
        <v>#NAME?</v>
      </c>
      <c r="AP9" s="2" t="e">
        <f t="shared" ca="1" si="7"/>
        <v>#NAME?</v>
      </c>
      <c r="AQ9" s="2" t="e">
        <f t="shared" ca="1" si="7"/>
        <v>#NAME?</v>
      </c>
      <c r="AR9" s="2" t="str">
        <f t="shared" ca="1" si="7"/>
        <v/>
      </c>
      <c r="AS9" s="2" t="e">
        <f t="shared" ca="1" si="7"/>
        <v>#NAME?</v>
      </c>
      <c r="AT9" s="2" t="e">
        <f t="shared" ca="1" si="7"/>
        <v>#NAME?</v>
      </c>
      <c r="AU9" s="2" t="e">
        <f t="shared" ca="1" si="7"/>
        <v>#NAME?</v>
      </c>
      <c r="AV9" s="2" t="e">
        <f t="shared" ca="1" si="7"/>
        <v>#NAME?</v>
      </c>
      <c r="AW9" s="2" t="e">
        <f t="shared" ca="1" si="7"/>
        <v>#NAME?</v>
      </c>
      <c r="AX9" s="2" t="e">
        <f t="shared" ca="1" si="7"/>
        <v>#NAME?</v>
      </c>
      <c r="AY9" s="2" t="e">
        <f t="shared" ca="1" si="7"/>
        <v>#NAME?</v>
      </c>
      <c r="AZ9" s="2" t="e">
        <f t="shared" ca="1" si="7"/>
        <v>#NAME?</v>
      </c>
      <c r="BA9" s="2" t="e">
        <f t="shared" ca="1" si="7"/>
        <v>#NAME?</v>
      </c>
      <c r="BB9" s="2" t="e">
        <f t="shared" ca="1" si="7"/>
        <v>#NAME?</v>
      </c>
      <c r="BC9" s="2" t="str">
        <f t="shared" ca="1" si="7"/>
        <v/>
      </c>
      <c r="BD9" s="2" t="e">
        <f t="shared" ca="1" si="7"/>
        <v>#NAME?</v>
      </c>
      <c r="BE9" s="2" t="e">
        <f t="shared" ca="1" si="7"/>
        <v>#NAME?</v>
      </c>
      <c r="BF9" s="2" t="e">
        <f t="shared" ca="1" si="7"/>
        <v>#NAME?</v>
      </c>
      <c r="BG9" s="2" t="str">
        <f t="shared" ca="1" si="7"/>
        <v/>
      </c>
      <c r="BH9" s="2" t="str">
        <f t="shared" ca="1" si="7"/>
        <v/>
      </c>
      <c r="BI9" s="2" t="str">
        <f t="shared" ca="1" si="7"/>
        <v/>
      </c>
      <c r="BJ9" s="2" t="str">
        <f t="shared" ca="1" si="7"/>
        <v/>
      </c>
      <c r="BK9" s="2" t="e">
        <f t="shared" ca="1" si="7"/>
        <v>#NAME?</v>
      </c>
      <c r="BL9" s="2" t="e">
        <f t="shared" ca="1" si="7"/>
        <v>#NAME?</v>
      </c>
      <c r="BM9" s="2" t="e">
        <f t="shared" ca="1" si="7"/>
        <v>#NAME?</v>
      </c>
      <c r="BN9" s="2" t="e">
        <f t="shared" ca="1" si="7"/>
        <v>#NAME?</v>
      </c>
      <c r="BO9" s="2" t="e">
        <f t="shared" ca="1" si="7"/>
        <v>#NAME?</v>
      </c>
      <c r="BP9" s="2" t="e">
        <f t="shared" ca="1" si="7"/>
        <v>#NAME?</v>
      </c>
      <c r="BQ9" s="2" t="e">
        <f t="shared" ca="1" si="7"/>
        <v>#NAME?</v>
      </c>
      <c r="BR9" s="2" t="e">
        <f t="shared" ca="1" si="7"/>
        <v>#NAME?</v>
      </c>
      <c r="BS9" s="2" t="e">
        <f t="shared" ca="1" si="7"/>
        <v>#NAME?</v>
      </c>
      <c r="BT9" s="2" t="e">
        <f t="shared" ca="1" si="7"/>
        <v>#NAME?</v>
      </c>
      <c r="BU9" s="2" t="str">
        <f t="shared" ca="1" si="7"/>
        <v/>
      </c>
      <c r="BV9" s="2" t="str">
        <f t="shared" ca="1" si="7"/>
        <v/>
      </c>
      <c r="BW9" s="2" t="e">
        <f t="shared" ca="1" si="7"/>
        <v>#NAME?</v>
      </c>
      <c r="BX9" s="2" t="e">
        <f t="shared" ca="1" si="7"/>
        <v>#NAME?</v>
      </c>
      <c r="BY9" s="2" t="e">
        <f t="shared" ca="1" si="7"/>
        <v>#NAME?</v>
      </c>
      <c r="BZ9" s="2" t="e">
        <f t="shared" ca="1" si="7"/>
        <v>#NAME?</v>
      </c>
      <c r="CA9" s="2" t="str">
        <f t="shared" ca="1" si="7"/>
        <v/>
      </c>
      <c r="CB9" s="2" t="e">
        <f t="shared" ca="1" si="7"/>
        <v>#NAME?</v>
      </c>
      <c r="CC9" s="2" t="e">
        <f t="shared" ca="1" si="7"/>
        <v>#NAME?</v>
      </c>
      <c r="CD9" s="2" t="e">
        <f t="shared" ca="1" si="7"/>
        <v>#NAME?</v>
      </c>
      <c r="CE9" s="2" t="e">
        <f t="shared" ca="1" si="7"/>
        <v>#NAME?</v>
      </c>
      <c r="CF9" s="2" t="e">
        <f t="shared" ca="1" si="7"/>
        <v>#NAME?</v>
      </c>
      <c r="CG9" s="2" t="e">
        <f t="shared" ca="1" si="7"/>
        <v>#NAME?</v>
      </c>
      <c r="CH9" s="2" t="e">
        <f t="shared" ca="1" si="7"/>
        <v>#NAME?</v>
      </c>
      <c r="CI9" s="2" t="e">
        <f t="shared" ca="1" si="7"/>
        <v>#NAME?</v>
      </c>
      <c r="CJ9" s="2" t="str">
        <f t="shared" ca="1" si="7"/>
        <v/>
      </c>
      <c r="CK9" s="2" t="e">
        <f t="shared" ca="1" si="7"/>
        <v>#NAME?</v>
      </c>
      <c r="CL9" s="2" t="e">
        <f t="shared" ca="1" si="7"/>
        <v>#NAME?</v>
      </c>
      <c r="CM9" s="2" t="e">
        <f t="shared" ca="1" si="7"/>
        <v>#NAME?</v>
      </c>
      <c r="CN9" s="2" t="e">
        <f t="shared" ca="1" si="7"/>
        <v>#NAME?</v>
      </c>
      <c r="CO9" s="2" t="e">
        <f t="shared" ca="1" si="7"/>
        <v>#NAME?</v>
      </c>
      <c r="CP9" s="2" t="e">
        <f t="shared" ca="1" si="7"/>
        <v>#NAME?</v>
      </c>
      <c r="CQ9" s="2" t="e">
        <f t="shared" ca="1" si="7"/>
        <v>#NAME?</v>
      </c>
      <c r="CR9" s="2" t="e">
        <f t="shared" ca="1" si="7"/>
        <v>#NAME?</v>
      </c>
      <c r="CS9" s="2" t="e">
        <f t="shared" ca="1" si="7"/>
        <v>#NAME?</v>
      </c>
      <c r="CT9" s="2" t="e">
        <f t="shared" ca="1" si="7"/>
        <v>#NAME?</v>
      </c>
      <c r="CU9" s="2" t="e">
        <f t="shared" ca="1" si="7"/>
        <v>#NAME?</v>
      </c>
      <c r="CV9" s="2" t="e">
        <f t="shared" ca="1" si="7"/>
        <v>#NAME?</v>
      </c>
      <c r="CW9" s="2" t="str">
        <f t="shared" ca="1" si="7"/>
        <v/>
      </c>
      <c r="CX9" s="2" t="e">
        <f t="shared" ca="1" si="7"/>
        <v>#NAME?</v>
      </c>
      <c r="CY9" s="2" t="e">
        <f t="shared" ca="1" si="7"/>
        <v>#NAME?</v>
      </c>
      <c r="CZ9" s="2" t="e">
        <f t="shared" ca="1" si="7"/>
        <v>#NAME?</v>
      </c>
      <c r="DA9" s="2" t="e">
        <f t="shared" ca="1" si="7"/>
        <v>#NAME?</v>
      </c>
      <c r="DB9" s="2" t="e">
        <f t="shared" ca="1" si="7"/>
        <v>#NAME?</v>
      </c>
      <c r="DC9" s="2" t="e">
        <f t="shared" ca="1" si="7"/>
        <v>#NAME?</v>
      </c>
      <c r="DD9" s="2" t="s">
        <v>121</v>
      </c>
      <c r="DE9" s="2" t="s">
        <v>122</v>
      </c>
      <c r="DF9" s="2" t="s">
        <v>118</v>
      </c>
      <c r="DG9" s="2" t="s">
        <v>118</v>
      </c>
      <c r="DH9" s="2" t="s">
        <v>116</v>
      </c>
      <c r="DI9" s="2" t="s">
        <v>119</v>
      </c>
      <c r="DJ9" s="2" t="s">
        <v>122</v>
      </c>
      <c r="DK9" s="1"/>
      <c r="DL9" s="1"/>
      <c r="DM9" s="2" t="s">
        <v>118</v>
      </c>
      <c r="DN9" s="2" t="s">
        <v>121</v>
      </c>
      <c r="DO9" s="2" t="s">
        <v>118</v>
      </c>
      <c r="DP9" s="2" t="s">
        <v>118</v>
      </c>
      <c r="DQ9" s="2" t="s">
        <v>118</v>
      </c>
      <c r="DR9" s="2" t="s">
        <v>116</v>
      </c>
      <c r="DS9" s="2" t="s">
        <v>118</v>
      </c>
      <c r="DT9" s="2" t="s">
        <v>118</v>
      </c>
      <c r="DU9" s="2" t="s">
        <v>118</v>
      </c>
      <c r="DV9" s="2" t="s">
        <v>134</v>
      </c>
      <c r="DW9" s="2" t="s">
        <v>134</v>
      </c>
      <c r="DX9" s="1"/>
      <c r="DY9" s="1"/>
      <c r="DZ9" s="1"/>
      <c r="EA9" s="2" t="s">
        <v>118</v>
      </c>
      <c r="EB9" s="2" t="s">
        <v>117</v>
      </c>
      <c r="EC9" s="2" t="s">
        <v>117</v>
      </c>
      <c r="ED9" s="1"/>
      <c r="EE9" s="2" t="s">
        <v>126</v>
      </c>
      <c r="EF9" s="2" t="s">
        <v>125</v>
      </c>
      <c r="EG9" s="2" t="s">
        <v>126</v>
      </c>
      <c r="EH9" s="2" t="s">
        <v>126</v>
      </c>
      <c r="EI9" s="2" t="s">
        <v>126</v>
      </c>
      <c r="EJ9" s="1"/>
      <c r="EK9" s="2" t="s">
        <v>134</v>
      </c>
      <c r="EL9" s="2" t="s">
        <v>118</v>
      </c>
      <c r="EM9" s="2" t="s">
        <v>134</v>
      </c>
      <c r="EN9" s="2" t="s">
        <v>134</v>
      </c>
      <c r="EO9" s="2" t="s">
        <v>134</v>
      </c>
      <c r="EP9" s="2" t="s">
        <v>134</v>
      </c>
      <c r="EQ9" s="2" t="s">
        <v>134</v>
      </c>
      <c r="ER9" s="2" t="s">
        <v>134</v>
      </c>
      <c r="ES9" s="1"/>
      <c r="ET9" s="2" t="s">
        <v>134</v>
      </c>
      <c r="EU9" s="2" t="s">
        <v>134</v>
      </c>
      <c r="EV9" s="2" t="s">
        <v>134</v>
      </c>
      <c r="EW9" s="2" t="s">
        <v>134</v>
      </c>
      <c r="EX9" s="2" t="s">
        <v>134</v>
      </c>
      <c r="EY9" s="2" t="s">
        <v>134</v>
      </c>
      <c r="EZ9" s="2" t="s">
        <v>134</v>
      </c>
      <c r="FA9" s="2" t="s">
        <v>134</v>
      </c>
      <c r="FB9" s="2" t="s">
        <v>134</v>
      </c>
      <c r="FC9" s="2" t="s">
        <v>134</v>
      </c>
      <c r="FD9" s="2" t="s">
        <v>134</v>
      </c>
      <c r="FE9" s="2" t="s">
        <v>134</v>
      </c>
      <c r="FF9" s="2" t="s">
        <v>134</v>
      </c>
      <c r="FG9" s="2" t="s">
        <v>134</v>
      </c>
      <c r="FH9" s="1"/>
      <c r="FI9" s="1"/>
      <c r="FJ9" s="2" t="s">
        <v>135</v>
      </c>
      <c r="FK9" s="1"/>
      <c r="FL9" s="2" t="s">
        <v>134</v>
      </c>
      <c r="FM9" s="2" t="s">
        <v>134</v>
      </c>
      <c r="FN9" s="2" t="s">
        <v>134</v>
      </c>
      <c r="FO9" s="2" t="s">
        <v>134</v>
      </c>
      <c r="FP9" s="2" t="s">
        <v>134</v>
      </c>
      <c r="FQ9" s="2" t="s">
        <v>134</v>
      </c>
      <c r="FR9" s="2" t="s">
        <v>134</v>
      </c>
      <c r="FS9" s="2" t="s">
        <v>139</v>
      </c>
      <c r="FT9" s="2" t="s">
        <v>129</v>
      </c>
      <c r="FU9" s="2" t="s">
        <v>139</v>
      </c>
      <c r="FV9" s="1"/>
      <c r="FW9" s="1"/>
      <c r="FX9" s="2" t="s">
        <v>134</v>
      </c>
      <c r="FY9" s="2" t="s">
        <v>134</v>
      </c>
      <c r="FZ9" s="2" t="s">
        <v>134</v>
      </c>
      <c r="GA9" s="2" t="s">
        <v>134</v>
      </c>
      <c r="GB9" s="2" t="s">
        <v>134</v>
      </c>
      <c r="GC9" s="2" t="s">
        <v>134</v>
      </c>
      <c r="GD9" s="2" t="s">
        <v>134</v>
      </c>
      <c r="GE9" s="2" t="s">
        <v>134</v>
      </c>
      <c r="GF9" s="2" t="s">
        <v>134</v>
      </c>
      <c r="GG9" s="2" t="s">
        <v>134</v>
      </c>
      <c r="GH9" s="2" t="s">
        <v>134</v>
      </c>
      <c r="GI9" s="2" t="s">
        <v>134</v>
      </c>
      <c r="GJ9" s="2" t="s">
        <v>134</v>
      </c>
      <c r="GK9" s="2" t="s">
        <v>134</v>
      </c>
      <c r="GL9" s="2" t="s">
        <v>134</v>
      </c>
      <c r="GM9" s="2" t="s">
        <v>139</v>
      </c>
      <c r="GN9" s="2" t="s">
        <v>134</v>
      </c>
      <c r="GO9" s="2" t="s">
        <v>134</v>
      </c>
      <c r="GP9" s="2" t="s">
        <v>134</v>
      </c>
      <c r="GQ9" s="2" t="s">
        <v>122</v>
      </c>
      <c r="GR9" s="2" t="s">
        <v>118</v>
      </c>
      <c r="GS9" s="2" t="s">
        <v>118</v>
      </c>
      <c r="GT9" s="2" t="s">
        <v>118</v>
      </c>
      <c r="GU9" s="2" t="s">
        <v>116</v>
      </c>
      <c r="GV9" s="2" t="s">
        <v>116</v>
      </c>
      <c r="GW9" s="2" t="s">
        <v>118</v>
      </c>
      <c r="GX9" s="1"/>
      <c r="GY9" s="2" t="s">
        <v>139</v>
      </c>
      <c r="GZ9" s="2" t="s">
        <v>134</v>
      </c>
      <c r="HA9" s="2" t="s">
        <v>134</v>
      </c>
      <c r="HB9" s="2" t="s">
        <v>135</v>
      </c>
      <c r="HC9" s="2" t="s">
        <v>134</v>
      </c>
      <c r="HD9" s="2" t="s">
        <v>134</v>
      </c>
    </row>
    <row r="10" spans="1:212" ht="15" customHeight="1">
      <c r="A10" s="3">
        <v>10</v>
      </c>
      <c r="B10" s="6" t="s">
        <v>114</v>
      </c>
      <c r="C10" s="2" t="str">
        <f t="shared" ref="C10:DC10" ca="1" si="8">IF(COUNTIF(DD:DD,$B10),INDIRECT(_xludf.CONCAT("B",$A10)),"")</f>
        <v/>
      </c>
      <c r="D10" s="2" t="str">
        <f t="shared" ca="1" si="8"/>
        <v/>
      </c>
      <c r="E10" s="2" t="str">
        <f t="shared" ca="1" si="8"/>
        <v/>
      </c>
      <c r="F10" s="2" t="str">
        <f t="shared" ca="1" si="8"/>
        <v/>
      </c>
      <c r="G10" s="2" t="str">
        <f t="shared" ca="1" si="8"/>
        <v/>
      </c>
      <c r="H10" s="2" t="str">
        <f t="shared" ca="1" si="8"/>
        <v/>
      </c>
      <c r="I10" s="2" t="str">
        <f t="shared" ca="1" si="8"/>
        <v/>
      </c>
      <c r="J10" s="2" t="str">
        <f t="shared" ca="1" si="8"/>
        <v/>
      </c>
      <c r="K10" s="2" t="str">
        <f t="shared" ca="1" si="8"/>
        <v/>
      </c>
      <c r="L10" s="2" t="str">
        <f t="shared" ca="1" si="8"/>
        <v/>
      </c>
      <c r="M10" s="2" t="str">
        <f t="shared" ca="1" si="8"/>
        <v/>
      </c>
      <c r="N10" s="2" t="str">
        <f t="shared" ca="1" si="8"/>
        <v/>
      </c>
      <c r="O10" s="2" t="str">
        <f t="shared" ca="1" si="8"/>
        <v/>
      </c>
      <c r="P10" s="2" t="str">
        <f t="shared" ca="1" si="8"/>
        <v/>
      </c>
      <c r="Q10" s="2" t="str">
        <f t="shared" ca="1" si="8"/>
        <v/>
      </c>
      <c r="R10" s="2" t="str">
        <f t="shared" ca="1" si="8"/>
        <v/>
      </c>
      <c r="S10" s="2" t="str">
        <f t="shared" ca="1" si="8"/>
        <v/>
      </c>
      <c r="T10" s="2" t="str">
        <f t="shared" ca="1" si="8"/>
        <v/>
      </c>
      <c r="U10" s="2" t="str">
        <f t="shared" ca="1" si="8"/>
        <v/>
      </c>
      <c r="V10" s="2" t="str">
        <f t="shared" ca="1" si="8"/>
        <v/>
      </c>
      <c r="W10" s="2" t="str">
        <f t="shared" ca="1" si="8"/>
        <v/>
      </c>
      <c r="X10" s="2" t="str">
        <f t="shared" ca="1" si="8"/>
        <v/>
      </c>
      <c r="Y10" s="2" t="str">
        <f t="shared" ca="1" si="8"/>
        <v/>
      </c>
      <c r="Z10" s="2" t="str">
        <f t="shared" ca="1" si="8"/>
        <v/>
      </c>
      <c r="AA10" s="2" t="str">
        <f t="shared" ca="1" si="8"/>
        <v/>
      </c>
      <c r="AB10" s="2" t="str">
        <f t="shared" ca="1" si="8"/>
        <v/>
      </c>
      <c r="AC10" s="2" t="str">
        <f t="shared" ca="1" si="8"/>
        <v/>
      </c>
      <c r="AD10" s="2" t="str">
        <f t="shared" ca="1" si="8"/>
        <v/>
      </c>
      <c r="AE10" s="2" t="str">
        <f t="shared" ca="1" si="8"/>
        <v/>
      </c>
      <c r="AF10" s="2" t="str">
        <f t="shared" ca="1" si="8"/>
        <v/>
      </c>
      <c r="AG10" s="2" t="str">
        <f t="shared" ca="1" si="8"/>
        <v/>
      </c>
      <c r="AH10" s="2" t="str">
        <f t="shared" ca="1" si="8"/>
        <v/>
      </c>
      <c r="AI10" s="2" t="str">
        <f t="shared" ca="1" si="8"/>
        <v/>
      </c>
      <c r="AJ10" s="2" t="str">
        <f t="shared" ca="1" si="8"/>
        <v/>
      </c>
      <c r="AK10" s="2" t="str">
        <f t="shared" ca="1" si="8"/>
        <v/>
      </c>
      <c r="AL10" s="2" t="str">
        <f t="shared" ca="1" si="8"/>
        <v/>
      </c>
      <c r="AM10" s="2" t="str">
        <f t="shared" ca="1" si="8"/>
        <v/>
      </c>
      <c r="AN10" s="2" t="str">
        <f t="shared" ca="1" si="8"/>
        <v/>
      </c>
      <c r="AO10" s="2" t="str">
        <f t="shared" ca="1" si="8"/>
        <v/>
      </c>
      <c r="AP10" s="2" t="str">
        <f t="shared" ca="1" si="8"/>
        <v/>
      </c>
      <c r="AQ10" s="2" t="str">
        <f t="shared" ca="1" si="8"/>
        <v/>
      </c>
      <c r="AR10" s="2" t="str">
        <f t="shared" ca="1" si="8"/>
        <v/>
      </c>
      <c r="AS10" s="2" t="str">
        <f t="shared" ca="1" si="8"/>
        <v/>
      </c>
      <c r="AT10" s="2" t="str">
        <f t="shared" ca="1" si="8"/>
        <v/>
      </c>
      <c r="AU10" s="2" t="str">
        <f t="shared" ca="1" si="8"/>
        <v/>
      </c>
      <c r="AV10" s="2" t="str">
        <f t="shared" ca="1" si="8"/>
        <v/>
      </c>
      <c r="AW10" s="2" t="str">
        <f t="shared" ca="1" si="8"/>
        <v/>
      </c>
      <c r="AX10" s="2" t="str">
        <f t="shared" ca="1" si="8"/>
        <v/>
      </c>
      <c r="AY10" s="2" t="str">
        <f t="shared" ca="1" si="8"/>
        <v/>
      </c>
      <c r="AZ10" s="2" t="str">
        <f t="shared" ca="1" si="8"/>
        <v/>
      </c>
      <c r="BA10" s="2" t="str">
        <f t="shared" ca="1" si="8"/>
        <v/>
      </c>
      <c r="BB10" s="2" t="str">
        <f t="shared" ca="1" si="8"/>
        <v/>
      </c>
      <c r="BC10" s="2" t="str">
        <f t="shared" ca="1" si="8"/>
        <v/>
      </c>
      <c r="BD10" s="2" t="str">
        <f t="shared" ca="1" si="8"/>
        <v/>
      </c>
      <c r="BE10" s="2" t="str">
        <f t="shared" ca="1" si="8"/>
        <v/>
      </c>
      <c r="BF10" s="2" t="str">
        <f t="shared" ca="1" si="8"/>
        <v/>
      </c>
      <c r="BG10" s="2" t="str">
        <f t="shared" ca="1" si="8"/>
        <v/>
      </c>
      <c r="BH10" s="2" t="str">
        <f t="shared" ca="1" si="8"/>
        <v/>
      </c>
      <c r="BI10" s="2" t="str">
        <f t="shared" ca="1" si="8"/>
        <v/>
      </c>
      <c r="BJ10" s="2" t="str">
        <f t="shared" ca="1" si="8"/>
        <v/>
      </c>
      <c r="BK10" s="2" t="str">
        <f t="shared" ca="1" si="8"/>
        <v/>
      </c>
      <c r="BL10" s="2" t="str">
        <f t="shared" ca="1" si="8"/>
        <v/>
      </c>
      <c r="BM10" s="2" t="str">
        <f t="shared" ca="1" si="8"/>
        <v/>
      </c>
      <c r="BN10" s="2" t="str">
        <f t="shared" ca="1" si="8"/>
        <v/>
      </c>
      <c r="BO10" s="2" t="str">
        <f t="shared" ca="1" si="8"/>
        <v/>
      </c>
      <c r="BP10" s="2" t="str">
        <f t="shared" ca="1" si="8"/>
        <v/>
      </c>
      <c r="BQ10" s="2" t="str">
        <f t="shared" ca="1" si="8"/>
        <v/>
      </c>
      <c r="BR10" s="2" t="str">
        <f t="shared" ca="1" si="8"/>
        <v/>
      </c>
      <c r="BS10" s="2" t="e">
        <f t="shared" ca="1" si="8"/>
        <v>#NAME?</v>
      </c>
      <c r="BT10" s="2" t="str">
        <f t="shared" ca="1" si="8"/>
        <v/>
      </c>
      <c r="BU10" s="2" t="str">
        <f t="shared" ca="1" si="8"/>
        <v/>
      </c>
      <c r="BV10" s="2" t="str">
        <f t="shared" ca="1" si="8"/>
        <v/>
      </c>
      <c r="BW10" s="2" t="str">
        <f t="shared" ca="1" si="8"/>
        <v/>
      </c>
      <c r="BX10" s="2" t="str">
        <f t="shared" ca="1" si="8"/>
        <v/>
      </c>
      <c r="BY10" s="2" t="str">
        <f t="shared" ca="1" si="8"/>
        <v/>
      </c>
      <c r="BZ10" s="2" t="str">
        <f t="shared" ca="1" si="8"/>
        <v/>
      </c>
      <c r="CA10" s="2" t="str">
        <f t="shared" ca="1" si="8"/>
        <v/>
      </c>
      <c r="CB10" s="2" t="str">
        <f t="shared" ca="1" si="8"/>
        <v/>
      </c>
      <c r="CC10" s="2" t="str">
        <f t="shared" ca="1" si="8"/>
        <v/>
      </c>
      <c r="CD10" s="2" t="str">
        <f t="shared" ca="1" si="8"/>
        <v/>
      </c>
      <c r="CE10" s="2" t="str">
        <f t="shared" ca="1" si="8"/>
        <v/>
      </c>
      <c r="CF10" s="2" t="str">
        <f t="shared" ca="1" si="8"/>
        <v/>
      </c>
      <c r="CG10" s="2" t="str">
        <f t="shared" ca="1" si="8"/>
        <v/>
      </c>
      <c r="CH10" s="2" t="str">
        <f t="shared" ca="1" si="8"/>
        <v/>
      </c>
      <c r="CI10" s="2" t="str">
        <f t="shared" ca="1" si="8"/>
        <v/>
      </c>
      <c r="CJ10" s="2" t="str">
        <f t="shared" ca="1" si="8"/>
        <v/>
      </c>
      <c r="CK10" s="2" t="str">
        <f t="shared" ca="1" si="8"/>
        <v/>
      </c>
      <c r="CL10" s="2" t="str">
        <f t="shared" ca="1" si="8"/>
        <v/>
      </c>
      <c r="CM10" s="2" t="str">
        <f t="shared" ca="1" si="8"/>
        <v/>
      </c>
      <c r="CN10" s="2" t="str">
        <f t="shared" ca="1" si="8"/>
        <v/>
      </c>
      <c r="CO10" s="2" t="str">
        <f t="shared" ca="1" si="8"/>
        <v/>
      </c>
      <c r="CP10" s="2" t="str">
        <f t="shared" ca="1" si="8"/>
        <v/>
      </c>
      <c r="CQ10" s="2" t="str">
        <f t="shared" ca="1" si="8"/>
        <v/>
      </c>
      <c r="CR10" s="2" t="str">
        <f t="shared" ca="1" si="8"/>
        <v/>
      </c>
      <c r="CS10" s="2" t="str">
        <f t="shared" ca="1" si="8"/>
        <v/>
      </c>
      <c r="CT10" s="2" t="str">
        <f t="shared" ca="1" si="8"/>
        <v/>
      </c>
      <c r="CU10" s="2" t="str">
        <f t="shared" ca="1" si="8"/>
        <v/>
      </c>
      <c r="CV10" s="2" t="str">
        <f t="shared" ca="1" si="8"/>
        <v/>
      </c>
      <c r="CW10" s="2" t="str">
        <f t="shared" ca="1" si="8"/>
        <v/>
      </c>
      <c r="CX10" s="2" t="str">
        <f t="shared" ca="1" si="8"/>
        <v/>
      </c>
      <c r="CY10" s="2" t="str">
        <f t="shared" ca="1" si="8"/>
        <v/>
      </c>
      <c r="CZ10" s="2" t="str">
        <f t="shared" ca="1" si="8"/>
        <v/>
      </c>
      <c r="DA10" s="2" t="str">
        <f t="shared" ca="1" si="8"/>
        <v/>
      </c>
      <c r="DB10" s="2" t="str">
        <f t="shared" ca="1" si="8"/>
        <v/>
      </c>
      <c r="DC10" s="2" t="str">
        <f t="shared" ca="1" si="8"/>
        <v/>
      </c>
      <c r="DD10" s="2" t="s">
        <v>122</v>
      </c>
      <c r="DE10" s="2" t="s">
        <v>127</v>
      </c>
      <c r="DF10" s="2" t="s">
        <v>119</v>
      </c>
      <c r="DG10" s="2" t="s">
        <v>119</v>
      </c>
      <c r="DH10" s="2" t="s">
        <v>118</v>
      </c>
      <c r="DI10" s="2" t="s">
        <v>122</v>
      </c>
      <c r="DJ10" s="2" t="s">
        <v>127</v>
      </c>
      <c r="DK10" s="1"/>
      <c r="DL10" s="1"/>
      <c r="DM10" s="2" t="s">
        <v>122</v>
      </c>
      <c r="DN10" s="2" t="s">
        <v>122</v>
      </c>
      <c r="DO10" s="2" t="s">
        <v>119</v>
      </c>
      <c r="DP10" s="2" t="s">
        <v>119</v>
      </c>
      <c r="DQ10" s="2" t="s">
        <v>119</v>
      </c>
      <c r="DR10" s="2" t="s">
        <v>119</v>
      </c>
      <c r="DS10" s="2" t="s">
        <v>119</v>
      </c>
      <c r="DT10" s="2" t="s">
        <v>119</v>
      </c>
      <c r="DU10" s="2" t="s">
        <v>121</v>
      </c>
      <c r="DV10" s="2" t="s">
        <v>135</v>
      </c>
      <c r="DW10" s="2" t="s">
        <v>135</v>
      </c>
      <c r="DX10" s="1"/>
      <c r="DY10" s="1"/>
      <c r="DZ10" s="1"/>
      <c r="EA10" s="2" t="s">
        <v>119</v>
      </c>
      <c r="EB10" s="2" t="s">
        <v>118</v>
      </c>
      <c r="EC10" s="2" t="s">
        <v>118</v>
      </c>
      <c r="ED10" s="1"/>
      <c r="EE10" s="2" t="s">
        <v>127</v>
      </c>
      <c r="EF10" s="2" t="s">
        <v>126</v>
      </c>
      <c r="EG10" s="2" t="s">
        <v>127</v>
      </c>
      <c r="EH10" s="2" t="s">
        <v>127</v>
      </c>
      <c r="EI10" s="2" t="s">
        <v>127</v>
      </c>
      <c r="EJ10" s="1"/>
      <c r="EK10" s="2" t="s">
        <v>135</v>
      </c>
      <c r="EL10" s="2" t="s">
        <v>122</v>
      </c>
      <c r="EM10" s="2" t="s">
        <v>135</v>
      </c>
      <c r="EN10" s="2" t="s">
        <v>135</v>
      </c>
      <c r="EO10" s="2" t="s">
        <v>135</v>
      </c>
      <c r="EP10" s="2" t="s">
        <v>135</v>
      </c>
      <c r="EQ10" s="2" t="s">
        <v>135</v>
      </c>
      <c r="ER10" s="2" t="s">
        <v>135</v>
      </c>
      <c r="ES10" s="1"/>
      <c r="ET10" s="2" t="s">
        <v>135</v>
      </c>
      <c r="EU10" s="2" t="s">
        <v>135</v>
      </c>
      <c r="EV10" s="2" t="s">
        <v>135</v>
      </c>
      <c r="EW10" s="2" t="s">
        <v>135</v>
      </c>
      <c r="EX10" s="2" t="s">
        <v>135</v>
      </c>
      <c r="EY10" s="2" t="s">
        <v>135</v>
      </c>
      <c r="EZ10" s="2" t="s">
        <v>135</v>
      </c>
      <c r="FA10" s="2" t="s">
        <v>135</v>
      </c>
      <c r="FB10" s="2" t="s">
        <v>135</v>
      </c>
      <c r="FC10" s="2" t="s">
        <v>135</v>
      </c>
      <c r="FD10" s="2" t="s">
        <v>135</v>
      </c>
      <c r="FE10" s="2" t="s">
        <v>135</v>
      </c>
      <c r="FF10" s="2" t="s">
        <v>135</v>
      </c>
      <c r="FG10" s="2" t="s">
        <v>135</v>
      </c>
      <c r="FH10" s="1"/>
      <c r="FI10" s="1"/>
      <c r="FJ10" s="2" t="s">
        <v>146</v>
      </c>
      <c r="FK10" s="1"/>
      <c r="FL10" s="2" t="s">
        <v>135</v>
      </c>
      <c r="FM10" s="2" t="s">
        <v>135</v>
      </c>
      <c r="FN10" s="2" t="s">
        <v>135</v>
      </c>
      <c r="FO10" s="2" t="s">
        <v>135</v>
      </c>
      <c r="FP10" s="2" t="s">
        <v>135</v>
      </c>
      <c r="FQ10" s="2" t="s">
        <v>135</v>
      </c>
      <c r="FR10" s="2" t="s">
        <v>135</v>
      </c>
      <c r="FS10" s="2" t="s">
        <v>134</v>
      </c>
      <c r="FT10" s="2" t="s">
        <v>169</v>
      </c>
      <c r="FU10" s="2" t="s">
        <v>134</v>
      </c>
      <c r="FV10" s="1"/>
      <c r="FW10" s="1"/>
      <c r="FX10" s="2" t="s">
        <v>135</v>
      </c>
      <c r="FY10" s="2" t="s">
        <v>135</v>
      </c>
      <c r="FZ10" s="2" t="s">
        <v>135</v>
      </c>
      <c r="GA10" s="2" t="s">
        <v>135</v>
      </c>
      <c r="GB10" s="2" t="s">
        <v>146</v>
      </c>
      <c r="GC10" s="2" t="s">
        <v>135</v>
      </c>
      <c r="GD10" s="2" t="s">
        <v>135</v>
      </c>
      <c r="GE10" s="2" t="s">
        <v>135</v>
      </c>
      <c r="GF10" s="2" t="s">
        <v>135</v>
      </c>
      <c r="GG10" s="2" t="s">
        <v>135</v>
      </c>
      <c r="GH10" s="2" t="s">
        <v>135</v>
      </c>
      <c r="GI10" s="2" t="s">
        <v>135</v>
      </c>
      <c r="GJ10" s="2" t="s">
        <v>135</v>
      </c>
      <c r="GK10" s="2" t="s">
        <v>135</v>
      </c>
      <c r="GL10" s="2" t="s">
        <v>135</v>
      </c>
      <c r="GM10" s="2" t="s">
        <v>134</v>
      </c>
      <c r="GN10" s="2" t="s">
        <v>135</v>
      </c>
      <c r="GO10" s="2" t="s">
        <v>135</v>
      </c>
      <c r="GP10" s="2" t="s">
        <v>135</v>
      </c>
      <c r="GQ10" s="2" t="s">
        <v>127</v>
      </c>
      <c r="GR10" s="2" t="s">
        <v>122</v>
      </c>
      <c r="GS10" s="2" t="s">
        <v>119</v>
      </c>
      <c r="GT10" s="2" t="s">
        <v>121</v>
      </c>
      <c r="GU10" s="2" t="s">
        <v>118</v>
      </c>
      <c r="GV10" s="2" t="s">
        <v>118</v>
      </c>
      <c r="GW10" s="2" t="s">
        <v>121</v>
      </c>
      <c r="GX10" s="1"/>
      <c r="GY10" s="2" t="s">
        <v>134</v>
      </c>
      <c r="GZ10" s="2" t="s">
        <v>135</v>
      </c>
      <c r="HA10" s="2" t="s">
        <v>135</v>
      </c>
      <c r="HB10" s="2" t="s">
        <v>113</v>
      </c>
      <c r="HC10" s="2" t="s">
        <v>135</v>
      </c>
      <c r="HD10" s="2" t="s">
        <v>135</v>
      </c>
    </row>
    <row r="11" spans="1:212" ht="15" customHeight="1">
      <c r="A11" s="3">
        <v>11</v>
      </c>
      <c r="B11" s="6" t="s">
        <v>115</v>
      </c>
      <c r="C11" s="2" t="str">
        <f t="shared" ref="C11:DC11" ca="1" si="9">IF(COUNTIF(DD:DD,$B11),INDIRECT(_xludf.CONCAT("B",$A11)),"")</f>
        <v/>
      </c>
      <c r="D11" s="2" t="str">
        <f t="shared" ca="1" si="9"/>
        <v/>
      </c>
      <c r="E11" s="2" t="str">
        <f t="shared" ca="1" si="9"/>
        <v/>
      </c>
      <c r="F11" s="2" t="str">
        <f t="shared" ca="1" si="9"/>
        <v/>
      </c>
      <c r="G11" s="2" t="str">
        <f t="shared" ca="1" si="9"/>
        <v/>
      </c>
      <c r="H11" s="2" t="str">
        <f t="shared" ca="1" si="9"/>
        <v/>
      </c>
      <c r="I11" s="2" t="str">
        <f t="shared" ca="1" si="9"/>
        <v/>
      </c>
      <c r="J11" s="2" t="str">
        <f t="shared" ca="1" si="9"/>
        <v/>
      </c>
      <c r="K11" s="2" t="str">
        <f t="shared" ca="1" si="9"/>
        <v/>
      </c>
      <c r="L11" s="2" t="str">
        <f t="shared" ca="1" si="9"/>
        <v/>
      </c>
      <c r="M11" s="2" t="str">
        <f t="shared" ca="1" si="9"/>
        <v/>
      </c>
      <c r="N11" s="2" t="str">
        <f t="shared" ca="1" si="9"/>
        <v/>
      </c>
      <c r="O11" s="2" t="str">
        <f t="shared" ca="1" si="9"/>
        <v/>
      </c>
      <c r="P11" s="2" t="str">
        <f t="shared" ca="1" si="9"/>
        <v/>
      </c>
      <c r="Q11" s="2" t="str">
        <f t="shared" ca="1" si="9"/>
        <v/>
      </c>
      <c r="R11" s="2" t="str">
        <f t="shared" ca="1" si="9"/>
        <v/>
      </c>
      <c r="S11" s="2" t="str">
        <f t="shared" ca="1" si="9"/>
        <v/>
      </c>
      <c r="T11" s="2" t="str">
        <f t="shared" ca="1" si="9"/>
        <v/>
      </c>
      <c r="U11" s="2" t="str">
        <f t="shared" ca="1" si="9"/>
        <v/>
      </c>
      <c r="V11" s="2" t="str">
        <f t="shared" ca="1" si="9"/>
        <v/>
      </c>
      <c r="W11" s="2" t="str">
        <f t="shared" ca="1" si="9"/>
        <v/>
      </c>
      <c r="X11" s="2" t="str">
        <f t="shared" ca="1" si="9"/>
        <v/>
      </c>
      <c r="Y11" s="2" t="str">
        <f t="shared" ca="1" si="9"/>
        <v/>
      </c>
      <c r="Z11" s="2" t="str">
        <f t="shared" ca="1" si="9"/>
        <v/>
      </c>
      <c r="AA11" s="2" t="str">
        <f t="shared" ca="1" si="9"/>
        <v/>
      </c>
      <c r="AB11" s="2" t="str">
        <f t="shared" ca="1" si="9"/>
        <v/>
      </c>
      <c r="AC11" s="2" t="str">
        <f t="shared" ca="1" si="9"/>
        <v/>
      </c>
      <c r="AD11" s="2" t="str">
        <f t="shared" ca="1" si="9"/>
        <v/>
      </c>
      <c r="AE11" s="2" t="str">
        <f t="shared" ca="1" si="9"/>
        <v/>
      </c>
      <c r="AF11" s="2" t="str">
        <f t="shared" ca="1" si="9"/>
        <v/>
      </c>
      <c r="AG11" s="2" t="str">
        <f t="shared" ca="1" si="9"/>
        <v/>
      </c>
      <c r="AH11" s="2" t="str">
        <f t="shared" ca="1" si="9"/>
        <v/>
      </c>
      <c r="AI11" s="2" t="str">
        <f t="shared" ca="1" si="9"/>
        <v/>
      </c>
      <c r="AJ11" s="2" t="str">
        <f t="shared" ca="1" si="9"/>
        <v/>
      </c>
      <c r="AK11" s="2" t="str">
        <f t="shared" ca="1" si="9"/>
        <v/>
      </c>
      <c r="AL11" s="2" t="str">
        <f t="shared" ca="1" si="9"/>
        <v/>
      </c>
      <c r="AM11" s="2" t="str">
        <f t="shared" ca="1" si="9"/>
        <v/>
      </c>
      <c r="AN11" s="2" t="str">
        <f t="shared" ca="1" si="9"/>
        <v/>
      </c>
      <c r="AO11" s="2" t="str">
        <f t="shared" ca="1" si="9"/>
        <v/>
      </c>
      <c r="AP11" s="2" t="str">
        <f t="shared" ca="1" si="9"/>
        <v/>
      </c>
      <c r="AQ11" s="2" t="str">
        <f t="shared" ca="1" si="9"/>
        <v/>
      </c>
      <c r="AR11" s="2" t="str">
        <f t="shared" ca="1" si="9"/>
        <v/>
      </c>
      <c r="AS11" s="2" t="str">
        <f t="shared" ca="1" si="9"/>
        <v/>
      </c>
      <c r="AT11" s="2" t="str">
        <f t="shared" ca="1" si="9"/>
        <v/>
      </c>
      <c r="AU11" s="2" t="str">
        <f t="shared" ca="1" si="9"/>
        <v/>
      </c>
      <c r="AV11" s="2" t="str">
        <f t="shared" ca="1" si="9"/>
        <v/>
      </c>
      <c r="AW11" s="2" t="str">
        <f t="shared" ca="1" si="9"/>
        <v/>
      </c>
      <c r="AX11" s="2" t="str">
        <f t="shared" ca="1" si="9"/>
        <v/>
      </c>
      <c r="AY11" s="2" t="str">
        <f t="shared" ca="1" si="9"/>
        <v/>
      </c>
      <c r="AZ11" s="2" t="str">
        <f t="shared" ca="1" si="9"/>
        <v/>
      </c>
      <c r="BA11" s="2" t="str">
        <f t="shared" ca="1" si="9"/>
        <v/>
      </c>
      <c r="BB11" s="2" t="str">
        <f t="shared" ca="1" si="9"/>
        <v/>
      </c>
      <c r="BC11" s="2" t="str">
        <f t="shared" ca="1" si="9"/>
        <v/>
      </c>
      <c r="BD11" s="2" t="str">
        <f t="shared" ca="1" si="9"/>
        <v/>
      </c>
      <c r="BE11" s="2" t="str">
        <f t="shared" ca="1" si="9"/>
        <v/>
      </c>
      <c r="BF11" s="2" t="str">
        <f t="shared" ca="1" si="9"/>
        <v/>
      </c>
      <c r="BG11" s="2" t="str">
        <f t="shared" ca="1" si="9"/>
        <v/>
      </c>
      <c r="BH11" s="2" t="str">
        <f t="shared" ca="1" si="9"/>
        <v/>
      </c>
      <c r="BI11" s="2" t="str">
        <f t="shared" ca="1" si="9"/>
        <v/>
      </c>
      <c r="BJ11" s="2" t="str">
        <f t="shared" ca="1" si="9"/>
        <v/>
      </c>
      <c r="BK11" s="2" t="str">
        <f t="shared" ca="1" si="9"/>
        <v/>
      </c>
      <c r="BL11" s="2" t="str">
        <f t="shared" ca="1" si="9"/>
        <v/>
      </c>
      <c r="BM11" s="2" t="str">
        <f t="shared" ca="1" si="9"/>
        <v/>
      </c>
      <c r="BN11" s="2" t="str">
        <f t="shared" ca="1" si="9"/>
        <v/>
      </c>
      <c r="BO11" s="2" t="str">
        <f t="shared" ca="1" si="9"/>
        <v/>
      </c>
      <c r="BP11" s="2" t="str">
        <f t="shared" ca="1" si="9"/>
        <v/>
      </c>
      <c r="BQ11" s="2" t="str">
        <f t="shared" ca="1" si="9"/>
        <v/>
      </c>
      <c r="BR11" s="2" t="str">
        <f t="shared" ca="1" si="9"/>
        <v/>
      </c>
      <c r="BS11" s="2" t="e">
        <f t="shared" ca="1" si="9"/>
        <v>#NAME?</v>
      </c>
      <c r="BT11" s="2" t="str">
        <f t="shared" ca="1" si="9"/>
        <v/>
      </c>
      <c r="BU11" s="2" t="str">
        <f t="shared" ca="1" si="9"/>
        <v/>
      </c>
      <c r="BV11" s="2" t="str">
        <f t="shared" ca="1" si="9"/>
        <v/>
      </c>
      <c r="BW11" s="2" t="str">
        <f t="shared" ca="1" si="9"/>
        <v/>
      </c>
      <c r="BX11" s="2" t="str">
        <f t="shared" ca="1" si="9"/>
        <v/>
      </c>
      <c r="BY11" s="2" t="str">
        <f t="shared" ca="1" si="9"/>
        <v/>
      </c>
      <c r="BZ11" s="2" t="str">
        <f t="shared" ca="1" si="9"/>
        <v/>
      </c>
      <c r="CA11" s="2" t="str">
        <f t="shared" ca="1" si="9"/>
        <v/>
      </c>
      <c r="CB11" s="2" t="str">
        <f t="shared" ca="1" si="9"/>
        <v/>
      </c>
      <c r="CC11" s="2" t="str">
        <f t="shared" ca="1" si="9"/>
        <v/>
      </c>
      <c r="CD11" s="2" t="str">
        <f t="shared" ca="1" si="9"/>
        <v/>
      </c>
      <c r="CE11" s="2" t="str">
        <f t="shared" ca="1" si="9"/>
        <v/>
      </c>
      <c r="CF11" s="2" t="str">
        <f t="shared" ca="1" si="9"/>
        <v/>
      </c>
      <c r="CG11" s="2" t="str">
        <f t="shared" ca="1" si="9"/>
        <v/>
      </c>
      <c r="CH11" s="2" t="str">
        <f t="shared" ca="1" si="9"/>
        <v/>
      </c>
      <c r="CI11" s="2" t="str">
        <f t="shared" ca="1" si="9"/>
        <v/>
      </c>
      <c r="CJ11" s="2" t="str">
        <f t="shared" ca="1" si="9"/>
        <v/>
      </c>
      <c r="CK11" s="2" t="str">
        <f t="shared" ca="1" si="9"/>
        <v/>
      </c>
      <c r="CL11" s="2" t="str">
        <f t="shared" ca="1" si="9"/>
        <v/>
      </c>
      <c r="CM11" s="2" t="str">
        <f t="shared" ca="1" si="9"/>
        <v/>
      </c>
      <c r="CN11" s="2" t="str">
        <f t="shared" ca="1" si="9"/>
        <v/>
      </c>
      <c r="CO11" s="2" t="str">
        <f t="shared" ca="1" si="9"/>
        <v/>
      </c>
      <c r="CP11" s="2" t="str">
        <f t="shared" ca="1" si="9"/>
        <v/>
      </c>
      <c r="CQ11" s="2" t="str">
        <f t="shared" ca="1" si="9"/>
        <v/>
      </c>
      <c r="CR11" s="2" t="str">
        <f t="shared" ca="1" si="9"/>
        <v/>
      </c>
      <c r="CS11" s="2" t="str">
        <f t="shared" ca="1" si="9"/>
        <v/>
      </c>
      <c r="CT11" s="2" t="str">
        <f t="shared" ca="1" si="9"/>
        <v/>
      </c>
      <c r="CU11" s="2" t="str">
        <f t="shared" ca="1" si="9"/>
        <v/>
      </c>
      <c r="CV11" s="2" t="str">
        <f t="shared" ca="1" si="9"/>
        <v/>
      </c>
      <c r="CW11" s="2" t="str">
        <f t="shared" ca="1" si="9"/>
        <v/>
      </c>
      <c r="CX11" s="2" t="str">
        <f t="shared" ca="1" si="9"/>
        <v/>
      </c>
      <c r="CY11" s="2" t="str">
        <f t="shared" ca="1" si="9"/>
        <v/>
      </c>
      <c r="CZ11" s="2" t="str">
        <f t="shared" ca="1" si="9"/>
        <v/>
      </c>
      <c r="DA11" s="2" t="str">
        <f t="shared" ca="1" si="9"/>
        <v/>
      </c>
      <c r="DB11" s="2" t="str">
        <f t="shared" ca="1" si="9"/>
        <v/>
      </c>
      <c r="DC11" s="2" t="str">
        <f t="shared" ca="1" si="9"/>
        <v/>
      </c>
      <c r="DD11" s="2" t="s">
        <v>127</v>
      </c>
      <c r="DE11" s="2" t="s">
        <v>129</v>
      </c>
      <c r="DF11" s="2" t="s">
        <v>122</v>
      </c>
      <c r="DG11" s="2" t="s">
        <v>122</v>
      </c>
      <c r="DH11" s="2" t="s">
        <v>119</v>
      </c>
      <c r="DI11" s="2" t="s">
        <v>123</v>
      </c>
      <c r="DJ11" s="2" t="s">
        <v>129</v>
      </c>
      <c r="DK11" s="1"/>
      <c r="DL11" s="1"/>
      <c r="DM11" s="2" t="s">
        <v>127</v>
      </c>
      <c r="DN11" s="2" t="s">
        <v>127</v>
      </c>
      <c r="DO11" s="2" t="s">
        <v>122</v>
      </c>
      <c r="DP11" s="2" t="s">
        <v>122</v>
      </c>
      <c r="DQ11" s="2" t="s">
        <v>122</v>
      </c>
      <c r="DR11" s="2" t="s">
        <v>121</v>
      </c>
      <c r="DS11" s="2" t="s">
        <v>122</v>
      </c>
      <c r="DT11" s="2" t="s">
        <v>122</v>
      </c>
      <c r="DU11" s="2" t="s">
        <v>122</v>
      </c>
      <c r="DV11" s="2" t="s">
        <v>113</v>
      </c>
      <c r="DW11" s="2" t="s">
        <v>113</v>
      </c>
      <c r="DX11" s="1"/>
      <c r="DY11" s="1"/>
      <c r="DZ11" s="1"/>
      <c r="EA11" s="2" t="s">
        <v>121</v>
      </c>
      <c r="EB11" s="2" t="s">
        <v>121</v>
      </c>
      <c r="EC11" s="2" t="s">
        <v>121</v>
      </c>
      <c r="ED11" s="1"/>
      <c r="EE11" s="2" t="s">
        <v>129</v>
      </c>
      <c r="EF11" s="2" t="s">
        <v>127</v>
      </c>
      <c r="EG11" s="2" t="s">
        <v>129</v>
      </c>
      <c r="EH11" s="2" t="s">
        <v>129</v>
      </c>
      <c r="EI11" s="2" t="s">
        <v>129</v>
      </c>
      <c r="EJ11" s="1"/>
      <c r="EK11" s="2" t="s">
        <v>113</v>
      </c>
      <c r="EL11" s="2" t="s">
        <v>125</v>
      </c>
      <c r="EM11" s="2" t="s">
        <v>113</v>
      </c>
      <c r="EN11" s="2" t="s">
        <v>113</v>
      </c>
      <c r="EO11" s="2" t="s">
        <v>113</v>
      </c>
      <c r="EP11" s="2" t="s">
        <v>113</v>
      </c>
      <c r="EQ11" s="2" t="s">
        <v>113</v>
      </c>
      <c r="ER11" s="2" t="s">
        <v>113</v>
      </c>
      <c r="ES11" s="1"/>
      <c r="ET11" s="2" t="s">
        <v>113</v>
      </c>
      <c r="EU11" s="2" t="s">
        <v>113</v>
      </c>
      <c r="EV11" s="2" t="s">
        <v>113</v>
      </c>
      <c r="EW11" s="2" t="s">
        <v>113</v>
      </c>
      <c r="EX11" s="2" t="s">
        <v>113</v>
      </c>
      <c r="EY11" s="2" t="s">
        <v>113</v>
      </c>
      <c r="EZ11" s="2" t="s">
        <v>113</v>
      </c>
      <c r="FA11" s="2" t="s">
        <v>113</v>
      </c>
      <c r="FB11" s="2" t="s">
        <v>113</v>
      </c>
      <c r="FC11" s="2" t="s">
        <v>113</v>
      </c>
      <c r="FD11" s="2" t="s">
        <v>146</v>
      </c>
      <c r="FE11" s="2" t="s">
        <v>113</v>
      </c>
      <c r="FF11" s="2" t="s">
        <v>113</v>
      </c>
      <c r="FG11" s="2" t="s">
        <v>113</v>
      </c>
      <c r="FH11" s="1"/>
      <c r="FI11" s="1"/>
      <c r="FJ11" s="2" t="s">
        <v>106</v>
      </c>
      <c r="FK11" s="1"/>
      <c r="FL11" s="2" t="s">
        <v>113</v>
      </c>
      <c r="FM11" s="2" t="s">
        <v>113</v>
      </c>
      <c r="FN11" s="2" t="s">
        <v>113</v>
      </c>
      <c r="FO11" s="2" t="s">
        <v>113</v>
      </c>
      <c r="FP11" s="2" t="s">
        <v>113</v>
      </c>
      <c r="FQ11" s="2" t="s">
        <v>113</v>
      </c>
      <c r="FR11" s="2" t="s">
        <v>113</v>
      </c>
      <c r="FS11" s="2" t="s">
        <v>135</v>
      </c>
      <c r="FT11" s="2" t="s">
        <v>139</v>
      </c>
      <c r="FU11" s="2" t="s">
        <v>135</v>
      </c>
      <c r="FV11" s="1"/>
      <c r="FW11" s="1"/>
      <c r="FX11" s="2" t="s">
        <v>113</v>
      </c>
      <c r="FY11" s="2" t="s">
        <v>113</v>
      </c>
      <c r="FZ11" s="2" t="s">
        <v>113</v>
      </c>
      <c r="GA11" s="2" t="s">
        <v>113</v>
      </c>
      <c r="GB11" s="2" t="s">
        <v>106</v>
      </c>
      <c r="GC11" s="2" t="s">
        <v>113</v>
      </c>
      <c r="GD11" s="2" t="s">
        <v>113</v>
      </c>
      <c r="GE11" s="2" t="s">
        <v>113</v>
      </c>
      <c r="GF11" s="2" t="s">
        <v>113</v>
      </c>
      <c r="GG11" s="2" t="s">
        <v>113</v>
      </c>
      <c r="GH11" s="2" t="s">
        <v>113</v>
      </c>
      <c r="GI11" s="2" t="s">
        <v>113</v>
      </c>
      <c r="GJ11" s="2" t="s">
        <v>113</v>
      </c>
      <c r="GK11" s="2" t="s">
        <v>146</v>
      </c>
      <c r="GL11" s="2" t="s">
        <v>113</v>
      </c>
      <c r="GM11" s="2" t="s">
        <v>135</v>
      </c>
      <c r="GN11" s="2" t="s">
        <v>113</v>
      </c>
      <c r="GO11" s="2" t="s">
        <v>113</v>
      </c>
      <c r="GP11" s="2" t="s">
        <v>113</v>
      </c>
      <c r="GQ11" s="2" t="s">
        <v>129</v>
      </c>
      <c r="GR11" s="2" t="s">
        <v>127</v>
      </c>
      <c r="GS11" s="2" t="s">
        <v>122</v>
      </c>
      <c r="GT11" s="2" t="s">
        <v>122</v>
      </c>
      <c r="GU11" s="2" t="s">
        <v>119</v>
      </c>
      <c r="GV11" s="2" t="s">
        <v>119</v>
      </c>
      <c r="GW11" s="2" t="s">
        <v>122</v>
      </c>
      <c r="GX11" s="1"/>
      <c r="GY11" s="2" t="s">
        <v>135</v>
      </c>
      <c r="GZ11" s="2" t="s">
        <v>113</v>
      </c>
      <c r="HA11" s="2" t="s">
        <v>113</v>
      </c>
      <c r="HB11" s="2" t="s">
        <v>146</v>
      </c>
      <c r="HC11" s="2" t="s">
        <v>113</v>
      </c>
      <c r="HD11" s="2" t="s">
        <v>113</v>
      </c>
    </row>
    <row r="12" spans="1:212" ht="15" customHeight="1">
      <c r="A12" s="3">
        <v>12</v>
      </c>
      <c r="B12" s="2" t="s">
        <v>116</v>
      </c>
      <c r="C12" s="2" t="str">
        <f t="shared" ref="C12:DC12" ca="1" si="10">IF(COUNTIF(DD:DD,$B12),INDIRECT(_xludf.CONCAT("B",$A12)),"")</f>
        <v/>
      </c>
      <c r="D12" s="2" t="str">
        <f t="shared" ca="1" si="10"/>
        <v/>
      </c>
      <c r="E12" s="2" t="e">
        <f t="shared" ca="1" si="10"/>
        <v>#NAME?</v>
      </c>
      <c r="F12" s="2" t="e">
        <f t="shared" ca="1" si="10"/>
        <v>#NAME?</v>
      </c>
      <c r="G12" s="2" t="e">
        <f t="shared" ca="1" si="10"/>
        <v>#NAME?</v>
      </c>
      <c r="H12" s="2" t="e">
        <f t="shared" ca="1" si="10"/>
        <v>#NAME?</v>
      </c>
      <c r="I12" s="2" t="str">
        <f t="shared" ca="1" si="10"/>
        <v/>
      </c>
      <c r="J12" s="2" t="str">
        <f t="shared" ca="1" si="10"/>
        <v/>
      </c>
      <c r="K12" s="2" t="str">
        <f t="shared" ca="1" si="10"/>
        <v/>
      </c>
      <c r="L12" s="2" t="e">
        <f t="shared" ca="1" si="10"/>
        <v>#NAME?</v>
      </c>
      <c r="M12" s="2" t="str">
        <f t="shared" ca="1" si="10"/>
        <v/>
      </c>
      <c r="N12" s="2" t="e">
        <f t="shared" ca="1" si="10"/>
        <v>#NAME?</v>
      </c>
      <c r="O12" s="2" t="e">
        <f t="shared" ca="1" si="10"/>
        <v>#NAME?</v>
      </c>
      <c r="P12" s="2" t="e">
        <f t="shared" ca="1" si="10"/>
        <v>#NAME?</v>
      </c>
      <c r="Q12" s="2" t="e">
        <f t="shared" ca="1" si="10"/>
        <v>#NAME?</v>
      </c>
      <c r="R12" s="2" t="e">
        <f t="shared" ca="1" si="10"/>
        <v>#NAME?</v>
      </c>
      <c r="S12" s="2" t="e">
        <f t="shared" ca="1" si="10"/>
        <v>#NAME?</v>
      </c>
      <c r="T12" s="2" t="e">
        <f t="shared" ca="1" si="10"/>
        <v>#NAME?</v>
      </c>
      <c r="U12" s="2" t="e">
        <f t="shared" ca="1" si="10"/>
        <v>#NAME?</v>
      </c>
      <c r="V12" s="2" t="e">
        <f t="shared" ca="1" si="10"/>
        <v>#NAME?</v>
      </c>
      <c r="W12" s="2" t="str">
        <f t="shared" ca="1" si="10"/>
        <v/>
      </c>
      <c r="X12" s="2" t="str">
        <f t="shared" ca="1" si="10"/>
        <v/>
      </c>
      <c r="Y12" s="2" t="str">
        <f t="shared" ca="1" si="10"/>
        <v/>
      </c>
      <c r="Z12" s="2" t="str">
        <f t="shared" ca="1" si="10"/>
        <v/>
      </c>
      <c r="AA12" s="2" t="e">
        <f t="shared" ca="1" si="10"/>
        <v>#NAME?</v>
      </c>
      <c r="AB12" s="2" t="e">
        <f t="shared" ca="1" si="10"/>
        <v>#NAME?</v>
      </c>
      <c r="AC12" s="2" t="str">
        <f t="shared" ca="1" si="10"/>
        <v/>
      </c>
      <c r="AD12" s="2" t="str">
        <f t="shared" ca="1" si="10"/>
        <v/>
      </c>
      <c r="AE12" s="2" t="e">
        <f t="shared" ca="1" si="10"/>
        <v>#NAME?</v>
      </c>
      <c r="AF12" s="2" t="str">
        <f t="shared" ca="1" si="10"/>
        <v/>
      </c>
      <c r="AG12" s="2" t="str">
        <f t="shared" ca="1" si="10"/>
        <v/>
      </c>
      <c r="AH12" s="2" t="str">
        <f t="shared" ca="1" si="10"/>
        <v/>
      </c>
      <c r="AI12" s="2" t="str">
        <f t="shared" ca="1" si="10"/>
        <v/>
      </c>
      <c r="AJ12" s="2" t="e">
        <f t="shared" ca="1" si="10"/>
        <v>#NAME?</v>
      </c>
      <c r="AK12" s="2" t="e">
        <f t="shared" ca="1" si="10"/>
        <v>#NAME?</v>
      </c>
      <c r="AL12" s="2" t="str">
        <f t="shared" ca="1" si="10"/>
        <v/>
      </c>
      <c r="AM12" s="2" t="e">
        <f t="shared" ca="1" si="10"/>
        <v>#NAME?</v>
      </c>
      <c r="AN12" s="2" t="str">
        <f t="shared" ca="1" si="10"/>
        <v/>
      </c>
      <c r="AO12" s="2" t="str">
        <f t="shared" ca="1" si="10"/>
        <v/>
      </c>
      <c r="AP12" s="2" t="e">
        <f t="shared" ca="1" si="10"/>
        <v>#NAME?</v>
      </c>
      <c r="AQ12" s="2" t="e">
        <f t="shared" ca="1" si="10"/>
        <v>#NAME?</v>
      </c>
      <c r="AR12" s="2" t="str">
        <f t="shared" ca="1" si="10"/>
        <v/>
      </c>
      <c r="AS12" s="2" t="e">
        <f t="shared" ca="1" si="10"/>
        <v>#NAME?</v>
      </c>
      <c r="AT12" s="2" t="e">
        <f t="shared" ca="1" si="10"/>
        <v>#NAME?</v>
      </c>
      <c r="AU12" s="2" t="e">
        <f t="shared" ca="1" si="10"/>
        <v>#NAME?</v>
      </c>
      <c r="AV12" s="2" t="e">
        <f t="shared" ca="1" si="10"/>
        <v>#NAME?</v>
      </c>
      <c r="AW12" s="2" t="e">
        <f t="shared" ca="1" si="10"/>
        <v>#NAME?</v>
      </c>
      <c r="AX12" s="2" t="e">
        <f t="shared" ca="1" si="10"/>
        <v>#NAME?</v>
      </c>
      <c r="AY12" s="2" t="e">
        <f t="shared" ca="1" si="10"/>
        <v>#NAME?</v>
      </c>
      <c r="AZ12" s="2" t="e">
        <f t="shared" ca="1" si="10"/>
        <v>#NAME?</v>
      </c>
      <c r="BA12" s="2" t="e">
        <f t="shared" ca="1" si="10"/>
        <v>#NAME?</v>
      </c>
      <c r="BB12" s="2" t="e">
        <f t="shared" ca="1" si="10"/>
        <v>#NAME?</v>
      </c>
      <c r="BC12" s="2" t="e">
        <f t="shared" ca="1" si="10"/>
        <v>#NAME?</v>
      </c>
      <c r="BD12" s="2" t="e">
        <f t="shared" ca="1" si="10"/>
        <v>#NAME?</v>
      </c>
      <c r="BE12" s="2" t="e">
        <f t="shared" ca="1" si="10"/>
        <v>#NAME?</v>
      </c>
      <c r="BF12" s="2" t="e">
        <f t="shared" ca="1" si="10"/>
        <v>#NAME?</v>
      </c>
      <c r="BG12" s="2" t="str">
        <f t="shared" ca="1" si="10"/>
        <v/>
      </c>
      <c r="BH12" s="2" t="str">
        <f t="shared" ca="1" si="10"/>
        <v/>
      </c>
      <c r="BI12" s="2" t="e">
        <f t="shared" ca="1" si="10"/>
        <v>#NAME?</v>
      </c>
      <c r="BJ12" s="2" t="str">
        <f t="shared" ca="1" si="10"/>
        <v/>
      </c>
      <c r="BK12" s="2" t="str">
        <f t="shared" ca="1" si="10"/>
        <v/>
      </c>
      <c r="BL12" s="2" t="e">
        <f t="shared" ca="1" si="10"/>
        <v>#NAME?</v>
      </c>
      <c r="BM12" s="2" t="e">
        <f t="shared" ca="1" si="10"/>
        <v>#NAME?</v>
      </c>
      <c r="BN12" s="2" t="e">
        <f t="shared" ca="1" si="10"/>
        <v>#NAME?</v>
      </c>
      <c r="BO12" s="2" t="e">
        <f t="shared" ca="1" si="10"/>
        <v>#NAME?</v>
      </c>
      <c r="BP12" s="2" t="e">
        <f t="shared" ca="1" si="10"/>
        <v>#NAME?</v>
      </c>
      <c r="BQ12" s="2" t="e">
        <f t="shared" ca="1" si="10"/>
        <v>#NAME?</v>
      </c>
      <c r="BR12" s="2" t="str">
        <f t="shared" ca="1" si="10"/>
        <v/>
      </c>
      <c r="BS12" s="2" t="str">
        <f t="shared" ca="1" si="10"/>
        <v/>
      </c>
      <c r="BT12" s="2" t="str">
        <f t="shared" ca="1" si="10"/>
        <v/>
      </c>
      <c r="BU12" s="2" t="str">
        <f t="shared" ca="1" si="10"/>
        <v/>
      </c>
      <c r="BV12" s="2" t="str">
        <f t="shared" ca="1" si="10"/>
        <v/>
      </c>
      <c r="BW12" s="2" t="str">
        <f t="shared" ca="1" si="10"/>
        <v/>
      </c>
      <c r="BX12" s="2" t="str">
        <f t="shared" ca="1" si="10"/>
        <v/>
      </c>
      <c r="BY12" s="2" t="e">
        <f t="shared" ca="1" si="10"/>
        <v>#NAME?</v>
      </c>
      <c r="BZ12" s="2" t="str">
        <f t="shared" ca="1" si="10"/>
        <v/>
      </c>
      <c r="CA12" s="2" t="str">
        <f t="shared" ca="1" si="10"/>
        <v/>
      </c>
      <c r="CB12" s="2" t="e">
        <f t="shared" ca="1" si="10"/>
        <v>#NAME?</v>
      </c>
      <c r="CC12" s="2" t="e">
        <f t="shared" ca="1" si="10"/>
        <v>#NAME?</v>
      </c>
      <c r="CD12" s="2" t="str">
        <f t="shared" ca="1" si="10"/>
        <v/>
      </c>
      <c r="CE12" s="2" t="e">
        <f t="shared" ca="1" si="10"/>
        <v>#NAME?</v>
      </c>
      <c r="CF12" s="2" t="e">
        <f t="shared" ca="1" si="10"/>
        <v>#NAME?</v>
      </c>
      <c r="CG12" s="2" t="e">
        <f t="shared" ca="1" si="10"/>
        <v>#NAME?</v>
      </c>
      <c r="CH12" s="2" t="e">
        <f t="shared" ca="1" si="10"/>
        <v>#NAME?</v>
      </c>
      <c r="CI12" s="2" t="e">
        <f t="shared" ca="1" si="10"/>
        <v>#NAME?</v>
      </c>
      <c r="CJ12" s="2" t="str">
        <f t="shared" ca="1" si="10"/>
        <v/>
      </c>
      <c r="CK12" s="2" t="e">
        <f t="shared" ca="1" si="10"/>
        <v>#NAME?</v>
      </c>
      <c r="CL12" s="2" t="str">
        <f t="shared" ca="1" si="10"/>
        <v/>
      </c>
      <c r="CM12" s="2" t="e">
        <f t="shared" ca="1" si="10"/>
        <v>#NAME?</v>
      </c>
      <c r="CN12" s="2" t="e">
        <f t="shared" ca="1" si="10"/>
        <v>#NAME?</v>
      </c>
      <c r="CO12" s="2" t="e">
        <f t="shared" ca="1" si="10"/>
        <v>#NAME?</v>
      </c>
      <c r="CP12" s="2" t="str">
        <f t="shared" ca="1" si="10"/>
        <v/>
      </c>
      <c r="CQ12" s="2" t="e">
        <f t="shared" ca="1" si="10"/>
        <v>#NAME?</v>
      </c>
      <c r="CR12" s="2" t="e">
        <f t="shared" ca="1" si="10"/>
        <v>#NAME?</v>
      </c>
      <c r="CS12" s="2" t="e">
        <f t="shared" ca="1" si="10"/>
        <v>#NAME?</v>
      </c>
      <c r="CT12" s="2" t="e">
        <f t="shared" ca="1" si="10"/>
        <v>#NAME?</v>
      </c>
      <c r="CU12" s="2" t="e">
        <f t="shared" ca="1" si="10"/>
        <v>#NAME?</v>
      </c>
      <c r="CV12" s="2" t="e">
        <f t="shared" ca="1" si="10"/>
        <v>#NAME?</v>
      </c>
      <c r="CW12" s="2" t="str">
        <f t="shared" ca="1" si="10"/>
        <v/>
      </c>
      <c r="CX12" s="2" t="str">
        <f t="shared" ca="1" si="10"/>
        <v/>
      </c>
      <c r="CY12" s="2" t="e">
        <f t="shared" ca="1" si="10"/>
        <v>#NAME?</v>
      </c>
      <c r="CZ12" s="2" t="e">
        <f t="shared" ca="1" si="10"/>
        <v>#NAME?</v>
      </c>
      <c r="DA12" s="2" t="e">
        <f t="shared" ca="1" si="10"/>
        <v>#NAME?</v>
      </c>
      <c r="DB12" s="2" t="e">
        <f t="shared" ca="1" si="10"/>
        <v>#NAME?</v>
      </c>
      <c r="DC12" s="2" t="e">
        <f t="shared" ca="1" si="10"/>
        <v>#NAME?</v>
      </c>
      <c r="DD12" s="2" t="s">
        <v>129</v>
      </c>
      <c r="DE12" s="2" t="s">
        <v>131</v>
      </c>
      <c r="DF12" s="2" t="s">
        <v>127</v>
      </c>
      <c r="DG12" s="2" t="s">
        <v>127</v>
      </c>
      <c r="DH12" s="2" t="s">
        <v>122</v>
      </c>
      <c r="DI12" s="2" t="s">
        <v>124</v>
      </c>
      <c r="DJ12" s="2" t="s">
        <v>131</v>
      </c>
      <c r="DK12" s="1"/>
      <c r="DL12" s="1"/>
      <c r="DM12" s="2" t="s">
        <v>129</v>
      </c>
      <c r="DN12" s="2" t="s">
        <v>129</v>
      </c>
      <c r="DO12" s="2" t="s">
        <v>127</v>
      </c>
      <c r="DP12" s="2" t="s">
        <v>127</v>
      </c>
      <c r="DQ12" s="2" t="s">
        <v>127</v>
      </c>
      <c r="DR12" s="2" t="s">
        <v>122</v>
      </c>
      <c r="DS12" s="2" t="s">
        <v>127</v>
      </c>
      <c r="DT12" s="2" t="s">
        <v>127</v>
      </c>
      <c r="DU12" s="2" t="s">
        <v>125</v>
      </c>
      <c r="DV12" s="2" t="s">
        <v>146</v>
      </c>
      <c r="DW12" s="2" t="s">
        <v>146</v>
      </c>
      <c r="DX12" s="1"/>
      <c r="DY12" s="1"/>
      <c r="DZ12" s="1"/>
      <c r="EA12" s="2" t="s">
        <v>122</v>
      </c>
      <c r="EB12" s="2" t="s">
        <v>122</v>
      </c>
      <c r="EC12" s="2" t="s">
        <v>122</v>
      </c>
      <c r="ED12" s="1"/>
      <c r="EE12" s="2" t="s">
        <v>132</v>
      </c>
      <c r="EF12" s="2" t="s">
        <v>129</v>
      </c>
      <c r="EG12" s="2" t="s">
        <v>132</v>
      </c>
      <c r="EH12" s="2" t="s">
        <v>132</v>
      </c>
      <c r="EI12" s="2" t="s">
        <v>132</v>
      </c>
      <c r="EJ12" s="1"/>
      <c r="EK12" s="2" t="s">
        <v>146</v>
      </c>
      <c r="EL12" s="2" t="s">
        <v>126</v>
      </c>
      <c r="EM12" s="2" t="s">
        <v>146</v>
      </c>
      <c r="EN12" s="2" t="s">
        <v>146</v>
      </c>
      <c r="EO12" s="2" t="s">
        <v>146</v>
      </c>
      <c r="EP12" s="2" t="s">
        <v>146</v>
      </c>
      <c r="EQ12" s="2" t="s">
        <v>146</v>
      </c>
      <c r="ER12" s="2" t="s">
        <v>146</v>
      </c>
      <c r="ES12" s="1"/>
      <c r="ET12" s="2" t="s">
        <v>146</v>
      </c>
      <c r="EU12" s="2" t="s">
        <v>146</v>
      </c>
      <c r="EV12" s="2" t="s">
        <v>146</v>
      </c>
      <c r="EW12" s="2" t="s">
        <v>146</v>
      </c>
      <c r="EX12" s="2" t="s">
        <v>146</v>
      </c>
      <c r="EY12" s="2" t="s">
        <v>146</v>
      </c>
      <c r="EZ12" s="2" t="s">
        <v>146</v>
      </c>
      <c r="FA12" s="2" t="s">
        <v>146</v>
      </c>
      <c r="FB12" s="2" t="s">
        <v>146</v>
      </c>
      <c r="FC12" s="2" t="s">
        <v>146</v>
      </c>
      <c r="FD12" s="2" t="s">
        <v>106</v>
      </c>
      <c r="FE12" s="2" t="s">
        <v>146</v>
      </c>
      <c r="FF12" s="2" t="s">
        <v>146</v>
      </c>
      <c r="FG12" s="2" t="s">
        <v>146</v>
      </c>
      <c r="FH12" s="1"/>
      <c r="FI12" s="1"/>
      <c r="FJ12" s="2" t="s">
        <v>112</v>
      </c>
      <c r="FK12" s="1"/>
      <c r="FL12" s="2" t="s">
        <v>146</v>
      </c>
      <c r="FM12" s="2" t="s">
        <v>146</v>
      </c>
      <c r="FN12" s="2" t="s">
        <v>146</v>
      </c>
      <c r="FO12" s="2" t="s">
        <v>146</v>
      </c>
      <c r="FP12" s="2" t="s">
        <v>146</v>
      </c>
      <c r="FQ12" s="2" t="s">
        <v>146</v>
      </c>
      <c r="FR12" s="2" t="s">
        <v>146</v>
      </c>
      <c r="FS12" s="2" t="s">
        <v>113</v>
      </c>
      <c r="FT12" s="2" t="s">
        <v>134</v>
      </c>
      <c r="FU12" s="2" t="s">
        <v>113</v>
      </c>
      <c r="FV12" s="1"/>
      <c r="FW12" s="1"/>
      <c r="FX12" s="2" t="s">
        <v>146</v>
      </c>
      <c r="FY12" s="2" t="s">
        <v>146</v>
      </c>
      <c r="FZ12" s="2" t="s">
        <v>146</v>
      </c>
      <c r="GA12" s="2" t="s">
        <v>146</v>
      </c>
      <c r="GB12" s="2" t="s">
        <v>112</v>
      </c>
      <c r="GC12" s="2" t="s">
        <v>146</v>
      </c>
      <c r="GD12" s="2" t="s">
        <v>146</v>
      </c>
      <c r="GE12" s="2" t="s">
        <v>146</v>
      </c>
      <c r="GF12" s="2" t="s">
        <v>146</v>
      </c>
      <c r="GG12" s="2" t="s">
        <v>146</v>
      </c>
      <c r="GH12" s="2" t="s">
        <v>146</v>
      </c>
      <c r="GI12" s="2" t="s">
        <v>146</v>
      </c>
      <c r="GJ12" s="2" t="s">
        <v>146</v>
      </c>
      <c r="GK12" s="2" t="s">
        <v>106</v>
      </c>
      <c r="GL12" s="2" t="s">
        <v>146</v>
      </c>
      <c r="GM12" s="2" t="s">
        <v>113</v>
      </c>
      <c r="GN12" s="2" t="s">
        <v>146</v>
      </c>
      <c r="GO12" s="2" t="s">
        <v>146</v>
      </c>
      <c r="GP12" s="2" t="s">
        <v>146</v>
      </c>
      <c r="GQ12" s="2" t="s">
        <v>130</v>
      </c>
      <c r="GR12" s="2" t="s">
        <v>129</v>
      </c>
      <c r="GS12" s="2" t="s">
        <v>127</v>
      </c>
      <c r="GT12" s="2" t="s">
        <v>125</v>
      </c>
      <c r="GU12" s="2" t="s">
        <v>121</v>
      </c>
      <c r="GV12" s="2" t="s">
        <v>121</v>
      </c>
      <c r="GW12" s="2" t="s">
        <v>125</v>
      </c>
      <c r="GX12" s="1"/>
      <c r="GY12" s="2" t="s">
        <v>113</v>
      </c>
      <c r="GZ12" s="2" t="s">
        <v>146</v>
      </c>
      <c r="HA12" s="2" t="s">
        <v>146</v>
      </c>
      <c r="HB12" s="2" t="s">
        <v>106</v>
      </c>
      <c r="HC12" s="2" t="s">
        <v>146</v>
      </c>
      <c r="HD12" s="2" t="s">
        <v>146</v>
      </c>
    </row>
    <row r="13" spans="1:212" ht="15" customHeight="1">
      <c r="A13" s="3">
        <v>13</v>
      </c>
      <c r="B13" s="2" t="s">
        <v>117</v>
      </c>
      <c r="C13" s="2" t="str">
        <f t="shared" ref="C13:DC13" ca="1" si="11">IF(COUNTIF(DD:DD,$B13),INDIRECT(_xludf.CONCAT("B",$A13)),"")</f>
        <v/>
      </c>
      <c r="D13" s="2" t="str">
        <f t="shared" ca="1" si="11"/>
        <v/>
      </c>
      <c r="E13" s="2" t="str">
        <f t="shared" ca="1" si="11"/>
        <v/>
      </c>
      <c r="F13" s="2" t="str">
        <f t="shared" ca="1" si="11"/>
        <v/>
      </c>
      <c r="G13" s="2" t="str">
        <f t="shared" ca="1" si="11"/>
        <v/>
      </c>
      <c r="H13" s="2" t="str">
        <f t="shared" ca="1" si="11"/>
        <v/>
      </c>
      <c r="I13" s="2" t="str">
        <f t="shared" ca="1" si="11"/>
        <v/>
      </c>
      <c r="J13" s="2" t="str">
        <f t="shared" ca="1" si="11"/>
        <v/>
      </c>
      <c r="K13" s="2" t="str">
        <f t="shared" ca="1" si="11"/>
        <v/>
      </c>
      <c r="L13" s="2" t="str">
        <f t="shared" ca="1" si="11"/>
        <v/>
      </c>
      <c r="M13" s="2" t="str">
        <f t="shared" ca="1" si="11"/>
        <v/>
      </c>
      <c r="N13" s="2" t="str">
        <f t="shared" ca="1" si="11"/>
        <v/>
      </c>
      <c r="O13" s="2" t="str">
        <f t="shared" ca="1" si="11"/>
        <v/>
      </c>
      <c r="P13" s="2" t="str">
        <f t="shared" ca="1" si="11"/>
        <v/>
      </c>
      <c r="Q13" s="2" t="str">
        <f t="shared" ca="1" si="11"/>
        <v/>
      </c>
      <c r="R13" s="2" t="str">
        <f t="shared" ca="1" si="11"/>
        <v/>
      </c>
      <c r="S13" s="2" t="str">
        <f t="shared" ca="1" si="11"/>
        <v/>
      </c>
      <c r="T13" s="2" t="str">
        <f t="shared" ca="1" si="11"/>
        <v/>
      </c>
      <c r="U13" s="2" t="str">
        <f t="shared" ca="1" si="11"/>
        <v/>
      </c>
      <c r="V13" s="2" t="str">
        <f t="shared" ca="1" si="11"/>
        <v/>
      </c>
      <c r="W13" s="2" t="str">
        <f t="shared" ca="1" si="11"/>
        <v/>
      </c>
      <c r="X13" s="2" t="str">
        <f t="shared" ca="1" si="11"/>
        <v/>
      </c>
      <c r="Y13" s="2" t="str">
        <f t="shared" ca="1" si="11"/>
        <v/>
      </c>
      <c r="Z13" s="2" t="str">
        <f t="shared" ca="1" si="11"/>
        <v/>
      </c>
      <c r="AA13" s="2" t="e">
        <f t="shared" ca="1" si="11"/>
        <v>#NAME?</v>
      </c>
      <c r="AB13" s="2" t="e">
        <f t="shared" ca="1" si="11"/>
        <v>#NAME?</v>
      </c>
      <c r="AC13" s="2" t="str">
        <f t="shared" ca="1" si="11"/>
        <v/>
      </c>
      <c r="AD13" s="2" t="str">
        <f t="shared" ca="1" si="11"/>
        <v/>
      </c>
      <c r="AE13" s="2" t="str">
        <f t="shared" ca="1" si="11"/>
        <v/>
      </c>
      <c r="AF13" s="2" t="str">
        <f t="shared" ca="1" si="11"/>
        <v/>
      </c>
      <c r="AG13" s="2" t="str">
        <f t="shared" ca="1" si="11"/>
        <v/>
      </c>
      <c r="AH13" s="2" t="str">
        <f t="shared" ca="1" si="11"/>
        <v/>
      </c>
      <c r="AI13" s="2" t="str">
        <f t="shared" ca="1" si="11"/>
        <v/>
      </c>
      <c r="AJ13" s="2" t="str">
        <f t="shared" ca="1" si="11"/>
        <v/>
      </c>
      <c r="AK13" s="2" t="str">
        <f t="shared" ca="1" si="11"/>
        <v/>
      </c>
      <c r="AL13" s="2" t="str">
        <f t="shared" ca="1" si="11"/>
        <v/>
      </c>
      <c r="AM13" s="2" t="str">
        <f t="shared" ca="1" si="11"/>
        <v/>
      </c>
      <c r="AN13" s="2" t="str">
        <f t="shared" ca="1" si="11"/>
        <v/>
      </c>
      <c r="AO13" s="2" t="str">
        <f t="shared" ca="1" si="11"/>
        <v/>
      </c>
      <c r="AP13" s="2" t="str">
        <f t="shared" ca="1" si="11"/>
        <v/>
      </c>
      <c r="AQ13" s="2" t="str">
        <f t="shared" ca="1" si="11"/>
        <v/>
      </c>
      <c r="AR13" s="2" t="str">
        <f t="shared" ca="1" si="11"/>
        <v/>
      </c>
      <c r="AS13" s="2" t="str">
        <f t="shared" ca="1" si="11"/>
        <v/>
      </c>
      <c r="AT13" s="2" t="str">
        <f t="shared" ca="1" si="11"/>
        <v/>
      </c>
      <c r="AU13" s="2" t="str">
        <f t="shared" ca="1" si="11"/>
        <v/>
      </c>
      <c r="AV13" s="2" t="str">
        <f t="shared" ca="1" si="11"/>
        <v/>
      </c>
      <c r="AW13" s="2" t="str">
        <f t="shared" ca="1" si="11"/>
        <v/>
      </c>
      <c r="AX13" s="2" t="str">
        <f t="shared" ca="1" si="11"/>
        <v/>
      </c>
      <c r="AY13" s="2" t="e">
        <f t="shared" ca="1" si="11"/>
        <v>#NAME?</v>
      </c>
      <c r="AZ13" s="2" t="str">
        <f t="shared" ca="1" si="11"/>
        <v/>
      </c>
      <c r="BA13" s="2" t="str">
        <f t="shared" ca="1" si="11"/>
        <v/>
      </c>
      <c r="BB13" s="2" t="str">
        <f t="shared" ca="1" si="11"/>
        <v/>
      </c>
      <c r="BC13" s="2" t="str">
        <f t="shared" ca="1" si="11"/>
        <v/>
      </c>
      <c r="BD13" s="2" t="str">
        <f t="shared" ca="1" si="11"/>
        <v/>
      </c>
      <c r="BE13" s="2" t="str">
        <f t="shared" ca="1" si="11"/>
        <v/>
      </c>
      <c r="BF13" s="2" t="str">
        <f t="shared" ca="1" si="11"/>
        <v/>
      </c>
      <c r="BG13" s="2" t="str">
        <f t="shared" ca="1" si="11"/>
        <v/>
      </c>
      <c r="BH13" s="2" t="str">
        <f t="shared" ca="1" si="11"/>
        <v/>
      </c>
      <c r="BI13" s="2" t="str">
        <f t="shared" ca="1" si="11"/>
        <v/>
      </c>
      <c r="BJ13" s="2" t="str">
        <f t="shared" ca="1" si="11"/>
        <v/>
      </c>
      <c r="BK13" s="2" t="str">
        <f t="shared" ca="1" si="11"/>
        <v/>
      </c>
      <c r="BL13" s="2" t="str">
        <f t="shared" ca="1" si="11"/>
        <v/>
      </c>
      <c r="BM13" s="2" t="str">
        <f t="shared" ca="1" si="11"/>
        <v/>
      </c>
      <c r="BN13" s="2" t="str">
        <f t="shared" ca="1" si="11"/>
        <v/>
      </c>
      <c r="BO13" s="2" t="str">
        <f t="shared" ca="1" si="11"/>
        <v/>
      </c>
      <c r="BP13" s="2" t="str">
        <f t="shared" ca="1" si="11"/>
        <v/>
      </c>
      <c r="BQ13" s="2" t="str">
        <f t="shared" ca="1" si="11"/>
        <v/>
      </c>
      <c r="BR13" s="2" t="str">
        <f t="shared" ca="1" si="11"/>
        <v/>
      </c>
      <c r="BS13" s="2" t="str">
        <f t="shared" ca="1" si="11"/>
        <v/>
      </c>
      <c r="BT13" s="2" t="str">
        <f t="shared" ca="1" si="11"/>
        <v/>
      </c>
      <c r="BU13" s="2" t="str">
        <f t="shared" ca="1" si="11"/>
        <v/>
      </c>
      <c r="BV13" s="2" t="str">
        <f t="shared" ca="1" si="11"/>
        <v/>
      </c>
      <c r="BW13" s="2" t="str">
        <f t="shared" ca="1" si="11"/>
        <v/>
      </c>
      <c r="BX13" s="2" t="str">
        <f t="shared" ca="1" si="11"/>
        <v/>
      </c>
      <c r="BY13" s="2" t="str">
        <f t="shared" ca="1" si="11"/>
        <v/>
      </c>
      <c r="BZ13" s="2" t="str">
        <f t="shared" ca="1" si="11"/>
        <v/>
      </c>
      <c r="CA13" s="2" t="str">
        <f t="shared" ca="1" si="11"/>
        <v/>
      </c>
      <c r="CB13" s="2" t="str">
        <f t="shared" ca="1" si="11"/>
        <v/>
      </c>
      <c r="CC13" s="2" t="str">
        <f t="shared" ca="1" si="11"/>
        <v/>
      </c>
      <c r="CD13" s="2" t="str">
        <f t="shared" ca="1" si="11"/>
        <v/>
      </c>
      <c r="CE13" s="2" t="str">
        <f t="shared" ca="1" si="11"/>
        <v/>
      </c>
      <c r="CF13" s="2" t="str">
        <f t="shared" ca="1" si="11"/>
        <v/>
      </c>
      <c r="CG13" s="2" t="str">
        <f t="shared" ca="1" si="11"/>
        <v/>
      </c>
      <c r="CH13" s="2" t="str">
        <f t="shared" ca="1" si="11"/>
        <v/>
      </c>
      <c r="CI13" s="2" t="str">
        <f t="shared" ca="1" si="11"/>
        <v/>
      </c>
      <c r="CJ13" s="2" t="str">
        <f t="shared" ca="1" si="11"/>
        <v/>
      </c>
      <c r="CK13" s="2" t="str">
        <f t="shared" ca="1" si="11"/>
        <v/>
      </c>
      <c r="CL13" s="2" t="str">
        <f t="shared" ca="1" si="11"/>
        <v/>
      </c>
      <c r="CM13" s="2" t="str">
        <f t="shared" ca="1" si="11"/>
        <v/>
      </c>
      <c r="CN13" s="2" t="str">
        <f t="shared" ca="1" si="11"/>
        <v/>
      </c>
      <c r="CO13" s="2" t="str">
        <f t="shared" ca="1" si="11"/>
        <v/>
      </c>
      <c r="CP13" s="2" t="str">
        <f t="shared" ca="1" si="11"/>
        <v/>
      </c>
      <c r="CQ13" s="2" t="str">
        <f t="shared" ca="1" si="11"/>
        <v/>
      </c>
      <c r="CR13" s="2" t="str">
        <f t="shared" ca="1" si="11"/>
        <v/>
      </c>
      <c r="CS13" s="2" t="str">
        <f t="shared" ca="1" si="11"/>
        <v/>
      </c>
      <c r="CT13" s="2" t="str">
        <f t="shared" ca="1" si="11"/>
        <v/>
      </c>
      <c r="CU13" s="2" t="str">
        <f t="shared" ca="1" si="11"/>
        <v/>
      </c>
      <c r="CV13" s="2" t="str">
        <f t="shared" ca="1" si="11"/>
        <v/>
      </c>
      <c r="CW13" s="2" t="str">
        <f t="shared" ca="1" si="11"/>
        <v/>
      </c>
      <c r="CX13" s="2" t="str">
        <f t="shared" ca="1" si="11"/>
        <v/>
      </c>
      <c r="CY13" s="2" t="str">
        <f t="shared" ca="1" si="11"/>
        <v/>
      </c>
      <c r="CZ13" s="2" t="str">
        <f t="shared" ca="1" si="11"/>
        <v/>
      </c>
      <c r="DA13" s="2" t="str">
        <f t="shared" ca="1" si="11"/>
        <v/>
      </c>
      <c r="DB13" s="2" t="str">
        <f t="shared" ca="1" si="11"/>
        <v/>
      </c>
      <c r="DC13" s="2" t="str">
        <f t="shared" ca="1" si="11"/>
        <v/>
      </c>
      <c r="DD13" s="2" t="s">
        <v>130</v>
      </c>
      <c r="DE13" s="2" t="s">
        <v>132</v>
      </c>
      <c r="DF13" s="2" t="s">
        <v>129</v>
      </c>
      <c r="DG13" s="2" t="s">
        <v>129</v>
      </c>
      <c r="DH13" s="2" t="s">
        <v>123</v>
      </c>
      <c r="DI13" s="2" t="s">
        <v>125</v>
      </c>
      <c r="DJ13" s="2" t="s">
        <v>132</v>
      </c>
      <c r="DK13" s="1"/>
      <c r="DL13" s="1"/>
      <c r="DM13" s="2" t="s">
        <v>131</v>
      </c>
      <c r="DN13" s="2" t="s">
        <v>130</v>
      </c>
      <c r="DO13" s="2" t="s">
        <v>129</v>
      </c>
      <c r="DP13" s="2" t="s">
        <v>129</v>
      </c>
      <c r="DQ13" s="2" t="s">
        <v>129</v>
      </c>
      <c r="DR13" s="2" t="s">
        <v>123</v>
      </c>
      <c r="DS13" s="2" t="s">
        <v>129</v>
      </c>
      <c r="DT13" s="2" t="s">
        <v>129</v>
      </c>
      <c r="DU13" s="2" t="s">
        <v>126</v>
      </c>
      <c r="DV13" s="2" t="s">
        <v>106</v>
      </c>
      <c r="DW13" s="2" t="s">
        <v>106</v>
      </c>
      <c r="DX13" s="1"/>
      <c r="DY13" s="1"/>
      <c r="DZ13" s="1"/>
      <c r="EA13" s="2" t="s">
        <v>123</v>
      </c>
      <c r="EB13" s="2" t="s">
        <v>125</v>
      </c>
      <c r="EC13" s="2" t="s">
        <v>125</v>
      </c>
      <c r="ED13" s="1"/>
      <c r="EE13" s="2" t="s">
        <v>134</v>
      </c>
      <c r="EF13" s="2" t="s">
        <v>132</v>
      </c>
      <c r="EG13" s="2" t="s">
        <v>134</v>
      </c>
      <c r="EH13" s="2" t="s">
        <v>134</v>
      </c>
      <c r="EI13" s="2" t="s">
        <v>134</v>
      </c>
      <c r="EJ13" s="1"/>
      <c r="EK13" s="2" t="s">
        <v>106</v>
      </c>
      <c r="EL13" s="2" t="s">
        <v>127</v>
      </c>
      <c r="EM13" s="2" t="s">
        <v>106</v>
      </c>
      <c r="EN13" s="2" t="s">
        <v>106</v>
      </c>
      <c r="EO13" s="2" t="s">
        <v>106</v>
      </c>
      <c r="EP13" s="2" t="s">
        <v>106</v>
      </c>
      <c r="EQ13" s="2" t="s">
        <v>106</v>
      </c>
      <c r="ER13" s="2" t="s">
        <v>106</v>
      </c>
      <c r="ES13" s="1"/>
      <c r="ET13" s="2" t="s">
        <v>106</v>
      </c>
      <c r="EU13" s="2" t="s">
        <v>106</v>
      </c>
      <c r="EV13" s="2" t="s">
        <v>106</v>
      </c>
      <c r="EW13" s="2" t="s">
        <v>106</v>
      </c>
      <c r="EX13" s="2" t="s">
        <v>106</v>
      </c>
      <c r="EY13" s="2" t="s">
        <v>106</v>
      </c>
      <c r="EZ13" s="2" t="s">
        <v>106</v>
      </c>
      <c r="FA13" s="2" t="s">
        <v>106</v>
      </c>
      <c r="FB13" s="2" t="s">
        <v>106</v>
      </c>
      <c r="FC13" s="2" t="s">
        <v>106</v>
      </c>
      <c r="FD13" s="2" t="s">
        <v>112</v>
      </c>
      <c r="FE13" s="2" t="s">
        <v>106</v>
      </c>
      <c r="FF13" s="2" t="s">
        <v>106</v>
      </c>
      <c r="FG13" s="2" t="s">
        <v>106</v>
      </c>
      <c r="FH13" s="1"/>
      <c r="FI13" s="1"/>
      <c r="FJ13" s="2" t="s">
        <v>111</v>
      </c>
      <c r="FK13" s="1"/>
      <c r="FL13" s="2" t="s">
        <v>106</v>
      </c>
      <c r="FM13" s="2" t="s">
        <v>106</v>
      </c>
      <c r="FN13" s="2" t="s">
        <v>106</v>
      </c>
      <c r="FO13" s="2" t="s">
        <v>106</v>
      </c>
      <c r="FP13" s="2" t="s">
        <v>106</v>
      </c>
      <c r="FQ13" s="2" t="s">
        <v>106</v>
      </c>
      <c r="FR13" s="2" t="s">
        <v>106</v>
      </c>
      <c r="FS13" s="2" t="s">
        <v>106</v>
      </c>
      <c r="FT13" s="2" t="s">
        <v>135</v>
      </c>
      <c r="FU13" s="2" t="s">
        <v>106</v>
      </c>
      <c r="FV13" s="1"/>
      <c r="FW13" s="1"/>
      <c r="FX13" s="2" t="s">
        <v>106</v>
      </c>
      <c r="FY13" s="2" t="s">
        <v>106</v>
      </c>
      <c r="FZ13" s="2" t="s">
        <v>106</v>
      </c>
      <c r="GA13" s="2" t="s">
        <v>106</v>
      </c>
      <c r="GB13" s="2" t="s">
        <v>111</v>
      </c>
      <c r="GC13" s="2" t="s">
        <v>106</v>
      </c>
      <c r="GD13" s="2" t="s">
        <v>106</v>
      </c>
      <c r="GE13" s="2" t="s">
        <v>106</v>
      </c>
      <c r="GF13" s="2" t="s">
        <v>106</v>
      </c>
      <c r="GG13" s="2" t="s">
        <v>106</v>
      </c>
      <c r="GH13" s="2" t="s">
        <v>106</v>
      </c>
      <c r="GI13" s="2" t="s">
        <v>106</v>
      </c>
      <c r="GJ13" s="2" t="s">
        <v>106</v>
      </c>
      <c r="GK13" s="2" t="s">
        <v>112</v>
      </c>
      <c r="GL13" s="2" t="s">
        <v>106</v>
      </c>
      <c r="GM13" s="2" t="s">
        <v>106</v>
      </c>
      <c r="GN13" s="2" t="s">
        <v>106</v>
      </c>
      <c r="GO13" s="2" t="s">
        <v>106</v>
      </c>
      <c r="GP13" s="2" t="s">
        <v>106</v>
      </c>
      <c r="GQ13" s="2" t="s">
        <v>131</v>
      </c>
      <c r="GR13" s="2" t="s">
        <v>131</v>
      </c>
      <c r="GS13" s="2" t="s">
        <v>129</v>
      </c>
      <c r="GT13" s="2" t="s">
        <v>126</v>
      </c>
      <c r="GU13" s="2" t="s">
        <v>122</v>
      </c>
      <c r="GV13" s="2" t="s">
        <v>122</v>
      </c>
      <c r="GW13" s="2" t="s">
        <v>126</v>
      </c>
      <c r="GX13" s="1"/>
      <c r="GY13" s="2" t="s">
        <v>106</v>
      </c>
      <c r="GZ13" s="2" t="s">
        <v>106</v>
      </c>
      <c r="HA13" s="2" t="s">
        <v>106</v>
      </c>
      <c r="HB13" s="2" t="s">
        <v>112</v>
      </c>
      <c r="HC13" s="2" t="s">
        <v>106</v>
      </c>
      <c r="HD13" s="2" t="s">
        <v>106</v>
      </c>
    </row>
    <row r="14" spans="1:212" ht="15" customHeight="1">
      <c r="A14" s="3">
        <v>14</v>
      </c>
      <c r="B14" s="4" t="s">
        <v>118</v>
      </c>
      <c r="C14" s="2" t="e">
        <f t="shared" ref="C14:DC14" ca="1" si="12">IF(COUNTIF(DD:DD,$B14),INDIRECT(_xludf.CONCAT("B",$A14)),"")</f>
        <v>#NAME?</v>
      </c>
      <c r="D14" s="2" t="e">
        <f t="shared" ca="1" si="12"/>
        <v>#NAME?</v>
      </c>
      <c r="E14" s="2" t="e">
        <f t="shared" ca="1" si="12"/>
        <v>#NAME?</v>
      </c>
      <c r="F14" s="2" t="e">
        <f t="shared" ca="1" si="12"/>
        <v>#NAME?</v>
      </c>
      <c r="G14" s="2" t="e">
        <f t="shared" ca="1" si="12"/>
        <v>#NAME?</v>
      </c>
      <c r="H14" s="2" t="e">
        <f t="shared" ca="1" si="12"/>
        <v>#NAME?</v>
      </c>
      <c r="I14" s="2" t="e">
        <f t="shared" ca="1" si="12"/>
        <v>#NAME?</v>
      </c>
      <c r="J14" s="2" t="str">
        <f t="shared" ca="1" si="12"/>
        <v/>
      </c>
      <c r="K14" s="2" t="str">
        <f t="shared" ca="1" si="12"/>
        <v/>
      </c>
      <c r="L14" s="2" t="e">
        <f t="shared" ca="1" si="12"/>
        <v>#NAME?</v>
      </c>
      <c r="M14" s="2" t="e">
        <f t="shared" ca="1" si="12"/>
        <v>#NAME?</v>
      </c>
      <c r="N14" s="2" t="e">
        <f t="shared" ca="1" si="12"/>
        <v>#NAME?</v>
      </c>
      <c r="O14" s="2" t="e">
        <f t="shared" ca="1" si="12"/>
        <v>#NAME?</v>
      </c>
      <c r="P14" s="2" t="e">
        <f t="shared" ca="1" si="12"/>
        <v>#NAME?</v>
      </c>
      <c r="Q14" s="2" t="str">
        <f t="shared" ca="1" si="12"/>
        <v/>
      </c>
      <c r="R14" s="2" t="e">
        <f t="shared" ca="1" si="12"/>
        <v>#NAME?</v>
      </c>
      <c r="S14" s="2" t="e">
        <f t="shared" ca="1" si="12"/>
        <v>#NAME?</v>
      </c>
      <c r="T14" s="2" t="e">
        <f t="shared" ca="1" si="12"/>
        <v>#NAME?</v>
      </c>
      <c r="U14" s="2" t="e">
        <f t="shared" ca="1" si="12"/>
        <v>#NAME?</v>
      </c>
      <c r="V14" s="2" t="e">
        <f t="shared" ca="1" si="12"/>
        <v>#NAME?</v>
      </c>
      <c r="W14" s="2" t="str">
        <f t="shared" ca="1" si="12"/>
        <v/>
      </c>
      <c r="X14" s="2" t="str">
        <f t="shared" ca="1" si="12"/>
        <v/>
      </c>
      <c r="Y14" s="2" t="str">
        <f t="shared" ca="1" si="12"/>
        <v/>
      </c>
      <c r="Z14" s="2" t="e">
        <f t="shared" ca="1" si="12"/>
        <v>#NAME?</v>
      </c>
      <c r="AA14" s="2" t="e">
        <f t="shared" ca="1" si="12"/>
        <v>#NAME?</v>
      </c>
      <c r="AB14" s="2" t="e">
        <f t="shared" ca="1" si="12"/>
        <v>#NAME?</v>
      </c>
      <c r="AC14" s="2" t="str">
        <f t="shared" ca="1" si="12"/>
        <v/>
      </c>
      <c r="AD14" s="2" t="e">
        <f t="shared" ca="1" si="12"/>
        <v>#NAME?</v>
      </c>
      <c r="AE14" s="2" t="e">
        <f t="shared" ca="1" si="12"/>
        <v>#NAME?</v>
      </c>
      <c r="AF14" s="2" t="e">
        <f t="shared" ca="1" si="12"/>
        <v>#NAME?</v>
      </c>
      <c r="AG14" s="2" t="e">
        <f t="shared" ca="1" si="12"/>
        <v>#NAME?</v>
      </c>
      <c r="AH14" s="2" t="e">
        <f t="shared" ca="1" si="12"/>
        <v>#NAME?</v>
      </c>
      <c r="AI14" s="2" t="str">
        <f t="shared" ca="1" si="12"/>
        <v/>
      </c>
      <c r="AJ14" s="2" t="e">
        <f t="shared" ca="1" si="12"/>
        <v>#NAME?</v>
      </c>
      <c r="AK14" s="2" t="e">
        <f t="shared" ca="1" si="12"/>
        <v>#NAME?</v>
      </c>
      <c r="AL14" s="2" t="e">
        <f t="shared" ca="1" si="12"/>
        <v>#NAME?</v>
      </c>
      <c r="AM14" s="2" t="e">
        <f t="shared" ca="1" si="12"/>
        <v>#NAME?</v>
      </c>
      <c r="AN14" s="2" t="e">
        <f t="shared" ca="1" si="12"/>
        <v>#NAME?</v>
      </c>
      <c r="AO14" s="2" t="e">
        <f t="shared" ca="1" si="12"/>
        <v>#NAME?</v>
      </c>
      <c r="AP14" s="2" t="e">
        <f t="shared" ca="1" si="12"/>
        <v>#NAME?</v>
      </c>
      <c r="AQ14" s="2" t="e">
        <f t="shared" ca="1" si="12"/>
        <v>#NAME?</v>
      </c>
      <c r="AR14" s="2" t="str">
        <f t="shared" ca="1" si="12"/>
        <v/>
      </c>
      <c r="AS14" s="2" t="e">
        <f t="shared" ca="1" si="12"/>
        <v>#NAME?</v>
      </c>
      <c r="AT14" s="2" t="e">
        <f t="shared" ca="1" si="12"/>
        <v>#NAME?</v>
      </c>
      <c r="AU14" s="2" t="e">
        <f t="shared" ca="1" si="12"/>
        <v>#NAME?</v>
      </c>
      <c r="AV14" s="2" t="e">
        <f t="shared" ca="1" si="12"/>
        <v>#NAME?</v>
      </c>
      <c r="AW14" s="2" t="e">
        <f t="shared" ca="1" si="12"/>
        <v>#NAME?</v>
      </c>
      <c r="AX14" s="2" t="e">
        <f t="shared" ca="1" si="12"/>
        <v>#NAME?</v>
      </c>
      <c r="AY14" s="2" t="e">
        <f t="shared" ca="1" si="12"/>
        <v>#NAME?</v>
      </c>
      <c r="AZ14" s="2" t="e">
        <f t="shared" ca="1" si="12"/>
        <v>#NAME?</v>
      </c>
      <c r="BA14" s="2" t="e">
        <f t="shared" ca="1" si="12"/>
        <v>#NAME?</v>
      </c>
      <c r="BB14" s="2" t="e">
        <f t="shared" ca="1" si="12"/>
        <v>#NAME?</v>
      </c>
      <c r="BC14" s="2" t="e">
        <f t="shared" ca="1" si="12"/>
        <v>#NAME?</v>
      </c>
      <c r="BD14" s="2" t="e">
        <f t="shared" ca="1" si="12"/>
        <v>#NAME?</v>
      </c>
      <c r="BE14" s="2" t="e">
        <f t="shared" ca="1" si="12"/>
        <v>#NAME?</v>
      </c>
      <c r="BF14" s="2" t="e">
        <f t="shared" ca="1" si="12"/>
        <v>#NAME?</v>
      </c>
      <c r="BG14" s="2" t="str">
        <f t="shared" ca="1" si="12"/>
        <v/>
      </c>
      <c r="BH14" s="2" t="str">
        <f t="shared" ca="1" si="12"/>
        <v/>
      </c>
      <c r="BI14" s="2" t="e">
        <f t="shared" ca="1" si="12"/>
        <v>#NAME?</v>
      </c>
      <c r="BJ14" s="2" t="str">
        <f t="shared" ca="1" si="12"/>
        <v/>
      </c>
      <c r="BK14" s="2" t="e">
        <f t="shared" ca="1" si="12"/>
        <v>#NAME?</v>
      </c>
      <c r="BL14" s="2" t="e">
        <f t="shared" ca="1" si="12"/>
        <v>#NAME?</v>
      </c>
      <c r="BM14" s="2" t="e">
        <f t="shared" ca="1" si="12"/>
        <v>#NAME?</v>
      </c>
      <c r="BN14" s="2" t="e">
        <f t="shared" ca="1" si="12"/>
        <v>#NAME?</v>
      </c>
      <c r="BO14" s="2" t="e">
        <f t="shared" ca="1" si="12"/>
        <v>#NAME?</v>
      </c>
      <c r="BP14" s="2" t="e">
        <f t="shared" ca="1" si="12"/>
        <v>#NAME?</v>
      </c>
      <c r="BQ14" s="2" t="e">
        <f t="shared" ca="1" si="12"/>
        <v>#NAME?</v>
      </c>
      <c r="BR14" s="2" t="e">
        <f t="shared" ca="1" si="12"/>
        <v>#NAME?</v>
      </c>
      <c r="BS14" s="2" t="e">
        <f t="shared" ca="1" si="12"/>
        <v>#NAME?</v>
      </c>
      <c r="BT14" s="2" t="e">
        <f t="shared" ca="1" si="12"/>
        <v>#NAME?</v>
      </c>
      <c r="BU14" s="2" t="str">
        <f t="shared" ca="1" si="12"/>
        <v/>
      </c>
      <c r="BV14" s="2" t="str">
        <f t="shared" ca="1" si="12"/>
        <v/>
      </c>
      <c r="BW14" s="2" t="e">
        <f t="shared" ca="1" si="12"/>
        <v>#NAME?</v>
      </c>
      <c r="BX14" s="2" t="e">
        <f t="shared" ca="1" si="12"/>
        <v>#NAME?</v>
      </c>
      <c r="BY14" s="2" t="e">
        <f t="shared" ca="1" si="12"/>
        <v>#NAME?</v>
      </c>
      <c r="BZ14" s="2" t="e">
        <f t="shared" ca="1" si="12"/>
        <v>#NAME?</v>
      </c>
      <c r="CA14" s="2" t="str">
        <f t="shared" ca="1" si="12"/>
        <v/>
      </c>
      <c r="CB14" s="2" t="e">
        <f t="shared" ca="1" si="12"/>
        <v>#NAME?</v>
      </c>
      <c r="CC14" s="2" t="e">
        <f t="shared" ca="1" si="12"/>
        <v>#NAME?</v>
      </c>
      <c r="CD14" s="2" t="e">
        <f t="shared" ca="1" si="12"/>
        <v>#NAME?</v>
      </c>
      <c r="CE14" s="2" t="e">
        <f t="shared" ca="1" si="12"/>
        <v>#NAME?</v>
      </c>
      <c r="CF14" s="2" t="e">
        <f t="shared" ca="1" si="12"/>
        <v>#NAME?</v>
      </c>
      <c r="CG14" s="2" t="e">
        <f t="shared" ca="1" si="12"/>
        <v>#NAME?</v>
      </c>
      <c r="CH14" s="2" t="e">
        <f t="shared" ca="1" si="12"/>
        <v>#NAME?</v>
      </c>
      <c r="CI14" s="2" t="e">
        <f t="shared" ca="1" si="12"/>
        <v>#NAME?</v>
      </c>
      <c r="CJ14" s="2" t="str">
        <f t="shared" ca="1" si="12"/>
        <v/>
      </c>
      <c r="CK14" s="2" t="e">
        <f t="shared" ca="1" si="12"/>
        <v>#NAME?</v>
      </c>
      <c r="CL14" s="2" t="e">
        <f t="shared" ca="1" si="12"/>
        <v>#NAME?</v>
      </c>
      <c r="CM14" s="2" t="e">
        <f t="shared" ca="1" si="12"/>
        <v>#NAME?</v>
      </c>
      <c r="CN14" s="2" t="e">
        <f t="shared" ca="1" si="12"/>
        <v>#NAME?</v>
      </c>
      <c r="CO14" s="2" t="e">
        <f t="shared" ca="1" si="12"/>
        <v>#NAME?</v>
      </c>
      <c r="CP14" s="2" t="str">
        <f t="shared" ca="1" si="12"/>
        <v/>
      </c>
      <c r="CQ14" s="2" t="e">
        <f t="shared" ca="1" si="12"/>
        <v>#NAME?</v>
      </c>
      <c r="CR14" s="2" t="e">
        <f t="shared" ca="1" si="12"/>
        <v>#NAME?</v>
      </c>
      <c r="CS14" s="2" t="e">
        <f t="shared" ca="1" si="12"/>
        <v>#NAME?</v>
      </c>
      <c r="CT14" s="2" t="e">
        <f t="shared" ca="1" si="12"/>
        <v>#NAME?</v>
      </c>
      <c r="CU14" s="2" t="e">
        <f t="shared" ca="1" si="12"/>
        <v>#NAME?</v>
      </c>
      <c r="CV14" s="2" t="e">
        <f t="shared" ca="1" si="12"/>
        <v>#NAME?</v>
      </c>
      <c r="CW14" s="2" t="str">
        <f t="shared" ca="1" si="12"/>
        <v/>
      </c>
      <c r="CX14" s="2" t="e">
        <f t="shared" ca="1" si="12"/>
        <v>#NAME?</v>
      </c>
      <c r="CY14" s="2" t="e">
        <f t="shared" ca="1" si="12"/>
        <v>#NAME?</v>
      </c>
      <c r="CZ14" s="2" t="e">
        <f t="shared" ca="1" si="12"/>
        <v>#NAME?</v>
      </c>
      <c r="DA14" s="2" t="e">
        <f t="shared" ca="1" si="12"/>
        <v>#NAME?</v>
      </c>
      <c r="DB14" s="2" t="e">
        <f t="shared" ca="1" si="12"/>
        <v>#NAME?</v>
      </c>
      <c r="DC14" s="2" t="e">
        <f t="shared" ca="1" si="12"/>
        <v>#NAME?</v>
      </c>
      <c r="DD14" s="2" t="s">
        <v>131</v>
      </c>
      <c r="DE14" s="2" t="s">
        <v>133</v>
      </c>
      <c r="DF14" s="2" t="s">
        <v>131</v>
      </c>
      <c r="DG14" s="2" t="s">
        <v>131</v>
      </c>
      <c r="DH14" s="2" t="s">
        <v>124</v>
      </c>
      <c r="DI14" s="2" t="s">
        <v>126</v>
      </c>
      <c r="DJ14" s="2" t="s">
        <v>133</v>
      </c>
      <c r="DK14" s="1"/>
      <c r="DL14" s="1"/>
      <c r="DM14" s="2" t="s">
        <v>132</v>
      </c>
      <c r="DN14" s="2" t="s">
        <v>132</v>
      </c>
      <c r="DO14" s="2" t="s">
        <v>131</v>
      </c>
      <c r="DP14" s="2" t="s">
        <v>131</v>
      </c>
      <c r="DQ14" s="2" t="s">
        <v>131</v>
      </c>
      <c r="DR14" s="2" t="s">
        <v>124</v>
      </c>
      <c r="DS14" s="2" t="s">
        <v>131</v>
      </c>
      <c r="DT14" s="2" t="s">
        <v>131</v>
      </c>
      <c r="DU14" s="2" t="s">
        <v>127</v>
      </c>
      <c r="DV14" s="2" t="s">
        <v>112</v>
      </c>
      <c r="DW14" s="2" t="s">
        <v>112</v>
      </c>
      <c r="DX14" s="1"/>
      <c r="DY14" s="1"/>
      <c r="DZ14" s="1"/>
      <c r="EA14" s="2" t="s">
        <v>124</v>
      </c>
      <c r="EB14" s="2" t="s">
        <v>126</v>
      </c>
      <c r="EC14" s="2" t="s">
        <v>126</v>
      </c>
      <c r="ED14" s="1"/>
      <c r="EE14" s="2" t="s">
        <v>135</v>
      </c>
      <c r="EF14" s="2" t="s">
        <v>134</v>
      </c>
      <c r="EG14" s="2" t="s">
        <v>135</v>
      </c>
      <c r="EH14" s="2" t="s">
        <v>135</v>
      </c>
      <c r="EI14" s="2" t="s">
        <v>135</v>
      </c>
      <c r="EJ14" s="1"/>
      <c r="EK14" s="2" t="s">
        <v>112</v>
      </c>
      <c r="EL14" s="2" t="s">
        <v>129</v>
      </c>
      <c r="EM14" s="2" t="s">
        <v>112</v>
      </c>
      <c r="EN14" s="2" t="s">
        <v>112</v>
      </c>
      <c r="EO14" s="2" t="s">
        <v>112</v>
      </c>
      <c r="EP14" s="2" t="s">
        <v>112</v>
      </c>
      <c r="EQ14" s="2" t="s">
        <v>112</v>
      </c>
      <c r="ER14" s="2" t="s">
        <v>112</v>
      </c>
      <c r="ES14" s="1"/>
      <c r="ET14" s="2" t="s">
        <v>112</v>
      </c>
      <c r="EU14" s="2" t="s">
        <v>112</v>
      </c>
      <c r="EV14" s="2" t="s">
        <v>112</v>
      </c>
      <c r="EW14" s="2" t="s">
        <v>112</v>
      </c>
      <c r="EX14" s="2" t="s">
        <v>112</v>
      </c>
      <c r="EY14" s="2" t="s">
        <v>112</v>
      </c>
      <c r="EZ14" s="2" t="s">
        <v>112</v>
      </c>
      <c r="FA14" s="2" t="s">
        <v>112</v>
      </c>
      <c r="FB14" s="2" t="s">
        <v>112</v>
      </c>
      <c r="FC14" s="2" t="s">
        <v>112</v>
      </c>
      <c r="FD14" s="2" t="s">
        <v>111</v>
      </c>
      <c r="FE14" s="2" t="s">
        <v>112</v>
      </c>
      <c r="FF14" s="2" t="s">
        <v>112</v>
      </c>
      <c r="FG14" s="2" t="s">
        <v>112</v>
      </c>
      <c r="FH14" s="1"/>
      <c r="FI14" s="1"/>
      <c r="FJ14" s="2" t="s">
        <v>172</v>
      </c>
      <c r="FK14" s="1"/>
      <c r="FL14" s="2" t="s">
        <v>112</v>
      </c>
      <c r="FM14" s="2" t="s">
        <v>112</v>
      </c>
      <c r="FN14" s="2" t="s">
        <v>112</v>
      </c>
      <c r="FO14" s="2" t="s">
        <v>112</v>
      </c>
      <c r="FP14" s="2" t="s">
        <v>112</v>
      </c>
      <c r="FQ14" s="2" t="s">
        <v>112</v>
      </c>
      <c r="FR14" s="2" t="s">
        <v>112</v>
      </c>
      <c r="FS14" s="2" t="s">
        <v>112</v>
      </c>
      <c r="FT14" s="2" t="s">
        <v>146</v>
      </c>
      <c r="FU14" s="2" t="s">
        <v>112</v>
      </c>
      <c r="FV14" s="1"/>
      <c r="FW14" s="1"/>
      <c r="FX14" s="2" t="s">
        <v>112</v>
      </c>
      <c r="FY14" s="2" t="s">
        <v>112</v>
      </c>
      <c r="FZ14" s="2" t="s">
        <v>112</v>
      </c>
      <c r="GA14" s="2" t="s">
        <v>112</v>
      </c>
      <c r="GB14" s="2" t="s">
        <v>172</v>
      </c>
      <c r="GC14" s="2" t="s">
        <v>112</v>
      </c>
      <c r="GD14" s="2" t="s">
        <v>112</v>
      </c>
      <c r="GE14" s="2" t="s">
        <v>112</v>
      </c>
      <c r="GF14" s="2" t="s">
        <v>112</v>
      </c>
      <c r="GG14" s="2" t="s">
        <v>112</v>
      </c>
      <c r="GH14" s="2" t="s">
        <v>112</v>
      </c>
      <c r="GI14" s="2" t="s">
        <v>112</v>
      </c>
      <c r="GJ14" s="2" t="s">
        <v>112</v>
      </c>
      <c r="GK14" s="2" t="s">
        <v>111</v>
      </c>
      <c r="GL14" s="2" t="s">
        <v>112</v>
      </c>
      <c r="GM14" s="2" t="s">
        <v>112</v>
      </c>
      <c r="GN14" s="2" t="s">
        <v>112</v>
      </c>
      <c r="GO14" s="2" t="s">
        <v>112</v>
      </c>
      <c r="GP14" s="2" t="s">
        <v>112</v>
      </c>
      <c r="GQ14" s="2" t="s">
        <v>132</v>
      </c>
      <c r="GR14" s="2" t="s">
        <v>132</v>
      </c>
      <c r="GS14" s="2" t="s">
        <v>131</v>
      </c>
      <c r="GT14" s="2" t="s">
        <v>127</v>
      </c>
      <c r="GU14" s="2" t="s">
        <v>123</v>
      </c>
      <c r="GV14" s="2" t="s">
        <v>123</v>
      </c>
      <c r="GW14" s="2" t="s">
        <v>127</v>
      </c>
      <c r="GX14" s="1"/>
      <c r="GY14" s="2" t="s">
        <v>112</v>
      </c>
      <c r="GZ14" s="2" t="s">
        <v>112</v>
      </c>
      <c r="HA14" s="2" t="s">
        <v>112</v>
      </c>
      <c r="HB14" s="2" t="s">
        <v>111</v>
      </c>
      <c r="HC14" s="2" t="s">
        <v>112</v>
      </c>
      <c r="HD14" s="2" t="s">
        <v>112</v>
      </c>
    </row>
    <row r="15" spans="1:212" ht="15" customHeight="1">
      <c r="A15" s="3">
        <v>15</v>
      </c>
      <c r="B15" s="2" t="s">
        <v>119</v>
      </c>
      <c r="C15" s="2" t="str">
        <f t="shared" ref="C15:DC15" ca="1" si="13">IF(COUNTIF(DD:DD,$B15),INDIRECT(_xludf.CONCAT("B",$A15)),"")</f>
        <v/>
      </c>
      <c r="D15" s="2" t="str">
        <f t="shared" ca="1" si="13"/>
        <v/>
      </c>
      <c r="E15" s="2" t="e">
        <f t="shared" ca="1" si="13"/>
        <v>#NAME?</v>
      </c>
      <c r="F15" s="2" t="e">
        <f t="shared" ca="1" si="13"/>
        <v>#NAME?</v>
      </c>
      <c r="G15" s="2" t="e">
        <f t="shared" ca="1" si="13"/>
        <v>#NAME?</v>
      </c>
      <c r="H15" s="2" t="e">
        <f t="shared" ca="1" si="13"/>
        <v>#NAME?</v>
      </c>
      <c r="I15" s="2" t="str">
        <f t="shared" ca="1" si="13"/>
        <v/>
      </c>
      <c r="J15" s="2" t="str">
        <f t="shared" ca="1" si="13"/>
        <v/>
      </c>
      <c r="K15" s="2" t="str">
        <f t="shared" ca="1" si="13"/>
        <v/>
      </c>
      <c r="L15" s="2" t="str">
        <f t="shared" ca="1" si="13"/>
        <v/>
      </c>
      <c r="M15" s="2" t="str">
        <f t="shared" ca="1" si="13"/>
        <v/>
      </c>
      <c r="N15" s="2" t="e">
        <f t="shared" ca="1" si="13"/>
        <v>#NAME?</v>
      </c>
      <c r="O15" s="2" t="e">
        <f t="shared" ca="1" si="13"/>
        <v>#NAME?</v>
      </c>
      <c r="P15" s="2" t="e">
        <f t="shared" ca="1" si="13"/>
        <v>#NAME?</v>
      </c>
      <c r="Q15" s="2" t="e">
        <f t="shared" ca="1" si="13"/>
        <v>#NAME?</v>
      </c>
      <c r="R15" s="2" t="e">
        <f t="shared" ca="1" si="13"/>
        <v>#NAME?</v>
      </c>
      <c r="S15" s="2" t="e">
        <f t="shared" ca="1" si="13"/>
        <v>#NAME?</v>
      </c>
      <c r="T15" s="2" t="str">
        <f t="shared" ca="1" si="13"/>
        <v/>
      </c>
      <c r="U15" s="2" t="str">
        <f t="shared" ca="1" si="13"/>
        <v/>
      </c>
      <c r="V15" s="2" t="str">
        <f t="shared" ca="1" si="13"/>
        <v/>
      </c>
      <c r="W15" s="2" t="str">
        <f t="shared" ca="1" si="13"/>
        <v/>
      </c>
      <c r="X15" s="2" t="str">
        <f t="shared" ca="1" si="13"/>
        <v/>
      </c>
      <c r="Y15" s="2" t="str">
        <f t="shared" ca="1" si="13"/>
        <v/>
      </c>
      <c r="Z15" s="2" t="e">
        <f t="shared" ca="1" si="13"/>
        <v>#NAME?</v>
      </c>
      <c r="AA15" s="2" t="str">
        <f t="shared" ca="1" si="13"/>
        <v/>
      </c>
      <c r="AB15" s="2" t="str">
        <f t="shared" ca="1" si="13"/>
        <v/>
      </c>
      <c r="AC15" s="2" t="str">
        <f t="shared" ca="1" si="13"/>
        <v/>
      </c>
      <c r="AD15" s="2" t="str">
        <f t="shared" ca="1" si="13"/>
        <v/>
      </c>
      <c r="AE15" s="2" t="str">
        <f t="shared" ca="1" si="13"/>
        <v/>
      </c>
      <c r="AF15" s="2" t="str">
        <f t="shared" ca="1" si="13"/>
        <v/>
      </c>
      <c r="AG15" s="2" t="str">
        <f t="shared" ca="1" si="13"/>
        <v/>
      </c>
      <c r="AH15" s="2" t="str">
        <f t="shared" ca="1" si="13"/>
        <v/>
      </c>
      <c r="AI15" s="2" t="str">
        <f t="shared" ca="1" si="13"/>
        <v/>
      </c>
      <c r="AJ15" s="2" t="str">
        <f t="shared" ca="1" si="13"/>
        <v/>
      </c>
      <c r="AK15" s="2" t="str">
        <f t="shared" ca="1" si="13"/>
        <v/>
      </c>
      <c r="AL15" s="2" t="str">
        <f t="shared" ca="1" si="13"/>
        <v/>
      </c>
      <c r="AM15" s="2" t="str">
        <f t="shared" ca="1" si="13"/>
        <v/>
      </c>
      <c r="AN15" s="2" t="str">
        <f t="shared" ca="1" si="13"/>
        <v/>
      </c>
      <c r="AO15" s="2" t="str">
        <f t="shared" ca="1" si="13"/>
        <v/>
      </c>
      <c r="AP15" s="2" t="e">
        <f t="shared" ca="1" si="13"/>
        <v>#NAME?</v>
      </c>
      <c r="AQ15" s="2" t="str">
        <f t="shared" ca="1" si="13"/>
        <v/>
      </c>
      <c r="AR15" s="2" t="str">
        <f t="shared" ca="1" si="13"/>
        <v/>
      </c>
      <c r="AS15" s="2" t="e">
        <f t="shared" ca="1" si="13"/>
        <v>#NAME?</v>
      </c>
      <c r="AT15" s="2" t="str">
        <f t="shared" ca="1" si="13"/>
        <v/>
      </c>
      <c r="AU15" s="2" t="str">
        <f t="shared" ca="1" si="13"/>
        <v/>
      </c>
      <c r="AV15" s="2" t="str">
        <f t="shared" ca="1" si="13"/>
        <v/>
      </c>
      <c r="AW15" s="2" t="str">
        <f t="shared" ca="1" si="13"/>
        <v/>
      </c>
      <c r="AX15" s="2" t="str">
        <f t="shared" ca="1" si="13"/>
        <v/>
      </c>
      <c r="AY15" s="2" t="str">
        <f t="shared" ca="1" si="13"/>
        <v/>
      </c>
      <c r="AZ15" s="2" t="str">
        <f t="shared" ca="1" si="13"/>
        <v/>
      </c>
      <c r="BA15" s="2" t="str">
        <f t="shared" ca="1" si="13"/>
        <v/>
      </c>
      <c r="BB15" s="2" t="str">
        <f t="shared" ca="1" si="13"/>
        <v/>
      </c>
      <c r="BC15" s="2" t="str">
        <f t="shared" ca="1" si="13"/>
        <v/>
      </c>
      <c r="BD15" s="2" t="e">
        <f t="shared" ca="1" si="13"/>
        <v>#NAME?</v>
      </c>
      <c r="BE15" s="2" t="str">
        <f t="shared" ca="1" si="13"/>
        <v/>
      </c>
      <c r="BF15" s="2" t="str">
        <f t="shared" ca="1" si="13"/>
        <v/>
      </c>
      <c r="BG15" s="2" t="str">
        <f t="shared" ca="1" si="13"/>
        <v/>
      </c>
      <c r="BH15" s="2" t="str">
        <f t="shared" ca="1" si="13"/>
        <v/>
      </c>
      <c r="BI15" s="2" t="str">
        <f t="shared" ca="1" si="13"/>
        <v/>
      </c>
      <c r="BJ15" s="2" t="str">
        <f t="shared" ca="1" si="13"/>
        <v/>
      </c>
      <c r="BK15" s="2" t="str">
        <f t="shared" ca="1" si="13"/>
        <v/>
      </c>
      <c r="BL15" s="2" t="str">
        <f t="shared" ca="1" si="13"/>
        <v/>
      </c>
      <c r="BM15" s="2" t="str">
        <f t="shared" ca="1" si="13"/>
        <v/>
      </c>
      <c r="BN15" s="2" t="str">
        <f t="shared" ca="1" si="13"/>
        <v/>
      </c>
      <c r="BO15" s="2" t="str">
        <f t="shared" ca="1" si="13"/>
        <v/>
      </c>
      <c r="BP15" s="2" t="str">
        <f t="shared" ca="1" si="13"/>
        <v/>
      </c>
      <c r="BQ15" s="2" t="str">
        <f t="shared" ca="1" si="13"/>
        <v/>
      </c>
      <c r="BR15" s="2" t="str">
        <f t="shared" ca="1" si="13"/>
        <v/>
      </c>
      <c r="BS15" s="2" t="str">
        <f t="shared" ca="1" si="13"/>
        <v/>
      </c>
      <c r="BT15" s="2" t="str">
        <f t="shared" ca="1" si="13"/>
        <v/>
      </c>
      <c r="BU15" s="2" t="str">
        <f t="shared" ca="1" si="13"/>
        <v/>
      </c>
      <c r="BV15" s="2" t="str">
        <f t="shared" ca="1" si="13"/>
        <v/>
      </c>
      <c r="BW15" s="2" t="str">
        <f t="shared" ca="1" si="13"/>
        <v/>
      </c>
      <c r="BX15" s="2" t="str">
        <f t="shared" ca="1" si="13"/>
        <v/>
      </c>
      <c r="BY15" s="2" t="e">
        <f t="shared" ca="1" si="13"/>
        <v>#NAME?</v>
      </c>
      <c r="BZ15" s="2" t="str">
        <f t="shared" ca="1" si="13"/>
        <v/>
      </c>
      <c r="CA15" s="2" t="str">
        <f t="shared" ca="1" si="13"/>
        <v/>
      </c>
      <c r="CB15" s="2" t="str">
        <f t="shared" ca="1" si="13"/>
        <v/>
      </c>
      <c r="CC15" s="2" t="str">
        <f t="shared" ca="1" si="13"/>
        <v/>
      </c>
      <c r="CD15" s="2" t="str">
        <f t="shared" ca="1" si="13"/>
        <v/>
      </c>
      <c r="CE15" s="2" t="str">
        <f t="shared" ca="1" si="13"/>
        <v/>
      </c>
      <c r="CF15" s="2" t="str">
        <f t="shared" ca="1" si="13"/>
        <v/>
      </c>
      <c r="CG15" s="2" t="str">
        <f t="shared" ca="1" si="13"/>
        <v/>
      </c>
      <c r="CH15" s="2" t="str">
        <f t="shared" ca="1" si="13"/>
        <v/>
      </c>
      <c r="CI15" s="2" t="str">
        <f t="shared" ca="1" si="13"/>
        <v/>
      </c>
      <c r="CJ15" s="2" t="str">
        <f t="shared" ca="1" si="13"/>
        <v/>
      </c>
      <c r="CK15" s="2" t="str">
        <f t="shared" ca="1" si="13"/>
        <v/>
      </c>
      <c r="CL15" s="2" t="str">
        <f t="shared" ca="1" si="13"/>
        <v/>
      </c>
      <c r="CM15" s="2" t="str">
        <f t="shared" ca="1" si="13"/>
        <v/>
      </c>
      <c r="CN15" s="2" t="str">
        <f t="shared" ca="1" si="13"/>
        <v/>
      </c>
      <c r="CO15" s="2" t="str">
        <f t="shared" ca="1" si="13"/>
        <v/>
      </c>
      <c r="CP15" s="2" t="str">
        <f t="shared" ca="1" si="13"/>
        <v/>
      </c>
      <c r="CQ15" s="2" t="str">
        <f t="shared" ca="1" si="13"/>
        <v/>
      </c>
      <c r="CR15" s="2" t="e">
        <f t="shared" ca="1" si="13"/>
        <v>#NAME?</v>
      </c>
      <c r="CS15" s="2" t="str">
        <f t="shared" ca="1" si="13"/>
        <v/>
      </c>
      <c r="CT15" s="2" t="e">
        <f t="shared" ca="1" si="13"/>
        <v>#NAME?</v>
      </c>
      <c r="CU15" s="2" t="e">
        <f t="shared" ca="1" si="13"/>
        <v>#NAME?</v>
      </c>
      <c r="CV15" s="2" t="str">
        <f t="shared" ca="1" si="13"/>
        <v/>
      </c>
      <c r="CW15" s="2" t="str">
        <f t="shared" ca="1" si="13"/>
        <v/>
      </c>
      <c r="CX15" s="2" t="str">
        <f t="shared" ca="1" si="13"/>
        <v/>
      </c>
      <c r="CY15" s="2" t="str">
        <f t="shared" ca="1" si="13"/>
        <v/>
      </c>
      <c r="CZ15" s="2" t="e">
        <f t="shared" ca="1" si="13"/>
        <v>#NAME?</v>
      </c>
      <c r="DA15" s="2" t="e">
        <f t="shared" ca="1" si="13"/>
        <v>#NAME?</v>
      </c>
      <c r="DB15" s="2" t="str">
        <f t="shared" ca="1" si="13"/>
        <v/>
      </c>
      <c r="DC15" s="2" t="e">
        <f t="shared" ca="1" si="13"/>
        <v>#NAME?</v>
      </c>
      <c r="DD15" s="2" t="s">
        <v>132</v>
      </c>
      <c r="DE15" s="2" t="s">
        <v>134</v>
      </c>
      <c r="DF15" s="2" t="s">
        <v>132</v>
      </c>
      <c r="DG15" s="2" t="s">
        <v>132</v>
      </c>
      <c r="DH15" s="2" t="s">
        <v>125</v>
      </c>
      <c r="DI15" s="2" t="s">
        <v>127</v>
      </c>
      <c r="DJ15" s="2" t="s">
        <v>134</v>
      </c>
      <c r="DK15" s="1"/>
      <c r="DL15" s="1"/>
      <c r="DM15" s="2" t="s">
        <v>133</v>
      </c>
      <c r="DN15" s="2" t="s">
        <v>133</v>
      </c>
      <c r="DO15" s="2" t="s">
        <v>132</v>
      </c>
      <c r="DP15" s="2" t="s">
        <v>132</v>
      </c>
      <c r="DQ15" s="2" t="s">
        <v>132</v>
      </c>
      <c r="DR15" s="2" t="s">
        <v>125</v>
      </c>
      <c r="DS15" s="2" t="s">
        <v>132</v>
      </c>
      <c r="DT15" s="2" t="s">
        <v>132</v>
      </c>
      <c r="DU15" s="2" t="s">
        <v>129</v>
      </c>
      <c r="DV15" s="2" t="s">
        <v>111</v>
      </c>
      <c r="DW15" s="2" t="s">
        <v>111</v>
      </c>
      <c r="DX15" s="1"/>
      <c r="DY15" s="1"/>
      <c r="DZ15" s="1"/>
      <c r="EA15" s="2" t="s">
        <v>125</v>
      </c>
      <c r="EB15" s="2" t="s">
        <v>127</v>
      </c>
      <c r="EC15" s="2" t="s">
        <v>127</v>
      </c>
      <c r="ED15" s="1"/>
      <c r="EE15" s="2" t="s">
        <v>139</v>
      </c>
      <c r="EF15" s="2" t="s">
        <v>135</v>
      </c>
      <c r="EG15" s="2" t="s">
        <v>139</v>
      </c>
      <c r="EH15" s="2" t="s">
        <v>139</v>
      </c>
      <c r="EI15" s="2" t="s">
        <v>139</v>
      </c>
      <c r="EJ15" s="1"/>
      <c r="EK15" s="2" t="s">
        <v>111</v>
      </c>
      <c r="EL15" s="2" t="s">
        <v>131</v>
      </c>
      <c r="EM15" s="2" t="s">
        <v>172</v>
      </c>
      <c r="EN15" s="2" t="s">
        <v>111</v>
      </c>
      <c r="EO15" s="2" t="s">
        <v>111</v>
      </c>
      <c r="EP15" s="2" t="s">
        <v>111</v>
      </c>
      <c r="EQ15" s="2" t="s">
        <v>111</v>
      </c>
      <c r="ER15" s="2" t="s">
        <v>111</v>
      </c>
      <c r="ES15" s="1"/>
      <c r="ET15" s="2" t="s">
        <v>111</v>
      </c>
      <c r="EU15" s="2" t="s">
        <v>111</v>
      </c>
      <c r="EV15" s="2" t="s">
        <v>111</v>
      </c>
      <c r="EW15" s="2" t="s">
        <v>111</v>
      </c>
      <c r="EX15" s="2" t="s">
        <v>111</v>
      </c>
      <c r="EY15" s="2" t="s">
        <v>111</v>
      </c>
      <c r="EZ15" s="2" t="s">
        <v>111</v>
      </c>
      <c r="FA15" s="2" t="s">
        <v>111</v>
      </c>
      <c r="FB15" s="2" t="s">
        <v>111</v>
      </c>
      <c r="FC15" s="2" t="s">
        <v>111</v>
      </c>
      <c r="FD15" s="2" t="s">
        <v>154</v>
      </c>
      <c r="FE15" s="2" t="s">
        <v>111</v>
      </c>
      <c r="FF15" s="2" t="s">
        <v>111</v>
      </c>
      <c r="FG15" s="2" t="s">
        <v>111</v>
      </c>
      <c r="FH15" s="1"/>
      <c r="FI15" s="1"/>
      <c r="FJ15" s="2" t="s">
        <v>116</v>
      </c>
      <c r="FK15" s="1"/>
      <c r="FL15" s="2" t="s">
        <v>111</v>
      </c>
      <c r="FM15" s="2" t="s">
        <v>111</v>
      </c>
      <c r="FN15" s="2" t="s">
        <v>111</v>
      </c>
      <c r="FO15" s="2" t="s">
        <v>111</v>
      </c>
      <c r="FP15" s="2" t="s">
        <v>111</v>
      </c>
      <c r="FQ15" s="2" t="s">
        <v>111</v>
      </c>
      <c r="FR15" s="2" t="s">
        <v>111</v>
      </c>
      <c r="FS15" s="2" t="s">
        <v>111</v>
      </c>
      <c r="FT15" s="2" t="s">
        <v>106</v>
      </c>
      <c r="FU15" s="2" t="s">
        <v>111</v>
      </c>
      <c r="FV15" s="1"/>
      <c r="FW15" s="1"/>
      <c r="FX15" s="2" t="s">
        <v>111</v>
      </c>
      <c r="FY15" s="2" t="s">
        <v>172</v>
      </c>
      <c r="FZ15" s="2" t="s">
        <v>111</v>
      </c>
      <c r="GA15" s="2" t="s">
        <v>111</v>
      </c>
      <c r="GB15" s="2" t="s">
        <v>150</v>
      </c>
      <c r="GC15" s="2" t="s">
        <v>111</v>
      </c>
      <c r="GD15" s="2" t="s">
        <v>111</v>
      </c>
      <c r="GE15" s="2" t="s">
        <v>111</v>
      </c>
      <c r="GF15" s="2" t="s">
        <v>111</v>
      </c>
      <c r="GG15" s="2" t="s">
        <v>111</v>
      </c>
      <c r="GH15" s="2" t="s">
        <v>111</v>
      </c>
      <c r="GI15" s="2" t="s">
        <v>111</v>
      </c>
      <c r="GJ15" s="2" t="s">
        <v>111</v>
      </c>
      <c r="GK15" s="2" t="s">
        <v>172</v>
      </c>
      <c r="GL15" s="2" t="s">
        <v>111</v>
      </c>
      <c r="GM15" s="2" t="s">
        <v>111</v>
      </c>
      <c r="GN15" s="2" t="s">
        <v>111</v>
      </c>
      <c r="GO15" s="2" t="s">
        <v>111</v>
      </c>
      <c r="GP15" s="2" t="s">
        <v>111</v>
      </c>
      <c r="GQ15" s="2" t="s">
        <v>134</v>
      </c>
      <c r="GR15" s="2" t="s">
        <v>133</v>
      </c>
      <c r="GS15" s="2" t="s">
        <v>132</v>
      </c>
      <c r="GT15" s="2" t="s">
        <v>129</v>
      </c>
      <c r="GU15" s="2" t="s">
        <v>124</v>
      </c>
      <c r="GV15" s="2" t="s">
        <v>124</v>
      </c>
      <c r="GW15" s="2" t="s">
        <v>129</v>
      </c>
      <c r="GX15" s="1"/>
      <c r="GY15" s="2" t="s">
        <v>111</v>
      </c>
      <c r="GZ15" s="2" t="s">
        <v>111</v>
      </c>
      <c r="HA15" s="2" t="s">
        <v>111</v>
      </c>
      <c r="HB15" s="2" t="s">
        <v>154</v>
      </c>
      <c r="HC15" s="2" t="s">
        <v>111</v>
      </c>
      <c r="HD15" s="2" t="s">
        <v>111</v>
      </c>
    </row>
    <row r="16" spans="1:212" ht="15" customHeight="1">
      <c r="A16" s="3">
        <v>16</v>
      </c>
      <c r="B16" s="6" t="s">
        <v>120</v>
      </c>
      <c r="C16" s="2" t="str">
        <f t="shared" ref="C16:DC16" ca="1" si="14">IF(COUNTIF(DD:DD,$B16),INDIRECT(_xludf.CONCAT("B",$A16)),"")</f>
        <v/>
      </c>
      <c r="D16" s="2" t="str">
        <f t="shared" ca="1" si="14"/>
        <v/>
      </c>
      <c r="E16" s="2" t="str">
        <f t="shared" ca="1" si="14"/>
        <v/>
      </c>
      <c r="F16" s="2" t="str">
        <f t="shared" ca="1" si="14"/>
        <v/>
      </c>
      <c r="G16" s="2" t="str">
        <f t="shared" ca="1" si="14"/>
        <v/>
      </c>
      <c r="H16" s="2" t="str">
        <f t="shared" ca="1" si="14"/>
        <v/>
      </c>
      <c r="I16" s="2" t="str">
        <f t="shared" ca="1" si="14"/>
        <v/>
      </c>
      <c r="J16" s="2" t="str">
        <f t="shared" ca="1" si="14"/>
        <v/>
      </c>
      <c r="K16" s="2" t="str">
        <f t="shared" ca="1" si="14"/>
        <v/>
      </c>
      <c r="L16" s="2" t="str">
        <f t="shared" ca="1" si="14"/>
        <v/>
      </c>
      <c r="M16" s="2" t="str">
        <f t="shared" ca="1" si="14"/>
        <v/>
      </c>
      <c r="N16" s="2" t="str">
        <f t="shared" ca="1" si="14"/>
        <v/>
      </c>
      <c r="O16" s="2" t="str">
        <f t="shared" ca="1" si="14"/>
        <v/>
      </c>
      <c r="P16" s="2" t="str">
        <f t="shared" ca="1" si="14"/>
        <v/>
      </c>
      <c r="Q16" s="2" t="str">
        <f t="shared" ca="1" si="14"/>
        <v/>
      </c>
      <c r="R16" s="2" t="str">
        <f t="shared" ca="1" si="14"/>
        <v/>
      </c>
      <c r="S16" s="2" t="str">
        <f t="shared" ca="1" si="14"/>
        <v/>
      </c>
      <c r="T16" s="2" t="str">
        <f t="shared" ca="1" si="14"/>
        <v/>
      </c>
      <c r="U16" s="2" t="str">
        <f t="shared" ca="1" si="14"/>
        <v/>
      </c>
      <c r="V16" s="2" t="str">
        <f t="shared" ca="1" si="14"/>
        <v/>
      </c>
      <c r="W16" s="2" t="str">
        <f t="shared" ca="1" si="14"/>
        <v/>
      </c>
      <c r="X16" s="2" t="str">
        <f t="shared" ca="1" si="14"/>
        <v/>
      </c>
      <c r="Y16" s="2" t="str">
        <f t="shared" ca="1" si="14"/>
        <v/>
      </c>
      <c r="Z16" s="2" t="str">
        <f t="shared" ca="1" si="14"/>
        <v/>
      </c>
      <c r="AA16" s="2" t="str">
        <f t="shared" ca="1" si="14"/>
        <v/>
      </c>
      <c r="AB16" s="2" t="str">
        <f t="shared" ca="1" si="14"/>
        <v/>
      </c>
      <c r="AC16" s="2" t="str">
        <f t="shared" ca="1" si="14"/>
        <v/>
      </c>
      <c r="AD16" s="2" t="str">
        <f t="shared" ca="1" si="14"/>
        <v/>
      </c>
      <c r="AE16" s="2" t="str">
        <f t="shared" ca="1" si="14"/>
        <v/>
      </c>
      <c r="AF16" s="2" t="str">
        <f t="shared" ca="1" si="14"/>
        <v/>
      </c>
      <c r="AG16" s="2" t="str">
        <f t="shared" ca="1" si="14"/>
        <v/>
      </c>
      <c r="AH16" s="2" t="str">
        <f t="shared" ca="1" si="14"/>
        <v/>
      </c>
      <c r="AI16" s="2" t="str">
        <f t="shared" ca="1" si="14"/>
        <v/>
      </c>
      <c r="AJ16" s="2" t="str">
        <f t="shared" ca="1" si="14"/>
        <v/>
      </c>
      <c r="AK16" s="2" t="str">
        <f t="shared" ca="1" si="14"/>
        <v/>
      </c>
      <c r="AL16" s="2" t="str">
        <f t="shared" ca="1" si="14"/>
        <v/>
      </c>
      <c r="AM16" s="2" t="str">
        <f t="shared" ca="1" si="14"/>
        <v/>
      </c>
      <c r="AN16" s="2" t="str">
        <f t="shared" ca="1" si="14"/>
        <v/>
      </c>
      <c r="AO16" s="2" t="str">
        <f t="shared" ca="1" si="14"/>
        <v/>
      </c>
      <c r="AP16" s="2" t="str">
        <f t="shared" ca="1" si="14"/>
        <v/>
      </c>
      <c r="AQ16" s="2" t="str">
        <f t="shared" ca="1" si="14"/>
        <v/>
      </c>
      <c r="AR16" s="2" t="str">
        <f t="shared" ca="1" si="14"/>
        <v/>
      </c>
      <c r="AS16" s="2" t="str">
        <f t="shared" ca="1" si="14"/>
        <v/>
      </c>
      <c r="AT16" s="2" t="str">
        <f t="shared" ca="1" si="14"/>
        <v/>
      </c>
      <c r="AU16" s="2" t="str">
        <f t="shared" ca="1" si="14"/>
        <v/>
      </c>
      <c r="AV16" s="2" t="str">
        <f t="shared" ca="1" si="14"/>
        <v/>
      </c>
      <c r="AW16" s="2" t="str">
        <f t="shared" ca="1" si="14"/>
        <v/>
      </c>
      <c r="AX16" s="2" t="str">
        <f t="shared" ca="1" si="14"/>
        <v/>
      </c>
      <c r="AY16" s="2" t="str">
        <f t="shared" ca="1" si="14"/>
        <v/>
      </c>
      <c r="AZ16" s="2" t="str">
        <f t="shared" ca="1" si="14"/>
        <v/>
      </c>
      <c r="BA16" s="2" t="str">
        <f t="shared" ca="1" si="14"/>
        <v/>
      </c>
      <c r="BB16" s="2" t="str">
        <f t="shared" ca="1" si="14"/>
        <v/>
      </c>
      <c r="BC16" s="2" t="str">
        <f t="shared" ca="1" si="14"/>
        <v/>
      </c>
      <c r="BD16" s="2" t="str">
        <f t="shared" ca="1" si="14"/>
        <v/>
      </c>
      <c r="BE16" s="2" t="str">
        <f t="shared" ca="1" si="14"/>
        <v/>
      </c>
      <c r="BF16" s="2" t="str">
        <f t="shared" ca="1" si="14"/>
        <v/>
      </c>
      <c r="BG16" s="2" t="str">
        <f t="shared" ca="1" si="14"/>
        <v/>
      </c>
      <c r="BH16" s="2" t="str">
        <f t="shared" ca="1" si="14"/>
        <v/>
      </c>
      <c r="BI16" s="2" t="str">
        <f t="shared" ca="1" si="14"/>
        <v/>
      </c>
      <c r="BJ16" s="2" t="str">
        <f t="shared" ca="1" si="14"/>
        <v/>
      </c>
      <c r="BK16" s="2" t="str">
        <f t="shared" ca="1" si="14"/>
        <v/>
      </c>
      <c r="BL16" s="2" t="str">
        <f t="shared" ca="1" si="14"/>
        <v/>
      </c>
      <c r="BM16" s="2" t="str">
        <f t="shared" ca="1" si="14"/>
        <v/>
      </c>
      <c r="BN16" s="2" t="str">
        <f t="shared" ca="1" si="14"/>
        <v/>
      </c>
      <c r="BO16" s="2" t="str">
        <f t="shared" ca="1" si="14"/>
        <v/>
      </c>
      <c r="BP16" s="2" t="str">
        <f t="shared" ca="1" si="14"/>
        <v/>
      </c>
      <c r="BQ16" s="2" t="str">
        <f t="shared" ca="1" si="14"/>
        <v/>
      </c>
      <c r="BR16" s="2" t="str">
        <f t="shared" ca="1" si="14"/>
        <v/>
      </c>
      <c r="BS16" s="2" t="e">
        <f t="shared" ca="1" si="14"/>
        <v>#NAME?</v>
      </c>
      <c r="BT16" s="2" t="str">
        <f t="shared" ca="1" si="14"/>
        <v/>
      </c>
      <c r="BU16" s="2" t="str">
        <f t="shared" ca="1" si="14"/>
        <v/>
      </c>
      <c r="BV16" s="2" t="str">
        <f t="shared" ca="1" si="14"/>
        <v/>
      </c>
      <c r="BW16" s="2" t="str">
        <f t="shared" ca="1" si="14"/>
        <v/>
      </c>
      <c r="BX16" s="2" t="str">
        <f t="shared" ca="1" si="14"/>
        <v/>
      </c>
      <c r="BY16" s="2" t="str">
        <f t="shared" ca="1" si="14"/>
        <v/>
      </c>
      <c r="BZ16" s="2" t="str">
        <f t="shared" ca="1" si="14"/>
        <v/>
      </c>
      <c r="CA16" s="2" t="str">
        <f t="shared" ca="1" si="14"/>
        <v/>
      </c>
      <c r="CB16" s="2" t="str">
        <f t="shared" ca="1" si="14"/>
        <v/>
      </c>
      <c r="CC16" s="2" t="str">
        <f t="shared" ca="1" si="14"/>
        <v/>
      </c>
      <c r="CD16" s="2" t="str">
        <f t="shared" ca="1" si="14"/>
        <v/>
      </c>
      <c r="CE16" s="2" t="str">
        <f t="shared" ca="1" si="14"/>
        <v/>
      </c>
      <c r="CF16" s="2" t="str">
        <f t="shared" ca="1" si="14"/>
        <v/>
      </c>
      <c r="CG16" s="2" t="str">
        <f t="shared" ca="1" si="14"/>
        <v/>
      </c>
      <c r="CH16" s="2" t="str">
        <f t="shared" ca="1" si="14"/>
        <v/>
      </c>
      <c r="CI16" s="2" t="str">
        <f t="shared" ca="1" si="14"/>
        <v/>
      </c>
      <c r="CJ16" s="2" t="str">
        <f t="shared" ca="1" si="14"/>
        <v/>
      </c>
      <c r="CK16" s="2" t="str">
        <f t="shared" ca="1" si="14"/>
        <v/>
      </c>
      <c r="CL16" s="2" t="str">
        <f t="shared" ca="1" si="14"/>
        <v/>
      </c>
      <c r="CM16" s="2" t="str">
        <f t="shared" ca="1" si="14"/>
        <v/>
      </c>
      <c r="CN16" s="2" t="str">
        <f t="shared" ca="1" si="14"/>
        <v/>
      </c>
      <c r="CO16" s="2" t="str">
        <f t="shared" ca="1" si="14"/>
        <v/>
      </c>
      <c r="CP16" s="2" t="str">
        <f t="shared" ca="1" si="14"/>
        <v/>
      </c>
      <c r="CQ16" s="2" t="str">
        <f t="shared" ca="1" si="14"/>
        <v/>
      </c>
      <c r="CR16" s="2" t="str">
        <f t="shared" ca="1" si="14"/>
        <v/>
      </c>
      <c r="CS16" s="2" t="str">
        <f t="shared" ca="1" si="14"/>
        <v/>
      </c>
      <c r="CT16" s="2" t="str">
        <f t="shared" ca="1" si="14"/>
        <v/>
      </c>
      <c r="CU16" s="2" t="str">
        <f t="shared" ca="1" si="14"/>
        <v/>
      </c>
      <c r="CV16" s="2" t="str">
        <f t="shared" ca="1" si="14"/>
        <v/>
      </c>
      <c r="CW16" s="2" t="str">
        <f t="shared" ca="1" si="14"/>
        <v/>
      </c>
      <c r="CX16" s="2" t="str">
        <f t="shared" ca="1" si="14"/>
        <v/>
      </c>
      <c r="CY16" s="2" t="str">
        <f t="shared" ca="1" si="14"/>
        <v/>
      </c>
      <c r="CZ16" s="2" t="str">
        <f t="shared" ca="1" si="14"/>
        <v/>
      </c>
      <c r="DA16" s="2" t="str">
        <f t="shared" ca="1" si="14"/>
        <v/>
      </c>
      <c r="DB16" s="2" t="str">
        <f t="shared" ca="1" si="14"/>
        <v/>
      </c>
      <c r="DC16" s="2" t="str">
        <f t="shared" ca="1" si="14"/>
        <v/>
      </c>
      <c r="DD16" s="2" t="s">
        <v>133</v>
      </c>
      <c r="DE16" s="2" t="s">
        <v>135</v>
      </c>
      <c r="DF16" s="2" t="s">
        <v>134</v>
      </c>
      <c r="DG16" s="2" t="s">
        <v>134</v>
      </c>
      <c r="DH16" s="2" t="s">
        <v>126</v>
      </c>
      <c r="DI16" s="2" t="s">
        <v>129</v>
      </c>
      <c r="DJ16" s="2" t="s">
        <v>135</v>
      </c>
      <c r="DK16" s="1"/>
      <c r="DL16" s="1"/>
      <c r="DM16" s="2" t="s">
        <v>134</v>
      </c>
      <c r="DN16" s="2" t="s">
        <v>134</v>
      </c>
      <c r="DO16" s="2" t="s">
        <v>134</v>
      </c>
      <c r="DP16" s="2" t="s">
        <v>134</v>
      </c>
      <c r="DQ16" s="2" t="s">
        <v>134</v>
      </c>
      <c r="DR16" s="2" t="s">
        <v>126</v>
      </c>
      <c r="DS16" s="2" t="s">
        <v>134</v>
      </c>
      <c r="DT16" s="2" t="s">
        <v>134</v>
      </c>
      <c r="DU16" s="2" t="s">
        <v>131</v>
      </c>
      <c r="DV16" s="2" t="s">
        <v>154</v>
      </c>
      <c r="DW16" s="2" t="s">
        <v>154</v>
      </c>
      <c r="DX16" s="1"/>
      <c r="DY16" s="1"/>
      <c r="DZ16" s="1"/>
      <c r="EA16" s="2" t="s">
        <v>126</v>
      </c>
      <c r="EB16" s="2" t="s">
        <v>129</v>
      </c>
      <c r="EC16" s="2" t="s">
        <v>129</v>
      </c>
      <c r="ED16" s="1"/>
      <c r="EE16" s="2" t="s">
        <v>146</v>
      </c>
      <c r="EF16" s="2" t="s">
        <v>139</v>
      </c>
      <c r="EG16" s="2" t="s">
        <v>146</v>
      </c>
      <c r="EH16" s="2" t="s">
        <v>146</v>
      </c>
      <c r="EI16" s="2" t="s">
        <v>146</v>
      </c>
      <c r="EJ16" s="1"/>
      <c r="EK16" s="2" t="s">
        <v>154</v>
      </c>
      <c r="EL16" s="2" t="s">
        <v>398</v>
      </c>
      <c r="EM16" s="2" t="s">
        <v>157</v>
      </c>
      <c r="EN16" s="2" t="s">
        <v>154</v>
      </c>
      <c r="EO16" s="2" t="s">
        <v>172</v>
      </c>
      <c r="EP16" s="2" t="s">
        <v>154</v>
      </c>
      <c r="EQ16" s="2" t="s">
        <v>154</v>
      </c>
      <c r="ER16" s="2" t="s">
        <v>154</v>
      </c>
      <c r="ES16" s="1"/>
      <c r="ET16" s="2" t="s">
        <v>154</v>
      </c>
      <c r="EU16" s="2" t="s">
        <v>154</v>
      </c>
      <c r="EV16" s="2" t="s">
        <v>154</v>
      </c>
      <c r="EW16" s="2" t="s">
        <v>154</v>
      </c>
      <c r="EX16" s="2" t="s">
        <v>154</v>
      </c>
      <c r="EY16" s="2" t="s">
        <v>154</v>
      </c>
      <c r="EZ16" s="2" t="s">
        <v>154</v>
      </c>
      <c r="FA16" s="2" t="s">
        <v>154</v>
      </c>
      <c r="FB16" s="2" t="s">
        <v>154</v>
      </c>
      <c r="FC16" s="2" t="s">
        <v>154</v>
      </c>
      <c r="FD16" s="2" t="s">
        <v>172</v>
      </c>
      <c r="FE16" s="2" t="s">
        <v>154</v>
      </c>
      <c r="FF16" s="2" t="s">
        <v>154</v>
      </c>
      <c r="FG16" s="2" t="s">
        <v>154</v>
      </c>
      <c r="FH16" s="1"/>
      <c r="FI16" s="1"/>
      <c r="FJ16" s="2" t="s">
        <v>157</v>
      </c>
      <c r="FK16" s="1"/>
      <c r="FL16" s="2" t="s">
        <v>172</v>
      </c>
      <c r="FM16" s="2" t="s">
        <v>172</v>
      </c>
      <c r="FN16" s="2" t="s">
        <v>154</v>
      </c>
      <c r="FO16" s="2" t="s">
        <v>154</v>
      </c>
      <c r="FP16" s="2" t="s">
        <v>154</v>
      </c>
      <c r="FQ16" s="2" t="s">
        <v>154</v>
      </c>
      <c r="FR16" s="2" t="s">
        <v>154</v>
      </c>
      <c r="FS16" s="2" t="s">
        <v>172</v>
      </c>
      <c r="FT16" s="2" t="s">
        <v>112</v>
      </c>
      <c r="FU16" s="2" t="s">
        <v>172</v>
      </c>
      <c r="FV16" s="1"/>
      <c r="FW16" s="1"/>
      <c r="FX16" s="2" t="s">
        <v>154</v>
      </c>
      <c r="FY16" s="2" t="s">
        <v>157</v>
      </c>
      <c r="FZ16" s="2" t="s">
        <v>154</v>
      </c>
      <c r="GA16" s="2" t="s">
        <v>172</v>
      </c>
      <c r="GB16" s="2" t="s">
        <v>180</v>
      </c>
      <c r="GC16" s="2" t="s">
        <v>154</v>
      </c>
      <c r="GD16" s="2" t="s">
        <v>154</v>
      </c>
      <c r="GE16" s="2" t="s">
        <v>154</v>
      </c>
      <c r="GF16" s="2" t="s">
        <v>154</v>
      </c>
      <c r="GG16" s="2" t="s">
        <v>154</v>
      </c>
      <c r="GH16" s="2" t="s">
        <v>154</v>
      </c>
      <c r="GI16" s="2" t="s">
        <v>110</v>
      </c>
      <c r="GJ16" s="2" t="s">
        <v>154</v>
      </c>
      <c r="GK16" s="2" t="s">
        <v>150</v>
      </c>
      <c r="GL16" s="2" t="s">
        <v>154</v>
      </c>
      <c r="GM16" s="2" t="s">
        <v>172</v>
      </c>
      <c r="GN16" s="2" t="s">
        <v>154</v>
      </c>
      <c r="GO16" s="2" t="s">
        <v>154</v>
      </c>
      <c r="GP16" s="2" t="s">
        <v>154</v>
      </c>
      <c r="GQ16" s="2" t="s">
        <v>135</v>
      </c>
      <c r="GR16" s="2" t="s">
        <v>134</v>
      </c>
      <c r="GS16" s="2" t="s">
        <v>134</v>
      </c>
      <c r="GT16" s="2" t="s">
        <v>130</v>
      </c>
      <c r="GU16" s="2" t="s">
        <v>125</v>
      </c>
      <c r="GV16" s="2" t="s">
        <v>125</v>
      </c>
      <c r="GW16" s="2" t="s">
        <v>131</v>
      </c>
      <c r="GX16" s="1"/>
      <c r="GY16" s="2" t="s">
        <v>172</v>
      </c>
      <c r="GZ16" s="2" t="s">
        <v>154</v>
      </c>
      <c r="HA16" s="2" t="s">
        <v>154</v>
      </c>
      <c r="HB16" s="2" t="s">
        <v>172</v>
      </c>
      <c r="HC16" s="2" t="s">
        <v>154</v>
      </c>
      <c r="HD16" s="2" t="s">
        <v>154</v>
      </c>
    </row>
    <row r="17" spans="1:212" ht="15" customHeight="1">
      <c r="A17" s="3">
        <v>17</v>
      </c>
      <c r="B17" s="2" t="s">
        <v>121</v>
      </c>
      <c r="C17" s="2" t="e">
        <f t="shared" ref="C17:DC17" ca="1" si="15">IF(COUNTIF(DD:DD,$B17),INDIRECT(_xludf.CONCAT("B",$A17)),"")</f>
        <v>#NAME?</v>
      </c>
      <c r="D17" s="2" t="str">
        <f t="shared" ca="1" si="15"/>
        <v/>
      </c>
      <c r="E17" s="2" t="str">
        <f t="shared" ca="1" si="15"/>
        <v/>
      </c>
      <c r="F17" s="2" t="str">
        <f t="shared" ca="1" si="15"/>
        <v/>
      </c>
      <c r="G17" s="2" t="str">
        <f t="shared" ca="1" si="15"/>
        <v/>
      </c>
      <c r="H17" s="2" t="str">
        <f t="shared" ca="1" si="15"/>
        <v/>
      </c>
      <c r="I17" s="2" t="str">
        <f t="shared" ca="1" si="15"/>
        <v/>
      </c>
      <c r="J17" s="2" t="str">
        <f t="shared" ca="1" si="15"/>
        <v/>
      </c>
      <c r="K17" s="2" t="str">
        <f t="shared" ca="1" si="15"/>
        <v/>
      </c>
      <c r="L17" s="2" t="str">
        <f t="shared" ca="1" si="15"/>
        <v/>
      </c>
      <c r="M17" s="2" t="e">
        <f t="shared" ca="1" si="15"/>
        <v>#NAME?</v>
      </c>
      <c r="N17" s="2" t="str">
        <f t="shared" ca="1" si="15"/>
        <v/>
      </c>
      <c r="O17" s="2" t="str">
        <f t="shared" ca="1" si="15"/>
        <v/>
      </c>
      <c r="P17" s="2" t="str">
        <f t="shared" ca="1" si="15"/>
        <v/>
      </c>
      <c r="Q17" s="2" t="e">
        <f t="shared" ca="1" si="15"/>
        <v>#NAME?</v>
      </c>
      <c r="R17" s="2" t="str">
        <f t="shared" ca="1" si="15"/>
        <v/>
      </c>
      <c r="S17" s="2" t="str">
        <f t="shared" ca="1" si="15"/>
        <v/>
      </c>
      <c r="T17" s="2" t="e">
        <f t="shared" ca="1" si="15"/>
        <v>#NAME?</v>
      </c>
      <c r="U17" s="2" t="e">
        <f t="shared" ca="1" si="15"/>
        <v>#NAME?</v>
      </c>
      <c r="V17" s="2" t="str">
        <f t="shared" ca="1" si="15"/>
        <v/>
      </c>
      <c r="W17" s="2" t="str">
        <f t="shared" ca="1" si="15"/>
        <v/>
      </c>
      <c r="X17" s="2" t="str">
        <f t="shared" ca="1" si="15"/>
        <v/>
      </c>
      <c r="Y17" s="2" t="str">
        <f t="shared" ca="1" si="15"/>
        <v/>
      </c>
      <c r="Z17" s="2" t="e">
        <f t="shared" ca="1" si="15"/>
        <v>#NAME?</v>
      </c>
      <c r="AA17" s="2" t="e">
        <f t="shared" ca="1" si="15"/>
        <v>#NAME?</v>
      </c>
      <c r="AB17" s="2" t="e">
        <f t="shared" ca="1" si="15"/>
        <v>#NAME?</v>
      </c>
      <c r="AC17" s="2" t="str">
        <f t="shared" ca="1" si="15"/>
        <v/>
      </c>
      <c r="AD17" s="2" t="str">
        <f t="shared" ca="1" si="15"/>
        <v/>
      </c>
      <c r="AE17" s="2" t="str">
        <f t="shared" ca="1" si="15"/>
        <v/>
      </c>
      <c r="AF17" s="2" t="str">
        <f t="shared" ca="1" si="15"/>
        <v/>
      </c>
      <c r="AG17" s="2" t="str">
        <f t="shared" ca="1" si="15"/>
        <v/>
      </c>
      <c r="AH17" s="2" t="str">
        <f t="shared" ca="1" si="15"/>
        <v/>
      </c>
      <c r="AI17" s="2" t="str">
        <f t="shared" ca="1" si="15"/>
        <v/>
      </c>
      <c r="AJ17" s="2" t="str">
        <f t="shared" ca="1" si="15"/>
        <v/>
      </c>
      <c r="AK17" s="2" t="str">
        <f t="shared" ca="1" si="15"/>
        <v/>
      </c>
      <c r="AL17" s="2" t="e">
        <f t="shared" ca="1" si="15"/>
        <v>#NAME?</v>
      </c>
      <c r="AM17" s="2" t="e">
        <f t="shared" ca="1" si="15"/>
        <v>#NAME?</v>
      </c>
      <c r="AN17" s="2" t="e">
        <f t="shared" ca="1" si="15"/>
        <v>#NAME?</v>
      </c>
      <c r="AO17" s="2" t="e">
        <f t="shared" ca="1" si="15"/>
        <v>#NAME?</v>
      </c>
      <c r="AP17" s="2" t="str">
        <f t="shared" ca="1" si="15"/>
        <v/>
      </c>
      <c r="AQ17" s="2" t="str">
        <f t="shared" ca="1" si="15"/>
        <v/>
      </c>
      <c r="AR17" s="2" t="str">
        <f t="shared" ca="1" si="15"/>
        <v/>
      </c>
      <c r="AS17" s="2" t="e">
        <f t="shared" ca="1" si="15"/>
        <v>#NAME?</v>
      </c>
      <c r="AT17" s="2" t="e">
        <f t="shared" ca="1" si="15"/>
        <v>#NAME?</v>
      </c>
      <c r="AU17" s="2" t="e">
        <f t="shared" ca="1" si="15"/>
        <v>#NAME?</v>
      </c>
      <c r="AV17" s="2" t="e">
        <f t="shared" ca="1" si="15"/>
        <v>#NAME?</v>
      </c>
      <c r="AW17" s="2" t="str">
        <f t="shared" ca="1" si="15"/>
        <v/>
      </c>
      <c r="AX17" s="2" t="e">
        <f t="shared" ca="1" si="15"/>
        <v>#NAME?</v>
      </c>
      <c r="AY17" s="2" t="str">
        <f t="shared" ca="1" si="15"/>
        <v/>
      </c>
      <c r="AZ17" s="2" t="e">
        <f t="shared" ca="1" si="15"/>
        <v>#NAME?</v>
      </c>
      <c r="BA17" s="2" t="e">
        <f t="shared" ca="1" si="15"/>
        <v>#NAME?</v>
      </c>
      <c r="BB17" s="2" t="str">
        <f t="shared" ca="1" si="15"/>
        <v/>
      </c>
      <c r="BC17" s="2" t="e">
        <f t="shared" ca="1" si="15"/>
        <v>#NAME?</v>
      </c>
      <c r="BD17" s="2" t="e">
        <f t="shared" ca="1" si="15"/>
        <v>#NAME?</v>
      </c>
      <c r="BE17" s="2" t="str">
        <f t="shared" ca="1" si="15"/>
        <v/>
      </c>
      <c r="BF17" s="2" t="e">
        <f t="shared" ca="1" si="15"/>
        <v>#NAME?</v>
      </c>
      <c r="BG17" s="2" t="str">
        <f t="shared" ca="1" si="15"/>
        <v/>
      </c>
      <c r="BH17" s="2" t="str">
        <f t="shared" ca="1" si="15"/>
        <v/>
      </c>
      <c r="BI17" s="2" t="str">
        <f t="shared" ca="1" si="15"/>
        <v/>
      </c>
      <c r="BJ17" s="2" t="str">
        <f t="shared" ca="1" si="15"/>
        <v/>
      </c>
      <c r="BK17" s="2" t="e">
        <f t="shared" ca="1" si="15"/>
        <v>#NAME?</v>
      </c>
      <c r="BL17" s="2" t="e">
        <f t="shared" ca="1" si="15"/>
        <v>#NAME?</v>
      </c>
      <c r="BM17" s="2" t="e">
        <f t="shared" ca="1" si="15"/>
        <v>#NAME?</v>
      </c>
      <c r="BN17" s="2" t="e">
        <f t="shared" ca="1" si="15"/>
        <v>#NAME?</v>
      </c>
      <c r="BO17" s="2" t="e">
        <f t="shared" ca="1" si="15"/>
        <v>#NAME?</v>
      </c>
      <c r="BP17" s="2" t="e">
        <f t="shared" ca="1" si="15"/>
        <v>#NAME?</v>
      </c>
      <c r="BQ17" s="2" t="str">
        <f t="shared" ca="1" si="15"/>
        <v/>
      </c>
      <c r="BR17" s="2" t="e">
        <f t="shared" ca="1" si="15"/>
        <v>#NAME?</v>
      </c>
      <c r="BS17" s="2" t="e">
        <f t="shared" ca="1" si="15"/>
        <v>#NAME?</v>
      </c>
      <c r="BT17" s="2" t="e">
        <f t="shared" ca="1" si="15"/>
        <v>#NAME?</v>
      </c>
      <c r="BU17" s="2" t="str">
        <f t="shared" ca="1" si="15"/>
        <v/>
      </c>
      <c r="BV17" s="2" t="str">
        <f t="shared" ca="1" si="15"/>
        <v/>
      </c>
      <c r="BW17" s="2" t="str">
        <f t="shared" ca="1" si="15"/>
        <v/>
      </c>
      <c r="BX17" s="2" t="e">
        <f t="shared" ca="1" si="15"/>
        <v>#NAME?</v>
      </c>
      <c r="BY17" s="2" t="e">
        <f t="shared" ca="1" si="15"/>
        <v>#NAME?</v>
      </c>
      <c r="BZ17" s="2" t="e">
        <f t="shared" ca="1" si="15"/>
        <v>#NAME?</v>
      </c>
      <c r="CA17" s="2" t="str">
        <f t="shared" ca="1" si="15"/>
        <v/>
      </c>
      <c r="CB17" s="2" t="e">
        <f t="shared" ca="1" si="15"/>
        <v>#NAME?</v>
      </c>
      <c r="CC17" s="2" t="e">
        <f t="shared" ca="1" si="15"/>
        <v>#NAME?</v>
      </c>
      <c r="CD17" s="2" t="str">
        <f t="shared" ca="1" si="15"/>
        <v/>
      </c>
      <c r="CE17" s="2" t="str">
        <f t="shared" ca="1" si="15"/>
        <v/>
      </c>
      <c r="CF17" s="2" t="str">
        <f t="shared" ca="1" si="15"/>
        <v/>
      </c>
      <c r="CG17" s="2" t="str">
        <f t="shared" ca="1" si="15"/>
        <v/>
      </c>
      <c r="CH17" s="2" t="e">
        <f t="shared" ca="1" si="15"/>
        <v>#NAME?</v>
      </c>
      <c r="CI17" s="2" t="str">
        <f t="shared" ca="1" si="15"/>
        <v/>
      </c>
      <c r="CJ17" s="2" t="str">
        <f t="shared" ca="1" si="15"/>
        <v/>
      </c>
      <c r="CK17" s="2" t="str">
        <f t="shared" ca="1" si="15"/>
        <v/>
      </c>
      <c r="CL17" s="2" t="e">
        <f t="shared" ca="1" si="15"/>
        <v>#NAME?</v>
      </c>
      <c r="CM17" s="2" t="e">
        <f t="shared" ca="1" si="15"/>
        <v>#NAME?</v>
      </c>
      <c r="CN17" s="2" t="e">
        <f t="shared" ca="1" si="15"/>
        <v>#NAME?</v>
      </c>
      <c r="CO17" s="2" t="e">
        <f t="shared" ca="1" si="15"/>
        <v>#NAME?</v>
      </c>
      <c r="CP17" s="2" t="e">
        <f t="shared" ca="1" si="15"/>
        <v>#NAME?</v>
      </c>
      <c r="CQ17" s="2" t="str">
        <f t="shared" ca="1" si="15"/>
        <v/>
      </c>
      <c r="CR17" s="2" t="str">
        <f t="shared" ca="1" si="15"/>
        <v/>
      </c>
      <c r="CS17" s="2" t="e">
        <f t="shared" ca="1" si="15"/>
        <v>#NAME?</v>
      </c>
      <c r="CT17" s="2" t="e">
        <f t="shared" ca="1" si="15"/>
        <v>#NAME?</v>
      </c>
      <c r="CU17" s="2" t="e">
        <f t="shared" ca="1" si="15"/>
        <v>#NAME?</v>
      </c>
      <c r="CV17" s="2" t="e">
        <f t="shared" ca="1" si="15"/>
        <v>#NAME?</v>
      </c>
      <c r="CW17" s="2" t="str">
        <f t="shared" ca="1" si="15"/>
        <v/>
      </c>
      <c r="CX17" s="2" t="e">
        <f t="shared" ca="1" si="15"/>
        <v>#NAME?</v>
      </c>
      <c r="CY17" s="2" t="e">
        <f t="shared" ca="1" si="15"/>
        <v>#NAME?</v>
      </c>
      <c r="CZ17" s="2" t="e">
        <f t="shared" ca="1" si="15"/>
        <v>#NAME?</v>
      </c>
      <c r="DA17" s="2" t="e">
        <f t="shared" ca="1" si="15"/>
        <v>#NAME?</v>
      </c>
      <c r="DB17" s="2" t="str">
        <f t="shared" ca="1" si="15"/>
        <v/>
      </c>
      <c r="DC17" s="2" t="e">
        <f t="shared" ca="1" si="15"/>
        <v>#NAME?</v>
      </c>
      <c r="DD17" s="2" t="s">
        <v>134</v>
      </c>
      <c r="DE17" s="2" t="s">
        <v>137</v>
      </c>
      <c r="DF17" s="2" t="s">
        <v>135</v>
      </c>
      <c r="DG17" s="2" t="s">
        <v>135</v>
      </c>
      <c r="DH17" s="2" t="s">
        <v>127</v>
      </c>
      <c r="DI17" s="2" t="s">
        <v>130</v>
      </c>
      <c r="DJ17" s="2" t="s">
        <v>137</v>
      </c>
      <c r="DK17" s="1"/>
      <c r="DL17" s="1"/>
      <c r="DM17" s="2" t="s">
        <v>135</v>
      </c>
      <c r="DN17" s="2" t="s">
        <v>135</v>
      </c>
      <c r="DO17" s="2" t="s">
        <v>135</v>
      </c>
      <c r="DP17" s="2" t="s">
        <v>135</v>
      </c>
      <c r="DQ17" s="2" t="s">
        <v>135</v>
      </c>
      <c r="DR17" s="2" t="s">
        <v>127</v>
      </c>
      <c r="DS17" s="2" t="s">
        <v>135</v>
      </c>
      <c r="DT17" s="2" t="s">
        <v>135</v>
      </c>
      <c r="DU17" s="2" t="s">
        <v>132</v>
      </c>
      <c r="DV17" s="2" t="s">
        <v>172</v>
      </c>
      <c r="DW17" s="2" t="s">
        <v>172</v>
      </c>
      <c r="DX17" s="1"/>
      <c r="DY17" s="1"/>
      <c r="DZ17" s="1"/>
      <c r="EA17" s="2" t="s">
        <v>127</v>
      </c>
      <c r="EB17" s="2" t="s">
        <v>130</v>
      </c>
      <c r="EC17" s="2" t="s">
        <v>130</v>
      </c>
      <c r="ED17" s="1"/>
      <c r="EE17" s="2" t="s">
        <v>148</v>
      </c>
      <c r="EF17" s="2" t="s">
        <v>146</v>
      </c>
      <c r="EG17" s="2" t="s">
        <v>148</v>
      </c>
      <c r="EH17" s="2" t="s">
        <v>148</v>
      </c>
      <c r="EI17" s="2" t="s">
        <v>148</v>
      </c>
      <c r="EJ17" s="1"/>
      <c r="EK17" s="2" t="s">
        <v>172</v>
      </c>
      <c r="EL17" s="2" t="s">
        <v>132</v>
      </c>
      <c r="EM17" s="2" t="s">
        <v>150</v>
      </c>
      <c r="EN17" s="2" t="s">
        <v>172</v>
      </c>
      <c r="EO17" s="2" t="s">
        <v>157</v>
      </c>
      <c r="EP17" s="2" t="s">
        <v>172</v>
      </c>
      <c r="EQ17" s="2" t="s">
        <v>156</v>
      </c>
      <c r="ER17" s="2" t="s">
        <v>172</v>
      </c>
      <c r="ES17" s="1"/>
      <c r="ET17" s="2" t="s">
        <v>172</v>
      </c>
      <c r="EU17" s="2" t="s">
        <v>172</v>
      </c>
      <c r="EV17" s="2" t="s">
        <v>172</v>
      </c>
      <c r="EW17" s="2" t="s">
        <v>172</v>
      </c>
      <c r="EX17" s="2" t="s">
        <v>172</v>
      </c>
      <c r="EY17" s="2" t="s">
        <v>172</v>
      </c>
      <c r="EZ17" s="2" t="s">
        <v>172</v>
      </c>
      <c r="FA17" s="2" t="s">
        <v>172</v>
      </c>
      <c r="FB17" s="2" t="s">
        <v>172</v>
      </c>
      <c r="FC17" s="2" t="s">
        <v>172</v>
      </c>
      <c r="FD17" s="2" t="s">
        <v>116</v>
      </c>
      <c r="FE17" s="2" t="s">
        <v>172</v>
      </c>
      <c r="FF17" s="2" t="s">
        <v>172</v>
      </c>
      <c r="FG17" s="2" t="s">
        <v>172</v>
      </c>
      <c r="FH17" s="1"/>
      <c r="FI17" s="1"/>
      <c r="FJ17" s="2" t="s">
        <v>150</v>
      </c>
      <c r="FK17" s="1"/>
      <c r="FL17" s="2" t="s">
        <v>157</v>
      </c>
      <c r="FM17" s="2" t="s">
        <v>116</v>
      </c>
      <c r="FN17" s="2" t="s">
        <v>172</v>
      </c>
      <c r="FO17" s="2" t="s">
        <v>172</v>
      </c>
      <c r="FP17" s="2" t="s">
        <v>172</v>
      </c>
      <c r="FQ17" s="2" t="s">
        <v>172</v>
      </c>
      <c r="FR17" s="2" t="s">
        <v>172</v>
      </c>
      <c r="FS17" s="2" t="s">
        <v>157</v>
      </c>
      <c r="FT17" s="2" t="s">
        <v>111</v>
      </c>
      <c r="FU17" s="2" t="s">
        <v>150</v>
      </c>
      <c r="FV17" s="1"/>
      <c r="FW17" s="1"/>
      <c r="FX17" s="2" t="s">
        <v>172</v>
      </c>
      <c r="FY17" s="2" t="s">
        <v>150</v>
      </c>
      <c r="FZ17" s="2" t="s">
        <v>172</v>
      </c>
      <c r="GA17" s="2" t="s">
        <v>157</v>
      </c>
      <c r="GB17" s="1"/>
      <c r="GC17" s="2" t="s">
        <v>172</v>
      </c>
      <c r="GD17" s="2" t="s">
        <v>172</v>
      </c>
      <c r="GE17" s="2" t="s">
        <v>172</v>
      </c>
      <c r="GF17" s="2" t="s">
        <v>172</v>
      </c>
      <c r="GG17" s="2" t="s">
        <v>172</v>
      </c>
      <c r="GH17" s="2" t="s">
        <v>172</v>
      </c>
      <c r="GI17" s="2" t="s">
        <v>154</v>
      </c>
      <c r="GJ17" s="2" t="s">
        <v>172</v>
      </c>
      <c r="GK17" s="2" t="s">
        <v>180</v>
      </c>
      <c r="GL17" s="2" t="s">
        <v>172</v>
      </c>
      <c r="GM17" s="2" t="s">
        <v>150</v>
      </c>
      <c r="GN17" s="2" t="s">
        <v>172</v>
      </c>
      <c r="GO17" s="2" t="s">
        <v>172</v>
      </c>
      <c r="GP17" s="2" t="s">
        <v>172</v>
      </c>
      <c r="GQ17" s="2" t="s">
        <v>137</v>
      </c>
      <c r="GR17" s="2" t="s">
        <v>135</v>
      </c>
      <c r="GS17" s="2" t="s">
        <v>135</v>
      </c>
      <c r="GT17" s="2" t="s">
        <v>131</v>
      </c>
      <c r="GU17" s="2" t="s">
        <v>126</v>
      </c>
      <c r="GV17" s="2" t="s">
        <v>126</v>
      </c>
      <c r="GW17" s="2" t="s">
        <v>132</v>
      </c>
      <c r="GX17" s="1"/>
      <c r="GY17" s="2" t="s">
        <v>150</v>
      </c>
      <c r="GZ17" s="2" t="s">
        <v>172</v>
      </c>
      <c r="HA17" s="2" t="s">
        <v>172</v>
      </c>
      <c r="HB17" s="2" t="s">
        <v>116</v>
      </c>
      <c r="HC17" s="2" t="s">
        <v>172</v>
      </c>
      <c r="HD17" s="2" t="s">
        <v>172</v>
      </c>
    </row>
    <row r="18" spans="1:212" ht="15" customHeight="1">
      <c r="A18" s="3">
        <v>18</v>
      </c>
      <c r="B18" s="4" t="s">
        <v>122</v>
      </c>
      <c r="C18" s="2" t="e">
        <f t="shared" ref="C18:DC18" ca="1" si="16">IF(COUNTIF(DD:DD,$B18),INDIRECT(_xludf.CONCAT("B",$A18)),"")</f>
        <v>#NAME?</v>
      </c>
      <c r="D18" s="2" t="e">
        <f t="shared" ca="1" si="16"/>
        <v>#NAME?</v>
      </c>
      <c r="E18" s="2" t="e">
        <f t="shared" ca="1" si="16"/>
        <v>#NAME?</v>
      </c>
      <c r="F18" s="2" t="e">
        <f t="shared" ca="1" si="16"/>
        <v>#NAME?</v>
      </c>
      <c r="G18" s="2" t="e">
        <f t="shared" ca="1" si="16"/>
        <v>#NAME?</v>
      </c>
      <c r="H18" s="2" t="e">
        <f t="shared" ca="1" si="16"/>
        <v>#NAME?</v>
      </c>
      <c r="I18" s="2" t="e">
        <f t="shared" ca="1" si="16"/>
        <v>#NAME?</v>
      </c>
      <c r="J18" s="2" t="str">
        <f t="shared" ca="1" si="16"/>
        <v/>
      </c>
      <c r="K18" s="2" t="str">
        <f t="shared" ca="1" si="16"/>
        <v/>
      </c>
      <c r="L18" s="2" t="e">
        <f t="shared" ca="1" si="16"/>
        <v>#NAME?</v>
      </c>
      <c r="M18" s="2" t="e">
        <f t="shared" ca="1" si="16"/>
        <v>#NAME?</v>
      </c>
      <c r="N18" s="2" t="e">
        <f t="shared" ca="1" si="16"/>
        <v>#NAME?</v>
      </c>
      <c r="O18" s="2" t="e">
        <f t="shared" ca="1" si="16"/>
        <v>#NAME?</v>
      </c>
      <c r="P18" s="2" t="e">
        <f t="shared" ca="1" si="16"/>
        <v>#NAME?</v>
      </c>
      <c r="Q18" s="2" t="e">
        <f t="shared" ca="1" si="16"/>
        <v>#NAME?</v>
      </c>
      <c r="R18" s="2" t="e">
        <f t="shared" ca="1" si="16"/>
        <v>#NAME?</v>
      </c>
      <c r="S18" s="2" t="e">
        <f t="shared" ca="1" si="16"/>
        <v>#NAME?</v>
      </c>
      <c r="T18" s="2" t="e">
        <f t="shared" ca="1" si="16"/>
        <v>#NAME?</v>
      </c>
      <c r="U18" s="2" t="e">
        <f t="shared" ca="1" si="16"/>
        <v>#NAME?</v>
      </c>
      <c r="V18" s="2" t="e">
        <f t="shared" ca="1" si="16"/>
        <v>#NAME?</v>
      </c>
      <c r="W18" s="2" t="str">
        <f t="shared" ca="1" si="16"/>
        <v/>
      </c>
      <c r="X18" s="2" t="str">
        <f t="shared" ca="1" si="16"/>
        <v/>
      </c>
      <c r="Y18" s="2" t="str">
        <f t="shared" ca="1" si="16"/>
        <v/>
      </c>
      <c r="Z18" s="2" t="e">
        <f t="shared" ca="1" si="16"/>
        <v>#NAME?</v>
      </c>
      <c r="AA18" s="2" t="e">
        <f t="shared" ca="1" si="16"/>
        <v>#NAME?</v>
      </c>
      <c r="AB18" s="2" t="e">
        <f t="shared" ca="1" si="16"/>
        <v>#NAME?</v>
      </c>
      <c r="AC18" s="2" t="str">
        <f t="shared" ca="1" si="16"/>
        <v/>
      </c>
      <c r="AD18" s="2" t="e">
        <f t="shared" ca="1" si="16"/>
        <v>#NAME?</v>
      </c>
      <c r="AE18" s="2" t="e">
        <f t="shared" ca="1" si="16"/>
        <v>#NAME?</v>
      </c>
      <c r="AF18" s="2" t="e">
        <f t="shared" ca="1" si="16"/>
        <v>#NAME?</v>
      </c>
      <c r="AG18" s="2" t="e">
        <f t="shared" ca="1" si="16"/>
        <v>#NAME?</v>
      </c>
      <c r="AH18" s="2" t="e">
        <f t="shared" ca="1" si="16"/>
        <v>#NAME?</v>
      </c>
      <c r="AI18" s="2" t="str">
        <f t="shared" ca="1" si="16"/>
        <v/>
      </c>
      <c r="AJ18" s="2" t="e">
        <f t="shared" ca="1" si="16"/>
        <v>#NAME?</v>
      </c>
      <c r="AK18" s="2" t="e">
        <f t="shared" ca="1" si="16"/>
        <v>#NAME?</v>
      </c>
      <c r="AL18" s="2" t="e">
        <f t="shared" ca="1" si="16"/>
        <v>#NAME?</v>
      </c>
      <c r="AM18" s="2" t="e">
        <f t="shared" ca="1" si="16"/>
        <v>#NAME?</v>
      </c>
      <c r="AN18" s="2" t="e">
        <f t="shared" ca="1" si="16"/>
        <v>#NAME?</v>
      </c>
      <c r="AO18" s="2" t="e">
        <f t="shared" ca="1" si="16"/>
        <v>#NAME?</v>
      </c>
      <c r="AP18" s="2" t="e">
        <f t="shared" ca="1" si="16"/>
        <v>#NAME?</v>
      </c>
      <c r="AQ18" s="2" t="str">
        <f t="shared" ca="1" si="16"/>
        <v/>
      </c>
      <c r="AR18" s="2" t="str">
        <f t="shared" ca="1" si="16"/>
        <v/>
      </c>
      <c r="AS18" s="2" t="e">
        <f t="shared" ca="1" si="16"/>
        <v>#NAME?</v>
      </c>
      <c r="AT18" s="2" t="e">
        <f t="shared" ca="1" si="16"/>
        <v>#NAME?</v>
      </c>
      <c r="AU18" s="2" t="e">
        <f t="shared" ca="1" si="16"/>
        <v>#NAME?</v>
      </c>
      <c r="AV18" s="2" t="e">
        <f t="shared" ca="1" si="16"/>
        <v>#NAME?</v>
      </c>
      <c r="AW18" s="2" t="e">
        <f t="shared" ca="1" si="16"/>
        <v>#NAME?</v>
      </c>
      <c r="AX18" s="2" t="e">
        <f t="shared" ca="1" si="16"/>
        <v>#NAME?</v>
      </c>
      <c r="AY18" s="2" t="e">
        <f t="shared" ca="1" si="16"/>
        <v>#NAME?</v>
      </c>
      <c r="AZ18" s="2" t="e">
        <f t="shared" ca="1" si="16"/>
        <v>#NAME?</v>
      </c>
      <c r="BA18" s="2" t="e">
        <f t="shared" ca="1" si="16"/>
        <v>#NAME?</v>
      </c>
      <c r="BB18" s="2" t="e">
        <f t="shared" ca="1" si="16"/>
        <v>#NAME?</v>
      </c>
      <c r="BC18" s="2" t="e">
        <f t="shared" ca="1" si="16"/>
        <v>#NAME?</v>
      </c>
      <c r="BD18" s="2" t="e">
        <f t="shared" ca="1" si="16"/>
        <v>#NAME?</v>
      </c>
      <c r="BE18" s="2" t="e">
        <f t="shared" ca="1" si="16"/>
        <v>#NAME?</v>
      </c>
      <c r="BF18" s="2" t="e">
        <f t="shared" ca="1" si="16"/>
        <v>#NAME?</v>
      </c>
      <c r="BG18" s="2" t="str">
        <f t="shared" ca="1" si="16"/>
        <v/>
      </c>
      <c r="BH18" s="2" t="str">
        <f t="shared" ca="1" si="16"/>
        <v/>
      </c>
      <c r="BI18" s="2" t="str">
        <f t="shared" ca="1" si="16"/>
        <v/>
      </c>
      <c r="BJ18" s="2" t="str">
        <f t="shared" ca="1" si="16"/>
        <v/>
      </c>
      <c r="BK18" s="2" t="e">
        <f t="shared" ca="1" si="16"/>
        <v>#NAME?</v>
      </c>
      <c r="BL18" s="2" t="e">
        <f t="shared" ca="1" si="16"/>
        <v>#NAME?</v>
      </c>
      <c r="BM18" s="2" t="e">
        <f t="shared" ca="1" si="16"/>
        <v>#NAME?</v>
      </c>
      <c r="BN18" s="2" t="e">
        <f t="shared" ca="1" si="16"/>
        <v>#NAME?</v>
      </c>
      <c r="BO18" s="2" t="e">
        <f t="shared" ca="1" si="16"/>
        <v>#NAME?</v>
      </c>
      <c r="BP18" s="2" t="e">
        <f t="shared" ca="1" si="16"/>
        <v>#NAME?</v>
      </c>
      <c r="BQ18" s="2" t="e">
        <f t="shared" ca="1" si="16"/>
        <v>#NAME?</v>
      </c>
      <c r="BR18" s="2" t="e">
        <f t="shared" ca="1" si="16"/>
        <v>#NAME?</v>
      </c>
      <c r="BS18" s="2" t="e">
        <f t="shared" ca="1" si="16"/>
        <v>#NAME?</v>
      </c>
      <c r="BT18" s="2" t="e">
        <f t="shared" ca="1" si="16"/>
        <v>#NAME?</v>
      </c>
      <c r="BU18" s="2" t="str">
        <f t="shared" ca="1" si="16"/>
        <v/>
      </c>
      <c r="BV18" s="2" t="str">
        <f t="shared" ca="1" si="16"/>
        <v/>
      </c>
      <c r="BW18" s="2" t="e">
        <f t="shared" ca="1" si="16"/>
        <v>#NAME?</v>
      </c>
      <c r="BX18" s="2" t="e">
        <f t="shared" ca="1" si="16"/>
        <v>#NAME?</v>
      </c>
      <c r="BY18" s="2" t="e">
        <f t="shared" ca="1" si="16"/>
        <v>#NAME?</v>
      </c>
      <c r="BZ18" s="2" t="e">
        <f t="shared" ca="1" si="16"/>
        <v>#NAME?</v>
      </c>
      <c r="CA18" s="2" t="str">
        <f t="shared" ca="1" si="16"/>
        <v/>
      </c>
      <c r="CB18" s="2" t="e">
        <f t="shared" ca="1" si="16"/>
        <v>#NAME?</v>
      </c>
      <c r="CC18" s="2" t="e">
        <f t="shared" ca="1" si="16"/>
        <v>#NAME?</v>
      </c>
      <c r="CD18" s="2" t="e">
        <f t="shared" ca="1" si="16"/>
        <v>#NAME?</v>
      </c>
      <c r="CE18" s="2" t="e">
        <f t="shared" ca="1" si="16"/>
        <v>#NAME?</v>
      </c>
      <c r="CF18" s="2" t="e">
        <f t="shared" ca="1" si="16"/>
        <v>#NAME?</v>
      </c>
      <c r="CG18" s="2" t="e">
        <f t="shared" ca="1" si="16"/>
        <v>#NAME?</v>
      </c>
      <c r="CH18" s="2" t="e">
        <f t="shared" ca="1" si="16"/>
        <v>#NAME?</v>
      </c>
      <c r="CI18" s="2" t="e">
        <f t="shared" ca="1" si="16"/>
        <v>#NAME?</v>
      </c>
      <c r="CJ18" s="2" t="str">
        <f t="shared" ca="1" si="16"/>
        <v/>
      </c>
      <c r="CK18" s="2" t="e">
        <f t="shared" ca="1" si="16"/>
        <v>#NAME?</v>
      </c>
      <c r="CL18" s="2" t="e">
        <f t="shared" ca="1" si="16"/>
        <v>#NAME?</v>
      </c>
      <c r="CM18" s="2" t="e">
        <f t="shared" ca="1" si="16"/>
        <v>#NAME?</v>
      </c>
      <c r="CN18" s="2" t="e">
        <f t="shared" ca="1" si="16"/>
        <v>#NAME?</v>
      </c>
      <c r="CO18" s="2" t="e">
        <f t="shared" ca="1" si="16"/>
        <v>#NAME?</v>
      </c>
      <c r="CP18" s="2" t="e">
        <f t="shared" ca="1" si="16"/>
        <v>#NAME?</v>
      </c>
      <c r="CQ18" s="2" t="e">
        <f t="shared" ca="1" si="16"/>
        <v>#NAME?</v>
      </c>
      <c r="CR18" s="2" t="e">
        <f t="shared" ca="1" si="16"/>
        <v>#NAME?</v>
      </c>
      <c r="CS18" s="2" t="e">
        <f t="shared" ca="1" si="16"/>
        <v>#NAME?</v>
      </c>
      <c r="CT18" s="2" t="e">
        <f t="shared" ca="1" si="16"/>
        <v>#NAME?</v>
      </c>
      <c r="CU18" s="2" t="e">
        <f t="shared" ca="1" si="16"/>
        <v>#NAME?</v>
      </c>
      <c r="CV18" s="2" t="e">
        <f t="shared" ca="1" si="16"/>
        <v>#NAME?</v>
      </c>
      <c r="CW18" s="2" t="str">
        <f t="shared" ca="1" si="16"/>
        <v/>
      </c>
      <c r="CX18" s="2" t="e">
        <f t="shared" ca="1" si="16"/>
        <v>#NAME?</v>
      </c>
      <c r="CY18" s="2" t="e">
        <f t="shared" ca="1" si="16"/>
        <v>#NAME?</v>
      </c>
      <c r="CZ18" s="2" t="e">
        <f t="shared" ca="1" si="16"/>
        <v>#NAME?</v>
      </c>
      <c r="DA18" s="2" t="e">
        <f t="shared" ca="1" si="16"/>
        <v>#NAME?</v>
      </c>
      <c r="DB18" s="2" t="e">
        <f t="shared" ca="1" si="16"/>
        <v>#NAME?</v>
      </c>
      <c r="DC18" s="2" t="e">
        <f t="shared" ca="1" si="16"/>
        <v>#NAME?</v>
      </c>
      <c r="DD18" s="2" t="s">
        <v>135</v>
      </c>
      <c r="DE18" s="2" t="s">
        <v>139</v>
      </c>
      <c r="DF18" s="2" t="s">
        <v>137</v>
      </c>
      <c r="DG18" s="2" t="s">
        <v>137</v>
      </c>
      <c r="DH18" s="2" t="s">
        <v>129</v>
      </c>
      <c r="DI18" s="2" t="s">
        <v>131</v>
      </c>
      <c r="DJ18" s="2" t="s">
        <v>139</v>
      </c>
      <c r="DK18" s="1"/>
      <c r="DL18" s="1"/>
      <c r="DM18" s="2" t="s">
        <v>137</v>
      </c>
      <c r="DN18" s="2" t="s">
        <v>137</v>
      </c>
      <c r="DO18" s="2" t="s">
        <v>137</v>
      </c>
      <c r="DP18" s="2" t="s">
        <v>137</v>
      </c>
      <c r="DQ18" s="2" t="s">
        <v>137</v>
      </c>
      <c r="DR18" s="2" t="s">
        <v>129</v>
      </c>
      <c r="DS18" s="2" t="s">
        <v>137</v>
      </c>
      <c r="DT18" s="2" t="s">
        <v>137</v>
      </c>
      <c r="DU18" s="2" t="s">
        <v>134</v>
      </c>
      <c r="DV18" s="2" t="s">
        <v>116</v>
      </c>
      <c r="DW18" s="2" t="s">
        <v>116</v>
      </c>
      <c r="DX18" s="1"/>
      <c r="DY18" s="1"/>
      <c r="DZ18" s="1"/>
      <c r="EA18" s="2" t="s">
        <v>129</v>
      </c>
      <c r="EB18" s="2" t="s">
        <v>131</v>
      </c>
      <c r="EC18" s="2" t="s">
        <v>131</v>
      </c>
      <c r="ED18" s="1"/>
      <c r="EE18" s="2" t="s">
        <v>150</v>
      </c>
      <c r="EF18" s="2" t="s">
        <v>148</v>
      </c>
      <c r="EG18" s="2" t="s">
        <v>150</v>
      </c>
      <c r="EH18" s="2" t="s">
        <v>150</v>
      </c>
      <c r="EI18" s="2" t="s">
        <v>150</v>
      </c>
      <c r="EJ18" s="1"/>
      <c r="EK18" s="2" t="s">
        <v>116</v>
      </c>
      <c r="EL18" s="2" t="s">
        <v>134</v>
      </c>
      <c r="EM18" s="2" t="s">
        <v>180</v>
      </c>
      <c r="EN18" s="2" t="s">
        <v>116</v>
      </c>
      <c r="EO18" s="2" t="s">
        <v>150</v>
      </c>
      <c r="EP18" s="2" t="s">
        <v>157</v>
      </c>
      <c r="EQ18" s="2" t="s">
        <v>174</v>
      </c>
      <c r="ER18" s="2" t="s">
        <v>116</v>
      </c>
      <c r="ES18" s="1"/>
      <c r="ET18" s="2" t="s">
        <v>116</v>
      </c>
      <c r="EU18" s="2" t="s">
        <v>116</v>
      </c>
      <c r="EV18" s="2" t="s">
        <v>116</v>
      </c>
      <c r="EW18" s="2" t="s">
        <v>116</v>
      </c>
      <c r="EX18" s="2" t="s">
        <v>116</v>
      </c>
      <c r="EY18" s="2" t="s">
        <v>116</v>
      </c>
      <c r="EZ18" s="2" t="s">
        <v>116</v>
      </c>
      <c r="FA18" s="2" t="s">
        <v>116</v>
      </c>
      <c r="FB18" s="2" t="s">
        <v>116</v>
      </c>
      <c r="FC18" s="2" t="s">
        <v>116</v>
      </c>
      <c r="FD18" s="2" t="s">
        <v>157</v>
      </c>
      <c r="FE18" s="2" t="s">
        <v>116</v>
      </c>
      <c r="FF18" s="2" t="s">
        <v>116</v>
      </c>
      <c r="FG18" s="2" t="s">
        <v>116</v>
      </c>
      <c r="FH18" s="1"/>
      <c r="FI18" s="1"/>
      <c r="FJ18" s="2" t="s">
        <v>180</v>
      </c>
      <c r="FK18" s="1"/>
      <c r="FL18" s="2" t="s">
        <v>150</v>
      </c>
      <c r="FM18" s="2" t="s">
        <v>150</v>
      </c>
      <c r="FN18" s="2" t="s">
        <v>116</v>
      </c>
      <c r="FO18" s="2" t="s">
        <v>116</v>
      </c>
      <c r="FP18" s="2" t="s">
        <v>116</v>
      </c>
      <c r="FQ18" s="2" t="s">
        <v>116</v>
      </c>
      <c r="FR18" s="2" t="s">
        <v>116</v>
      </c>
      <c r="FS18" s="2" t="s">
        <v>150</v>
      </c>
      <c r="FT18" s="2" t="s">
        <v>172</v>
      </c>
      <c r="FU18" s="2" t="s">
        <v>180</v>
      </c>
      <c r="FV18" s="1"/>
      <c r="FW18" s="1"/>
      <c r="FX18" s="2" t="s">
        <v>157</v>
      </c>
      <c r="FY18" s="2" t="s">
        <v>180</v>
      </c>
      <c r="FZ18" s="2" t="s">
        <v>116</v>
      </c>
      <c r="GA18" s="2" t="s">
        <v>150</v>
      </c>
      <c r="GB18" s="1"/>
      <c r="GC18" s="2" t="s">
        <v>116</v>
      </c>
      <c r="GD18" s="2" t="s">
        <v>116</v>
      </c>
      <c r="GE18" s="2" t="s">
        <v>157</v>
      </c>
      <c r="GF18" s="2" t="s">
        <v>116</v>
      </c>
      <c r="GG18" s="2" t="s">
        <v>116</v>
      </c>
      <c r="GH18" s="2" t="s">
        <v>116</v>
      </c>
      <c r="GI18" s="2" t="s">
        <v>172</v>
      </c>
      <c r="GJ18" s="2" t="s">
        <v>168</v>
      </c>
      <c r="GK18" s="1"/>
      <c r="GL18" s="2" t="s">
        <v>116</v>
      </c>
      <c r="GM18" s="2" t="s">
        <v>180</v>
      </c>
      <c r="GN18" s="2" t="s">
        <v>116</v>
      </c>
      <c r="GO18" s="2" t="s">
        <v>116</v>
      </c>
      <c r="GP18" s="2" t="s">
        <v>116</v>
      </c>
      <c r="GQ18" s="2" t="s">
        <v>139</v>
      </c>
      <c r="GR18" s="2" t="s">
        <v>139</v>
      </c>
      <c r="GS18" s="2" t="s">
        <v>137</v>
      </c>
      <c r="GT18" s="2" t="s">
        <v>132</v>
      </c>
      <c r="GU18" s="2" t="s">
        <v>127</v>
      </c>
      <c r="GV18" s="2" t="s">
        <v>127</v>
      </c>
      <c r="GW18" s="2" t="s">
        <v>133</v>
      </c>
      <c r="GX18" s="1"/>
      <c r="GY18" s="2" t="s">
        <v>180</v>
      </c>
      <c r="GZ18" s="2" t="s">
        <v>116</v>
      </c>
      <c r="HA18" s="2" t="s">
        <v>116</v>
      </c>
      <c r="HB18" s="2" t="s">
        <v>157</v>
      </c>
      <c r="HC18" s="2" t="s">
        <v>116</v>
      </c>
      <c r="HD18" s="2" t="s">
        <v>116</v>
      </c>
    </row>
    <row r="19" spans="1:212" ht="15" customHeight="1">
      <c r="A19" s="3">
        <v>19</v>
      </c>
      <c r="B19" s="2" t="s">
        <v>123</v>
      </c>
      <c r="C19" s="2" t="str">
        <f t="shared" ref="C19:DC19" ca="1" si="17">IF(COUNTIF(DD:DD,$B19),INDIRECT(_xludf.CONCAT("B",$A19)),"")</f>
        <v/>
      </c>
      <c r="D19" s="2" t="str">
        <f t="shared" ca="1" si="17"/>
        <v/>
      </c>
      <c r="E19" s="2" t="str">
        <f t="shared" ca="1" si="17"/>
        <v/>
      </c>
      <c r="F19" s="2" t="str">
        <f t="shared" ca="1" si="17"/>
        <v/>
      </c>
      <c r="G19" s="2" t="e">
        <f t="shared" ca="1" si="17"/>
        <v>#NAME?</v>
      </c>
      <c r="H19" s="2" t="e">
        <f t="shared" ca="1" si="17"/>
        <v>#NAME?</v>
      </c>
      <c r="I19" s="2" t="str">
        <f t="shared" ca="1" si="17"/>
        <v/>
      </c>
      <c r="J19" s="2" t="str">
        <f t="shared" ca="1" si="17"/>
        <v/>
      </c>
      <c r="K19" s="2" t="str">
        <f t="shared" ca="1" si="17"/>
        <v/>
      </c>
      <c r="L19" s="2" t="str">
        <f t="shared" ca="1" si="17"/>
        <v/>
      </c>
      <c r="M19" s="2" t="str">
        <f t="shared" ca="1" si="17"/>
        <v/>
      </c>
      <c r="N19" s="2" t="str">
        <f t="shared" ca="1" si="17"/>
        <v/>
      </c>
      <c r="O19" s="2" t="str">
        <f t="shared" ca="1" si="17"/>
        <v/>
      </c>
      <c r="P19" s="2" t="str">
        <f t="shared" ca="1" si="17"/>
        <v/>
      </c>
      <c r="Q19" s="2" t="e">
        <f t="shared" ca="1" si="17"/>
        <v>#NAME?</v>
      </c>
      <c r="R19" s="2" t="str">
        <f t="shared" ca="1" si="17"/>
        <v/>
      </c>
      <c r="S19" s="2" t="str">
        <f t="shared" ca="1" si="17"/>
        <v/>
      </c>
      <c r="T19" s="2" t="str">
        <f t="shared" ca="1" si="17"/>
        <v/>
      </c>
      <c r="U19" s="2" t="str">
        <f t="shared" ca="1" si="17"/>
        <v/>
      </c>
      <c r="V19" s="2" t="str">
        <f t="shared" ca="1" si="17"/>
        <v/>
      </c>
      <c r="W19" s="2" t="str">
        <f t="shared" ca="1" si="17"/>
        <v/>
      </c>
      <c r="X19" s="2" t="str">
        <f t="shared" ca="1" si="17"/>
        <v/>
      </c>
      <c r="Y19" s="2" t="str">
        <f t="shared" ca="1" si="17"/>
        <v/>
      </c>
      <c r="Z19" s="2" t="e">
        <f t="shared" ca="1" si="17"/>
        <v>#NAME?</v>
      </c>
      <c r="AA19" s="2" t="str">
        <f t="shared" ca="1" si="17"/>
        <v/>
      </c>
      <c r="AB19" s="2" t="str">
        <f t="shared" ca="1" si="17"/>
        <v/>
      </c>
      <c r="AC19" s="2" t="str">
        <f t="shared" ca="1" si="17"/>
        <v/>
      </c>
      <c r="AD19" s="2" t="str">
        <f t="shared" ca="1" si="17"/>
        <v/>
      </c>
      <c r="AE19" s="2" t="str">
        <f t="shared" ca="1" si="17"/>
        <v/>
      </c>
      <c r="AF19" s="2" t="str">
        <f t="shared" ca="1" si="17"/>
        <v/>
      </c>
      <c r="AG19" s="2" t="str">
        <f t="shared" ca="1" si="17"/>
        <v/>
      </c>
      <c r="AH19" s="2" t="str">
        <f t="shared" ca="1" si="17"/>
        <v/>
      </c>
      <c r="AI19" s="2" t="str">
        <f t="shared" ca="1" si="17"/>
        <v/>
      </c>
      <c r="AJ19" s="2" t="str">
        <f t="shared" ca="1" si="17"/>
        <v/>
      </c>
      <c r="AK19" s="2" t="str">
        <f t="shared" ca="1" si="17"/>
        <v/>
      </c>
      <c r="AL19" s="2" t="str">
        <f t="shared" ca="1" si="17"/>
        <v/>
      </c>
      <c r="AM19" s="2" t="str">
        <f t="shared" ca="1" si="17"/>
        <v/>
      </c>
      <c r="AN19" s="2" t="str">
        <f t="shared" ca="1" si="17"/>
        <v/>
      </c>
      <c r="AO19" s="2" t="str">
        <f t="shared" ca="1" si="17"/>
        <v/>
      </c>
      <c r="AP19" s="2" t="str">
        <f t="shared" ca="1" si="17"/>
        <v/>
      </c>
      <c r="AQ19" s="2" t="str">
        <f t="shared" ca="1" si="17"/>
        <v/>
      </c>
      <c r="AR19" s="2" t="str">
        <f t="shared" ca="1" si="17"/>
        <v/>
      </c>
      <c r="AS19" s="2" t="e">
        <f t="shared" ca="1" si="17"/>
        <v>#NAME?</v>
      </c>
      <c r="AT19" s="2" t="str">
        <f t="shared" ca="1" si="17"/>
        <v/>
      </c>
      <c r="AU19" s="2" t="str">
        <f t="shared" ca="1" si="17"/>
        <v/>
      </c>
      <c r="AV19" s="2" t="str">
        <f t="shared" ca="1" si="17"/>
        <v/>
      </c>
      <c r="AW19" s="2" t="str">
        <f t="shared" ca="1" si="17"/>
        <v/>
      </c>
      <c r="AX19" s="2" t="str">
        <f t="shared" ca="1" si="17"/>
        <v/>
      </c>
      <c r="AY19" s="2" t="str">
        <f t="shared" ca="1" si="17"/>
        <v/>
      </c>
      <c r="AZ19" s="2" t="str">
        <f t="shared" ca="1" si="17"/>
        <v/>
      </c>
      <c r="BA19" s="2" t="str">
        <f t="shared" ca="1" si="17"/>
        <v/>
      </c>
      <c r="BB19" s="2" t="str">
        <f t="shared" ca="1" si="17"/>
        <v/>
      </c>
      <c r="BC19" s="2" t="e">
        <f t="shared" ca="1" si="17"/>
        <v>#NAME?</v>
      </c>
      <c r="BD19" s="2" t="e">
        <f t="shared" ca="1" si="17"/>
        <v>#NAME?</v>
      </c>
      <c r="BE19" s="2" t="str">
        <f t="shared" ca="1" si="17"/>
        <v/>
      </c>
      <c r="BF19" s="2" t="str">
        <f t="shared" ca="1" si="17"/>
        <v/>
      </c>
      <c r="BG19" s="2" t="str">
        <f t="shared" ca="1" si="17"/>
        <v/>
      </c>
      <c r="BH19" s="2" t="str">
        <f t="shared" ca="1" si="17"/>
        <v/>
      </c>
      <c r="BI19" s="2" t="str">
        <f t="shared" ca="1" si="17"/>
        <v/>
      </c>
      <c r="BJ19" s="2" t="str">
        <f t="shared" ca="1" si="17"/>
        <v/>
      </c>
      <c r="BK19" s="2" t="str">
        <f t="shared" ca="1" si="17"/>
        <v/>
      </c>
      <c r="BL19" s="2" t="str">
        <f t="shared" ca="1" si="17"/>
        <v/>
      </c>
      <c r="BM19" s="2" t="str">
        <f t="shared" ca="1" si="17"/>
        <v/>
      </c>
      <c r="BN19" s="2" t="str">
        <f t="shared" ca="1" si="17"/>
        <v/>
      </c>
      <c r="BO19" s="2" t="str">
        <f t="shared" ca="1" si="17"/>
        <v/>
      </c>
      <c r="BP19" s="2" t="str">
        <f t="shared" ca="1" si="17"/>
        <v/>
      </c>
      <c r="BQ19" s="2" t="str">
        <f t="shared" ca="1" si="17"/>
        <v/>
      </c>
      <c r="BR19" s="2" t="str">
        <f t="shared" ca="1" si="17"/>
        <v/>
      </c>
      <c r="BS19" s="2" t="str">
        <f t="shared" ca="1" si="17"/>
        <v/>
      </c>
      <c r="BT19" s="2" t="str">
        <f t="shared" ca="1" si="17"/>
        <v/>
      </c>
      <c r="BU19" s="2" t="str">
        <f t="shared" ca="1" si="17"/>
        <v/>
      </c>
      <c r="BV19" s="2" t="str">
        <f t="shared" ca="1" si="17"/>
        <v/>
      </c>
      <c r="BW19" s="2" t="str">
        <f t="shared" ca="1" si="17"/>
        <v/>
      </c>
      <c r="BX19" s="2" t="str">
        <f t="shared" ca="1" si="17"/>
        <v/>
      </c>
      <c r="BY19" s="2" t="e">
        <f t="shared" ca="1" si="17"/>
        <v>#NAME?</v>
      </c>
      <c r="BZ19" s="2" t="str">
        <f t="shared" ca="1" si="17"/>
        <v/>
      </c>
      <c r="CA19" s="2" t="str">
        <f t="shared" ca="1" si="17"/>
        <v/>
      </c>
      <c r="CB19" s="2" t="str">
        <f t="shared" ca="1" si="17"/>
        <v/>
      </c>
      <c r="CC19" s="2" t="str">
        <f t="shared" ca="1" si="17"/>
        <v/>
      </c>
      <c r="CD19" s="2" t="str">
        <f t="shared" ca="1" si="17"/>
        <v/>
      </c>
      <c r="CE19" s="2" t="str">
        <f t="shared" ca="1" si="17"/>
        <v/>
      </c>
      <c r="CF19" s="2" t="str">
        <f t="shared" ca="1" si="17"/>
        <v/>
      </c>
      <c r="CG19" s="2" t="str">
        <f t="shared" ca="1" si="17"/>
        <v/>
      </c>
      <c r="CH19" s="2" t="str">
        <f t="shared" ca="1" si="17"/>
        <v/>
      </c>
      <c r="CI19" s="2" t="str">
        <f t="shared" ca="1" si="17"/>
        <v/>
      </c>
      <c r="CJ19" s="2" t="str">
        <f t="shared" ca="1" si="17"/>
        <v/>
      </c>
      <c r="CK19" s="2" t="str">
        <f t="shared" ca="1" si="17"/>
        <v/>
      </c>
      <c r="CL19" s="2" t="str">
        <f t="shared" ca="1" si="17"/>
        <v/>
      </c>
      <c r="CM19" s="2" t="str">
        <f t="shared" ca="1" si="17"/>
        <v/>
      </c>
      <c r="CN19" s="2" t="str">
        <f t="shared" ca="1" si="17"/>
        <v/>
      </c>
      <c r="CO19" s="2" t="str">
        <f t="shared" ca="1" si="17"/>
        <v/>
      </c>
      <c r="CP19" s="2" t="str">
        <f t="shared" ca="1" si="17"/>
        <v/>
      </c>
      <c r="CQ19" s="2" t="str">
        <f t="shared" ca="1" si="17"/>
        <v/>
      </c>
      <c r="CR19" s="2" t="str">
        <f t="shared" ca="1" si="17"/>
        <v/>
      </c>
      <c r="CS19" s="2" t="str">
        <f t="shared" ca="1" si="17"/>
        <v/>
      </c>
      <c r="CT19" s="2" t="e">
        <f t="shared" ca="1" si="17"/>
        <v>#NAME?</v>
      </c>
      <c r="CU19" s="2" t="e">
        <f t="shared" ca="1" si="17"/>
        <v>#NAME?</v>
      </c>
      <c r="CV19" s="2" t="str">
        <f t="shared" ca="1" si="17"/>
        <v/>
      </c>
      <c r="CW19" s="2" t="str">
        <f t="shared" ca="1" si="17"/>
        <v/>
      </c>
      <c r="CX19" s="2" t="str">
        <f t="shared" ca="1" si="17"/>
        <v/>
      </c>
      <c r="CY19" s="2" t="str">
        <f t="shared" ca="1" si="17"/>
        <v/>
      </c>
      <c r="CZ19" s="2" t="e">
        <f t="shared" ca="1" si="17"/>
        <v>#NAME?</v>
      </c>
      <c r="DA19" s="2" t="e">
        <f t="shared" ca="1" si="17"/>
        <v>#NAME?</v>
      </c>
      <c r="DB19" s="2" t="str">
        <f t="shared" ca="1" si="17"/>
        <v/>
      </c>
      <c r="DC19" s="2" t="e">
        <f t="shared" ca="1" si="17"/>
        <v>#NAME?</v>
      </c>
      <c r="DD19" s="2" t="s">
        <v>137</v>
      </c>
      <c r="DE19" s="2" t="s">
        <v>146</v>
      </c>
      <c r="DF19" s="2" t="s">
        <v>139</v>
      </c>
      <c r="DG19" s="2" t="s">
        <v>138</v>
      </c>
      <c r="DH19" s="2" t="s">
        <v>130</v>
      </c>
      <c r="DI19" s="2" t="s">
        <v>132</v>
      </c>
      <c r="DJ19" s="2" t="s">
        <v>146</v>
      </c>
      <c r="DK19" s="1"/>
      <c r="DL19" s="1"/>
      <c r="DM19" s="2" t="s">
        <v>139</v>
      </c>
      <c r="DN19" s="2" t="s">
        <v>139</v>
      </c>
      <c r="DO19" s="2" t="s">
        <v>139</v>
      </c>
      <c r="DP19" s="2" t="s">
        <v>139</v>
      </c>
      <c r="DQ19" s="2" t="s">
        <v>139</v>
      </c>
      <c r="DR19" s="2" t="s">
        <v>130</v>
      </c>
      <c r="DS19" s="2" t="s">
        <v>138</v>
      </c>
      <c r="DT19" s="2" t="s">
        <v>139</v>
      </c>
      <c r="DU19" s="2" t="s">
        <v>135</v>
      </c>
      <c r="DV19" s="2" t="s">
        <v>157</v>
      </c>
      <c r="DW19" s="2" t="s">
        <v>157</v>
      </c>
      <c r="DX19" s="1"/>
      <c r="DY19" s="1"/>
      <c r="DZ19" s="1"/>
      <c r="EA19" s="2" t="s">
        <v>130</v>
      </c>
      <c r="EB19" s="2" t="s">
        <v>132</v>
      </c>
      <c r="EC19" s="2" t="s">
        <v>132</v>
      </c>
      <c r="ED19" s="1"/>
      <c r="EE19" s="2" t="s">
        <v>153</v>
      </c>
      <c r="EF19" s="2" t="s">
        <v>150</v>
      </c>
      <c r="EG19" s="2" t="s">
        <v>153</v>
      </c>
      <c r="EH19" s="2" t="s">
        <v>153</v>
      </c>
      <c r="EI19" s="2" t="s">
        <v>153</v>
      </c>
      <c r="EJ19" s="1"/>
      <c r="EK19" s="2" t="s">
        <v>157</v>
      </c>
      <c r="EL19" s="2" t="s">
        <v>135</v>
      </c>
      <c r="EM19" s="2" t="s">
        <v>118</v>
      </c>
      <c r="EN19" s="2" t="s">
        <v>157</v>
      </c>
      <c r="EO19" s="2" t="s">
        <v>180</v>
      </c>
      <c r="EP19" s="2" t="s">
        <v>150</v>
      </c>
      <c r="EQ19" s="2" t="s">
        <v>151</v>
      </c>
      <c r="ER19" s="2" t="s">
        <v>157</v>
      </c>
      <c r="ES19" s="1"/>
      <c r="ET19" s="2" t="s">
        <v>157</v>
      </c>
      <c r="EU19" s="2" t="s">
        <v>157</v>
      </c>
      <c r="EV19" s="2" t="s">
        <v>157</v>
      </c>
      <c r="EW19" s="2" t="s">
        <v>157</v>
      </c>
      <c r="EX19" s="2" t="s">
        <v>157</v>
      </c>
      <c r="EY19" s="2" t="s">
        <v>157</v>
      </c>
      <c r="EZ19" s="2" t="s">
        <v>117</v>
      </c>
      <c r="FA19" s="2" t="s">
        <v>157</v>
      </c>
      <c r="FB19" s="2" t="s">
        <v>157</v>
      </c>
      <c r="FC19" s="2" t="s">
        <v>157</v>
      </c>
      <c r="FD19" s="2" t="s">
        <v>150</v>
      </c>
      <c r="FE19" s="2" t="s">
        <v>157</v>
      </c>
      <c r="FF19" s="2" t="s">
        <v>157</v>
      </c>
      <c r="FG19" s="2" t="s">
        <v>157</v>
      </c>
      <c r="FH19" s="1"/>
      <c r="FI19" s="1"/>
      <c r="FJ19" s="2" t="s">
        <v>118</v>
      </c>
      <c r="FK19" s="1"/>
      <c r="FL19" s="2" t="s">
        <v>180</v>
      </c>
      <c r="FM19" s="2" t="s">
        <v>180</v>
      </c>
      <c r="FN19" s="2" t="s">
        <v>157</v>
      </c>
      <c r="FO19" s="2" t="s">
        <v>157</v>
      </c>
      <c r="FP19" s="2" t="s">
        <v>157</v>
      </c>
      <c r="FQ19" s="2" t="s">
        <v>157</v>
      </c>
      <c r="FR19" s="2" t="s">
        <v>157</v>
      </c>
      <c r="FS19" s="2" t="s">
        <v>180</v>
      </c>
      <c r="FT19" s="2" t="s">
        <v>171</v>
      </c>
      <c r="FU19" s="2" t="s">
        <v>118</v>
      </c>
      <c r="FV19" s="1"/>
      <c r="FW19" s="1"/>
      <c r="FX19" s="2" t="s">
        <v>150</v>
      </c>
      <c r="FY19" s="2" t="s">
        <v>118</v>
      </c>
      <c r="FZ19" s="2" t="s">
        <v>157</v>
      </c>
      <c r="GA19" s="2" t="s">
        <v>180</v>
      </c>
      <c r="GB19" s="1"/>
      <c r="GC19" s="2" t="s">
        <v>157</v>
      </c>
      <c r="GD19" s="2" t="s">
        <v>157</v>
      </c>
      <c r="GE19" s="2" t="s">
        <v>150</v>
      </c>
      <c r="GF19" s="2" t="s">
        <v>157</v>
      </c>
      <c r="GG19" s="2" t="s">
        <v>157</v>
      </c>
      <c r="GH19" s="2" t="s">
        <v>157</v>
      </c>
      <c r="GI19" s="2" t="s">
        <v>175</v>
      </c>
      <c r="GJ19" s="2" t="s">
        <v>116</v>
      </c>
      <c r="GK19" s="1"/>
      <c r="GL19" s="2" t="s">
        <v>157</v>
      </c>
      <c r="GM19" s="2" t="s">
        <v>118</v>
      </c>
      <c r="GN19" s="2" t="s">
        <v>157</v>
      </c>
      <c r="GO19" s="2" t="s">
        <v>157</v>
      </c>
      <c r="GP19" s="2" t="s">
        <v>157</v>
      </c>
      <c r="GQ19" s="2" t="s">
        <v>143</v>
      </c>
      <c r="GR19" s="2" t="s">
        <v>146</v>
      </c>
      <c r="GS19" s="2" t="s">
        <v>139</v>
      </c>
      <c r="GT19" s="2" t="s">
        <v>133</v>
      </c>
      <c r="GU19" s="2" t="s">
        <v>129</v>
      </c>
      <c r="GV19" s="2" t="s">
        <v>129</v>
      </c>
      <c r="GW19" s="2" t="s">
        <v>134</v>
      </c>
      <c r="GX19" s="1"/>
      <c r="GY19" s="2" t="s">
        <v>118</v>
      </c>
      <c r="GZ19" s="2" t="s">
        <v>157</v>
      </c>
      <c r="HA19" s="2" t="s">
        <v>157</v>
      </c>
      <c r="HB19" s="2" t="s">
        <v>150</v>
      </c>
      <c r="HC19" s="2" t="s">
        <v>157</v>
      </c>
      <c r="HD19" s="2" t="s">
        <v>157</v>
      </c>
    </row>
    <row r="20" spans="1:212" ht="15" customHeight="1">
      <c r="A20" s="3">
        <v>20</v>
      </c>
      <c r="B20" s="2" t="s">
        <v>124</v>
      </c>
      <c r="C20" s="2" t="str">
        <f t="shared" ref="C20:DC20" ca="1" si="18">IF(COUNTIF(DD:DD,$B20),INDIRECT(_xludf.CONCAT("B",$A20)),"")</f>
        <v/>
      </c>
      <c r="D20" s="2" t="str">
        <f t="shared" ca="1" si="18"/>
        <v/>
      </c>
      <c r="E20" s="2" t="str">
        <f t="shared" ca="1" si="18"/>
        <v/>
      </c>
      <c r="F20" s="2" t="str">
        <f t="shared" ca="1" si="18"/>
        <v/>
      </c>
      <c r="G20" s="2" t="e">
        <f t="shared" ca="1" si="18"/>
        <v>#NAME?</v>
      </c>
      <c r="H20" s="2" t="e">
        <f t="shared" ca="1" si="18"/>
        <v>#NAME?</v>
      </c>
      <c r="I20" s="2" t="str">
        <f t="shared" ca="1" si="18"/>
        <v/>
      </c>
      <c r="J20" s="2" t="str">
        <f t="shared" ca="1" si="18"/>
        <v/>
      </c>
      <c r="K20" s="2" t="str">
        <f t="shared" ca="1" si="18"/>
        <v/>
      </c>
      <c r="L20" s="2" t="str">
        <f t="shared" ca="1" si="18"/>
        <v/>
      </c>
      <c r="M20" s="2" t="str">
        <f t="shared" ca="1" si="18"/>
        <v/>
      </c>
      <c r="N20" s="2" t="str">
        <f t="shared" ca="1" si="18"/>
        <v/>
      </c>
      <c r="O20" s="2" t="str">
        <f t="shared" ca="1" si="18"/>
        <v/>
      </c>
      <c r="P20" s="2" t="str">
        <f t="shared" ca="1" si="18"/>
        <v/>
      </c>
      <c r="Q20" s="2" t="e">
        <f t="shared" ca="1" si="18"/>
        <v>#NAME?</v>
      </c>
      <c r="R20" s="2" t="str">
        <f t="shared" ca="1" si="18"/>
        <v/>
      </c>
      <c r="S20" s="2" t="str">
        <f t="shared" ca="1" si="18"/>
        <v/>
      </c>
      <c r="T20" s="2" t="str">
        <f t="shared" ca="1" si="18"/>
        <v/>
      </c>
      <c r="U20" s="2" t="str">
        <f t="shared" ca="1" si="18"/>
        <v/>
      </c>
      <c r="V20" s="2" t="str">
        <f t="shared" ca="1" si="18"/>
        <v/>
      </c>
      <c r="W20" s="2" t="str">
        <f t="shared" ca="1" si="18"/>
        <v/>
      </c>
      <c r="X20" s="2" t="str">
        <f t="shared" ca="1" si="18"/>
        <v/>
      </c>
      <c r="Y20" s="2" t="str">
        <f t="shared" ca="1" si="18"/>
        <v/>
      </c>
      <c r="Z20" s="2" t="e">
        <f t="shared" ca="1" si="18"/>
        <v>#NAME?</v>
      </c>
      <c r="AA20" s="2" t="str">
        <f t="shared" ca="1" si="18"/>
        <v/>
      </c>
      <c r="AB20" s="2" t="str">
        <f t="shared" ca="1" si="18"/>
        <v/>
      </c>
      <c r="AC20" s="2" t="str">
        <f t="shared" ca="1" si="18"/>
        <v/>
      </c>
      <c r="AD20" s="2" t="str">
        <f t="shared" ca="1" si="18"/>
        <v/>
      </c>
      <c r="AE20" s="2" t="str">
        <f t="shared" ca="1" si="18"/>
        <v/>
      </c>
      <c r="AF20" s="2" t="str">
        <f t="shared" ca="1" si="18"/>
        <v/>
      </c>
      <c r="AG20" s="2" t="str">
        <f t="shared" ca="1" si="18"/>
        <v/>
      </c>
      <c r="AH20" s="2" t="str">
        <f t="shared" ca="1" si="18"/>
        <v/>
      </c>
      <c r="AI20" s="2" t="str">
        <f t="shared" ca="1" si="18"/>
        <v/>
      </c>
      <c r="AJ20" s="2" t="str">
        <f t="shared" ca="1" si="18"/>
        <v/>
      </c>
      <c r="AK20" s="2" t="str">
        <f t="shared" ca="1" si="18"/>
        <v/>
      </c>
      <c r="AL20" s="2" t="str">
        <f t="shared" ca="1" si="18"/>
        <v/>
      </c>
      <c r="AM20" s="2" t="str">
        <f t="shared" ca="1" si="18"/>
        <v/>
      </c>
      <c r="AN20" s="2" t="str">
        <f t="shared" ca="1" si="18"/>
        <v/>
      </c>
      <c r="AO20" s="2" t="str">
        <f t="shared" ca="1" si="18"/>
        <v/>
      </c>
      <c r="AP20" s="2" t="str">
        <f t="shared" ca="1" si="18"/>
        <v/>
      </c>
      <c r="AQ20" s="2" t="str">
        <f t="shared" ca="1" si="18"/>
        <v/>
      </c>
      <c r="AR20" s="2" t="str">
        <f t="shared" ca="1" si="18"/>
        <v/>
      </c>
      <c r="AS20" s="2" t="e">
        <f t="shared" ca="1" si="18"/>
        <v>#NAME?</v>
      </c>
      <c r="AT20" s="2" t="str">
        <f t="shared" ca="1" si="18"/>
        <v/>
      </c>
      <c r="AU20" s="2" t="str">
        <f t="shared" ca="1" si="18"/>
        <v/>
      </c>
      <c r="AV20" s="2" t="str">
        <f t="shared" ca="1" si="18"/>
        <v/>
      </c>
      <c r="AW20" s="2" t="str">
        <f t="shared" ca="1" si="18"/>
        <v/>
      </c>
      <c r="AX20" s="2" t="str">
        <f t="shared" ca="1" si="18"/>
        <v/>
      </c>
      <c r="AY20" s="2" t="str">
        <f t="shared" ca="1" si="18"/>
        <v/>
      </c>
      <c r="AZ20" s="2" t="str">
        <f t="shared" ca="1" si="18"/>
        <v/>
      </c>
      <c r="BA20" s="2" t="str">
        <f t="shared" ca="1" si="18"/>
        <v/>
      </c>
      <c r="BB20" s="2" t="str">
        <f t="shared" ca="1" si="18"/>
        <v/>
      </c>
      <c r="BC20" s="2" t="str">
        <f t="shared" ca="1" si="18"/>
        <v/>
      </c>
      <c r="BD20" s="2" t="str">
        <f t="shared" ca="1" si="18"/>
        <v/>
      </c>
      <c r="BE20" s="2" t="str">
        <f t="shared" ca="1" si="18"/>
        <v/>
      </c>
      <c r="BF20" s="2" t="str">
        <f t="shared" ca="1" si="18"/>
        <v/>
      </c>
      <c r="BG20" s="2" t="str">
        <f t="shared" ca="1" si="18"/>
        <v/>
      </c>
      <c r="BH20" s="2" t="str">
        <f t="shared" ca="1" si="18"/>
        <v/>
      </c>
      <c r="BI20" s="2" t="str">
        <f t="shared" ca="1" si="18"/>
        <v/>
      </c>
      <c r="BJ20" s="2" t="str">
        <f t="shared" ca="1" si="18"/>
        <v/>
      </c>
      <c r="BK20" s="2" t="str">
        <f t="shared" ca="1" si="18"/>
        <v/>
      </c>
      <c r="BL20" s="2" t="str">
        <f t="shared" ca="1" si="18"/>
        <v/>
      </c>
      <c r="BM20" s="2" t="str">
        <f t="shared" ca="1" si="18"/>
        <v/>
      </c>
      <c r="BN20" s="2" t="str">
        <f t="shared" ca="1" si="18"/>
        <v/>
      </c>
      <c r="BO20" s="2" t="str">
        <f t="shared" ca="1" si="18"/>
        <v/>
      </c>
      <c r="BP20" s="2" t="str">
        <f t="shared" ca="1" si="18"/>
        <v/>
      </c>
      <c r="BQ20" s="2" t="str">
        <f t="shared" ca="1" si="18"/>
        <v/>
      </c>
      <c r="BR20" s="2" t="str">
        <f t="shared" ca="1" si="18"/>
        <v/>
      </c>
      <c r="BS20" s="2" t="str">
        <f t="shared" ca="1" si="18"/>
        <v/>
      </c>
      <c r="BT20" s="2" t="str">
        <f t="shared" ca="1" si="18"/>
        <v/>
      </c>
      <c r="BU20" s="2" t="str">
        <f t="shared" ca="1" si="18"/>
        <v/>
      </c>
      <c r="BV20" s="2" t="str">
        <f t="shared" ca="1" si="18"/>
        <v/>
      </c>
      <c r="BW20" s="2" t="str">
        <f t="shared" ca="1" si="18"/>
        <v/>
      </c>
      <c r="BX20" s="2" t="str">
        <f t="shared" ca="1" si="18"/>
        <v/>
      </c>
      <c r="BY20" s="2" t="e">
        <f t="shared" ca="1" si="18"/>
        <v>#NAME?</v>
      </c>
      <c r="BZ20" s="2" t="str">
        <f t="shared" ca="1" si="18"/>
        <v/>
      </c>
      <c r="CA20" s="2" t="str">
        <f t="shared" ca="1" si="18"/>
        <v/>
      </c>
      <c r="CB20" s="2" t="str">
        <f t="shared" ca="1" si="18"/>
        <v/>
      </c>
      <c r="CC20" s="2" t="str">
        <f t="shared" ca="1" si="18"/>
        <v/>
      </c>
      <c r="CD20" s="2" t="str">
        <f t="shared" ca="1" si="18"/>
        <v/>
      </c>
      <c r="CE20" s="2" t="str">
        <f t="shared" ca="1" si="18"/>
        <v/>
      </c>
      <c r="CF20" s="2" t="str">
        <f t="shared" ca="1" si="18"/>
        <v/>
      </c>
      <c r="CG20" s="2" t="str">
        <f t="shared" ca="1" si="18"/>
        <v/>
      </c>
      <c r="CH20" s="2" t="str">
        <f t="shared" ca="1" si="18"/>
        <v/>
      </c>
      <c r="CI20" s="2" t="str">
        <f t="shared" ca="1" si="18"/>
        <v/>
      </c>
      <c r="CJ20" s="2" t="str">
        <f t="shared" ca="1" si="18"/>
        <v/>
      </c>
      <c r="CK20" s="2" t="str">
        <f t="shared" ca="1" si="18"/>
        <v/>
      </c>
      <c r="CL20" s="2" t="str">
        <f t="shared" ca="1" si="18"/>
        <v/>
      </c>
      <c r="CM20" s="2" t="str">
        <f t="shared" ca="1" si="18"/>
        <v/>
      </c>
      <c r="CN20" s="2" t="str">
        <f t="shared" ca="1" si="18"/>
        <v/>
      </c>
      <c r="CO20" s="2" t="str">
        <f t="shared" ca="1" si="18"/>
        <v/>
      </c>
      <c r="CP20" s="2" t="str">
        <f t="shared" ca="1" si="18"/>
        <v/>
      </c>
      <c r="CQ20" s="2" t="str">
        <f t="shared" ca="1" si="18"/>
        <v/>
      </c>
      <c r="CR20" s="2" t="str">
        <f t="shared" ca="1" si="18"/>
        <v/>
      </c>
      <c r="CS20" s="2" t="str">
        <f t="shared" ca="1" si="18"/>
        <v/>
      </c>
      <c r="CT20" s="2" t="e">
        <f t="shared" ca="1" si="18"/>
        <v>#NAME?</v>
      </c>
      <c r="CU20" s="2" t="e">
        <f t="shared" ca="1" si="18"/>
        <v>#NAME?</v>
      </c>
      <c r="CV20" s="2" t="str">
        <f t="shared" ca="1" si="18"/>
        <v/>
      </c>
      <c r="CW20" s="2" t="str">
        <f t="shared" ca="1" si="18"/>
        <v/>
      </c>
      <c r="CX20" s="2" t="str">
        <f t="shared" ca="1" si="18"/>
        <v/>
      </c>
      <c r="CY20" s="2" t="str">
        <f t="shared" ca="1" si="18"/>
        <v/>
      </c>
      <c r="CZ20" s="2" t="e">
        <f t="shared" ca="1" si="18"/>
        <v>#NAME?</v>
      </c>
      <c r="DA20" s="2" t="e">
        <f t="shared" ca="1" si="18"/>
        <v>#NAME?</v>
      </c>
      <c r="DB20" s="2" t="str">
        <f t="shared" ca="1" si="18"/>
        <v/>
      </c>
      <c r="DC20" s="2" t="e">
        <f t="shared" ca="1" si="18"/>
        <v>#NAME?</v>
      </c>
      <c r="DD20" s="2" t="s">
        <v>139</v>
      </c>
      <c r="DE20" s="2" t="s">
        <v>148</v>
      </c>
      <c r="DF20" s="2" t="s">
        <v>146</v>
      </c>
      <c r="DG20" s="2" t="s">
        <v>139</v>
      </c>
      <c r="DH20" s="2" t="s">
        <v>131</v>
      </c>
      <c r="DI20" s="2" t="s">
        <v>133</v>
      </c>
      <c r="DJ20" s="2" t="s">
        <v>148</v>
      </c>
      <c r="DK20" s="1"/>
      <c r="DL20" s="1"/>
      <c r="DM20" s="2" t="s">
        <v>146</v>
      </c>
      <c r="DN20" s="2" t="s">
        <v>148</v>
      </c>
      <c r="DO20" s="2" t="s">
        <v>146</v>
      </c>
      <c r="DP20" s="2" t="s">
        <v>146</v>
      </c>
      <c r="DQ20" s="2" t="s">
        <v>146</v>
      </c>
      <c r="DR20" s="2" t="s">
        <v>131</v>
      </c>
      <c r="DS20" s="2" t="s">
        <v>139</v>
      </c>
      <c r="DT20" s="2" t="s">
        <v>146</v>
      </c>
      <c r="DU20" s="2" t="s">
        <v>139</v>
      </c>
      <c r="DV20" s="2" t="s">
        <v>150</v>
      </c>
      <c r="DW20" s="2" t="s">
        <v>150</v>
      </c>
      <c r="DX20" s="1"/>
      <c r="DY20" s="1"/>
      <c r="DZ20" s="1"/>
      <c r="EA20" s="2" t="s">
        <v>131</v>
      </c>
      <c r="EB20" s="2" t="s">
        <v>133</v>
      </c>
      <c r="EC20" s="2" t="s">
        <v>133</v>
      </c>
      <c r="ED20" s="1"/>
      <c r="EE20" s="2" t="s">
        <v>154</v>
      </c>
      <c r="EF20" s="2" t="s">
        <v>153</v>
      </c>
      <c r="EG20" s="2" t="s">
        <v>154</v>
      </c>
      <c r="EH20" s="2" t="s">
        <v>154</v>
      </c>
      <c r="EI20" s="2" t="s">
        <v>154</v>
      </c>
      <c r="EJ20" s="1"/>
      <c r="EK20" s="2" t="s">
        <v>150</v>
      </c>
      <c r="EL20" s="2" t="s">
        <v>139</v>
      </c>
      <c r="EM20" s="2" t="s">
        <v>132</v>
      </c>
      <c r="EN20" s="2" t="s">
        <v>150</v>
      </c>
      <c r="EO20" s="2" t="s">
        <v>118</v>
      </c>
      <c r="EP20" s="2" t="s">
        <v>180</v>
      </c>
      <c r="EQ20" s="2" t="s">
        <v>172</v>
      </c>
      <c r="ER20" s="2" t="s">
        <v>150</v>
      </c>
      <c r="ES20" s="1"/>
      <c r="ET20" s="2" t="s">
        <v>150</v>
      </c>
      <c r="EU20" s="2" t="s">
        <v>150</v>
      </c>
      <c r="EV20" s="2" t="s">
        <v>150</v>
      </c>
      <c r="EW20" s="2" t="s">
        <v>150</v>
      </c>
      <c r="EX20" s="2" t="s">
        <v>150</v>
      </c>
      <c r="EY20" s="2" t="s">
        <v>150</v>
      </c>
      <c r="EZ20" s="2" t="s">
        <v>157</v>
      </c>
      <c r="FA20" s="2" t="s">
        <v>150</v>
      </c>
      <c r="FB20" s="2" t="s">
        <v>150</v>
      </c>
      <c r="FC20" s="2" t="s">
        <v>150</v>
      </c>
      <c r="FD20" s="2" t="s">
        <v>180</v>
      </c>
      <c r="FE20" s="2" t="s">
        <v>150</v>
      </c>
      <c r="FF20" s="2" t="s">
        <v>150</v>
      </c>
      <c r="FG20" s="2" t="s">
        <v>150</v>
      </c>
      <c r="FH20" s="1"/>
      <c r="FI20" s="1"/>
      <c r="FJ20" s="2" t="s">
        <v>132</v>
      </c>
      <c r="FK20" s="1"/>
      <c r="FL20" s="2" t="s">
        <v>118</v>
      </c>
      <c r="FM20" s="2" t="s">
        <v>118</v>
      </c>
      <c r="FN20" s="2" t="s">
        <v>150</v>
      </c>
      <c r="FO20" s="2" t="s">
        <v>150</v>
      </c>
      <c r="FP20" s="2" t="s">
        <v>150</v>
      </c>
      <c r="FQ20" s="2" t="s">
        <v>150</v>
      </c>
      <c r="FR20" s="2" t="s">
        <v>150</v>
      </c>
      <c r="FS20" s="2" t="s">
        <v>118</v>
      </c>
      <c r="FT20" s="2" t="s">
        <v>170</v>
      </c>
      <c r="FU20" s="2" t="s">
        <v>132</v>
      </c>
      <c r="FV20" s="1"/>
      <c r="FW20" s="1"/>
      <c r="FX20" s="2" t="s">
        <v>180</v>
      </c>
      <c r="FY20" s="2" t="s">
        <v>132</v>
      </c>
      <c r="FZ20" s="2" t="s">
        <v>150</v>
      </c>
      <c r="GA20" s="2" t="s">
        <v>118</v>
      </c>
      <c r="GB20" s="1"/>
      <c r="GC20" s="2" t="s">
        <v>150</v>
      </c>
      <c r="GD20" s="2" t="s">
        <v>150</v>
      </c>
      <c r="GE20" s="2" t="s">
        <v>180</v>
      </c>
      <c r="GF20" s="2" t="s">
        <v>150</v>
      </c>
      <c r="GG20" s="2" t="s">
        <v>150</v>
      </c>
      <c r="GH20" s="2" t="s">
        <v>150</v>
      </c>
      <c r="GI20" s="2" t="s">
        <v>168</v>
      </c>
      <c r="GJ20" s="2" t="s">
        <v>157</v>
      </c>
      <c r="GK20" s="1"/>
      <c r="GL20" s="2" t="s">
        <v>150</v>
      </c>
      <c r="GM20" s="2" t="s">
        <v>132</v>
      </c>
      <c r="GN20" s="2" t="s">
        <v>150</v>
      </c>
      <c r="GO20" s="2" t="s">
        <v>150</v>
      </c>
      <c r="GP20" s="2" t="s">
        <v>150</v>
      </c>
      <c r="GQ20" s="2" t="s">
        <v>148</v>
      </c>
      <c r="GR20" s="2" t="s">
        <v>148</v>
      </c>
      <c r="GS20" s="2" t="s">
        <v>146</v>
      </c>
      <c r="GT20" s="2" t="s">
        <v>134</v>
      </c>
      <c r="GU20" s="2" t="s">
        <v>130</v>
      </c>
      <c r="GV20" s="2" t="s">
        <v>131</v>
      </c>
      <c r="GW20" s="2" t="s">
        <v>139</v>
      </c>
      <c r="GX20" s="1"/>
      <c r="GY20" s="2" t="s">
        <v>132</v>
      </c>
      <c r="GZ20" s="2" t="s">
        <v>150</v>
      </c>
      <c r="HA20" s="2" t="s">
        <v>150</v>
      </c>
      <c r="HB20" s="2" t="s">
        <v>180</v>
      </c>
      <c r="HC20" s="2" t="s">
        <v>150</v>
      </c>
      <c r="HD20" s="2" t="s">
        <v>150</v>
      </c>
    </row>
    <row r="21" spans="1:212" ht="15" customHeight="1">
      <c r="A21" s="3">
        <v>21</v>
      </c>
      <c r="B21" s="4" t="s">
        <v>125</v>
      </c>
      <c r="C21" s="2" t="str">
        <f t="shared" ref="C21:DC21" ca="1" si="19">IF(COUNTIF(DD:DD,$B21),INDIRECT(_xludf.CONCAT("B",$A21)),"")</f>
        <v/>
      </c>
      <c r="D21" s="2" t="str">
        <f t="shared" ca="1" si="19"/>
        <v/>
      </c>
      <c r="E21" s="2" t="str">
        <f t="shared" ca="1" si="19"/>
        <v/>
      </c>
      <c r="F21" s="2" t="str">
        <f t="shared" ca="1" si="19"/>
        <v/>
      </c>
      <c r="G21" s="2" t="e">
        <f t="shared" ca="1" si="19"/>
        <v>#NAME?</v>
      </c>
      <c r="H21" s="2" t="e">
        <f t="shared" ca="1" si="19"/>
        <v>#NAME?</v>
      </c>
      <c r="I21" s="2" t="str">
        <f t="shared" ca="1" si="19"/>
        <v/>
      </c>
      <c r="J21" s="2" t="str">
        <f t="shared" ca="1" si="19"/>
        <v/>
      </c>
      <c r="K21" s="2" t="str">
        <f t="shared" ca="1" si="19"/>
        <v/>
      </c>
      <c r="L21" s="2" t="str">
        <f t="shared" ca="1" si="19"/>
        <v/>
      </c>
      <c r="M21" s="2" t="str">
        <f t="shared" ca="1" si="19"/>
        <v/>
      </c>
      <c r="N21" s="2" t="str">
        <f t="shared" ca="1" si="19"/>
        <v/>
      </c>
      <c r="O21" s="2" t="str">
        <f t="shared" ca="1" si="19"/>
        <v/>
      </c>
      <c r="P21" s="2" t="str">
        <f t="shared" ca="1" si="19"/>
        <v/>
      </c>
      <c r="Q21" s="2" t="e">
        <f t="shared" ca="1" si="19"/>
        <v>#NAME?</v>
      </c>
      <c r="R21" s="2" t="str">
        <f t="shared" ca="1" si="19"/>
        <v/>
      </c>
      <c r="S21" s="2" t="str">
        <f t="shared" ca="1" si="19"/>
        <v/>
      </c>
      <c r="T21" s="2" t="e">
        <f t="shared" ca="1" si="19"/>
        <v>#NAME?</v>
      </c>
      <c r="U21" s="2" t="e">
        <f t="shared" ca="1" si="19"/>
        <v>#NAME?</v>
      </c>
      <c r="V21" s="2" t="str">
        <f t="shared" ca="1" si="19"/>
        <v/>
      </c>
      <c r="W21" s="2" t="str">
        <f t="shared" ca="1" si="19"/>
        <v/>
      </c>
      <c r="X21" s="2" t="str">
        <f t="shared" ca="1" si="19"/>
        <v/>
      </c>
      <c r="Y21" s="2" t="str">
        <f t="shared" ca="1" si="19"/>
        <v/>
      </c>
      <c r="Z21" s="2" t="e">
        <f t="shared" ca="1" si="19"/>
        <v>#NAME?</v>
      </c>
      <c r="AA21" s="2" t="e">
        <f t="shared" ca="1" si="19"/>
        <v>#NAME?</v>
      </c>
      <c r="AB21" s="2" t="e">
        <f t="shared" ca="1" si="19"/>
        <v>#NAME?</v>
      </c>
      <c r="AC21" s="2" t="str">
        <f t="shared" ca="1" si="19"/>
        <v/>
      </c>
      <c r="AD21" s="2" t="e">
        <f t="shared" ca="1" si="19"/>
        <v>#NAME?</v>
      </c>
      <c r="AE21" s="2" t="e">
        <f t="shared" ca="1" si="19"/>
        <v>#NAME?</v>
      </c>
      <c r="AF21" s="2" t="e">
        <f t="shared" ca="1" si="19"/>
        <v>#NAME?</v>
      </c>
      <c r="AG21" s="2" t="e">
        <f t="shared" ca="1" si="19"/>
        <v>#NAME?</v>
      </c>
      <c r="AH21" s="2" t="e">
        <f t="shared" ca="1" si="19"/>
        <v>#NAME?</v>
      </c>
      <c r="AI21" s="2" t="str">
        <f t="shared" ca="1" si="19"/>
        <v/>
      </c>
      <c r="AJ21" s="2" t="str">
        <f t="shared" ca="1" si="19"/>
        <v/>
      </c>
      <c r="AK21" s="2" t="e">
        <f t="shared" ca="1" si="19"/>
        <v>#NAME?</v>
      </c>
      <c r="AL21" s="2" t="str">
        <f t="shared" ca="1" si="19"/>
        <v/>
      </c>
      <c r="AM21" s="2" t="e">
        <f t="shared" ca="1" si="19"/>
        <v>#NAME?</v>
      </c>
      <c r="AN21" s="2" t="str">
        <f t="shared" ca="1" si="19"/>
        <v/>
      </c>
      <c r="AO21" s="2" t="e">
        <f t="shared" ca="1" si="19"/>
        <v>#NAME?</v>
      </c>
      <c r="AP21" s="2" t="str">
        <f t="shared" ca="1" si="19"/>
        <v/>
      </c>
      <c r="AQ21" s="2" t="e">
        <f t="shared" ca="1" si="19"/>
        <v>#NAME?</v>
      </c>
      <c r="AR21" s="2" t="str">
        <f t="shared" ca="1" si="19"/>
        <v/>
      </c>
      <c r="AS21" s="2" t="e">
        <f t="shared" ca="1" si="19"/>
        <v>#NAME?</v>
      </c>
      <c r="AT21" s="2" t="e">
        <f t="shared" ca="1" si="19"/>
        <v>#NAME?</v>
      </c>
      <c r="AU21" s="2" t="e">
        <f t="shared" ca="1" si="19"/>
        <v>#NAME?</v>
      </c>
      <c r="AV21" s="2" t="e">
        <f t="shared" ca="1" si="19"/>
        <v>#NAME?</v>
      </c>
      <c r="AW21" s="2" t="str">
        <f t="shared" ca="1" si="19"/>
        <v/>
      </c>
      <c r="AX21" s="2" t="e">
        <f t="shared" ca="1" si="19"/>
        <v>#NAME?</v>
      </c>
      <c r="AY21" s="2" t="e">
        <f t="shared" ca="1" si="19"/>
        <v>#NAME?</v>
      </c>
      <c r="AZ21" s="2" t="e">
        <f t="shared" ca="1" si="19"/>
        <v>#NAME?</v>
      </c>
      <c r="BA21" s="2" t="e">
        <f t="shared" ca="1" si="19"/>
        <v>#NAME?</v>
      </c>
      <c r="BB21" s="2" t="str">
        <f t="shared" ca="1" si="19"/>
        <v/>
      </c>
      <c r="BC21" s="2" t="e">
        <f t="shared" ca="1" si="19"/>
        <v>#NAME?</v>
      </c>
      <c r="BD21" s="2" t="e">
        <f t="shared" ca="1" si="19"/>
        <v>#NAME?</v>
      </c>
      <c r="BE21" s="2" t="e">
        <f t="shared" ca="1" si="19"/>
        <v>#NAME?</v>
      </c>
      <c r="BF21" s="2" t="e">
        <f t="shared" ca="1" si="19"/>
        <v>#NAME?</v>
      </c>
      <c r="BG21" s="2" t="str">
        <f t="shared" ca="1" si="19"/>
        <v/>
      </c>
      <c r="BH21" s="2" t="str">
        <f t="shared" ca="1" si="19"/>
        <v/>
      </c>
      <c r="BI21" s="2" t="e">
        <f t="shared" ca="1" si="19"/>
        <v>#NAME?</v>
      </c>
      <c r="BJ21" s="2" t="str">
        <f t="shared" ca="1" si="19"/>
        <v/>
      </c>
      <c r="BK21" s="2" t="str">
        <f t="shared" ca="1" si="19"/>
        <v/>
      </c>
      <c r="BL21" s="2" t="str">
        <f t="shared" ca="1" si="19"/>
        <v/>
      </c>
      <c r="BM21" s="2" t="e">
        <f t="shared" ca="1" si="19"/>
        <v>#NAME?</v>
      </c>
      <c r="BN21" s="2" t="e">
        <f t="shared" ca="1" si="19"/>
        <v>#NAME?</v>
      </c>
      <c r="BO21" s="2" t="e">
        <f t="shared" ca="1" si="19"/>
        <v>#NAME?</v>
      </c>
      <c r="BP21" s="2" t="e">
        <f t="shared" ca="1" si="19"/>
        <v>#NAME?</v>
      </c>
      <c r="BQ21" s="2" t="e">
        <f t="shared" ca="1" si="19"/>
        <v>#NAME?</v>
      </c>
      <c r="BR21" s="2" t="str">
        <f t="shared" ca="1" si="19"/>
        <v/>
      </c>
      <c r="BS21" s="2" t="str">
        <f t="shared" ca="1" si="19"/>
        <v/>
      </c>
      <c r="BT21" s="2" t="str">
        <f t="shared" ca="1" si="19"/>
        <v/>
      </c>
      <c r="BU21" s="2" t="str">
        <f t="shared" ca="1" si="19"/>
        <v/>
      </c>
      <c r="BV21" s="2" t="str">
        <f t="shared" ca="1" si="19"/>
        <v/>
      </c>
      <c r="BW21" s="2" t="str">
        <f t="shared" ca="1" si="19"/>
        <v/>
      </c>
      <c r="BX21" s="2" t="str">
        <f t="shared" ca="1" si="19"/>
        <v/>
      </c>
      <c r="BY21" s="2" t="e">
        <f t="shared" ca="1" si="19"/>
        <v>#NAME?</v>
      </c>
      <c r="BZ21" s="2" t="str">
        <f t="shared" ca="1" si="19"/>
        <v/>
      </c>
      <c r="CA21" s="2" t="str">
        <f t="shared" ca="1" si="19"/>
        <v/>
      </c>
      <c r="CB21" s="2" t="e">
        <f t="shared" ca="1" si="19"/>
        <v>#NAME?</v>
      </c>
      <c r="CC21" s="2" t="str">
        <f t="shared" ca="1" si="19"/>
        <v/>
      </c>
      <c r="CD21" s="2" t="e">
        <f t="shared" ca="1" si="19"/>
        <v>#NAME?</v>
      </c>
      <c r="CE21" s="2" t="e">
        <f t="shared" ca="1" si="19"/>
        <v>#NAME?</v>
      </c>
      <c r="CF21" s="2" t="e">
        <f t="shared" ca="1" si="19"/>
        <v>#NAME?</v>
      </c>
      <c r="CG21" s="2" t="e">
        <f t="shared" ca="1" si="19"/>
        <v>#NAME?</v>
      </c>
      <c r="CH21" s="2" t="e">
        <f t="shared" ca="1" si="19"/>
        <v>#NAME?</v>
      </c>
      <c r="CI21" s="2" t="e">
        <f t="shared" ca="1" si="19"/>
        <v>#NAME?</v>
      </c>
      <c r="CJ21" s="2" t="str">
        <f t="shared" ca="1" si="19"/>
        <v/>
      </c>
      <c r="CK21" s="2" t="e">
        <f t="shared" ca="1" si="19"/>
        <v>#NAME?</v>
      </c>
      <c r="CL21" s="2" t="str">
        <f t="shared" ca="1" si="19"/>
        <v/>
      </c>
      <c r="CM21" s="2" t="e">
        <f t="shared" ca="1" si="19"/>
        <v>#NAME?</v>
      </c>
      <c r="CN21" s="2" t="e">
        <f t="shared" ca="1" si="19"/>
        <v>#NAME?</v>
      </c>
      <c r="CO21" s="2" t="e">
        <f t="shared" ca="1" si="19"/>
        <v>#NAME?</v>
      </c>
      <c r="CP21" s="2" t="str">
        <f t="shared" ca="1" si="19"/>
        <v/>
      </c>
      <c r="CQ21" s="2" t="str">
        <f t="shared" ca="1" si="19"/>
        <v/>
      </c>
      <c r="CR21" s="2" t="str">
        <f t="shared" ca="1" si="19"/>
        <v/>
      </c>
      <c r="CS21" s="2" t="e">
        <f t="shared" ca="1" si="19"/>
        <v>#NAME?</v>
      </c>
      <c r="CT21" s="2" t="e">
        <f t="shared" ca="1" si="19"/>
        <v>#NAME?</v>
      </c>
      <c r="CU21" s="2" t="e">
        <f t="shared" ca="1" si="19"/>
        <v>#NAME?</v>
      </c>
      <c r="CV21" s="2" t="e">
        <f t="shared" ca="1" si="19"/>
        <v>#NAME?</v>
      </c>
      <c r="CW21" s="2" t="str">
        <f t="shared" ca="1" si="19"/>
        <v/>
      </c>
      <c r="CX21" s="2" t="str">
        <f t="shared" ca="1" si="19"/>
        <v/>
      </c>
      <c r="CY21" s="2" t="e">
        <f t="shared" ca="1" si="19"/>
        <v>#NAME?</v>
      </c>
      <c r="CZ21" s="2" t="e">
        <f t="shared" ca="1" si="19"/>
        <v>#NAME?</v>
      </c>
      <c r="DA21" s="2" t="e">
        <f t="shared" ca="1" si="19"/>
        <v>#NAME?</v>
      </c>
      <c r="DB21" s="2" t="e">
        <f t="shared" ca="1" si="19"/>
        <v>#NAME?</v>
      </c>
      <c r="DC21" s="2" t="e">
        <f t="shared" ca="1" si="19"/>
        <v>#NAME?</v>
      </c>
      <c r="DD21" s="2" t="s">
        <v>148</v>
      </c>
      <c r="DE21" s="2" t="s">
        <v>150</v>
      </c>
      <c r="DF21" s="2" t="s">
        <v>148</v>
      </c>
      <c r="DG21" s="2" t="s">
        <v>146</v>
      </c>
      <c r="DH21" s="2" t="s">
        <v>132</v>
      </c>
      <c r="DI21" s="2" t="s">
        <v>134</v>
      </c>
      <c r="DJ21" s="2" t="s">
        <v>150</v>
      </c>
      <c r="DK21" s="1"/>
      <c r="DL21" s="1"/>
      <c r="DM21" s="2" t="s">
        <v>148</v>
      </c>
      <c r="DN21" s="2" t="s">
        <v>150</v>
      </c>
      <c r="DO21" s="2" t="s">
        <v>148</v>
      </c>
      <c r="DP21" s="2" t="s">
        <v>148</v>
      </c>
      <c r="DQ21" s="2" t="s">
        <v>148</v>
      </c>
      <c r="DR21" s="2" t="s">
        <v>132</v>
      </c>
      <c r="DS21" s="2" t="s">
        <v>146</v>
      </c>
      <c r="DT21" s="2" t="s">
        <v>148</v>
      </c>
      <c r="DU21" s="2" t="s">
        <v>146</v>
      </c>
      <c r="DV21" s="2" t="s">
        <v>180</v>
      </c>
      <c r="DW21" s="2" t="s">
        <v>180</v>
      </c>
      <c r="DX21" s="1"/>
      <c r="DY21" s="1"/>
      <c r="DZ21" s="1"/>
      <c r="EA21" s="2" t="s">
        <v>132</v>
      </c>
      <c r="EB21" s="2" t="s">
        <v>134</v>
      </c>
      <c r="EC21" s="2" t="s">
        <v>134</v>
      </c>
      <c r="ED21" s="1"/>
      <c r="EE21" s="2" t="s">
        <v>157</v>
      </c>
      <c r="EF21" s="2" t="s">
        <v>154</v>
      </c>
      <c r="EG21" s="2" t="s">
        <v>157</v>
      </c>
      <c r="EH21" s="2" t="s">
        <v>157</v>
      </c>
      <c r="EI21" s="2" t="s">
        <v>157</v>
      </c>
      <c r="EJ21" s="1"/>
      <c r="EK21" s="2" t="s">
        <v>180</v>
      </c>
      <c r="EL21" s="2" t="s">
        <v>146</v>
      </c>
      <c r="EM21" s="2" t="s">
        <v>122</v>
      </c>
      <c r="EN21" s="2" t="s">
        <v>180</v>
      </c>
      <c r="EO21" s="2" t="s">
        <v>132</v>
      </c>
      <c r="EP21" s="2" t="s">
        <v>118</v>
      </c>
      <c r="EQ21" s="2" t="s">
        <v>119</v>
      </c>
      <c r="ER21" s="2" t="s">
        <v>180</v>
      </c>
      <c r="ES21" s="1"/>
      <c r="ET21" s="2" t="s">
        <v>180</v>
      </c>
      <c r="EU21" s="2" t="s">
        <v>180</v>
      </c>
      <c r="EV21" s="2" t="s">
        <v>180</v>
      </c>
      <c r="EW21" s="2" t="s">
        <v>180</v>
      </c>
      <c r="EX21" s="2" t="s">
        <v>180</v>
      </c>
      <c r="EY21" s="2" t="s">
        <v>180</v>
      </c>
      <c r="EZ21" s="2" t="s">
        <v>150</v>
      </c>
      <c r="FA21" s="2" t="s">
        <v>180</v>
      </c>
      <c r="FB21" s="2" t="s">
        <v>180</v>
      </c>
      <c r="FC21" s="2" t="s">
        <v>180</v>
      </c>
      <c r="FD21" s="2" t="s">
        <v>118</v>
      </c>
      <c r="FE21" s="2" t="s">
        <v>180</v>
      </c>
      <c r="FF21" s="2" t="s">
        <v>180</v>
      </c>
      <c r="FG21" s="2" t="s">
        <v>180</v>
      </c>
      <c r="FH21" s="1"/>
      <c r="FI21" s="1"/>
      <c r="FJ21" s="2" t="s">
        <v>126</v>
      </c>
      <c r="FK21" s="1"/>
      <c r="FL21" s="2" t="s">
        <v>132</v>
      </c>
      <c r="FM21" s="2" t="s">
        <v>132</v>
      </c>
      <c r="FN21" s="2" t="s">
        <v>180</v>
      </c>
      <c r="FO21" s="2" t="s">
        <v>180</v>
      </c>
      <c r="FP21" s="2" t="s">
        <v>180</v>
      </c>
      <c r="FQ21" s="2" t="s">
        <v>180</v>
      </c>
      <c r="FR21" s="2" t="s">
        <v>180</v>
      </c>
      <c r="FS21" s="2" t="s">
        <v>122</v>
      </c>
      <c r="FT21" s="2" t="s">
        <v>173</v>
      </c>
      <c r="FU21" s="2" t="s">
        <v>122</v>
      </c>
      <c r="FV21" s="1"/>
      <c r="FW21" s="1"/>
      <c r="FX21" s="2" t="s">
        <v>118</v>
      </c>
      <c r="FY21" s="2" t="s">
        <v>122</v>
      </c>
      <c r="FZ21" s="2" t="s">
        <v>180</v>
      </c>
      <c r="GA21" s="2" t="s">
        <v>132</v>
      </c>
      <c r="GB21" s="1"/>
      <c r="GC21" s="2" t="s">
        <v>180</v>
      </c>
      <c r="GD21" s="2" t="s">
        <v>180</v>
      </c>
      <c r="GE21" s="2" t="s">
        <v>118</v>
      </c>
      <c r="GF21" s="2" t="s">
        <v>180</v>
      </c>
      <c r="GG21" s="2" t="s">
        <v>180</v>
      </c>
      <c r="GH21" s="2" t="s">
        <v>180</v>
      </c>
      <c r="GI21" s="2" t="s">
        <v>116</v>
      </c>
      <c r="GJ21" s="2" t="s">
        <v>150</v>
      </c>
      <c r="GK21" s="1"/>
      <c r="GL21" s="2" t="s">
        <v>180</v>
      </c>
      <c r="GM21" s="2" t="s">
        <v>122</v>
      </c>
      <c r="GN21" s="2" t="s">
        <v>180</v>
      </c>
      <c r="GO21" s="2" t="s">
        <v>180</v>
      </c>
      <c r="GP21" s="2" t="s">
        <v>180</v>
      </c>
      <c r="GQ21" s="2" t="s">
        <v>150</v>
      </c>
      <c r="GR21" s="2" t="s">
        <v>150</v>
      </c>
      <c r="GS21" s="2" t="s">
        <v>148</v>
      </c>
      <c r="GT21" s="2" t="s">
        <v>135</v>
      </c>
      <c r="GU21" s="2" t="s">
        <v>131</v>
      </c>
      <c r="GV21" s="2" t="s">
        <v>132</v>
      </c>
      <c r="GW21" s="2" t="s">
        <v>144</v>
      </c>
      <c r="GX21" s="1"/>
      <c r="GY21" s="2" t="s">
        <v>122</v>
      </c>
      <c r="GZ21" s="2" t="s">
        <v>180</v>
      </c>
      <c r="HA21" s="2" t="s">
        <v>180</v>
      </c>
      <c r="HB21" s="2" t="s">
        <v>118</v>
      </c>
      <c r="HC21" s="2" t="s">
        <v>180</v>
      </c>
      <c r="HD21" s="2" t="s">
        <v>180</v>
      </c>
    </row>
    <row r="22" spans="1:212" ht="15" customHeight="1">
      <c r="A22" s="3">
        <v>22</v>
      </c>
      <c r="B22" s="4" t="s">
        <v>126</v>
      </c>
      <c r="C22" s="2" t="str">
        <f t="shared" ref="C22:DC22" ca="1" si="20">IF(COUNTIF(DD:DD,$B22),INDIRECT(_xludf.CONCAT("B",$A22)),"")</f>
        <v/>
      </c>
      <c r="D22" s="2" t="str">
        <f t="shared" ca="1" si="20"/>
        <v/>
      </c>
      <c r="E22" s="2" t="str">
        <f t="shared" ca="1" si="20"/>
        <v/>
      </c>
      <c r="F22" s="2" t="str">
        <f t="shared" ca="1" si="20"/>
        <v/>
      </c>
      <c r="G22" s="2" t="e">
        <f t="shared" ca="1" si="20"/>
        <v>#NAME?</v>
      </c>
      <c r="H22" s="2" t="e">
        <f t="shared" ca="1" si="20"/>
        <v>#NAME?</v>
      </c>
      <c r="I22" s="2" t="str">
        <f t="shared" ca="1" si="20"/>
        <v/>
      </c>
      <c r="J22" s="2" t="str">
        <f t="shared" ca="1" si="20"/>
        <v/>
      </c>
      <c r="K22" s="2" t="str">
        <f t="shared" ca="1" si="20"/>
        <v/>
      </c>
      <c r="L22" s="2" t="str">
        <f t="shared" ca="1" si="20"/>
        <v/>
      </c>
      <c r="M22" s="2" t="str">
        <f t="shared" ca="1" si="20"/>
        <v/>
      </c>
      <c r="N22" s="2" t="str">
        <f t="shared" ca="1" si="20"/>
        <v/>
      </c>
      <c r="O22" s="2" t="str">
        <f t="shared" ca="1" si="20"/>
        <v/>
      </c>
      <c r="P22" s="2" t="str">
        <f t="shared" ca="1" si="20"/>
        <v/>
      </c>
      <c r="Q22" s="2" t="e">
        <f t="shared" ca="1" si="20"/>
        <v>#NAME?</v>
      </c>
      <c r="R22" s="2" t="str">
        <f t="shared" ca="1" si="20"/>
        <v/>
      </c>
      <c r="S22" s="2" t="str">
        <f t="shared" ca="1" si="20"/>
        <v/>
      </c>
      <c r="T22" s="2" t="e">
        <f t="shared" ca="1" si="20"/>
        <v>#NAME?</v>
      </c>
      <c r="U22" s="2" t="e">
        <f t="shared" ca="1" si="20"/>
        <v>#NAME?</v>
      </c>
      <c r="V22" s="2" t="str">
        <f t="shared" ca="1" si="20"/>
        <v/>
      </c>
      <c r="W22" s="2" t="str">
        <f t="shared" ca="1" si="20"/>
        <v/>
      </c>
      <c r="X22" s="2" t="str">
        <f t="shared" ca="1" si="20"/>
        <v/>
      </c>
      <c r="Y22" s="2" t="str">
        <f t="shared" ca="1" si="20"/>
        <v/>
      </c>
      <c r="Z22" s="2" t="e">
        <f t="shared" ca="1" si="20"/>
        <v>#NAME?</v>
      </c>
      <c r="AA22" s="2" t="e">
        <f t="shared" ca="1" si="20"/>
        <v>#NAME?</v>
      </c>
      <c r="AB22" s="2" t="e">
        <f t="shared" ca="1" si="20"/>
        <v>#NAME?</v>
      </c>
      <c r="AC22" s="2" t="str">
        <f t="shared" ca="1" si="20"/>
        <v/>
      </c>
      <c r="AD22" s="2" t="e">
        <f t="shared" ca="1" si="20"/>
        <v>#NAME?</v>
      </c>
      <c r="AE22" s="2" t="e">
        <f t="shared" ca="1" si="20"/>
        <v>#NAME?</v>
      </c>
      <c r="AF22" s="2" t="e">
        <f t="shared" ca="1" si="20"/>
        <v>#NAME?</v>
      </c>
      <c r="AG22" s="2" t="e">
        <f t="shared" ca="1" si="20"/>
        <v>#NAME?</v>
      </c>
      <c r="AH22" s="2" t="e">
        <f t="shared" ca="1" si="20"/>
        <v>#NAME?</v>
      </c>
      <c r="AI22" s="2" t="str">
        <f t="shared" ca="1" si="20"/>
        <v/>
      </c>
      <c r="AJ22" s="2" t="str">
        <f t="shared" ca="1" si="20"/>
        <v/>
      </c>
      <c r="AK22" s="2" t="e">
        <f t="shared" ca="1" si="20"/>
        <v>#NAME?</v>
      </c>
      <c r="AL22" s="2" t="str">
        <f t="shared" ca="1" si="20"/>
        <v/>
      </c>
      <c r="AM22" s="2" t="e">
        <f t="shared" ca="1" si="20"/>
        <v>#NAME?</v>
      </c>
      <c r="AN22" s="2" t="str">
        <f t="shared" ca="1" si="20"/>
        <v/>
      </c>
      <c r="AO22" s="2" t="e">
        <f t="shared" ca="1" si="20"/>
        <v>#NAME?</v>
      </c>
      <c r="AP22" s="2" t="str">
        <f t="shared" ca="1" si="20"/>
        <v/>
      </c>
      <c r="AQ22" s="2" t="e">
        <f t="shared" ca="1" si="20"/>
        <v>#NAME?</v>
      </c>
      <c r="AR22" s="2" t="str">
        <f t="shared" ca="1" si="20"/>
        <v/>
      </c>
      <c r="AS22" s="2" t="e">
        <f t="shared" ca="1" si="20"/>
        <v>#NAME?</v>
      </c>
      <c r="AT22" s="2" t="e">
        <f t="shared" ca="1" si="20"/>
        <v>#NAME?</v>
      </c>
      <c r="AU22" s="2" t="e">
        <f t="shared" ca="1" si="20"/>
        <v>#NAME?</v>
      </c>
      <c r="AV22" s="2" t="e">
        <f t="shared" ca="1" si="20"/>
        <v>#NAME?</v>
      </c>
      <c r="AW22" s="2" t="str">
        <f t="shared" ca="1" si="20"/>
        <v/>
      </c>
      <c r="AX22" s="2" t="e">
        <f t="shared" ca="1" si="20"/>
        <v>#NAME?</v>
      </c>
      <c r="AY22" s="2" t="e">
        <f t="shared" ca="1" si="20"/>
        <v>#NAME?</v>
      </c>
      <c r="AZ22" s="2" t="e">
        <f t="shared" ca="1" si="20"/>
        <v>#NAME?</v>
      </c>
      <c r="BA22" s="2" t="e">
        <f t="shared" ca="1" si="20"/>
        <v>#NAME?</v>
      </c>
      <c r="BB22" s="2" t="str">
        <f t="shared" ca="1" si="20"/>
        <v/>
      </c>
      <c r="BC22" s="2" t="e">
        <f t="shared" ca="1" si="20"/>
        <v>#NAME?</v>
      </c>
      <c r="BD22" s="2" t="e">
        <f t="shared" ca="1" si="20"/>
        <v>#NAME?</v>
      </c>
      <c r="BE22" s="2" t="e">
        <f t="shared" ca="1" si="20"/>
        <v>#NAME?</v>
      </c>
      <c r="BF22" s="2" t="e">
        <f t="shared" ca="1" si="20"/>
        <v>#NAME?</v>
      </c>
      <c r="BG22" s="2" t="str">
        <f t="shared" ca="1" si="20"/>
        <v/>
      </c>
      <c r="BH22" s="2" t="str">
        <f t="shared" ca="1" si="20"/>
        <v/>
      </c>
      <c r="BI22" s="2" t="e">
        <f t="shared" ca="1" si="20"/>
        <v>#NAME?</v>
      </c>
      <c r="BJ22" s="2" t="str">
        <f t="shared" ca="1" si="20"/>
        <v/>
      </c>
      <c r="BK22" s="2" t="str">
        <f t="shared" ca="1" si="20"/>
        <v/>
      </c>
      <c r="BL22" s="2" t="str">
        <f t="shared" ca="1" si="20"/>
        <v/>
      </c>
      <c r="BM22" s="2" t="e">
        <f t="shared" ca="1" si="20"/>
        <v>#NAME?</v>
      </c>
      <c r="BN22" s="2" t="e">
        <f t="shared" ca="1" si="20"/>
        <v>#NAME?</v>
      </c>
      <c r="BO22" s="2" t="e">
        <f t="shared" ca="1" si="20"/>
        <v>#NAME?</v>
      </c>
      <c r="BP22" s="2" t="e">
        <f t="shared" ca="1" si="20"/>
        <v>#NAME?</v>
      </c>
      <c r="BQ22" s="2" t="e">
        <f t="shared" ca="1" si="20"/>
        <v>#NAME?</v>
      </c>
      <c r="BR22" s="2" t="str">
        <f t="shared" ca="1" si="20"/>
        <v/>
      </c>
      <c r="BS22" s="2" t="str">
        <f t="shared" ca="1" si="20"/>
        <v/>
      </c>
      <c r="BT22" s="2" t="str">
        <f t="shared" ca="1" si="20"/>
        <v/>
      </c>
      <c r="BU22" s="2" t="str">
        <f t="shared" ca="1" si="20"/>
        <v/>
      </c>
      <c r="BV22" s="2" t="str">
        <f t="shared" ca="1" si="20"/>
        <v/>
      </c>
      <c r="BW22" s="2" t="str">
        <f t="shared" ca="1" si="20"/>
        <v/>
      </c>
      <c r="BX22" s="2" t="str">
        <f t="shared" ca="1" si="20"/>
        <v/>
      </c>
      <c r="BY22" s="2" t="e">
        <f t="shared" ca="1" si="20"/>
        <v>#NAME?</v>
      </c>
      <c r="BZ22" s="2" t="str">
        <f t="shared" ca="1" si="20"/>
        <v/>
      </c>
      <c r="CA22" s="2" t="str">
        <f t="shared" ca="1" si="20"/>
        <v/>
      </c>
      <c r="CB22" s="2" t="e">
        <f t="shared" ca="1" si="20"/>
        <v>#NAME?</v>
      </c>
      <c r="CC22" s="2" t="str">
        <f t="shared" ca="1" si="20"/>
        <v/>
      </c>
      <c r="CD22" s="2" t="e">
        <f t="shared" ca="1" si="20"/>
        <v>#NAME?</v>
      </c>
      <c r="CE22" s="2" t="e">
        <f t="shared" ca="1" si="20"/>
        <v>#NAME?</v>
      </c>
      <c r="CF22" s="2" t="e">
        <f t="shared" ca="1" si="20"/>
        <v>#NAME?</v>
      </c>
      <c r="CG22" s="2" t="e">
        <f t="shared" ca="1" si="20"/>
        <v>#NAME?</v>
      </c>
      <c r="CH22" s="2" t="e">
        <f t="shared" ca="1" si="20"/>
        <v>#NAME?</v>
      </c>
      <c r="CI22" s="2" t="e">
        <f t="shared" ca="1" si="20"/>
        <v>#NAME?</v>
      </c>
      <c r="CJ22" s="2" t="str">
        <f t="shared" ca="1" si="20"/>
        <v/>
      </c>
      <c r="CK22" s="2" t="e">
        <f t="shared" ca="1" si="20"/>
        <v>#NAME?</v>
      </c>
      <c r="CL22" s="2" t="str">
        <f t="shared" ca="1" si="20"/>
        <v/>
      </c>
      <c r="CM22" s="2" t="e">
        <f t="shared" ca="1" si="20"/>
        <v>#NAME?</v>
      </c>
      <c r="CN22" s="2" t="e">
        <f t="shared" ca="1" si="20"/>
        <v>#NAME?</v>
      </c>
      <c r="CO22" s="2" t="e">
        <f t="shared" ca="1" si="20"/>
        <v>#NAME?</v>
      </c>
      <c r="CP22" s="2" t="str">
        <f t="shared" ca="1" si="20"/>
        <v/>
      </c>
      <c r="CQ22" s="2" t="str">
        <f t="shared" ca="1" si="20"/>
        <v/>
      </c>
      <c r="CR22" s="2" t="str">
        <f t="shared" ca="1" si="20"/>
        <v/>
      </c>
      <c r="CS22" s="2" t="e">
        <f t="shared" ca="1" si="20"/>
        <v>#NAME?</v>
      </c>
      <c r="CT22" s="2" t="e">
        <f t="shared" ca="1" si="20"/>
        <v>#NAME?</v>
      </c>
      <c r="CU22" s="2" t="e">
        <f t="shared" ca="1" si="20"/>
        <v>#NAME?</v>
      </c>
      <c r="CV22" s="2" t="e">
        <f t="shared" ca="1" si="20"/>
        <v>#NAME?</v>
      </c>
      <c r="CW22" s="2" t="str">
        <f t="shared" ca="1" si="20"/>
        <v/>
      </c>
      <c r="CX22" s="2" t="str">
        <f t="shared" ca="1" si="20"/>
        <v/>
      </c>
      <c r="CY22" s="2" t="e">
        <f t="shared" ca="1" si="20"/>
        <v>#NAME?</v>
      </c>
      <c r="CZ22" s="2" t="e">
        <f t="shared" ca="1" si="20"/>
        <v>#NAME?</v>
      </c>
      <c r="DA22" s="2" t="e">
        <f t="shared" ca="1" si="20"/>
        <v>#NAME?</v>
      </c>
      <c r="DB22" s="2" t="e">
        <f t="shared" ca="1" si="20"/>
        <v>#NAME?</v>
      </c>
      <c r="DC22" s="2" t="e">
        <f t="shared" ca="1" si="20"/>
        <v>#NAME?</v>
      </c>
      <c r="DD22" s="2" t="s">
        <v>150</v>
      </c>
      <c r="DE22" s="2" t="s">
        <v>157</v>
      </c>
      <c r="DF22" s="2" t="s">
        <v>150</v>
      </c>
      <c r="DG22" s="2" t="s">
        <v>148</v>
      </c>
      <c r="DH22" s="2" t="s">
        <v>133</v>
      </c>
      <c r="DI22" s="2" t="s">
        <v>135</v>
      </c>
      <c r="DJ22" s="2" t="s">
        <v>153</v>
      </c>
      <c r="DK22" s="1"/>
      <c r="DL22" s="1"/>
      <c r="DM22" s="2" t="s">
        <v>150</v>
      </c>
      <c r="DN22" s="2" t="s">
        <v>151</v>
      </c>
      <c r="DO22" s="2" t="s">
        <v>150</v>
      </c>
      <c r="DP22" s="2" t="s">
        <v>150</v>
      </c>
      <c r="DQ22" s="2" t="s">
        <v>150</v>
      </c>
      <c r="DR22" s="2" t="s">
        <v>133</v>
      </c>
      <c r="DS22" s="2" t="s">
        <v>148</v>
      </c>
      <c r="DT22" s="2" t="s">
        <v>151</v>
      </c>
      <c r="DU22" s="2" t="s">
        <v>148</v>
      </c>
      <c r="DV22" s="2" t="s">
        <v>118</v>
      </c>
      <c r="DW22" s="2" t="s">
        <v>118</v>
      </c>
      <c r="DX22" s="1"/>
      <c r="DY22" s="1"/>
      <c r="DZ22" s="1"/>
      <c r="EA22" s="2" t="s">
        <v>133</v>
      </c>
      <c r="EB22" s="2" t="s">
        <v>135</v>
      </c>
      <c r="EC22" s="2" t="s">
        <v>135</v>
      </c>
      <c r="ED22" s="1"/>
      <c r="EE22" s="2" t="s">
        <v>162</v>
      </c>
      <c r="EF22" s="2" t="s">
        <v>157</v>
      </c>
      <c r="EG22" s="2" t="s">
        <v>162</v>
      </c>
      <c r="EH22" s="2" t="s">
        <v>162</v>
      </c>
      <c r="EI22" s="2" t="s">
        <v>162</v>
      </c>
      <c r="EJ22" s="1"/>
      <c r="EK22" s="2" t="s">
        <v>118</v>
      </c>
      <c r="EL22" s="2" t="s">
        <v>148</v>
      </c>
      <c r="EM22" s="2" t="s">
        <v>107</v>
      </c>
      <c r="EN22" s="2" t="s">
        <v>118</v>
      </c>
      <c r="EO22" s="2" t="s">
        <v>122</v>
      </c>
      <c r="EP22" s="2" t="s">
        <v>132</v>
      </c>
      <c r="EQ22" s="2" t="s">
        <v>138</v>
      </c>
      <c r="ER22" s="2" t="s">
        <v>118</v>
      </c>
      <c r="ES22" s="1"/>
      <c r="ET22" s="2" t="s">
        <v>118</v>
      </c>
      <c r="EU22" s="2" t="s">
        <v>118</v>
      </c>
      <c r="EV22" s="2" t="s">
        <v>118</v>
      </c>
      <c r="EW22" s="2" t="s">
        <v>118</v>
      </c>
      <c r="EX22" s="2" t="s">
        <v>118</v>
      </c>
      <c r="EY22" s="2" t="s">
        <v>118</v>
      </c>
      <c r="EZ22" s="2" t="s">
        <v>180</v>
      </c>
      <c r="FA22" s="2" t="s">
        <v>118</v>
      </c>
      <c r="FB22" s="2" t="s">
        <v>118</v>
      </c>
      <c r="FC22" s="2" t="s">
        <v>118</v>
      </c>
      <c r="FD22" s="2" t="s">
        <v>132</v>
      </c>
      <c r="FE22" s="2" t="s">
        <v>118</v>
      </c>
      <c r="FF22" s="2" t="s">
        <v>118</v>
      </c>
      <c r="FG22" s="2" t="s">
        <v>118</v>
      </c>
      <c r="FH22" s="1"/>
      <c r="FI22" s="1"/>
      <c r="FJ22" s="2" t="s">
        <v>125</v>
      </c>
      <c r="FK22" s="1"/>
      <c r="FL22" s="2" t="s">
        <v>122</v>
      </c>
      <c r="FM22" s="2" t="s">
        <v>122</v>
      </c>
      <c r="FN22" s="2" t="s">
        <v>118</v>
      </c>
      <c r="FO22" s="2" t="s">
        <v>118</v>
      </c>
      <c r="FP22" s="2" t="s">
        <v>118</v>
      </c>
      <c r="FQ22" s="2" t="s">
        <v>118</v>
      </c>
      <c r="FR22" s="2" t="s">
        <v>118</v>
      </c>
      <c r="FS22" s="2" t="s">
        <v>107</v>
      </c>
      <c r="FT22" s="2" t="s">
        <v>150</v>
      </c>
      <c r="FU22" s="2" t="s">
        <v>130</v>
      </c>
      <c r="FV22" s="1"/>
      <c r="FW22" s="1"/>
      <c r="FX22" s="2" t="s">
        <v>132</v>
      </c>
      <c r="FY22" s="2" t="s">
        <v>107</v>
      </c>
      <c r="FZ22" s="2" t="s">
        <v>118</v>
      </c>
      <c r="GA22" s="2" t="s">
        <v>122</v>
      </c>
      <c r="GB22" s="1"/>
      <c r="GC22" s="2" t="s">
        <v>118</v>
      </c>
      <c r="GD22" s="2" t="s">
        <v>118</v>
      </c>
      <c r="GE22" s="2" t="s">
        <v>132</v>
      </c>
      <c r="GF22" s="2" t="s">
        <v>118</v>
      </c>
      <c r="GG22" s="2" t="s">
        <v>118</v>
      </c>
      <c r="GH22" s="2" t="s">
        <v>118</v>
      </c>
      <c r="GI22" s="2" t="s">
        <v>157</v>
      </c>
      <c r="GJ22" s="2" t="s">
        <v>180</v>
      </c>
      <c r="GK22" s="1"/>
      <c r="GL22" s="2" t="s">
        <v>118</v>
      </c>
      <c r="GM22" s="2" t="s">
        <v>107</v>
      </c>
      <c r="GN22" s="2" t="s">
        <v>118</v>
      </c>
      <c r="GO22" s="2" t="s">
        <v>118</v>
      </c>
      <c r="GP22" s="2" t="s">
        <v>118</v>
      </c>
      <c r="GQ22" s="2" t="s">
        <v>153</v>
      </c>
      <c r="GR22" s="2" t="s">
        <v>153</v>
      </c>
      <c r="GS22" s="2" t="s">
        <v>150</v>
      </c>
      <c r="GT22" s="2" t="s">
        <v>137</v>
      </c>
      <c r="GU22" s="2" t="s">
        <v>132</v>
      </c>
      <c r="GV22" s="2" t="s">
        <v>133</v>
      </c>
      <c r="GW22" s="2" t="s">
        <v>146</v>
      </c>
      <c r="GX22" s="1"/>
      <c r="GY22" s="2" t="s">
        <v>107</v>
      </c>
      <c r="GZ22" s="2" t="s">
        <v>118</v>
      </c>
      <c r="HA22" s="2" t="s">
        <v>118</v>
      </c>
      <c r="HB22" s="2" t="s">
        <v>132</v>
      </c>
      <c r="HC22" s="2" t="s">
        <v>118</v>
      </c>
      <c r="HD22" s="2" t="s">
        <v>118</v>
      </c>
    </row>
    <row r="23" spans="1:212" ht="15" customHeight="1">
      <c r="A23" s="3">
        <v>23</v>
      </c>
      <c r="B23" s="4" t="s">
        <v>127</v>
      </c>
      <c r="C23" s="2" t="e">
        <f t="shared" ref="C23:DC23" ca="1" si="21">IF(COUNTIF(DD:DD,$B23),INDIRECT(_xludf.CONCAT("B",$A23)),"")</f>
        <v>#NAME?</v>
      </c>
      <c r="D23" s="2" t="e">
        <f t="shared" ca="1" si="21"/>
        <v>#NAME?</v>
      </c>
      <c r="E23" s="2" t="e">
        <f t="shared" ca="1" si="21"/>
        <v>#NAME?</v>
      </c>
      <c r="F23" s="2" t="e">
        <f t="shared" ca="1" si="21"/>
        <v>#NAME?</v>
      </c>
      <c r="G23" s="2" t="e">
        <f t="shared" ca="1" si="21"/>
        <v>#NAME?</v>
      </c>
      <c r="H23" s="2" t="e">
        <f t="shared" ca="1" si="21"/>
        <v>#NAME?</v>
      </c>
      <c r="I23" s="2" t="e">
        <f t="shared" ca="1" si="21"/>
        <v>#NAME?</v>
      </c>
      <c r="J23" s="2" t="str">
        <f t="shared" ca="1" si="21"/>
        <v/>
      </c>
      <c r="K23" s="2" t="str">
        <f t="shared" ca="1" si="21"/>
        <v/>
      </c>
      <c r="L23" s="2" t="e">
        <f t="shared" ca="1" si="21"/>
        <v>#NAME?</v>
      </c>
      <c r="M23" s="2" t="e">
        <f t="shared" ca="1" si="21"/>
        <v>#NAME?</v>
      </c>
      <c r="N23" s="2" t="e">
        <f t="shared" ca="1" si="21"/>
        <v>#NAME?</v>
      </c>
      <c r="O23" s="2" t="e">
        <f t="shared" ca="1" si="21"/>
        <v>#NAME?</v>
      </c>
      <c r="P23" s="2" t="e">
        <f t="shared" ca="1" si="21"/>
        <v>#NAME?</v>
      </c>
      <c r="Q23" s="2" t="e">
        <f t="shared" ca="1" si="21"/>
        <v>#NAME?</v>
      </c>
      <c r="R23" s="2" t="e">
        <f t="shared" ca="1" si="21"/>
        <v>#NAME?</v>
      </c>
      <c r="S23" s="2" t="e">
        <f t="shared" ca="1" si="21"/>
        <v>#NAME?</v>
      </c>
      <c r="T23" s="2" t="e">
        <f t="shared" ca="1" si="21"/>
        <v>#NAME?</v>
      </c>
      <c r="U23" s="2" t="e">
        <f t="shared" ca="1" si="21"/>
        <v>#NAME?</v>
      </c>
      <c r="V23" s="2" t="e">
        <f t="shared" ca="1" si="21"/>
        <v>#NAME?</v>
      </c>
      <c r="W23" s="2" t="str">
        <f t="shared" ca="1" si="21"/>
        <v/>
      </c>
      <c r="X23" s="2" t="str">
        <f t="shared" ca="1" si="21"/>
        <v/>
      </c>
      <c r="Y23" s="2" t="str">
        <f t="shared" ca="1" si="21"/>
        <v/>
      </c>
      <c r="Z23" s="2" t="e">
        <f t="shared" ca="1" si="21"/>
        <v>#NAME?</v>
      </c>
      <c r="AA23" s="2" t="e">
        <f t="shared" ca="1" si="21"/>
        <v>#NAME?</v>
      </c>
      <c r="AB23" s="2" t="e">
        <f t="shared" ca="1" si="21"/>
        <v>#NAME?</v>
      </c>
      <c r="AC23" s="2" t="str">
        <f t="shared" ca="1" si="21"/>
        <v/>
      </c>
      <c r="AD23" s="2" t="e">
        <f t="shared" ca="1" si="21"/>
        <v>#NAME?</v>
      </c>
      <c r="AE23" s="2" t="e">
        <f t="shared" ca="1" si="21"/>
        <v>#NAME?</v>
      </c>
      <c r="AF23" s="2" t="e">
        <f t="shared" ca="1" si="21"/>
        <v>#NAME?</v>
      </c>
      <c r="AG23" s="2" t="e">
        <f t="shared" ca="1" si="21"/>
        <v>#NAME?</v>
      </c>
      <c r="AH23" s="2" t="e">
        <f t="shared" ca="1" si="21"/>
        <v>#NAME?</v>
      </c>
      <c r="AI23" s="2" t="str">
        <f t="shared" ca="1" si="21"/>
        <v/>
      </c>
      <c r="AJ23" s="2" t="e">
        <f t="shared" ca="1" si="21"/>
        <v>#NAME?</v>
      </c>
      <c r="AK23" s="2" t="e">
        <f t="shared" ca="1" si="21"/>
        <v>#NAME?</v>
      </c>
      <c r="AL23" s="2" t="e">
        <f t="shared" ca="1" si="21"/>
        <v>#NAME?</v>
      </c>
      <c r="AM23" s="2" t="e">
        <f t="shared" ca="1" si="21"/>
        <v>#NAME?</v>
      </c>
      <c r="AN23" s="2" t="e">
        <f t="shared" ca="1" si="21"/>
        <v>#NAME?</v>
      </c>
      <c r="AO23" s="2" t="e">
        <f t="shared" ca="1" si="21"/>
        <v>#NAME?</v>
      </c>
      <c r="AP23" s="2" t="e">
        <f t="shared" ca="1" si="21"/>
        <v>#NAME?</v>
      </c>
      <c r="AQ23" s="2" t="e">
        <f t="shared" ca="1" si="21"/>
        <v>#NAME?</v>
      </c>
      <c r="AR23" s="2" t="str">
        <f t="shared" ca="1" si="21"/>
        <v/>
      </c>
      <c r="AS23" s="2" t="e">
        <f t="shared" ca="1" si="21"/>
        <v>#NAME?</v>
      </c>
      <c r="AT23" s="2" t="e">
        <f t="shared" ca="1" si="21"/>
        <v>#NAME?</v>
      </c>
      <c r="AU23" s="2" t="e">
        <f t="shared" ca="1" si="21"/>
        <v>#NAME?</v>
      </c>
      <c r="AV23" s="2" t="e">
        <f t="shared" ca="1" si="21"/>
        <v>#NAME?</v>
      </c>
      <c r="AW23" s="2" t="e">
        <f t="shared" ca="1" si="21"/>
        <v>#NAME?</v>
      </c>
      <c r="AX23" s="2" t="e">
        <f t="shared" ca="1" si="21"/>
        <v>#NAME?</v>
      </c>
      <c r="AY23" s="2" t="e">
        <f t="shared" ca="1" si="21"/>
        <v>#NAME?</v>
      </c>
      <c r="AZ23" s="2" t="e">
        <f t="shared" ca="1" si="21"/>
        <v>#NAME?</v>
      </c>
      <c r="BA23" s="2" t="e">
        <f t="shared" ca="1" si="21"/>
        <v>#NAME?</v>
      </c>
      <c r="BB23" s="2" t="e">
        <f t="shared" ca="1" si="21"/>
        <v>#NAME?</v>
      </c>
      <c r="BC23" s="2" t="e">
        <f t="shared" ca="1" si="21"/>
        <v>#NAME?</v>
      </c>
      <c r="BD23" s="2" t="e">
        <f t="shared" ca="1" si="21"/>
        <v>#NAME?</v>
      </c>
      <c r="BE23" s="2" t="e">
        <f t="shared" ca="1" si="21"/>
        <v>#NAME?</v>
      </c>
      <c r="BF23" s="2" t="e">
        <f t="shared" ca="1" si="21"/>
        <v>#NAME?</v>
      </c>
      <c r="BG23" s="2" t="str">
        <f t="shared" ca="1" si="21"/>
        <v/>
      </c>
      <c r="BH23" s="2" t="str">
        <f t="shared" ca="1" si="21"/>
        <v/>
      </c>
      <c r="BI23" s="2" t="e">
        <f t="shared" ca="1" si="21"/>
        <v>#NAME?</v>
      </c>
      <c r="BJ23" s="2" t="str">
        <f t="shared" ca="1" si="21"/>
        <v/>
      </c>
      <c r="BK23" s="2" t="e">
        <f t="shared" ca="1" si="21"/>
        <v>#NAME?</v>
      </c>
      <c r="BL23" s="2" t="e">
        <f t="shared" ca="1" si="21"/>
        <v>#NAME?</v>
      </c>
      <c r="BM23" s="2" t="e">
        <f t="shared" ca="1" si="21"/>
        <v>#NAME?</v>
      </c>
      <c r="BN23" s="2" t="e">
        <f t="shared" ca="1" si="21"/>
        <v>#NAME?</v>
      </c>
      <c r="BO23" s="2" t="e">
        <f t="shared" ca="1" si="21"/>
        <v>#NAME?</v>
      </c>
      <c r="BP23" s="2" t="e">
        <f t="shared" ca="1" si="21"/>
        <v>#NAME?</v>
      </c>
      <c r="BQ23" s="2" t="e">
        <f t="shared" ca="1" si="21"/>
        <v>#NAME?</v>
      </c>
      <c r="BR23" s="2" t="e">
        <f t="shared" ca="1" si="21"/>
        <v>#NAME?</v>
      </c>
      <c r="BS23" s="2" t="e">
        <f t="shared" ca="1" si="21"/>
        <v>#NAME?</v>
      </c>
      <c r="BT23" s="2" t="e">
        <f t="shared" ca="1" si="21"/>
        <v>#NAME?</v>
      </c>
      <c r="BU23" s="2" t="str">
        <f t="shared" ca="1" si="21"/>
        <v/>
      </c>
      <c r="BV23" s="2" t="str">
        <f t="shared" ca="1" si="21"/>
        <v/>
      </c>
      <c r="BW23" s="2" t="e">
        <f t="shared" ca="1" si="21"/>
        <v>#NAME?</v>
      </c>
      <c r="BX23" s="2" t="e">
        <f t="shared" ca="1" si="21"/>
        <v>#NAME?</v>
      </c>
      <c r="BY23" s="2" t="e">
        <f t="shared" ca="1" si="21"/>
        <v>#NAME?</v>
      </c>
      <c r="BZ23" s="2" t="e">
        <f t="shared" ca="1" si="21"/>
        <v>#NAME?</v>
      </c>
      <c r="CA23" s="2" t="e">
        <f t="shared" ca="1" si="21"/>
        <v>#NAME?</v>
      </c>
      <c r="CB23" s="2" t="e">
        <f t="shared" ca="1" si="21"/>
        <v>#NAME?</v>
      </c>
      <c r="CC23" s="2" t="e">
        <f t="shared" ca="1" si="21"/>
        <v>#NAME?</v>
      </c>
      <c r="CD23" s="2" t="e">
        <f t="shared" ca="1" si="21"/>
        <v>#NAME?</v>
      </c>
      <c r="CE23" s="2" t="e">
        <f t="shared" ca="1" si="21"/>
        <v>#NAME?</v>
      </c>
      <c r="CF23" s="2" t="e">
        <f t="shared" ca="1" si="21"/>
        <v>#NAME?</v>
      </c>
      <c r="CG23" s="2" t="e">
        <f t="shared" ca="1" si="21"/>
        <v>#NAME?</v>
      </c>
      <c r="CH23" s="2" t="e">
        <f t="shared" ca="1" si="21"/>
        <v>#NAME?</v>
      </c>
      <c r="CI23" s="2" t="e">
        <f t="shared" ca="1" si="21"/>
        <v>#NAME?</v>
      </c>
      <c r="CJ23" s="2" t="e">
        <f t="shared" ca="1" si="21"/>
        <v>#NAME?</v>
      </c>
      <c r="CK23" s="2" t="e">
        <f t="shared" ca="1" si="21"/>
        <v>#NAME?</v>
      </c>
      <c r="CL23" s="2" t="e">
        <f t="shared" ca="1" si="21"/>
        <v>#NAME?</v>
      </c>
      <c r="CM23" s="2" t="e">
        <f t="shared" ca="1" si="21"/>
        <v>#NAME?</v>
      </c>
      <c r="CN23" s="2" t="e">
        <f t="shared" ca="1" si="21"/>
        <v>#NAME?</v>
      </c>
      <c r="CO23" s="2" t="e">
        <f t="shared" ca="1" si="21"/>
        <v>#NAME?</v>
      </c>
      <c r="CP23" s="2" t="e">
        <f t="shared" ca="1" si="21"/>
        <v>#NAME?</v>
      </c>
      <c r="CQ23" s="2" t="e">
        <f t="shared" ca="1" si="21"/>
        <v>#NAME?</v>
      </c>
      <c r="CR23" s="2" t="e">
        <f t="shared" ca="1" si="21"/>
        <v>#NAME?</v>
      </c>
      <c r="CS23" s="2" t="e">
        <f t="shared" ca="1" si="21"/>
        <v>#NAME?</v>
      </c>
      <c r="CT23" s="2" t="e">
        <f t="shared" ca="1" si="21"/>
        <v>#NAME?</v>
      </c>
      <c r="CU23" s="2" t="e">
        <f t="shared" ca="1" si="21"/>
        <v>#NAME?</v>
      </c>
      <c r="CV23" s="2" t="e">
        <f t="shared" ca="1" si="21"/>
        <v>#NAME?</v>
      </c>
      <c r="CW23" s="2" t="str">
        <f t="shared" ca="1" si="21"/>
        <v/>
      </c>
      <c r="CX23" s="2" t="e">
        <f t="shared" ca="1" si="21"/>
        <v>#NAME?</v>
      </c>
      <c r="CY23" s="2" t="e">
        <f t="shared" ca="1" si="21"/>
        <v>#NAME?</v>
      </c>
      <c r="CZ23" s="2" t="e">
        <f t="shared" ca="1" si="21"/>
        <v>#NAME?</v>
      </c>
      <c r="DA23" s="2" t="e">
        <f t="shared" ca="1" si="21"/>
        <v>#NAME?</v>
      </c>
      <c r="DB23" s="2" t="e">
        <f t="shared" ca="1" si="21"/>
        <v>#NAME?</v>
      </c>
      <c r="DC23" s="2" t="e">
        <f t="shared" ca="1" si="21"/>
        <v>#NAME?</v>
      </c>
      <c r="DD23" s="2" t="s">
        <v>153</v>
      </c>
      <c r="DE23" s="2" t="s">
        <v>158</v>
      </c>
      <c r="DF23" s="2" t="s">
        <v>152</v>
      </c>
      <c r="DG23" s="2" t="s">
        <v>150</v>
      </c>
      <c r="DH23" s="2" t="s">
        <v>134</v>
      </c>
      <c r="DI23" s="2" t="s">
        <v>137</v>
      </c>
      <c r="DJ23" s="2" t="s">
        <v>155</v>
      </c>
      <c r="DK23" s="1"/>
      <c r="DL23" s="1"/>
      <c r="DM23" s="2" t="s">
        <v>153</v>
      </c>
      <c r="DN23" s="2" t="s">
        <v>153</v>
      </c>
      <c r="DO23" s="2" t="s">
        <v>151</v>
      </c>
      <c r="DP23" s="2" t="s">
        <v>154</v>
      </c>
      <c r="DQ23" s="2" t="s">
        <v>151</v>
      </c>
      <c r="DR23" s="2" t="s">
        <v>134</v>
      </c>
      <c r="DS23" s="2" t="s">
        <v>150</v>
      </c>
      <c r="DT23" s="2" t="s">
        <v>154</v>
      </c>
      <c r="DU23" s="2" t="s">
        <v>150</v>
      </c>
      <c r="DV23" s="2" t="s">
        <v>132</v>
      </c>
      <c r="DW23" s="2" t="s">
        <v>132</v>
      </c>
      <c r="DX23" s="1"/>
      <c r="DY23" s="1"/>
      <c r="DZ23" s="1"/>
      <c r="EA23" s="2" t="s">
        <v>134</v>
      </c>
      <c r="EB23" s="2" t="s">
        <v>137</v>
      </c>
      <c r="EC23" s="2" t="s">
        <v>137</v>
      </c>
      <c r="ED23" s="1"/>
      <c r="EE23" s="2" t="s">
        <v>169</v>
      </c>
      <c r="EF23" s="2" t="s">
        <v>162</v>
      </c>
      <c r="EG23" s="2" t="s">
        <v>169</v>
      </c>
      <c r="EH23" s="2" t="s">
        <v>169</v>
      </c>
      <c r="EI23" s="2" t="s">
        <v>169</v>
      </c>
      <c r="EJ23" s="1"/>
      <c r="EK23" s="2" t="s">
        <v>132</v>
      </c>
      <c r="EL23" s="2" t="s">
        <v>150</v>
      </c>
      <c r="EM23" s="2" t="s">
        <v>108</v>
      </c>
      <c r="EN23" s="2" t="s">
        <v>132</v>
      </c>
      <c r="EO23" s="2" t="s">
        <v>107</v>
      </c>
      <c r="EP23" s="2" t="s">
        <v>130</v>
      </c>
      <c r="EQ23" s="2" t="s">
        <v>116</v>
      </c>
      <c r="ER23" s="2" t="s">
        <v>132</v>
      </c>
      <c r="ES23" s="1"/>
      <c r="ET23" s="2" t="s">
        <v>132</v>
      </c>
      <c r="EU23" s="2" t="s">
        <v>132</v>
      </c>
      <c r="EV23" s="2" t="s">
        <v>132</v>
      </c>
      <c r="EW23" s="2" t="s">
        <v>132</v>
      </c>
      <c r="EX23" s="2" t="s">
        <v>132</v>
      </c>
      <c r="EY23" s="2" t="s">
        <v>132</v>
      </c>
      <c r="EZ23" s="2" t="s">
        <v>118</v>
      </c>
      <c r="FA23" s="2" t="s">
        <v>132</v>
      </c>
      <c r="FB23" s="2" t="s">
        <v>132</v>
      </c>
      <c r="FC23" s="2" t="s">
        <v>132</v>
      </c>
      <c r="FD23" s="2" t="s">
        <v>122</v>
      </c>
      <c r="FE23" s="2" t="s">
        <v>132</v>
      </c>
      <c r="FF23" s="2" t="s">
        <v>132</v>
      </c>
      <c r="FG23" s="2" t="s">
        <v>132</v>
      </c>
      <c r="FH23" s="1"/>
      <c r="FI23" s="1"/>
      <c r="FJ23" s="2" t="s">
        <v>153</v>
      </c>
      <c r="FK23" s="1"/>
      <c r="FL23" s="2" t="s">
        <v>107</v>
      </c>
      <c r="FM23" s="2" t="s">
        <v>107</v>
      </c>
      <c r="FN23" s="2" t="s">
        <v>132</v>
      </c>
      <c r="FO23" s="2" t="s">
        <v>132</v>
      </c>
      <c r="FP23" s="2" t="s">
        <v>132</v>
      </c>
      <c r="FQ23" s="2" t="s">
        <v>132</v>
      </c>
      <c r="FR23" s="2" t="s">
        <v>132</v>
      </c>
      <c r="FS23" s="2" t="s">
        <v>108</v>
      </c>
      <c r="FT23" s="2" t="s">
        <v>180</v>
      </c>
      <c r="FU23" s="2" t="s">
        <v>121</v>
      </c>
      <c r="FV23" s="1"/>
      <c r="FW23" s="1"/>
      <c r="FX23" s="2" t="s">
        <v>122</v>
      </c>
      <c r="FY23" s="2" t="s">
        <v>108</v>
      </c>
      <c r="FZ23" s="2" t="s">
        <v>132</v>
      </c>
      <c r="GA23" s="2" t="s">
        <v>107</v>
      </c>
      <c r="GB23" s="1"/>
      <c r="GC23" s="2" t="s">
        <v>132</v>
      </c>
      <c r="GD23" s="2" t="s">
        <v>132</v>
      </c>
      <c r="GE23" s="2" t="s">
        <v>122</v>
      </c>
      <c r="GF23" s="2" t="s">
        <v>132</v>
      </c>
      <c r="GG23" s="2" t="s">
        <v>132</v>
      </c>
      <c r="GH23" s="2" t="s">
        <v>132</v>
      </c>
      <c r="GI23" s="2" t="s">
        <v>150</v>
      </c>
      <c r="GJ23" s="2" t="s">
        <v>118</v>
      </c>
      <c r="GK23" s="1"/>
      <c r="GL23" s="2" t="s">
        <v>132</v>
      </c>
      <c r="GM23" s="2" t="s">
        <v>108</v>
      </c>
      <c r="GN23" s="2" t="s">
        <v>132</v>
      </c>
      <c r="GO23" s="2" t="s">
        <v>132</v>
      </c>
      <c r="GP23" s="2" t="s">
        <v>132</v>
      </c>
      <c r="GQ23" s="2" t="s">
        <v>155</v>
      </c>
      <c r="GR23" s="2" t="s">
        <v>154</v>
      </c>
      <c r="GS23" s="2" t="s">
        <v>154</v>
      </c>
      <c r="GT23" s="2" t="s">
        <v>139</v>
      </c>
      <c r="GU23" s="2" t="s">
        <v>133</v>
      </c>
      <c r="GV23" s="2" t="s">
        <v>134</v>
      </c>
      <c r="GW23" s="2" t="s">
        <v>148</v>
      </c>
      <c r="GX23" s="1"/>
      <c r="GY23" s="2" t="s">
        <v>108</v>
      </c>
      <c r="GZ23" s="2" t="s">
        <v>132</v>
      </c>
      <c r="HA23" s="2" t="s">
        <v>132</v>
      </c>
      <c r="HB23" s="2" t="s">
        <v>130</v>
      </c>
      <c r="HC23" s="2" t="s">
        <v>132</v>
      </c>
      <c r="HD23" s="2" t="s">
        <v>132</v>
      </c>
    </row>
    <row r="24" spans="1:212" ht="15" customHeight="1">
      <c r="A24" s="3">
        <v>24</v>
      </c>
      <c r="B24" s="4" t="s">
        <v>128</v>
      </c>
      <c r="C24" s="2" t="str">
        <f t="shared" ref="C24:DC24" ca="1" si="22">IF(COUNTIF(DD:DD,$B24),INDIRECT(_xludf.CONCAT("B",$A24)),"")</f>
        <v/>
      </c>
      <c r="D24" s="2" t="str">
        <f t="shared" ca="1" si="22"/>
        <v/>
      </c>
      <c r="E24" s="2" t="str">
        <f t="shared" ca="1" si="22"/>
        <v/>
      </c>
      <c r="F24" s="2" t="str">
        <f t="shared" ca="1" si="22"/>
        <v/>
      </c>
      <c r="G24" s="2" t="str">
        <f t="shared" ca="1" si="22"/>
        <v/>
      </c>
      <c r="H24" s="2" t="str">
        <f t="shared" ca="1" si="22"/>
        <v/>
      </c>
      <c r="I24" s="2" t="str">
        <f t="shared" ca="1" si="22"/>
        <v/>
      </c>
      <c r="J24" s="2" t="str">
        <f t="shared" ca="1" si="22"/>
        <v/>
      </c>
      <c r="K24" s="2" t="str">
        <f t="shared" ca="1" si="22"/>
        <v/>
      </c>
      <c r="L24" s="2" t="str">
        <f t="shared" ca="1" si="22"/>
        <v/>
      </c>
      <c r="M24" s="2" t="str">
        <f t="shared" ca="1" si="22"/>
        <v/>
      </c>
      <c r="N24" s="2" t="str">
        <f t="shared" ca="1" si="22"/>
        <v/>
      </c>
      <c r="O24" s="2" t="str">
        <f t="shared" ca="1" si="22"/>
        <v/>
      </c>
      <c r="P24" s="2" t="str">
        <f t="shared" ca="1" si="22"/>
        <v/>
      </c>
      <c r="Q24" s="2" t="str">
        <f t="shared" ca="1" si="22"/>
        <v/>
      </c>
      <c r="R24" s="2" t="str">
        <f t="shared" ca="1" si="22"/>
        <v/>
      </c>
      <c r="S24" s="2" t="str">
        <f t="shared" ca="1" si="22"/>
        <v/>
      </c>
      <c r="T24" s="2" t="str">
        <f t="shared" ca="1" si="22"/>
        <v/>
      </c>
      <c r="U24" s="2" t="str">
        <f t="shared" ca="1" si="22"/>
        <v/>
      </c>
      <c r="V24" s="2" t="str">
        <f t="shared" ca="1" si="22"/>
        <v/>
      </c>
      <c r="W24" s="2" t="str">
        <f t="shared" ca="1" si="22"/>
        <v/>
      </c>
      <c r="X24" s="2" t="str">
        <f t="shared" ca="1" si="22"/>
        <v/>
      </c>
      <c r="Y24" s="2" t="str">
        <f t="shared" ca="1" si="22"/>
        <v/>
      </c>
      <c r="Z24" s="2" t="str">
        <f t="shared" ca="1" si="22"/>
        <v/>
      </c>
      <c r="AA24" s="2" t="str">
        <f t="shared" ca="1" si="22"/>
        <v/>
      </c>
      <c r="AB24" s="2" t="str">
        <f t="shared" ca="1" si="22"/>
        <v/>
      </c>
      <c r="AC24" s="2" t="str">
        <f t="shared" ca="1" si="22"/>
        <v/>
      </c>
      <c r="AD24" s="2" t="str">
        <f t="shared" ca="1" si="22"/>
        <v/>
      </c>
      <c r="AE24" s="2" t="str">
        <f t="shared" ca="1" si="22"/>
        <v/>
      </c>
      <c r="AF24" s="2" t="str">
        <f t="shared" ca="1" si="22"/>
        <v/>
      </c>
      <c r="AG24" s="2" t="str">
        <f t="shared" ca="1" si="22"/>
        <v/>
      </c>
      <c r="AH24" s="2" t="str">
        <f t="shared" ca="1" si="22"/>
        <v/>
      </c>
      <c r="AI24" s="2" t="str">
        <f t="shared" ca="1" si="22"/>
        <v/>
      </c>
      <c r="AJ24" s="2" t="str">
        <f t="shared" ca="1" si="22"/>
        <v/>
      </c>
      <c r="AK24" s="2" t="str">
        <f t="shared" ca="1" si="22"/>
        <v/>
      </c>
      <c r="AL24" s="2" t="str">
        <f t="shared" ca="1" si="22"/>
        <v/>
      </c>
      <c r="AM24" s="2" t="str">
        <f t="shared" ca="1" si="22"/>
        <v/>
      </c>
      <c r="AN24" s="2" t="str">
        <f t="shared" ca="1" si="22"/>
        <v/>
      </c>
      <c r="AO24" s="2" t="str">
        <f t="shared" ca="1" si="22"/>
        <v/>
      </c>
      <c r="AP24" s="2" t="str">
        <f t="shared" ca="1" si="22"/>
        <v/>
      </c>
      <c r="AQ24" s="2" t="str">
        <f t="shared" ca="1" si="22"/>
        <v/>
      </c>
      <c r="AR24" s="2" t="str">
        <f t="shared" ca="1" si="22"/>
        <v/>
      </c>
      <c r="AS24" s="2" t="e">
        <f t="shared" ca="1" si="22"/>
        <v>#NAME?</v>
      </c>
      <c r="AT24" s="2" t="str">
        <f t="shared" ca="1" si="22"/>
        <v/>
      </c>
      <c r="AU24" s="2" t="str">
        <f t="shared" ca="1" si="22"/>
        <v/>
      </c>
      <c r="AV24" s="2" t="str">
        <f t="shared" ca="1" si="22"/>
        <v/>
      </c>
      <c r="AW24" s="2" t="str">
        <f t="shared" ca="1" si="22"/>
        <v/>
      </c>
      <c r="AX24" s="2" t="str">
        <f t="shared" ca="1" si="22"/>
        <v/>
      </c>
      <c r="AY24" s="2" t="str">
        <f t="shared" ca="1" si="22"/>
        <v/>
      </c>
      <c r="AZ24" s="2" t="str">
        <f t="shared" ca="1" si="22"/>
        <v/>
      </c>
      <c r="BA24" s="2" t="str">
        <f t="shared" ca="1" si="22"/>
        <v/>
      </c>
      <c r="BB24" s="2" t="str">
        <f t="shared" ca="1" si="22"/>
        <v/>
      </c>
      <c r="BC24" s="2" t="str">
        <f t="shared" ca="1" si="22"/>
        <v/>
      </c>
      <c r="BD24" s="2" t="str">
        <f t="shared" ca="1" si="22"/>
        <v/>
      </c>
      <c r="BE24" s="2" t="str">
        <f t="shared" ca="1" si="22"/>
        <v/>
      </c>
      <c r="BF24" s="2" t="str">
        <f t="shared" ca="1" si="22"/>
        <v/>
      </c>
      <c r="BG24" s="2" t="str">
        <f t="shared" ca="1" si="22"/>
        <v/>
      </c>
      <c r="BH24" s="2" t="str">
        <f t="shared" ca="1" si="22"/>
        <v/>
      </c>
      <c r="BI24" s="2" t="str">
        <f t="shared" ca="1" si="22"/>
        <v/>
      </c>
      <c r="BJ24" s="2" t="str">
        <f t="shared" ca="1" si="22"/>
        <v/>
      </c>
      <c r="BK24" s="2" t="str">
        <f t="shared" ca="1" si="22"/>
        <v/>
      </c>
      <c r="BL24" s="2" t="str">
        <f t="shared" ca="1" si="22"/>
        <v/>
      </c>
      <c r="BM24" s="2" t="str">
        <f t="shared" ca="1" si="22"/>
        <v/>
      </c>
      <c r="BN24" s="2" t="str">
        <f t="shared" ca="1" si="22"/>
        <v/>
      </c>
      <c r="BO24" s="2" t="str">
        <f t="shared" ca="1" si="22"/>
        <v/>
      </c>
      <c r="BP24" s="2" t="str">
        <f t="shared" ca="1" si="22"/>
        <v/>
      </c>
      <c r="BQ24" s="2" t="str">
        <f t="shared" ca="1" si="22"/>
        <v/>
      </c>
      <c r="BR24" s="2" t="str">
        <f t="shared" ca="1" si="22"/>
        <v/>
      </c>
      <c r="BS24" s="2" t="str">
        <f t="shared" ca="1" si="22"/>
        <v/>
      </c>
      <c r="BT24" s="2" t="str">
        <f t="shared" ca="1" si="22"/>
        <v/>
      </c>
      <c r="BU24" s="2" t="str">
        <f t="shared" ca="1" si="22"/>
        <v/>
      </c>
      <c r="BV24" s="2" t="str">
        <f t="shared" ca="1" si="22"/>
        <v/>
      </c>
      <c r="BW24" s="2" t="str">
        <f t="shared" ca="1" si="22"/>
        <v/>
      </c>
      <c r="BX24" s="2" t="str">
        <f t="shared" ca="1" si="22"/>
        <v/>
      </c>
      <c r="BY24" s="2" t="str">
        <f t="shared" ca="1" si="22"/>
        <v/>
      </c>
      <c r="BZ24" s="2" t="str">
        <f t="shared" ca="1" si="22"/>
        <v/>
      </c>
      <c r="CA24" s="2" t="str">
        <f t="shared" ca="1" si="22"/>
        <v/>
      </c>
      <c r="CB24" s="2" t="str">
        <f t="shared" ca="1" si="22"/>
        <v/>
      </c>
      <c r="CC24" s="2" t="str">
        <f t="shared" ca="1" si="22"/>
        <v/>
      </c>
      <c r="CD24" s="2" t="str">
        <f t="shared" ca="1" si="22"/>
        <v/>
      </c>
      <c r="CE24" s="2" t="str">
        <f t="shared" ca="1" si="22"/>
        <v/>
      </c>
      <c r="CF24" s="2" t="str">
        <f t="shared" ca="1" si="22"/>
        <v/>
      </c>
      <c r="CG24" s="2" t="str">
        <f t="shared" ca="1" si="22"/>
        <v/>
      </c>
      <c r="CH24" s="2" t="str">
        <f t="shared" ca="1" si="22"/>
        <v/>
      </c>
      <c r="CI24" s="2" t="str">
        <f t="shared" ca="1" si="22"/>
        <v/>
      </c>
      <c r="CJ24" s="2" t="str">
        <f t="shared" ca="1" si="22"/>
        <v/>
      </c>
      <c r="CK24" s="2" t="str">
        <f t="shared" ca="1" si="22"/>
        <v/>
      </c>
      <c r="CL24" s="2" t="str">
        <f t="shared" ca="1" si="22"/>
        <v/>
      </c>
      <c r="CM24" s="2" t="str">
        <f t="shared" ca="1" si="22"/>
        <v/>
      </c>
      <c r="CN24" s="2" t="str">
        <f t="shared" ca="1" si="22"/>
        <v/>
      </c>
      <c r="CO24" s="2" t="str">
        <f t="shared" ca="1" si="22"/>
        <v/>
      </c>
      <c r="CP24" s="2" t="str">
        <f t="shared" ca="1" si="22"/>
        <v/>
      </c>
      <c r="CQ24" s="2" t="str">
        <f t="shared" ca="1" si="22"/>
        <v/>
      </c>
      <c r="CR24" s="2" t="str">
        <f t="shared" ca="1" si="22"/>
        <v/>
      </c>
      <c r="CS24" s="2" t="str">
        <f t="shared" ca="1" si="22"/>
        <v/>
      </c>
      <c r="CT24" s="2" t="str">
        <f t="shared" ca="1" si="22"/>
        <v/>
      </c>
      <c r="CU24" s="2" t="str">
        <f t="shared" ca="1" si="22"/>
        <v/>
      </c>
      <c r="CV24" s="2" t="str">
        <f t="shared" ca="1" si="22"/>
        <v/>
      </c>
      <c r="CW24" s="2" t="str">
        <f t="shared" ca="1" si="22"/>
        <v/>
      </c>
      <c r="CX24" s="2" t="str">
        <f t="shared" ca="1" si="22"/>
        <v/>
      </c>
      <c r="CY24" s="2" t="str">
        <f t="shared" ca="1" si="22"/>
        <v/>
      </c>
      <c r="CZ24" s="2" t="e">
        <f t="shared" ca="1" si="22"/>
        <v>#NAME?</v>
      </c>
      <c r="DA24" s="2" t="str">
        <f t="shared" ca="1" si="22"/>
        <v/>
      </c>
      <c r="DB24" s="2" t="str">
        <f t="shared" ca="1" si="22"/>
        <v/>
      </c>
      <c r="DC24" s="2" t="str">
        <f t="shared" ca="1" si="22"/>
        <v/>
      </c>
      <c r="DD24" s="2" t="s">
        <v>155</v>
      </c>
      <c r="DE24" s="2" t="s">
        <v>165</v>
      </c>
      <c r="DF24" s="2" t="s">
        <v>154</v>
      </c>
      <c r="DG24" s="2" t="s">
        <v>151</v>
      </c>
      <c r="DH24" s="2" t="s">
        <v>135</v>
      </c>
      <c r="DI24" s="2" t="s">
        <v>139</v>
      </c>
      <c r="DJ24" s="2" t="s">
        <v>157</v>
      </c>
      <c r="DK24" s="1"/>
      <c r="DL24" s="1"/>
      <c r="DM24" s="2" t="s">
        <v>154</v>
      </c>
      <c r="DN24" s="2" t="s">
        <v>155</v>
      </c>
      <c r="DO24" s="2" t="s">
        <v>154</v>
      </c>
      <c r="DP24" s="2" t="s">
        <v>156</v>
      </c>
      <c r="DQ24" s="2" t="s">
        <v>154</v>
      </c>
      <c r="DR24" s="2" t="s">
        <v>135</v>
      </c>
      <c r="DS24" s="2" t="s">
        <v>153</v>
      </c>
      <c r="DT24" s="2" t="s">
        <v>156</v>
      </c>
      <c r="DU24" s="2" t="s">
        <v>153</v>
      </c>
      <c r="DV24" s="2" t="s">
        <v>122</v>
      </c>
      <c r="DW24" s="2" t="s">
        <v>122</v>
      </c>
      <c r="DX24" s="1"/>
      <c r="DY24" s="1"/>
      <c r="DZ24" s="1"/>
      <c r="EA24" s="2" t="s">
        <v>135</v>
      </c>
      <c r="EB24" s="2" t="s">
        <v>139</v>
      </c>
      <c r="EC24" s="2" t="s">
        <v>139</v>
      </c>
      <c r="ED24" s="1"/>
      <c r="EE24" s="2" t="s">
        <v>172</v>
      </c>
      <c r="EF24" s="2" t="s">
        <v>169</v>
      </c>
      <c r="EG24" s="2" t="s">
        <v>172</v>
      </c>
      <c r="EH24" s="2" t="s">
        <v>172</v>
      </c>
      <c r="EI24" s="2" t="s">
        <v>172</v>
      </c>
      <c r="EJ24" s="1"/>
      <c r="EK24" s="2" t="s">
        <v>130</v>
      </c>
      <c r="EL24" s="2" t="s">
        <v>153</v>
      </c>
      <c r="EM24" s="2" t="s">
        <v>121</v>
      </c>
      <c r="EN24" s="2" t="s">
        <v>130</v>
      </c>
      <c r="EO24" s="2" t="s">
        <v>108</v>
      </c>
      <c r="EP24" s="2" t="s">
        <v>122</v>
      </c>
      <c r="EQ24" s="2" t="s">
        <v>157</v>
      </c>
      <c r="ER24" s="2" t="s">
        <v>131</v>
      </c>
      <c r="ES24" s="1"/>
      <c r="ET24" s="2" t="s">
        <v>130</v>
      </c>
      <c r="EU24" s="2" t="s">
        <v>130</v>
      </c>
      <c r="EV24" s="2" t="s">
        <v>130</v>
      </c>
      <c r="EW24" s="2" t="s">
        <v>130</v>
      </c>
      <c r="EX24" s="2" t="s">
        <v>130</v>
      </c>
      <c r="EY24" s="2" t="s">
        <v>130</v>
      </c>
      <c r="EZ24" s="2" t="s">
        <v>132</v>
      </c>
      <c r="FA24" s="2" t="s">
        <v>130</v>
      </c>
      <c r="FB24" s="2" t="s">
        <v>122</v>
      </c>
      <c r="FC24" s="2" t="s">
        <v>130</v>
      </c>
      <c r="FD24" s="2" t="s">
        <v>107</v>
      </c>
      <c r="FE24" s="2" t="s">
        <v>130</v>
      </c>
      <c r="FF24" s="2" t="s">
        <v>122</v>
      </c>
      <c r="FG24" s="2" t="s">
        <v>130</v>
      </c>
      <c r="FH24" s="1"/>
      <c r="FI24" s="1"/>
      <c r="FJ24" s="2" t="s">
        <v>162</v>
      </c>
      <c r="FK24" s="1"/>
      <c r="FL24" s="2" t="s">
        <v>108</v>
      </c>
      <c r="FM24" s="2" t="s">
        <v>108</v>
      </c>
      <c r="FN24" s="2" t="s">
        <v>122</v>
      </c>
      <c r="FO24" s="2" t="s">
        <v>122</v>
      </c>
      <c r="FP24" s="2" t="s">
        <v>122</v>
      </c>
      <c r="FQ24" s="2" t="s">
        <v>122</v>
      </c>
      <c r="FR24" s="2" t="s">
        <v>130</v>
      </c>
      <c r="FS24" s="2" t="s">
        <v>130</v>
      </c>
      <c r="FT24" s="2" t="s">
        <v>118</v>
      </c>
      <c r="FU24" s="2" t="s">
        <v>131</v>
      </c>
      <c r="FV24" s="1"/>
      <c r="FW24" s="1"/>
      <c r="FX24" s="2" t="s">
        <v>107</v>
      </c>
      <c r="FY24" s="2" t="s">
        <v>121</v>
      </c>
      <c r="FZ24" s="2" t="s">
        <v>130</v>
      </c>
      <c r="GA24" s="2" t="s">
        <v>108</v>
      </c>
      <c r="GB24" s="1"/>
      <c r="GC24" s="2" t="s">
        <v>130</v>
      </c>
      <c r="GD24" s="2" t="s">
        <v>130</v>
      </c>
      <c r="GE24" s="2" t="s">
        <v>107</v>
      </c>
      <c r="GF24" s="2" t="s">
        <v>122</v>
      </c>
      <c r="GG24" s="2" t="s">
        <v>122</v>
      </c>
      <c r="GH24" s="2" t="s">
        <v>122</v>
      </c>
      <c r="GI24" s="2" t="s">
        <v>180</v>
      </c>
      <c r="GJ24" s="2" t="s">
        <v>132</v>
      </c>
      <c r="GK24" s="1"/>
      <c r="GL24" s="2" t="s">
        <v>130</v>
      </c>
      <c r="GM24" s="2" t="s">
        <v>130</v>
      </c>
      <c r="GN24" s="2" t="s">
        <v>122</v>
      </c>
      <c r="GO24" s="2" t="s">
        <v>122</v>
      </c>
      <c r="GP24" s="2" t="s">
        <v>122</v>
      </c>
      <c r="GQ24" s="2" t="s">
        <v>157</v>
      </c>
      <c r="GR24" s="2" t="s">
        <v>155</v>
      </c>
      <c r="GS24" s="2" t="s">
        <v>157</v>
      </c>
      <c r="GT24" s="2" t="s">
        <v>146</v>
      </c>
      <c r="GU24" s="2" t="s">
        <v>134</v>
      </c>
      <c r="GV24" s="2" t="s">
        <v>135</v>
      </c>
      <c r="GW24" s="2" t="s">
        <v>150</v>
      </c>
      <c r="GX24" s="1"/>
      <c r="GY24" s="2" t="s">
        <v>130</v>
      </c>
      <c r="GZ24" s="2" t="s">
        <v>122</v>
      </c>
      <c r="HA24" s="2" t="s">
        <v>130</v>
      </c>
      <c r="HB24" s="2" t="s">
        <v>122</v>
      </c>
      <c r="HC24" s="2" t="s">
        <v>122</v>
      </c>
      <c r="HD24" s="2" t="s">
        <v>130</v>
      </c>
    </row>
    <row r="25" spans="1:212" ht="15" customHeight="1">
      <c r="A25" s="3">
        <v>25</v>
      </c>
      <c r="B25" s="4" t="s">
        <v>129</v>
      </c>
      <c r="C25" s="2" t="e">
        <f t="shared" ref="C25:DC25" ca="1" si="23">IF(COUNTIF(DD:DD,$B25),INDIRECT(_xludf.CONCAT("B",$A25)),"")</f>
        <v>#NAME?</v>
      </c>
      <c r="D25" s="2" t="e">
        <f t="shared" ca="1" si="23"/>
        <v>#NAME?</v>
      </c>
      <c r="E25" s="2" t="e">
        <f t="shared" ca="1" si="23"/>
        <v>#NAME?</v>
      </c>
      <c r="F25" s="2" t="e">
        <f t="shared" ca="1" si="23"/>
        <v>#NAME?</v>
      </c>
      <c r="G25" s="2" t="e">
        <f t="shared" ca="1" si="23"/>
        <v>#NAME?</v>
      </c>
      <c r="H25" s="2" t="e">
        <f t="shared" ca="1" si="23"/>
        <v>#NAME?</v>
      </c>
      <c r="I25" s="2" t="e">
        <f t="shared" ca="1" si="23"/>
        <v>#NAME?</v>
      </c>
      <c r="J25" s="2" t="str">
        <f t="shared" ca="1" si="23"/>
        <v/>
      </c>
      <c r="K25" s="2" t="str">
        <f t="shared" ca="1" si="23"/>
        <v/>
      </c>
      <c r="L25" s="2" t="e">
        <f t="shared" ca="1" si="23"/>
        <v>#NAME?</v>
      </c>
      <c r="M25" s="2" t="e">
        <f t="shared" ca="1" si="23"/>
        <v>#NAME?</v>
      </c>
      <c r="N25" s="2" t="e">
        <f t="shared" ca="1" si="23"/>
        <v>#NAME?</v>
      </c>
      <c r="O25" s="2" t="e">
        <f t="shared" ca="1" si="23"/>
        <v>#NAME?</v>
      </c>
      <c r="P25" s="2" t="e">
        <f t="shared" ca="1" si="23"/>
        <v>#NAME?</v>
      </c>
      <c r="Q25" s="2" t="e">
        <f t="shared" ca="1" si="23"/>
        <v>#NAME?</v>
      </c>
      <c r="R25" s="2" t="e">
        <f t="shared" ca="1" si="23"/>
        <v>#NAME?</v>
      </c>
      <c r="S25" s="2" t="e">
        <f t="shared" ca="1" si="23"/>
        <v>#NAME?</v>
      </c>
      <c r="T25" s="2" t="e">
        <f t="shared" ca="1" si="23"/>
        <v>#NAME?</v>
      </c>
      <c r="U25" s="2" t="e">
        <f t="shared" ca="1" si="23"/>
        <v>#NAME?</v>
      </c>
      <c r="V25" s="2" t="e">
        <f t="shared" ca="1" si="23"/>
        <v>#NAME?</v>
      </c>
      <c r="W25" s="2" t="str">
        <f t="shared" ca="1" si="23"/>
        <v/>
      </c>
      <c r="X25" s="2" t="str">
        <f t="shared" ca="1" si="23"/>
        <v/>
      </c>
      <c r="Y25" s="2" t="str">
        <f t="shared" ca="1" si="23"/>
        <v/>
      </c>
      <c r="Z25" s="2" t="e">
        <f t="shared" ca="1" si="23"/>
        <v>#NAME?</v>
      </c>
      <c r="AA25" s="2" t="e">
        <f t="shared" ca="1" si="23"/>
        <v>#NAME?</v>
      </c>
      <c r="AB25" s="2" t="e">
        <f t="shared" ca="1" si="23"/>
        <v>#NAME?</v>
      </c>
      <c r="AC25" s="2" t="str">
        <f t="shared" ca="1" si="23"/>
        <v/>
      </c>
      <c r="AD25" s="2" t="e">
        <f t="shared" ca="1" si="23"/>
        <v>#NAME?</v>
      </c>
      <c r="AE25" s="2" t="e">
        <f t="shared" ca="1" si="23"/>
        <v>#NAME?</v>
      </c>
      <c r="AF25" s="2" t="e">
        <f t="shared" ca="1" si="23"/>
        <v>#NAME?</v>
      </c>
      <c r="AG25" s="2" t="e">
        <f t="shared" ca="1" si="23"/>
        <v>#NAME?</v>
      </c>
      <c r="AH25" s="2" t="e">
        <f t="shared" ca="1" si="23"/>
        <v>#NAME?</v>
      </c>
      <c r="AI25" s="2" t="str">
        <f t="shared" ca="1" si="23"/>
        <v/>
      </c>
      <c r="AJ25" s="2" t="e">
        <f t="shared" ca="1" si="23"/>
        <v>#NAME?</v>
      </c>
      <c r="AK25" s="2" t="e">
        <f t="shared" ca="1" si="23"/>
        <v>#NAME?</v>
      </c>
      <c r="AL25" s="2" t="e">
        <f t="shared" ca="1" si="23"/>
        <v>#NAME?</v>
      </c>
      <c r="AM25" s="2" t="e">
        <f t="shared" ca="1" si="23"/>
        <v>#NAME?</v>
      </c>
      <c r="AN25" s="2" t="e">
        <f t="shared" ca="1" si="23"/>
        <v>#NAME?</v>
      </c>
      <c r="AO25" s="2" t="e">
        <f t="shared" ca="1" si="23"/>
        <v>#NAME?</v>
      </c>
      <c r="AP25" s="2" t="e">
        <f t="shared" ca="1" si="23"/>
        <v>#NAME?</v>
      </c>
      <c r="AQ25" s="2" t="e">
        <f t="shared" ca="1" si="23"/>
        <v>#NAME?</v>
      </c>
      <c r="AR25" s="2" t="str">
        <f t="shared" ca="1" si="23"/>
        <v/>
      </c>
      <c r="AS25" s="2" t="e">
        <f t="shared" ca="1" si="23"/>
        <v>#NAME?</v>
      </c>
      <c r="AT25" s="2" t="e">
        <f t="shared" ca="1" si="23"/>
        <v>#NAME?</v>
      </c>
      <c r="AU25" s="2" t="e">
        <f t="shared" ca="1" si="23"/>
        <v>#NAME?</v>
      </c>
      <c r="AV25" s="2" t="e">
        <f t="shared" ca="1" si="23"/>
        <v>#NAME?</v>
      </c>
      <c r="AW25" s="2" t="e">
        <f t="shared" ca="1" si="23"/>
        <v>#NAME?</v>
      </c>
      <c r="AX25" s="2" t="e">
        <f t="shared" ca="1" si="23"/>
        <v>#NAME?</v>
      </c>
      <c r="AY25" s="2" t="e">
        <f t="shared" ca="1" si="23"/>
        <v>#NAME?</v>
      </c>
      <c r="AZ25" s="2" t="e">
        <f t="shared" ca="1" si="23"/>
        <v>#NAME?</v>
      </c>
      <c r="BA25" s="2" t="e">
        <f t="shared" ca="1" si="23"/>
        <v>#NAME?</v>
      </c>
      <c r="BB25" s="2" t="e">
        <f t="shared" ca="1" si="23"/>
        <v>#NAME?</v>
      </c>
      <c r="BC25" s="2" t="e">
        <f t="shared" ca="1" si="23"/>
        <v>#NAME?</v>
      </c>
      <c r="BD25" s="2" t="e">
        <f t="shared" ca="1" si="23"/>
        <v>#NAME?</v>
      </c>
      <c r="BE25" s="2" t="e">
        <f t="shared" ca="1" si="23"/>
        <v>#NAME?</v>
      </c>
      <c r="BF25" s="2" t="e">
        <f t="shared" ca="1" si="23"/>
        <v>#NAME?</v>
      </c>
      <c r="BG25" s="2" t="str">
        <f t="shared" ca="1" si="23"/>
        <v/>
      </c>
      <c r="BH25" s="2" t="str">
        <f t="shared" ca="1" si="23"/>
        <v/>
      </c>
      <c r="BI25" s="2" t="str">
        <f t="shared" ca="1" si="23"/>
        <v/>
      </c>
      <c r="BJ25" s="2" t="str">
        <f t="shared" ca="1" si="23"/>
        <v/>
      </c>
      <c r="BK25" s="2" t="e">
        <f t="shared" ca="1" si="23"/>
        <v>#NAME?</v>
      </c>
      <c r="BL25" s="2" t="e">
        <f t="shared" ca="1" si="23"/>
        <v>#NAME?</v>
      </c>
      <c r="BM25" s="2" t="e">
        <f t="shared" ca="1" si="23"/>
        <v>#NAME?</v>
      </c>
      <c r="BN25" s="2" t="e">
        <f t="shared" ca="1" si="23"/>
        <v>#NAME?</v>
      </c>
      <c r="BO25" s="2" t="e">
        <f t="shared" ca="1" si="23"/>
        <v>#NAME?</v>
      </c>
      <c r="BP25" s="2" t="e">
        <f t="shared" ca="1" si="23"/>
        <v>#NAME?</v>
      </c>
      <c r="BQ25" s="2" t="e">
        <f t="shared" ca="1" si="23"/>
        <v>#NAME?</v>
      </c>
      <c r="BR25" s="2" t="e">
        <f t="shared" ca="1" si="23"/>
        <v>#NAME?</v>
      </c>
      <c r="BS25" s="2" t="e">
        <f t="shared" ca="1" si="23"/>
        <v>#NAME?</v>
      </c>
      <c r="BT25" s="2" t="e">
        <f t="shared" ca="1" si="23"/>
        <v>#NAME?</v>
      </c>
      <c r="BU25" s="2" t="str">
        <f t="shared" ca="1" si="23"/>
        <v/>
      </c>
      <c r="BV25" s="2" t="str">
        <f t="shared" ca="1" si="23"/>
        <v/>
      </c>
      <c r="BW25" s="2" t="e">
        <f t="shared" ca="1" si="23"/>
        <v>#NAME?</v>
      </c>
      <c r="BX25" s="2" t="e">
        <f t="shared" ca="1" si="23"/>
        <v>#NAME?</v>
      </c>
      <c r="BY25" s="2" t="e">
        <f t="shared" ca="1" si="23"/>
        <v>#NAME?</v>
      </c>
      <c r="BZ25" s="2" t="e">
        <f t="shared" ca="1" si="23"/>
        <v>#NAME?</v>
      </c>
      <c r="CA25" s="2" t="e">
        <f t="shared" ca="1" si="23"/>
        <v>#NAME?</v>
      </c>
      <c r="CB25" s="2" t="e">
        <f t="shared" ca="1" si="23"/>
        <v>#NAME?</v>
      </c>
      <c r="CC25" s="2" t="e">
        <f t="shared" ca="1" si="23"/>
        <v>#NAME?</v>
      </c>
      <c r="CD25" s="2" t="e">
        <f t="shared" ca="1" si="23"/>
        <v>#NAME?</v>
      </c>
      <c r="CE25" s="2" t="e">
        <f t="shared" ca="1" si="23"/>
        <v>#NAME?</v>
      </c>
      <c r="CF25" s="2" t="e">
        <f t="shared" ca="1" si="23"/>
        <v>#NAME?</v>
      </c>
      <c r="CG25" s="2" t="e">
        <f t="shared" ca="1" si="23"/>
        <v>#NAME?</v>
      </c>
      <c r="CH25" s="2" t="e">
        <f t="shared" ca="1" si="23"/>
        <v>#NAME?</v>
      </c>
      <c r="CI25" s="2" t="e">
        <f t="shared" ca="1" si="23"/>
        <v>#NAME?</v>
      </c>
      <c r="CJ25" s="2" t="e">
        <f t="shared" ca="1" si="23"/>
        <v>#NAME?</v>
      </c>
      <c r="CK25" s="2" t="e">
        <f t="shared" ca="1" si="23"/>
        <v>#NAME?</v>
      </c>
      <c r="CL25" s="2" t="e">
        <f t="shared" ca="1" si="23"/>
        <v>#NAME?</v>
      </c>
      <c r="CM25" s="2" t="e">
        <f t="shared" ca="1" si="23"/>
        <v>#NAME?</v>
      </c>
      <c r="CN25" s="2" t="e">
        <f t="shared" ca="1" si="23"/>
        <v>#NAME?</v>
      </c>
      <c r="CO25" s="2" t="e">
        <f t="shared" ca="1" si="23"/>
        <v>#NAME?</v>
      </c>
      <c r="CP25" s="2" t="e">
        <f t="shared" ca="1" si="23"/>
        <v>#NAME?</v>
      </c>
      <c r="CQ25" s="2" t="e">
        <f t="shared" ca="1" si="23"/>
        <v>#NAME?</v>
      </c>
      <c r="CR25" s="2" t="e">
        <f t="shared" ca="1" si="23"/>
        <v>#NAME?</v>
      </c>
      <c r="CS25" s="2" t="e">
        <f t="shared" ca="1" si="23"/>
        <v>#NAME?</v>
      </c>
      <c r="CT25" s="2" t="e">
        <f t="shared" ca="1" si="23"/>
        <v>#NAME?</v>
      </c>
      <c r="CU25" s="2" t="e">
        <f t="shared" ca="1" si="23"/>
        <v>#NAME?</v>
      </c>
      <c r="CV25" s="2" t="e">
        <f t="shared" ca="1" si="23"/>
        <v>#NAME?</v>
      </c>
      <c r="CW25" s="2" t="str">
        <f t="shared" ca="1" si="23"/>
        <v/>
      </c>
      <c r="CX25" s="2" t="e">
        <f t="shared" ca="1" si="23"/>
        <v>#NAME?</v>
      </c>
      <c r="CY25" s="2" t="e">
        <f t="shared" ca="1" si="23"/>
        <v>#NAME?</v>
      </c>
      <c r="CZ25" s="2" t="e">
        <f t="shared" ca="1" si="23"/>
        <v>#NAME?</v>
      </c>
      <c r="DA25" s="2" t="str">
        <f t="shared" ca="1" si="23"/>
        <v/>
      </c>
      <c r="DB25" s="2" t="e">
        <f t="shared" ca="1" si="23"/>
        <v>#NAME?</v>
      </c>
      <c r="DC25" s="2" t="e">
        <f t="shared" ca="1" si="23"/>
        <v>#NAME?</v>
      </c>
      <c r="DD25" s="2" t="s">
        <v>157</v>
      </c>
      <c r="DE25" s="2" t="s">
        <v>169</v>
      </c>
      <c r="DF25" s="2" t="s">
        <v>167</v>
      </c>
      <c r="DG25" s="2" t="s">
        <v>152</v>
      </c>
      <c r="DH25" s="2" t="s">
        <v>137</v>
      </c>
      <c r="DI25" s="2" t="s">
        <v>140</v>
      </c>
      <c r="DJ25" s="2" t="s">
        <v>158</v>
      </c>
      <c r="DK25" s="1"/>
      <c r="DL25" s="1"/>
      <c r="DM25" s="2" t="s">
        <v>155</v>
      </c>
      <c r="DN25" s="2" t="s">
        <v>157</v>
      </c>
      <c r="DO25" s="2" t="s">
        <v>156</v>
      </c>
      <c r="DP25" s="2" t="s">
        <v>157</v>
      </c>
      <c r="DQ25" s="2" t="s">
        <v>156</v>
      </c>
      <c r="DR25" s="2" t="s">
        <v>136</v>
      </c>
      <c r="DS25" s="2" t="s">
        <v>154</v>
      </c>
      <c r="DT25" s="2" t="s">
        <v>164</v>
      </c>
      <c r="DU25" s="2" t="s">
        <v>154</v>
      </c>
      <c r="DV25" s="2" t="s">
        <v>107</v>
      </c>
      <c r="DW25" s="2" t="s">
        <v>107</v>
      </c>
      <c r="DX25" s="1"/>
      <c r="DY25" s="1"/>
      <c r="DZ25" s="1"/>
      <c r="EA25" s="2" t="s">
        <v>136</v>
      </c>
      <c r="EB25" s="2" t="s">
        <v>146</v>
      </c>
      <c r="EC25" s="2" t="s">
        <v>146</v>
      </c>
      <c r="ED25" s="1"/>
      <c r="EE25" s="2" t="s">
        <v>177</v>
      </c>
      <c r="EF25" s="2" t="s">
        <v>172</v>
      </c>
      <c r="EG25" s="2" t="s">
        <v>177</v>
      </c>
      <c r="EH25" s="2" t="s">
        <v>177</v>
      </c>
      <c r="EI25" s="2" t="s">
        <v>177</v>
      </c>
      <c r="EJ25" s="1"/>
      <c r="EK25" s="2" t="s">
        <v>122</v>
      </c>
      <c r="EL25" s="2" t="s">
        <v>155</v>
      </c>
      <c r="EM25" s="2" t="s">
        <v>131</v>
      </c>
      <c r="EN25" s="2" t="s">
        <v>122</v>
      </c>
      <c r="EO25" s="2" t="s">
        <v>121</v>
      </c>
      <c r="EP25" s="2" t="s">
        <v>107</v>
      </c>
      <c r="EQ25" s="2" t="s">
        <v>150</v>
      </c>
      <c r="ER25" s="2" t="s">
        <v>137</v>
      </c>
      <c r="ES25" s="1"/>
      <c r="ET25" s="2" t="s">
        <v>122</v>
      </c>
      <c r="EU25" s="2" t="s">
        <v>122</v>
      </c>
      <c r="EV25" s="2" t="s">
        <v>122</v>
      </c>
      <c r="EW25" s="2" t="s">
        <v>122</v>
      </c>
      <c r="EX25" s="2" t="s">
        <v>122</v>
      </c>
      <c r="EY25" s="2" t="s">
        <v>122</v>
      </c>
      <c r="EZ25" s="2" t="s">
        <v>122</v>
      </c>
      <c r="FA25" s="2" t="s">
        <v>122</v>
      </c>
      <c r="FB25" s="2" t="s">
        <v>107</v>
      </c>
      <c r="FC25" s="2" t="s">
        <v>122</v>
      </c>
      <c r="FD25" s="2" t="s">
        <v>108</v>
      </c>
      <c r="FE25" s="2" t="s">
        <v>122</v>
      </c>
      <c r="FF25" s="2" t="s">
        <v>107</v>
      </c>
      <c r="FG25" s="2" t="s">
        <v>122</v>
      </c>
      <c r="FH25" s="1"/>
      <c r="FI25" s="1"/>
      <c r="FJ25" s="1"/>
      <c r="FK25" s="1"/>
      <c r="FL25" s="2" t="s">
        <v>121</v>
      </c>
      <c r="FM25" s="2" t="s">
        <v>121</v>
      </c>
      <c r="FN25" s="2" t="s">
        <v>107</v>
      </c>
      <c r="FO25" s="2" t="s">
        <v>107</v>
      </c>
      <c r="FP25" s="2" t="s">
        <v>107</v>
      </c>
      <c r="FQ25" s="2" t="s">
        <v>107</v>
      </c>
      <c r="FR25" s="2" t="s">
        <v>122</v>
      </c>
      <c r="FS25" s="2" t="s">
        <v>121</v>
      </c>
      <c r="FT25" s="2" t="s">
        <v>115</v>
      </c>
      <c r="FU25" s="2" t="s">
        <v>137</v>
      </c>
      <c r="FV25" s="1"/>
      <c r="FW25" s="1"/>
      <c r="FX25" s="2" t="s">
        <v>108</v>
      </c>
      <c r="FY25" s="2" t="s">
        <v>131</v>
      </c>
      <c r="FZ25" s="2" t="s">
        <v>122</v>
      </c>
      <c r="GA25" s="2" t="s">
        <v>121</v>
      </c>
      <c r="GB25" s="1"/>
      <c r="GC25" s="2" t="s">
        <v>122</v>
      </c>
      <c r="GD25" s="2" t="s">
        <v>122</v>
      </c>
      <c r="GE25" s="2" t="s">
        <v>108</v>
      </c>
      <c r="GF25" s="2" t="s">
        <v>107</v>
      </c>
      <c r="GG25" s="2" t="s">
        <v>107</v>
      </c>
      <c r="GH25" s="2" t="s">
        <v>107</v>
      </c>
      <c r="GI25" s="2" t="s">
        <v>118</v>
      </c>
      <c r="GJ25" s="2" t="s">
        <v>130</v>
      </c>
      <c r="GK25" s="1"/>
      <c r="GL25" s="2" t="s">
        <v>122</v>
      </c>
      <c r="GM25" s="2" t="s">
        <v>121</v>
      </c>
      <c r="GN25" s="2" t="s">
        <v>107</v>
      </c>
      <c r="GO25" s="2" t="s">
        <v>107</v>
      </c>
      <c r="GP25" s="2" t="s">
        <v>107</v>
      </c>
      <c r="GQ25" s="2" t="s">
        <v>158</v>
      </c>
      <c r="GR25" s="2" t="s">
        <v>157</v>
      </c>
      <c r="GS25" s="2" t="s">
        <v>164</v>
      </c>
      <c r="GT25" s="2" t="s">
        <v>148</v>
      </c>
      <c r="GU25" s="2" t="s">
        <v>135</v>
      </c>
      <c r="GV25" s="2" t="s">
        <v>136</v>
      </c>
      <c r="GW25" s="2" t="s">
        <v>154</v>
      </c>
      <c r="GX25" s="1"/>
      <c r="GY25" s="2" t="s">
        <v>121</v>
      </c>
      <c r="GZ25" s="2" t="s">
        <v>107</v>
      </c>
      <c r="HA25" s="2" t="s">
        <v>122</v>
      </c>
      <c r="HB25" s="2" t="s">
        <v>107</v>
      </c>
      <c r="HC25" s="2" t="s">
        <v>107</v>
      </c>
      <c r="HD25" s="2" t="s">
        <v>122</v>
      </c>
    </row>
    <row r="26" spans="1:212" ht="14.25">
      <c r="A26" s="3">
        <v>26</v>
      </c>
      <c r="B26" s="2" t="s">
        <v>130</v>
      </c>
      <c r="C26" s="2" t="e">
        <f t="shared" ref="C26:DC26" ca="1" si="24">IF(COUNTIF(DD:DD,$B26),INDIRECT(_xludf.CONCAT("B",$A26)),"")</f>
        <v>#NAME?</v>
      </c>
      <c r="D26" s="2" t="str">
        <f t="shared" ca="1" si="24"/>
        <v/>
      </c>
      <c r="E26" s="2" t="str">
        <f t="shared" ca="1" si="24"/>
        <v/>
      </c>
      <c r="F26" s="2" t="str">
        <f t="shared" ca="1" si="24"/>
        <v/>
      </c>
      <c r="G26" s="2" t="e">
        <f t="shared" ca="1" si="24"/>
        <v>#NAME?</v>
      </c>
      <c r="H26" s="2" t="e">
        <f t="shared" ca="1" si="24"/>
        <v>#NAME?</v>
      </c>
      <c r="I26" s="2" t="str">
        <f t="shared" ca="1" si="24"/>
        <v/>
      </c>
      <c r="J26" s="2" t="str">
        <f t="shared" ca="1" si="24"/>
        <v/>
      </c>
      <c r="K26" s="2" t="str">
        <f t="shared" ca="1" si="24"/>
        <v/>
      </c>
      <c r="L26" s="2" t="str">
        <f t="shared" ca="1" si="24"/>
        <v/>
      </c>
      <c r="M26" s="2" t="e">
        <f t="shared" ca="1" si="24"/>
        <v>#NAME?</v>
      </c>
      <c r="N26" s="2" t="str">
        <f t="shared" ca="1" si="24"/>
        <v/>
      </c>
      <c r="O26" s="2" t="str">
        <f t="shared" ca="1" si="24"/>
        <v/>
      </c>
      <c r="P26" s="2" t="str">
        <f t="shared" ca="1" si="24"/>
        <v/>
      </c>
      <c r="Q26" s="2" t="e">
        <f t="shared" ca="1" si="24"/>
        <v>#NAME?</v>
      </c>
      <c r="R26" s="2" t="str">
        <f t="shared" ca="1" si="24"/>
        <v/>
      </c>
      <c r="S26" s="2" t="str">
        <f t="shared" ca="1" si="24"/>
        <v/>
      </c>
      <c r="T26" s="2" t="str">
        <f t="shared" ca="1" si="24"/>
        <v/>
      </c>
      <c r="U26" s="2" t="str">
        <f t="shared" ca="1" si="24"/>
        <v/>
      </c>
      <c r="V26" s="2" t="str">
        <f t="shared" ca="1" si="24"/>
        <v/>
      </c>
      <c r="W26" s="2" t="str">
        <f t="shared" ca="1" si="24"/>
        <v/>
      </c>
      <c r="X26" s="2" t="str">
        <f t="shared" ca="1" si="24"/>
        <v/>
      </c>
      <c r="Y26" s="2" t="str">
        <f t="shared" ca="1" si="24"/>
        <v/>
      </c>
      <c r="Z26" s="2" t="e">
        <f t="shared" ca="1" si="24"/>
        <v>#NAME?</v>
      </c>
      <c r="AA26" s="2" t="e">
        <f t="shared" ca="1" si="24"/>
        <v>#NAME?</v>
      </c>
      <c r="AB26" s="2" t="e">
        <f t="shared" ca="1" si="24"/>
        <v>#NAME?</v>
      </c>
      <c r="AC26" s="2" t="str">
        <f t="shared" ca="1" si="24"/>
        <v/>
      </c>
      <c r="AD26" s="2" t="str">
        <f t="shared" ca="1" si="24"/>
        <v/>
      </c>
      <c r="AE26" s="2" t="str">
        <f t="shared" ca="1" si="24"/>
        <v/>
      </c>
      <c r="AF26" s="2" t="str">
        <f t="shared" ca="1" si="24"/>
        <v/>
      </c>
      <c r="AG26" s="2" t="str">
        <f t="shared" ca="1" si="24"/>
        <v/>
      </c>
      <c r="AH26" s="2" t="str">
        <f t="shared" ca="1" si="24"/>
        <v/>
      </c>
      <c r="AI26" s="2" t="str">
        <f t="shared" ca="1" si="24"/>
        <v/>
      </c>
      <c r="AJ26" s="2" t="e">
        <f t="shared" ca="1" si="24"/>
        <v>#NAME?</v>
      </c>
      <c r="AK26" s="2" t="str">
        <f t="shared" ca="1" si="24"/>
        <v/>
      </c>
      <c r="AL26" s="2" t="str">
        <f t="shared" ca="1" si="24"/>
        <v/>
      </c>
      <c r="AM26" s="2" t="e">
        <f t="shared" ca="1" si="24"/>
        <v>#NAME?</v>
      </c>
      <c r="AN26" s="2" t="str">
        <f t="shared" ca="1" si="24"/>
        <v/>
      </c>
      <c r="AO26" s="2" t="e">
        <f t="shared" ca="1" si="24"/>
        <v>#NAME?</v>
      </c>
      <c r="AP26" s="2" t="str">
        <f t="shared" ca="1" si="24"/>
        <v/>
      </c>
      <c r="AQ26" s="2" t="str">
        <f t="shared" ca="1" si="24"/>
        <v/>
      </c>
      <c r="AR26" s="2" t="str">
        <f t="shared" ca="1" si="24"/>
        <v/>
      </c>
      <c r="AS26" s="2" t="e">
        <f t="shared" ca="1" si="24"/>
        <v>#NAME?</v>
      </c>
      <c r="AT26" s="2" t="e">
        <f t="shared" ca="1" si="24"/>
        <v>#NAME?</v>
      </c>
      <c r="AU26" s="2" t="e">
        <f t="shared" ca="1" si="24"/>
        <v>#NAME?</v>
      </c>
      <c r="AV26" s="2" t="e">
        <f t="shared" ca="1" si="24"/>
        <v>#NAME?</v>
      </c>
      <c r="AW26" s="2" t="e">
        <f t="shared" ca="1" si="24"/>
        <v>#NAME?</v>
      </c>
      <c r="AX26" s="2" t="e">
        <f t="shared" ca="1" si="24"/>
        <v>#NAME?</v>
      </c>
      <c r="AY26" s="2" t="str">
        <f t="shared" ca="1" si="24"/>
        <v/>
      </c>
      <c r="AZ26" s="2" t="e">
        <f t="shared" ca="1" si="24"/>
        <v>#NAME?</v>
      </c>
      <c r="BA26" s="2" t="str">
        <f t="shared" ca="1" si="24"/>
        <v/>
      </c>
      <c r="BB26" s="2" t="e">
        <f t="shared" ca="1" si="24"/>
        <v>#NAME?</v>
      </c>
      <c r="BC26" s="2" t="str">
        <f t="shared" ca="1" si="24"/>
        <v/>
      </c>
      <c r="BD26" s="2" t="e">
        <f t="shared" ca="1" si="24"/>
        <v>#NAME?</v>
      </c>
      <c r="BE26" s="2" t="str">
        <f t="shared" ca="1" si="24"/>
        <v/>
      </c>
      <c r="BF26" s="2" t="e">
        <f t="shared" ca="1" si="24"/>
        <v>#NAME?</v>
      </c>
      <c r="BG26" s="2" t="str">
        <f t="shared" ca="1" si="24"/>
        <v/>
      </c>
      <c r="BH26" s="2" t="str">
        <f t="shared" ca="1" si="24"/>
        <v/>
      </c>
      <c r="BI26" s="2" t="str">
        <f t="shared" ca="1" si="24"/>
        <v/>
      </c>
      <c r="BJ26" s="2" t="str">
        <f t="shared" ca="1" si="24"/>
        <v/>
      </c>
      <c r="BK26" s="2" t="str">
        <f t="shared" ca="1" si="24"/>
        <v/>
      </c>
      <c r="BL26" s="2" t="str">
        <f t="shared" ca="1" si="24"/>
        <v/>
      </c>
      <c r="BM26" s="2" t="str">
        <f t="shared" ca="1" si="24"/>
        <v/>
      </c>
      <c r="BN26" s="2" t="str">
        <f t="shared" ca="1" si="24"/>
        <v/>
      </c>
      <c r="BO26" s="2" t="str">
        <f t="shared" ca="1" si="24"/>
        <v/>
      </c>
      <c r="BP26" s="2" t="str">
        <f t="shared" ca="1" si="24"/>
        <v/>
      </c>
      <c r="BQ26" s="2" t="e">
        <f t="shared" ca="1" si="24"/>
        <v>#NAME?</v>
      </c>
      <c r="BR26" s="2" t="e">
        <f t="shared" ca="1" si="24"/>
        <v>#NAME?</v>
      </c>
      <c r="BS26" s="2" t="e">
        <f t="shared" ca="1" si="24"/>
        <v>#NAME?</v>
      </c>
      <c r="BT26" s="2" t="e">
        <f t="shared" ca="1" si="24"/>
        <v>#NAME?</v>
      </c>
      <c r="BU26" s="2" t="str">
        <f t="shared" ca="1" si="24"/>
        <v/>
      </c>
      <c r="BV26" s="2" t="str">
        <f t="shared" ca="1" si="24"/>
        <v/>
      </c>
      <c r="BW26" s="2" t="str">
        <f t="shared" ca="1" si="24"/>
        <v/>
      </c>
      <c r="BX26" s="2" t="str">
        <f t="shared" ca="1" si="24"/>
        <v/>
      </c>
      <c r="BY26" s="2" t="e">
        <f t="shared" ca="1" si="24"/>
        <v>#NAME?</v>
      </c>
      <c r="BZ26" s="2" t="str">
        <f t="shared" ca="1" si="24"/>
        <v/>
      </c>
      <c r="CA26" s="2" t="str">
        <f t="shared" ca="1" si="24"/>
        <v/>
      </c>
      <c r="CB26" s="2" t="e">
        <f t="shared" ca="1" si="24"/>
        <v>#NAME?</v>
      </c>
      <c r="CC26" s="2" t="e">
        <f t="shared" ca="1" si="24"/>
        <v>#NAME?</v>
      </c>
      <c r="CD26" s="2" t="str">
        <f t="shared" ca="1" si="24"/>
        <v/>
      </c>
      <c r="CE26" s="2" t="str">
        <f t="shared" ca="1" si="24"/>
        <v/>
      </c>
      <c r="CF26" s="2" t="str">
        <f t="shared" ca="1" si="24"/>
        <v/>
      </c>
      <c r="CG26" s="2" t="str">
        <f t="shared" ca="1" si="24"/>
        <v/>
      </c>
      <c r="CH26" s="2" t="str">
        <f t="shared" ca="1" si="24"/>
        <v/>
      </c>
      <c r="CI26" s="2" t="e">
        <f t="shared" ca="1" si="24"/>
        <v>#NAME?</v>
      </c>
      <c r="CJ26" s="2" t="str">
        <f t="shared" ca="1" si="24"/>
        <v/>
      </c>
      <c r="CK26" s="2" t="e">
        <f t="shared" ca="1" si="24"/>
        <v>#NAME?</v>
      </c>
      <c r="CL26" s="2" t="e">
        <f t="shared" ca="1" si="24"/>
        <v>#NAME?</v>
      </c>
      <c r="CM26" s="2" t="str">
        <f t="shared" ca="1" si="24"/>
        <v/>
      </c>
      <c r="CN26" s="2" t="str">
        <f t="shared" ca="1" si="24"/>
        <v/>
      </c>
      <c r="CO26" s="2" t="str">
        <f t="shared" ca="1" si="24"/>
        <v/>
      </c>
      <c r="CP26" s="2" t="e">
        <f t="shared" ca="1" si="24"/>
        <v>#NAME?</v>
      </c>
      <c r="CQ26" s="2" t="str">
        <f t="shared" ca="1" si="24"/>
        <v/>
      </c>
      <c r="CR26" s="2" t="str">
        <f t="shared" ca="1" si="24"/>
        <v/>
      </c>
      <c r="CS26" s="2" t="e">
        <f t="shared" ca="1" si="24"/>
        <v>#NAME?</v>
      </c>
      <c r="CT26" s="2" t="e">
        <f t="shared" ca="1" si="24"/>
        <v>#NAME?</v>
      </c>
      <c r="CU26" s="2" t="str">
        <f t="shared" ca="1" si="24"/>
        <v/>
      </c>
      <c r="CV26" s="2" t="str">
        <f t="shared" ca="1" si="24"/>
        <v/>
      </c>
      <c r="CW26" s="2" t="str">
        <f t="shared" ca="1" si="24"/>
        <v/>
      </c>
      <c r="CX26" s="2" t="e">
        <f t="shared" ca="1" si="24"/>
        <v>#NAME?</v>
      </c>
      <c r="CY26" s="2" t="str">
        <f t="shared" ca="1" si="24"/>
        <v/>
      </c>
      <c r="CZ26" s="2" t="e">
        <f t="shared" ca="1" si="24"/>
        <v>#NAME?</v>
      </c>
      <c r="DA26" s="2" t="e">
        <f t="shared" ca="1" si="24"/>
        <v>#NAME?</v>
      </c>
      <c r="DB26" s="2" t="str">
        <f t="shared" ca="1" si="24"/>
        <v/>
      </c>
      <c r="DC26" s="2" t="e">
        <f t="shared" ca="1" si="24"/>
        <v>#NAME?</v>
      </c>
      <c r="DD26" s="2" t="s">
        <v>158</v>
      </c>
      <c r="DE26" s="2" t="s">
        <v>172</v>
      </c>
      <c r="DF26" s="2" t="s">
        <v>169</v>
      </c>
      <c r="DG26" s="2" t="s">
        <v>153</v>
      </c>
      <c r="DH26" s="2" t="s">
        <v>139</v>
      </c>
      <c r="DI26" s="2" t="s">
        <v>141</v>
      </c>
      <c r="DJ26" s="2" t="s">
        <v>165</v>
      </c>
      <c r="DK26" s="1"/>
      <c r="DL26" s="1"/>
      <c r="DM26" s="2" t="s">
        <v>157</v>
      </c>
      <c r="DN26" s="2" t="s">
        <v>158</v>
      </c>
      <c r="DO26" s="2" t="s">
        <v>157</v>
      </c>
      <c r="DP26" s="2" t="s">
        <v>166</v>
      </c>
      <c r="DQ26" s="2" t="s">
        <v>157</v>
      </c>
      <c r="DR26" s="2" t="s">
        <v>137</v>
      </c>
      <c r="DS26" s="2" t="s">
        <v>156</v>
      </c>
      <c r="DT26" s="2" t="s">
        <v>166</v>
      </c>
      <c r="DU26" s="2" t="s">
        <v>155</v>
      </c>
      <c r="DV26" s="2" t="s">
        <v>108</v>
      </c>
      <c r="DW26" s="2" t="s">
        <v>108</v>
      </c>
      <c r="DX26" s="1"/>
      <c r="DY26" s="1"/>
      <c r="DZ26" s="1"/>
      <c r="EA26" s="2" t="s">
        <v>137</v>
      </c>
      <c r="EB26" s="2" t="s">
        <v>148</v>
      </c>
      <c r="EC26" s="2" t="s">
        <v>148</v>
      </c>
      <c r="ED26" s="1"/>
      <c r="EE26" s="2" t="s">
        <v>180</v>
      </c>
      <c r="EF26" s="2" t="s">
        <v>177</v>
      </c>
      <c r="EG26" s="2" t="s">
        <v>180</v>
      </c>
      <c r="EH26" s="2" t="s">
        <v>180</v>
      </c>
      <c r="EI26" s="2" t="s">
        <v>180</v>
      </c>
      <c r="EJ26" s="1"/>
      <c r="EK26" s="2" t="s">
        <v>107</v>
      </c>
      <c r="EL26" s="2" t="s">
        <v>157</v>
      </c>
      <c r="EM26" s="2" t="s">
        <v>165</v>
      </c>
      <c r="EN26" s="2" t="s">
        <v>107</v>
      </c>
      <c r="EO26" s="2" t="s">
        <v>131</v>
      </c>
      <c r="EP26" s="2" t="s">
        <v>108</v>
      </c>
      <c r="EQ26" s="2" t="s">
        <v>180</v>
      </c>
      <c r="ER26" s="2" t="s">
        <v>133</v>
      </c>
      <c r="ES26" s="1"/>
      <c r="ET26" s="2" t="s">
        <v>107</v>
      </c>
      <c r="EU26" s="2" t="s">
        <v>107</v>
      </c>
      <c r="EV26" s="2" t="s">
        <v>107</v>
      </c>
      <c r="EW26" s="2" t="s">
        <v>107</v>
      </c>
      <c r="EX26" s="2" t="s">
        <v>107</v>
      </c>
      <c r="EY26" s="2" t="s">
        <v>107</v>
      </c>
      <c r="EZ26" s="2" t="s">
        <v>107</v>
      </c>
      <c r="FA26" s="2" t="s">
        <v>107</v>
      </c>
      <c r="FB26" s="2" t="s">
        <v>108</v>
      </c>
      <c r="FC26" s="2" t="s">
        <v>107</v>
      </c>
      <c r="FD26" s="2" t="s">
        <v>121</v>
      </c>
      <c r="FE26" s="2" t="s">
        <v>107</v>
      </c>
      <c r="FF26" s="2" t="s">
        <v>108</v>
      </c>
      <c r="FG26" s="2" t="s">
        <v>107</v>
      </c>
      <c r="FH26" s="1"/>
      <c r="FI26" s="1"/>
      <c r="FJ26" s="1"/>
      <c r="FK26" s="1"/>
      <c r="FL26" s="2" t="s">
        <v>131</v>
      </c>
      <c r="FM26" s="2" t="s">
        <v>131</v>
      </c>
      <c r="FN26" s="2" t="s">
        <v>108</v>
      </c>
      <c r="FO26" s="2" t="s">
        <v>108</v>
      </c>
      <c r="FP26" s="2" t="s">
        <v>108</v>
      </c>
      <c r="FQ26" s="2" t="s">
        <v>108</v>
      </c>
      <c r="FR26" s="2" t="s">
        <v>107</v>
      </c>
      <c r="FS26" s="2" t="s">
        <v>131</v>
      </c>
      <c r="FT26" s="2" t="s">
        <v>132</v>
      </c>
      <c r="FU26" s="2" t="s">
        <v>133</v>
      </c>
      <c r="FV26" s="1"/>
      <c r="FW26" s="1"/>
      <c r="FX26" s="2" t="s">
        <v>131</v>
      </c>
      <c r="FY26" s="2" t="s">
        <v>165</v>
      </c>
      <c r="FZ26" s="2" t="s">
        <v>107</v>
      </c>
      <c r="GA26" s="2" t="s">
        <v>131</v>
      </c>
      <c r="GB26" s="1"/>
      <c r="GC26" s="2" t="s">
        <v>107</v>
      </c>
      <c r="GD26" s="2" t="s">
        <v>107</v>
      </c>
      <c r="GE26" s="2" t="s">
        <v>131</v>
      </c>
      <c r="GF26" s="2" t="s">
        <v>108</v>
      </c>
      <c r="GG26" s="2" t="s">
        <v>108</v>
      </c>
      <c r="GH26" s="2" t="s">
        <v>108</v>
      </c>
      <c r="GI26" s="2" t="s">
        <v>132</v>
      </c>
      <c r="GJ26" s="2" t="s">
        <v>122</v>
      </c>
      <c r="GK26" s="1"/>
      <c r="GL26" s="2" t="s">
        <v>107</v>
      </c>
      <c r="GM26" s="2" t="s">
        <v>131</v>
      </c>
      <c r="GN26" s="2" t="s">
        <v>108</v>
      </c>
      <c r="GO26" s="2" t="s">
        <v>108</v>
      </c>
      <c r="GP26" s="2" t="s">
        <v>108</v>
      </c>
      <c r="GQ26" s="2" t="s">
        <v>165</v>
      </c>
      <c r="GR26" s="2" t="s">
        <v>158</v>
      </c>
      <c r="GS26" s="2" t="s">
        <v>167</v>
      </c>
      <c r="GT26" s="2" t="s">
        <v>150</v>
      </c>
      <c r="GU26" s="2" t="s">
        <v>136</v>
      </c>
      <c r="GV26" s="2" t="s">
        <v>137</v>
      </c>
      <c r="GW26" s="2" t="s">
        <v>155</v>
      </c>
      <c r="GX26" s="1"/>
      <c r="GY26" s="2" t="s">
        <v>131</v>
      </c>
      <c r="GZ26" s="2" t="s">
        <v>108</v>
      </c>
      <c r="HA26" s="2" t="s">
        <v>107</v>
      </c>
      <c r="HB26" s="2" t="s">
        <v>108</v>
      </c>
      <c r="HC26" s="2" t="s">
        <v>108</v>
      </c>
      <c r="HD26" s="2" t="s">
        <v>107</v>
      </c>
    </row>
    <row r="27" spans="1:212" ht="14.25">
      <c r="A27" s="3">
        <v>27</v>
      </c>
      <c r="B27" s="2" t="s">
        <v>131</v>
      </c>
      <c r="C27" s="2" t="e">
        <f t="shared" ref="C27:DC27" ca="1" si="25">IF(COUNTIF(DD:DD,$B27),INDIRECT(_xludf.CONCAT("B",$A27)),"")</f>
        <v>#NAME?</v>
      </c>
      <c r="D27" s="2" t="e">
        <f t="shared" ca="1" si="25"/>
        <v>#NAME?</v>
      </c>
      <c r="E27" s="2" t="e">
        <f t="shared" ca="1" si="25"/>
        <v>#NAME?</v>
      </c>
      <c r="F27" s="2" t="e">
        <f t="shared" ca="1" si="25"/>
        <v>#NAME?</v>
      </c>
      <c r="G27" s="2" t="e">
        <f t="shared" ca="1" si="25"/>
        <v>#NAME?</v>
      </c>
      <c r="H27" s="2" t="e">
        <f t="shared" ca="1" si="25"/>
        <v>#NAME?</v>
      </c>
      <c r="I27" s="2" t="e">
        <f t="shared" ca="1" si="25"/>
        <v>#NAME?</v>
      </c>
      <c r="J27" s="2" t="str">
        <f t="shared" ca="1" si="25"/>
        <v/>
      </c>
      <c r="K27" s="2" t="str">
        <f t="shared" ca="1" si="25"/>
        <v/>
      </c>
      <c r="L27" s="2" t="e">
        <f t="shared" ca="1" si="25"/>
        <v>#NAME?</v>
      </c>
      <c r="M27" s="2" t="str">
        <f t="shared" ca="1" si="25"/>
        <v/>
      </c>
      <c r="N27" s="2" t="e">
        <f t="shared" ca="1" si="25"/>
        <v>#NAME?</v>
      </c>
      <c r="O27" s="2" t="e">
        <f t="shared" ca="1" si="25"/>
        <v>#NAME?</v>
      </c>
      <c r="P27" s="2" t="e">
        <f t="shared" ca="1" si="25"/>
        <v>#NAME?</v>
      </c>
      <c r="Q27" s="2" t="e">
        <f t="shared" ca="1" si="25"/>
        <v>#NAME?</v>
      </c>
      <c r="R27" s="2" t="e">
        <f t="shared" ca="1" si="25"/>
        <v>#NAME?</v>
      </c>
      <c r="S27" s="2" t="e">
        <f t="shared" ca="1" si="25"/>
        <v>#NAME?</v>
      </c>
      <c r="T27" s="2" t="e">
        <f t="shared" ca="1" si="25"/>
        <v>#NAME?</v>
      </c>
      <c r="U27" s="2" t="e">
        <f t="shared" ca="1" si="25"/>
        <v>#NAME?</v>
      </c>
      <c r="V27" s="2" t="e">
        <f t="shared" ca="1" si="25"/>
        <v>#NAME?</v>
      </c>
      <c r="W27" s="2" t="str">
        <f t="shared" ca="1" si="25"/>
        <v/>
      </c>
      <c r="X27" s="2" t="str">
        <f t="shared" ca="1" si="25"/>
        <v/>
      </c>
      <c r="Y27" s="2" t="str">
        <f t="shared" ca="1" si="25"/>
        <v/>
      </c>
      <c r="Z27" s="2" t="e">
        <f t="shared" ca="1" si="25"/>
        <v>#NAME?</v>
      </c>
      <c r="AA27" s="2" t="e">
        <f t="shared" ca="1" si="25"/>
        <v>#NAME?</v>
      </c>
      <c r="AB27" s="2" t="e">
        <f t="shared" ca="1" si="25"/>
        <v>#NAME?</v>
      </c>
      <c r="AC27" s="2" t="str">
        <f t="shared" ca="1" si="25"/>
        <v/>
      </c>
      <c r="AD27" s="2" t="str">
        <f t="shared" ca="1" si="25"/>
        <v/>
      </c>
      <c r="AE27" s="2" t="str">
        <f t="shared" ca="1" si="25"/>
        <v/>
      </c>
      <c r="AF27" s="2" t="str">
        <f t="shared" ca="1" si="25"/>
        <v/>
      </c>
      <c r="AG27" s="2" t="str">
        <f t="shared" ca="1" si="25"/>
        <v/>
      </c>
      <c r="AH27" s="2" t="str">
        <f t="shared" ca="1" si="25"/>
        <v/>
      </c>
      <c r="AI27" s="2" t="str">
        <f t="shared" ca="1" si="25"/>
        <v/>
      </c>
      <c r="AJ27" s="2" t="e">
        <f t="shared" ca="1" si="25"/>
        <v>#NAME?</v>
      </c>
      <c r="AK27" s="2" t="e">
        <f t="shared" ca="1" si="25"/>
        <v>#NAME?</v>
      </c>
      <c r="AL27" s="2" t="e">
        <f t="shared" ca="1" si="25"/>
        <v>#NAME?</v>
      </c>
      <c r="AM27" s="2" t="e">
        <f t="shared" ca="1" si="25"/>
        <v>#NAME?</v>
      </c>
      <c r="AN27" s="2" t="e">
        <f t="shared" ca="1" si="25"/>
        <v>#NAME?</v>
      </c>
      <c r="AO27" s="2" t="e">
        <f t="shared" ca="1" si="25"/>
        <v>#NAME?</v>
      </c>
      <c r="AP27" s="2" t="e">
        <f t="shared" ca="1" si="25"/>
        <v>#NAME?</v>
      </c>
      <c r="AQ27" s="2" t="e">
        <f t="shared" ca="1" si="25"/>
        <v>#NAME?</v>
      </c>
      <c r="AR27" s="2" t="str">
        <f t="shared" ca="1" si="25"/>
        <v/>
      </c>
      <c r="AS27" s="2" t="e">
        <f t="shared" ca="1" si="25"/>
        <v>#NAME?</v>
      </c>
      <c r="AT27" s="2" t="e">
        <f t="shared" ca="1" si="25"/>
        <v>#NAME?</v>
      </c>
      <c r="AU27" s="2" t="e">
        <f t="shared" ca="1" si="25"/>
        <v>#NAME?</v>
      </c>
      <c r="AV27" s="2" t="e">
        <f t="shared" ca="1" si="25"/>
        <v>#NAME?</v>
      </c>
      <c r="AW27" s="2" t="e">
        <f t="shared" ca="1" si="25"/>
        <v>#NAME?</v>
      </c>
      <c r="AX27" s="2" t="e">
        <f t="shared" ca="1" si="25"/>
        <v>#NAME?</v>
      </c>
      <c r="AY27" s="2" t="e">
        <f t="shared" ca="1" si="25"/>
        <v>#NAME?</v>
      </c>
      <c r="AZ27" s="2" t="e">
        <f t="shared" ca="1" si="25"/>
        <v>#NAME?</v>
      </c>
      <c r="BA27" s="2" t="e">
        <f t="shared" ca="1" si="25"/>
        <v>#NAME?</v>
      </c>
      <c r="BB27" s="2" t="str">
        <f t="shared" ca="1" si="25"/>
        <v/>
      </c>
      <c r="BC27" s="2" t="e">
        <f t="shared" ca="1" si="25"/>
        <v>#NAME?</v>
      </c>
      <c r="BD27" s="2" t="e">
        <f t="shared" ca="1" si="25"/>
        <v>#NAME?</v>
      </c>
      <c r="BE27" s="2" t="e">
        <f t="shared" ca="1" si="25"/>
        <v>#NAME?</v>
      </c>
      <c r="BF27" s="2" t="e">
        <f t="shared" ca="1" si="25"/>
        <v>#NAME?</v>
      </c>
      <c r="BG27" s="2" t="str">
        <f t="shared" ca="1" si="25"/>
        <v/>
      </c>
      <c r="BH27" s="2" t="str">
        <f t="shared" ca="1" si="25"/>
        <v/>
      </c>
      <c r="BI27" s="2" t="str">
        <f t="shared" ca="1" si="25"/>
        <v/>
      </c>
      <c r="BJ27" s="2" t="str">
        <f t="shared" ca="1" si="25"/>
        <v/>
      </c>
      <c r="BK27" s="2" t="e">
        <f t="shared" ca="1" si="25"/>
        <v>#NAME?</v>
      </c>
      <c r="BL27" s="2" t="e">
        <f t="shared" ca="1" si="25"/>
        <v>#NAME?</v>
      </c>
      <c r="BM27" s="2" t="e">
        <f t="shared" ca="1" si="25"/>
        <v>#NAME?</v>
      </c>
      <c r="BN27" s="2" t="e">
        <f t="shared" ca="1" si="25"/>
        <v>#NAME?</v>
      </c>
      <c r="BO27" s="2" t="e">
        <f t="shared" ca="1" si="25"/>
        <v>#NAME?</v>
      </c>
      <c r="BP27" s="2" t="e">
        <f t="shared" ca="1" si="25"/>
        <v>#NAME?</v>
      </c>
      <c r="BQ27" s="2" t="e">
        <f t="shared" ca="1" si="25"/>
        <v>#NAME?</v>
      </c>
      <c r="BR27" s="2" t="e">
        <f t="shared" ca="1" si="25"/>
        <v>#NAME?</v>
      </c>
      <c r="BS27" s="2" t="e">
        <f t="shared" ca="1" si="25"/>
        <v>#NAME?</v>
      </c>
      <c r="BT27" s="2" t="e">
        <f t="shared" ca="1" si="25"/>
        <v>#NAME?</v>
      </c>
      <c r="BU27" s="2" t="str">
        <f t="shared" ca="1" si="25"/>
        <v/>
      </c>
      <c r="BV27" s="2" t="str">
        <f t="shared" ca="1" si="25"/>
        <v/>
      </c>
      <c r="BW27" s="2" t="e">
        <f t="shared" ca="1" si="25"/>
        <v>#NAME?</v>
      </c>
      <c r="BX27" s="2" t="e">
        <f t="shared" ca="1" si="25"/>
        <v>#NAME?</v>
      </c>
      <c r="BY27" s="2" t="e">
        <f t="shared" ca="1" si="25"/>
        <v>#NAME?</v>
      </c>
      <c r="BZ27" s="2" t="e">
        <f t="shared" ca="1" si="25"/>
        <v>#NAME?</v>
      </c>
      <c r="CA27" s="2" t="str">
        <f t="shared" ca="1" si="25"/>
        <v/>
      </c>
      <c r="CB27" s="2" t="e">
        <f t="shared" ca="1" si="25"/>
        <v>#NAME?</v>
      </c>
      <c r="CC27" s="2" t="e">
        <f t="shared" ca="1" si="25"/>
        <v>#NAME?</v>
      </c>
      <c r="CD27" s="2" t="e">
        <f t="shared" ca="1" si="25"/>
        <v>#NAME?</v>
      </c>
      <c r="CE27" s="2" t="e">
        <f t="shared" ca="1" si="25"/>
        <v>#NAME?</v>
      </c>
      <c r="CF27" s="2" t="e">
        <f t="shared" ca="1" si="25"/>
        <v>#NAME?</v>
      </c>
      <c r="CG27" s="2" t="e">
        <f t="shared" ca="1" si="25"/>
        <v>#NAME?</v>
      </c>
      <c r="CH27" s="2" t="e">
        <f t="shared" ca="1" si="25"/>
        <v>#NAME?</v>
      </c>
      <c r="CI27" s="2" t="e">
        <f t="shared" ca="1" si="25"/>
        <v>#NAME?</v>
      </c>
      <c r="CJ27" s="2" t="str">
        <f t="shared" ca="1" si="25"/>
        <v/>
      </c>
      <c r="CK27" s="2" t="e">
        <f t="shared" ca="1" si="25"/>
        <v>#NAME?</v>
      </c>
      <c r="CL27" s="2" t="e">
        <f t="shared" ca="1" si="25"/>
        <v>#NAME?</v>
      </c>
      <c r="CM27" s="2" t="e">
        <f t="shared" ca="1" si="25"/>
        <v>#NAME?</v>
      </c>
      <c r="CN27" s="2" t="e">
        <f t="shared" ca="1" si="25"/>
        <v>#NAME?</v>
      </c>
      <c r="CO27" s="2" t="e">
        <f t="shared" ca="1" si="25"/>
        <v>#NAME?</v>
      </c>
      <c r="CP27" s="2" t="e">
        <f t="shared" ca="1" si="25"/>
        <v>#NAME?</v>
      </c>
      <c r="CQ27" s="2" t="e">
        <f t="shared" ca="1" si="25"/>
        <v>#NAME?</v>
      </c>
      <c r="CR27" s="2" t="e">
        <f t="shared" ca="1" si="25"/>
        <v>#NAME?</v>
      </c>
      <c r="CS27" s="2" t="e">
        <f t="shared" ca="1" si="25"/>
        <v>#NAME?</v>
      </c>
      <c r="CT27" s="2" t="e">
        <f t="shared" ca="1" si="25"/>
        <v>#NAME?</v>
      </c>
      <c r="CU27" s="2" t="e">
        <f t="shared" ca="1" si="25"/>
        <v>#NAME?</v>
      </c>
      <c r="CV27" s="2" t="e">
        <f t="shared" ca="1" si="25"/>
        <v>#NAME?</v>
      </c>
      <c r="CW27" s="2" t="str">
        <f t="shared" ca="1" si="25"/>
        <v/>
      </c>
      <c r="CX27" s="2" t="e">
        <f t="shared" ca="1" si="25"/>
        <v>#NAME?</v>
      </c>
      <c r="CY27" s="2" t="e">
        <f t="shared" ca="1" si="25"/>
        <v>#NAME?</v>
      </c>
      <c r="CZ27" s="2" t="e">
        <f t="shared" ca="1" si="25"/>
        <v>#NAME?</v>
      </c>
      <c r="DA27" s="2" t="e">
        <f t="shared" ca="1" si="25"/>
        <v>#NAME?</v>
      </c>
      <c r="DB27" s="2" t="e">
        <f t="shared" ca="1" si="25"/>
        <v>#NAME?</v>
      </c>
      <c r="DC27" s="2" t="e">
        <f t="shared" ca="1" si="25"/>
        <v>#NAME?</v>
      </c>
      <c r="DD27" s="2" t="s">
        <v>165</v>
      </c>
      <c r="DE27" s="2" t="s">
        <v>177</v>
      </c>
      <c r="DF27" s="2" t="s">
        <v>172</v>
      </c>
      <c r="DG27" s="2" t="s">
        <v>154</v>
      </c>
      <c r="DH27" s="2" t="s">
        <v>140</v>
      </c>
      <c r="DI27" s="2" t="s">
        <v>145</v>
      </c>
      <c r="DJ27" s="2" t="s">
        <v>169</v>
      </c>
      <c r="DK27" s="1"/>
      <c r="DL27" s="1"/>
      <c r="DM27" s="2" t="s">
        <v>158</v>
      </c>
      <c r="DN27" s="2" t="s">
        <v>165</v>
      </c>
      <c r="DO27" s="2" t="s">
        <v>164</v>
      </c>
      <c r="DP27" s="2" t="s">
        <v>167</v>
      </c>
      <c r="DQ27" s="2" t="s">
        <v>164</v>
      </c>
      <c r="DR27" s="2" t="s">
        <v>139</v>
      </c>
      <c r="DS27" s="2" t="s">
        <v>157</v>
      </c>
      <c r="DT27" s="2" t="s">
        <v>167</v>
      </c>
      <c r="DU27" s="2" t="s">
        <v>157</v>
      </c>
      <c r="DV27" s="2" t="s">
        <v>121</v>
      </c>
      <c r="DW27" s="2" t="s">
        <v>131</v>
      </c>
      <c r="DX27" s="1"/>
      <c r="DY27" s="1"/>
      <c r="DZ27" s="1"/>
      <c r="EA27" s="2" t="s">
        <v>139</v>
      </c>
      <c r="EB27" s="2" t="s">
        <v>150</v>
      </c>
      <c r="EC27" s="2" t="s">
        <v>150</v>
      </c>
      <c r="ED27" s="1"/>
      <c r="EE27" s="2" t="s">
        <v>181</v>
      </c>
      <c r="EF27" s="2" t="s">
        <v>180</v>
      </c>
      <c r="EG27" s="2" t="s">
        <v>181</v>
      </c>
      <c r="EH27" s="2" t="s">
        <v>181</v>
      </c>
      <c r="EI27" s="2" t="s">
        <v>181</v>
      </c>
      <c r="EJ27" s="1"/>
      <c r="EK27" s="2" t="s">
        <v>108</v>
      </c>
      <c r="EL27" s="2" t="s">
        <v>162</v>
      </c>
      <c r="EM27" s="2" t="s">
        <v>155</v>
      </c>
      <c r="EN27" s="2" t="s">
        <v>108</v>
      </c>
      <c r="EO27" s="2" t="s">
        <v>137</v>
      </c>
      <c r="EP27" s="2" t="s">
        <v>121</v>
      </c>
      <c r="EQ27" s="2" t="s">
        <v>118</v>
      </c>
      <c r="ER27" s="2" t="s">
        <v>165</v>
      </c>
      <c r="ES27" s="1"/>
      <c r="ET27" s="2" t="s">
        <v>108</v>
      </c>
      <c r="EU27" s="2" t="s">
        <v>108</v>
      </c>
      <c r="EV27" s="2" t="s">
        <v>108</v>
      </c>
      <c r="EW27" s="2" t="s">
        <v>108</v>
      </c>
      <c r="EX27" s="2" t="s">
        <v>108</v>
      </c>
      <c r="EY27" s="2" t="s">
        <v>108</v>
      </c>
      <c r="EZ27" s="2" t="s">
        <v>108</v>
      </c>
      <c r="FA27" s="2" t="s">
        <v>108</v>
      </c>
      <c r="FB27" s="2" t="s">
        <v>121</v>
      </c>
      <c r="FC27" s="2" t="s">
        <v>108</v>
      </c>
      <c r="FD27" s="2" t="s">
        <v>131</v>
      </c>
      <c r="FE27" s="2" t="s">
        <v>108</v>
      </c>
      <c r="FF27" s="2" t="s">
        <v>131</v>
      </c>
      <c r="FG27" s="2" t="s">
        <v>108</v>
      </c>
      <c r="FH27" s="1"/>
      <c r="FI27" s="1"/>
      <c r="FJ27" s="1"/>
      <c r="FK27" s="1"/>
      <c r="FL27" s="2" t="s">
        <v>137</v>
      </c>
      <c r="FM27" s="2" t="s">
        <v>137</v>
      </c>
      <c r="FN27" s="2" t="s">
        <v>121</v>
      </c>
      <c r="FO27" s="2" t="s">
        <v>121</v>
      </c>
      <c r="FP27" s="2" t="s">
        <v>121</v>
      </c>
      <c r="FQ27" s="2" t="s">
        <v>121</v>
      </c>
      <c r="FR27" s="2" t="s">
        <v>108</v>
      </c>
      <c r="FS27" s="2" t="s">
        <v>137</v>
      </c>
      <c r="FT27" s="2" t="s">
        <v>120</v>
      </c>
      <c r="FU27" s="2" t="s">
        <v>143</v>
      </c>
      <c r="FV27" s="1"/>
      <c r="FW27" s="1"/>
      <c r="FX27" s="2" t="s">
        <v>137</v>
      </c>
      <c r="FY27" s="2" t="s">
        <v>155</v>
      </c>
      <c r="FZ27" s="2" t="s">
        <v>108</v>
      </c>
      <c r="GA27" s="2" t="s">
        <v>137</v>
      </c>
      <c r="GB27" s="1"/>
      <c r="GC27" s="2" t="s">
        <v>108</v>
      </c>
      <c r="GD27" s="2" t="s">
        <v>108</v>
      </c>
      <c r="GE27" s="2" t="s">
        <v>137</v>
      </c>
      <c r="GF27" s="2" t="s">
        <v>131</v>
      </c>
      <c r="GG27" s="2" t="s">
        <v>131</v>
      </c>
      <c r="GH27" s="2" t="s">
        <v>131</v>
      </c>
      <c r="GI27" s="2" t="s">
        <v>122</v>
      </c>
      <c r="GJ27" s="2" t="s">
        <v>107</v>
      </c>
      <c r="GK27" s="1"/>
      <c r="GL27" s="2" t="s">
        <v>108</v>
      </c>
      <c r="GM27" s="2" t="s">
        <v>137</v>
      </c>
      <c r="GN27" s="2" t="s">
        <v>121</v>
      </c>
      <c r="GO27" s="2" t="s">
        <v>121</v>
      </c>
      <c r="GP27" s="2" t="s">
        <v>121</v>
      </c>
      <c r="GQ27" s="2" t="s">
        <v>169</v>
      </c>
      <c r="GR27" s="2" t="s">
        <v>162</v>
      </c>
      <c r="GS27" s="2" t="s">
        <v>169</v>
      </c>
      <c r="GT27" s="2" t="s">
        <v>153</v>
      </c>
      <c r="GU27" s="2" t="s">
        <v>137</v>
      </c>
      <c r="GV27" s="2" t="s">
        <v>139</v>
      </c>
      <c r="GW27" s="2" t="s">
        <v>157</v>
      </c>
      <c r="GX27" s="1"/>
      <c r="GY27" s="2" t="s">
        <v>137</v>
      </c>
      <c r="GZ27" s="2" t="s">
        <v>121</v>
      </c>
      <c r="HA27" s="2" t="s">
        <v>108</v>
      </c>
      <c r="HB27" s="2" t="s">
        <v>121</v>
      </c>
      <c r="HC27" s="2" t="s">
        <v>131</v>
      </c>
      <c r="HD27" s="2" t="s">
        <v>108</v>
      </c>
    </row>
    <row r="28" spans="1:212" ht="14.25">
      <c r="A28" s="3">
        <v>28</v>
      </c>
      <c r="B28" s="4" t="s">
        <v>132</v>
      </c>
      <c r="C28" s="2" t="e">
        <f t="shared" ref="C28:DC28" ca="1" si="26">IF(COUNTIF(DD:DD,$B28),INDIRECT(_xludf.CONCAT("B",$A28)),"")</f>
        <v>#NAME?</v>
      </c>
      <c r="D28" s="2" t="e">
        <f t="shared" ca="1" si="26"/>
        <v>#NAME?</v>
      </c>
      <c r="E28" s="2" t="e">
        <f t="shared" ca="1" si="26"/>
        <v>#NAME?</v>
      </c>
      <c r="F28" s="2" t="e">
        <f t="shared" ca="1" si="26"/>
        <v>#NAME?</v>
      </c>
      <c r="G28" s="2" t="e">
        <f t="shared" ca="1" si="26"/>
        <v>#NAME?</v>
      </c>
      <c r="H28" s="2" t="e">
        <f t="shared" ca="1" si="26"/>
        <v>#NAME?</v>
      </c>
      <c r="I28" s="2" t="e">
        <f t="shared" ca="1" si="26"/>
        <v>#NAME?</v>
      </c>
      <c r="J28" s="2" t="str">
        <f t="shared" ca="1" si="26"/>
        <v/>
      </c>
      <c r="K28" s="2" t="str">
        <f t="shared" ca="1" si="26"/>
        <v/>
      </c>
      <c r="L28" s="2" t="e">
        <f t="shared" ca="1" si="26"/>
        <v>#NAME?</v>
      </c>
      <c r="M28" s="2" t="e">
        <f t="shared" ca="1" si="26"/>
        <v>#NAME?</v>
      </c>
      <c r="N28" s="2" t="e">
        <f t="shared" ca="1" si="26"/>
        <v>#NAME?</v>
      </c>
      <c r="O28" s="2" t="e">
        <f t="shared" ca="1" si="26"/>
        <v>#NAME?</v>
      </c>
      <c r="P28" s="2" t="e">
        <f t="shared" ca="1" si="26"/>
        <v>#NAME?</v>
      </c>
      <c r="Q28" s="2" t="e">
        <f t="shared" ca="1" si="26"/>
        <v>#NAME?</v>
      </c>
      <c r="R28" s="2" t="e">
        <f t="shared" ca="1" si="26"/>
        <v>#NAME?</v>
      </c>
      <c r="S28" s="2" t="e">
        <f t="shared" ca="1" si="26"/>
        <v>#NAME?</v>
      </c>
      <c r="T28" s="2" t="e">
        <f t="shared" ca="1" si="26"/>
        <v>#NAME?</v>
      </c>
      <c r="U28" s="2" t="e">
        <f t="shared" ca="1" si="26"/>
        <v>#NAME?</v>
      </c>
      <c r="V28" s="2" t="e">
        <f t="shared" ca="1" si="26"/>
        <v>#NAME?</v>
      </c>
      <c r="W28" s="2" t="str">
        <f t="shared" ca="1" si="26"/>
        <v/>
      </c>
      <c r="X28" s="2" t="str">
        <f t="shared" ca="1" si="26"/>
        <v/>
      </c>
      <c r="Y28" s="2" t="str">
        <f t="shared" ca="1" si="26"/>
        <v/>
      </c>
      <c r="Z28" s="2" t="e">
        <f t="shared" ca="1" si="26"/>
        <v>#NAME?</v>
      </c>
      <c r="AA28" s="2" t="e">
        <f t="shared" ca="1" si="26"/>
        <v>#NAME?</v>
      </c>
      <c r="AB28" s="2" t="e">
        <f t="shared" ca="1" si="26"/>
        <v>#NAME?</v>
      </c>
      <c r="AC28" s="2" t="str">
        <f t="shared" ca="1" si="26"/>
        <v/>
      </c>
      <c r="AD28" s="2" t="e">
        <f t="shared" ca="1" si="26"/>
        <v>#NAME?</v>
      </c>
      <c r="AE28" s="2" t="e">
        <f t="shared" ca="1" si="26"/>
        <v>#NAME?</v>
      </c>
      <c r="AF28" s="2" t="e">
        <f t="shared" ca="1" si="26"/>
        <v>#NAME?</v>
      </c>
      <c r="AG28" s="2" t="e">
        <f t="shared" ca="1" si="26"/>
        <v>#NAME?</v>
      </c>
      <c r="AH28" s="2" t="e">
        <f t="shared" ca="1" si="26"/>
        <v>#NAME?</v>
      </c>
      <c r="AI28" s="2" t="str">
        <f t="shared" ca="1" si="26"/>
        <v/>
      </c>
      <c r="AJ28" s="2" t="e">
        <f t="shared" ca="1" si="26"/>
        <v>#NAME?</v>
      </c>
      <c r="AK28" s="2" t="e">
        <f t="shared" ca="1" si="26"/>
        <v>#NAME?</v>
      </c>
      <c r="AL28" s="2" t="e">
        <f t="shared" ca="1" si="26"/>
        <v>#NAME?</v>
      </c>
      <c r="AM28" s="2" t="e">
        <f t="shared" ca="1" si="26"/>
        <v>#NAME?</v>
      </c>
      <c r="AN28" s="2" t="e">
        <f t="shared" ca="1" si="26"/>
        <v>#NAME?</v>
      </c>
      <c r="AO28" s="2" t="e">
        <f t="shared" ca="1" si="26"/>
        <v>#NAME?</v>
      </c>
      <c r="AP28" s="2" t="e">
        <f t="shared" ca="1" si="26"/>
        <v>#NAME?</v>
      </c>
      <c r="AQ28" s="2" t="e">
        <f t="shared" ca="1" si="26"/>
        <v>#NAME?</v>
      </c>
      <c r="AR28" s="2" t="str">
        <f t="shared" ca="1" si="26"/>
        <v/>
      </c>
      <c r="AS28" s="2" t="e">
        <f t="shared" ca="1" si="26"/>
        <v>#NAME?</v>
      </c>
      <c r="AT28" s="2" t="e">
        <f t="shared" ca="1" si="26"/>
        <v>#NAME?</v>
      </c>
      <c r="AU28" s="2" t="e">
        <f t="shared" ca="1" si="26"/>
        <v>#NAME?</v>
      </c>
      <c r="AV28" s="2" t="e">
        <f t="shared" ca="1" si="26"/>
        <v>#NAME?</v>
      </c>
      <c r="AW28" s="2" t="e">
        <f t="shared" ca="1" si="26"/>
        <v>#NAME?</v>
      </c>
      <c r="AX28" s="2" t="e">
        <f t="shared" ca="1" si="26"/>
        <v>#NAME?</v>
      </c>
      <c r="AY28" s="2" t="e">
        <f t="shared" ca="1" si="26"/>
        <v>#NAME?</v>
      </c>
      <c r="AZ28" s="2" t="e">
        <f t="shared" ca="1" si="26"/>
        <v>#NAME?</v>
      </c>
      <c r="BA28" s="2" t="e">
        <f t="shared" ca="1" si="26"/>
        <v>#NAME?</v>
      </c>
      <c r="BB28" s="2" t="e">
        <f t="shared" ca="1" si="26"/>
        <v>#NAME?</v>
      </c>
      <c r="BC28" s="2" t="e">
        <f t="shared" ca="1" si="26"/>
        <v>#NAME?</v>
      </c>
      <c r="BD28" s="2" t="e">
        <f t="shared" ca="1" si="26"/>
        <v>#NAME?</v>
      </c>
      <c r="BE28" s="2" t="e">
        <f t="shared" ca="1" si="26"/>
        <v>#NAME?</v>
      </c>
      <c r="BF28" s="2" t="e">
        <f t="shared" ca="1" si="26"/>
        <v>#NAME?</v>
      </c>
      <c r="BG28" s="2" t="str">
        <f t="shared" ca="1" si="26"/>
        <v/>
      </c>
      <c r="BH28" s="2" t="str">
        <f t="shared" ca="1" si="26"/>
        <v/>
      </c>
      <c r="BI28" s="2" t="e">
        <f t="shared" ca="1" si="26"/>
        <v>#NAME?</v>
      </c>
      <c r="BJ28" s="2" t="str">
        <f t="shared" ca="1" si="26"/>
        <v/>
      </c>
      <c r="BK28" s="2" t="e">
        <f t="shared" ca="1" si="26"/>
        <v>#NAME?</v>
      </c>
      <c r="BL28" s="2" t="e">
        <f t="shared" ca="1" si="26"/>
        <v>#NAME?</v>
      </c>
      <c r="BM28" s="2" t="e">
        <f t="shared" ca="1" si="26"/>
        <v>#NAME?</v>
      </c>
      <c r="BN28" s="2" t="e">
        <f t="shared" ca="1" si="26"/>
        <v>#NAME?</v>
      </c>
      <c r="BO28" s="2" t="e">
        <f t="shared" ca="1" si="26"/>
        <v>#NAME?</v>
      </c>
      <c r="BP28" s="2" t="e">
        <f t="shared" ca="1" si="26"/>
        <v>#NAME?</v>
      </c>
      <c r="BQ28" s="2" t="e">
        <f t="shared" ca="1" si="26"/>
        <v>#NAME?</v>
      </c>
      <c r="BR28" s="2" t="str">
        <f t="shared" ca="1" si="26"/>
        <v/>
      </c>
      <c r="BS28" s="2" t="e">
        <f t="shared" ca="1" si="26"/>
        <v>#NAME?</v>
      </c>
      <c r="BT28" s="2" t="e">
        <f t="shared" ca="1" si="26"/>
        <v>#NAME?</v>
      </c>
      <c r="BU28" s="2" t="str">
        <f t="shared" ca="1" si="26"/>
        <v/>
      </c>
      <c r="BV28" s="2" t="str">
        <f t="shared" ca="1" si="26"/>
        <v/>
      </c>
      <c r="BW28" s="2" t="e">
        <f t="shared" ca="1" si="26"/>
        <v>#NAME?</v>
      </c>
      <c r="BX28" s="2" t="e">
        <f t="shared" ca="1" si="26"/>
        <v>#NAME?</v>
      </c>
      <c r="BY28" s="2" t="e">
        <f t="shared" ca="1" si="26"/>
        <v>#NAME?</v>
      </c>
      <c r="BZ28" s="2" t="e">
        <f t="shared" ca="1" si="26"/>
        <v>#NAME?</v>
      </c>
      <c r="CA28" s="2" t="str">
        <f t="shared" ca="1" si="26"/>
        <v/>
      </c>
      <c r="CB28" s="2" t="e">
        <f t="shared" ca="1" si="26"/>
        <v>#NAME?</v>
      </c>
      <c r="CC28" s="2" t="e">
        <f t="shared" ca="1" si="26"/>
        <v>#NAME?</v>
      </c>
      <c r="CD28" s="2" t="e">
        <f t="shared" ca="1" si="26"/>
        <v>#NAME?</v>
      </c>
      <c r="CE28" s="2" t="e">
        <f t="shared" ca="1" si="26"/>
        <v>#NAME?</v>
      </c>
      <c r="CF28" s="2" t="e">
        <f t="shared" ca="1" si="26"/>
        <v>#NAME?</v>
      </c>
      <c r="CG28" s="2" t="e">
        <f t="shared" ca="1" si="26"/>
        <v>#NAME?</v>
      </c>
      <c r="CH28" s="2" t="e">
        <f t="shared" ca="1" si="26"/>
        <v>#NAME?</v>
      </c>
      <c r="CI28" s="2" t="e">
        <f t="shared" ca="1" si="26"/>
        <v>#NAME?</v>
      </c>
      <c r="CJ28" s="2" t="str">
        <f t="shared" ca="1" si="26"/>
        <v/>
      </c>
      <c r="CK28" s="2" t="e">
        <f t="shared" ca="1" si="26"/>
        <v>#NAME?</v>
      </c>
      <c r="CL28" s="2" t="e">
        <f t="shared" ca="1" si="26"/>
        <v>#NAME?</v>
      </c>
      <c r="CM28" s="2" t="e">
        <f t="shared" ca="1" si="26"/>
        <v>#NAME?</v>
      </c>
      <c r="CN28" s="2" t="e">
        <f t="shared" ca="1" si="26"/>
        <v>#NAME?</v>
      </c>
      <c r="CO28" s="2" t="e">
        <f t="shared" ca="1" si="26"/>
        <v>#NAME?</v>
      </c>
      <c r="CP28" s="2" t="e">
        <f t="shared" ca="1" si="26"/>
        <v>#NAME?</v>
      </c>
      <c r="CQ28" s="2" t="e">
        <f t="shared" ca="1" si="26"/>
        <v>#NAME?</v>
      </c>
      <c r="CR28" s="2" t="e">
        <f t="shared" ca="1" si="26"/>
        <v>#NAME?</v>
      </c>
      <c r="CS28" s="2" t="e">
        <f t="shared" ca="1" si="26"/>
        <v>#NAME?</v>
      </c>
      <c r="CT28" s="2" t="e">
        <f t="shared" ca="1" si="26"/>
        <v>#NAME?</v>
      </c>
      <c r="CU28" s="2" t="e">
        <f t="shared" ca="1" si="26"/>
        <v>#NAME?</v>
      </c>
      <c r="CV28" s="2" t="e">
        <f t="shared" ca="1" si="26"/>
        <v>#NAME?</v>
      </c>
      <c r="CW28" s="2" t="str">
        <f t="shared" ca="1" si="26"/>
        <v/>
      </c>
      <c r="CX28" s="2" t="e">
        <f t="shared" ca="1" si="26"/>
        <v>#NAME?</v>
      </c>
      <c r="CY28" s="2" t="e">
        <f t="shared" ca="1" si="26"/>
        <v>#NAME?</v>
      </c>
      <c r="CZ28" s="2" t="e">
        <f t="shared" ca="1" si="26"/>
        <v>#NAME?</v>
      </c>
      <c r="DA28" s="2" t="e">
        <f t="shared" ca="1" si="26"/>
        <v>#NAME?</v>
      </c>
      <c r="DB28" s="2" t="e">
        <f t="shared" ca="1" si="26"/>
        <v>#NAME?</v>
      </c>
      <c r="DC28" s="2" t="e">
        <f t="shared" ca="1" si="26"/>
        <v>#NAME?</v>
      </c>
      <c r="DD28" s="2" t="s">
        <v>169</v>
      </c>
      <c r="DE28" s="2" t="s">
        <v>180</v>
      </c>
      <c r="DF28" s="2" t="s">
        <v>174</v>
      </c>
      <c r="DG28" s="2" t="s">
        <v>156</v>
      </c>
      <c r="DH28" s="2" t="s">
        <v>141</v>
      </c>
      <c r="DI28" s="2" t="s">
        <v>146</v>
      </c>
      <c r="DJ28" s="2" t="s">
        <v>172</v>
      </c>
      <c r="DK28" s="1"/>
      <c r="DL28" s="1"/>
      <c r="DM28" s="2" t="s">
        <v>162</v>
      </c>
      <c r="DN28" s="2" t="s">
        <v>169</v>
      </c>
      <c r="DO28" s="2" t="s">
        <v>166</v>
      </c>
      <c r="DP28" s="2" t="s">
        <v>169</v>
      </c>
      <c r="DQ28" s="2" t="s">
        <v>166</v>
      </c>
      <c r="DR28" s="2" t="s">
        <v>140</v>
      </c>
      <c r="DS28" s="2" t="s">
        <v>166</v>
      </c>
      <c r="DT28" s="2" t="s">
        <v>169</v>
      </c>
      <c r="DU28" s="2" t="s">
        <v>158</v>
      </c>
      <c r="DV28" s="2" t="s">
        <v>131</v>
      </c>
      <c r="DW28" s="2" t="s">
        <v>137</v>
      </c>
      <c r="DX28" s="1"/>
      <c r="DY28" s="1"/>
      <c r="DZ28" s="1"/>
      <c r="EA28" s="2" t="s">
        <v>140</v>
      </c>
      <c r="EB28" s="2" t="s">
        <v>153</v>
      </c>
      <c r="EC28" s="2" t="s">
        <v>153</v>
      </c>
      <c r="ED28" s="1"/>
      <c r="EE28" s="1"/>
      <c r="EF28" s="2" t="s">
        <v>181</v>
      </c>
      <c r="EG28" s="1"/>
      <c r="EH28" s="1"/>
      <c r="EI28" s="1"/>
      <c r="EJ28" s="1"/>
      <c r="EK28" s="2" t="s">
        <v>131</v>
      </c>
      <c r="EL28" s="2" t="s">
        <v>165</v>
      </c>
      <c r="EM28" s="2" t="s">
        <v>158</v>
      </c>
      <c r="EN28" s="2" t="s">
        <v>121</v>
      </c>
      <c r="EO28" s="2" t="s">
        <v>133</v>
      </c>
      <c r="EP28" s="2" t="s">
        <v>131</v>
      </c>
      <c r="EQ28" s="2" t="s">
        <v>132</v>
      </c>
      <c r="ER28" s="2" t="s">
        <v>155</v>
      </c>
      <c r="ES28" s="1"/>
      <c r="ET28" s="2" t="s">
        <v>121</v>
      </c>
      <c r="EU28" s="2" t="s">
        <v>121</v>
      </c>
      <c r="EV28" s="2" t="s">
        <v>121</v>
      </c>
      <c r="EW28" s="2" t="s">
        <v>121</v>
      </c>
      <c r="EX28" s="2" t="s">
        <v>131</v>
      </c>
      <c r="EY28" s="2" t="s">
        <v>121</v>
      </c>
      <c r="EZ28" s="2" t="s">
        <v>131</v>
      </c>
      <c r="FA28" s="2" t="s">
        <v>121</v>
      </c>
      <c r="FB28" s="2" t="s">
        <v>131</v>
      </c>
      <c r="FC28" s="2" t="s">
        <v>165</v>
      </c>
      <c r="FD28" s="2" t="s">
        <v>137</v>
      </c>
      <c r="FE28" s="2" t="s">
        <v>121</v>
      </c>
      <c r="FF28" s="2" t="s">
        <v>137</v>
      </c>
      <c r="FG28" s="2" t="s">
        <v>121</v>
      </c>
      <c r="FH28" s="1"/>
      <c r="FI28" s="1"/>
      <c r="FJ28" s="1"/>
      <c r="FK28" s="1"/>
      <c r="FL28" s="2" t="s">
        <v>133</v>
      </c>
      <c r="FM28" s="2" t="s">
        <v>133</v>
      </c>
      <c r="FN28" s="2" t="s">
        <v>131</v>
      </c>
      <c r="FO28" s="2" t="s">
        <v>131</v>
      </c>
      <c r="FP28" s="2" t="s">
        <v>131</v>
      </c>
      <c r="FQ28" s="2" t="s">
        <v>131</v>
      </c>
      <c r="FR28" s="2" t="s">
        <v>131</v>
      </c>
      <c r="FS28" s="2" t="s">
        <v>133</v>
      </c>
      <c r="FT28" s="2" t="s">
        <v>122</v>
      </c>
      <c r="FU28" s="2" t="s">
        <v>165</v>
      </c>
      <c r="FV28" s="1"/>
      <c r="FW28" s="1"/>
      <c r="FX28" s="2" t="s">
        <v>133</v>
      </c>
      <c r="FY28" s="2" t="s">
        <v>158</v>
      </c>
      <c r="FZ28" s="2" t="s">
        <v>121</v>
      </c>
      <c r="GA28" s="2" t="s">
        <v>133</v>
      </c>
      <c r="GB28" s="1"/>
      <c r="GC28" s="2" t="s">
        <v>121</v>
      </c>
      <c r="GD28" s="2" t="s">
        <v>121</v>
      </c>
      <c r="GE28" s="2" t="s">
        <v>133</v>
      </c>
      <c r="GF28" s="2" t="s">
        <v>137</v>
      </c>
      <c r="GG28" s="2" t="s">
        <v>137</v>
      </c>
      <c r="GH28" s="2" t="s">
        <v>137</v>
      </c>
      <c r="GI28" s="2" t="s">
        <v>107</v>
      </c>
      <c r="GJ28" s="2" t="s">
        <v>108</v>
      </c>
      <c r="GK28" s="1"/>
      <c r="GL28" s="2" t="s">
        <v>131</v>
      </c>
      <c r="GM28" s="2" t="s">
        <v>165</v>
      </c>
      <c r="GN28" s="2" t="s">
        <v>131</v>
      </c>
      <c r="GO28" s="2" t="s">
        <v>131</v>
      </c>
      <c r="GP28" s="2" t="s">
        <v>131</v>
      </c>
      <c r="GQ28" s="2" t="s">
        <v>172</v>
      </c>
      <c r="GR28" s="2" t="s">
        <v>165</v>
      </c>
      <c r="GS28" s="2" t="s">
        <v>172</v>
      </c>
      <c r="GT28" s="2" t="s">
        <v>154</v>
      </c>
      <c r="GU28" s="2" t="s">
        <v>139</v>
      </c>
      <c r="GV28" s="2" t="s">
        <v>140</v>
      </c>
      <c r="GW28" s="2" t="s">
        <v>161</v>
      </c>
      <c r="GX28" s="1"/>
      <c r="GY28" s="2" t="s">
        <v>143</v>
      </c>
      <c r="GZ28" s="2" t="s">
        <v>131</v>
      </c>
      <c r="HA28" s="2" t="s">
        <v>121</v>
      </c>
      <c r="HB28" s="2" t="s">
        <v>131</v>
      </c>
      <c r="HC28" s="2" t="s">
        <v>137</v>
      </c>
      <c r="HD28" s="2" t="s">
        <v>121</v>
      </c>
    </row>
    <row r="29" spans="1:212" ht="14.25">
      <c r="A29" s="3">
        <v>29</v>
      </c>
      <c r="B29" s="2" t="s">
        <v>133</v>
      </c>
      <c r="C29" s="2" t="e">
        <f t="shared" ref="C29:DC29" ca="1" si="27">IF(COUNTIF(DD:DD,$B29),INDIRECT(_xludf.CONCAT("B",$A29)),"")</f>
        <v>#NAME?</v>
      </c>
      <c r="D29" s="2" t="e">
        <f t="shared" ca="1" si="27"/>
        <v>#NAME?</v>
      </c>
      <c r="E29" s="2" t="str">
        <f t="shared" ca="1" si="27"/>
        <v/>
      </c>
      <c r="F29" s="2" t="str">
        <f t="shared" ca="1" si="27"/>
        <v/>
      </c>
      <c r="G29" s="2" t="e">
        <f t="shared" ca="1" si="27"/>
        <v>#NAME?</v>
      </c>
      <c r="H29" s="2" t="e">
        <f t="shared" ca="1" si="27"/>
        <v>#NAME?</v>
      </c>
      <c r="I29" s="2" t="e">
        <f t="shared" ca="1" si="27"/>
        <v>#NAME?</v>
      </c>
      <c r="J29" s="2" t="str">
        <f t="shared" ca="1" si="27"/>
        <v/>
      </c>
      <c r="K29" s="2" t="str">
        <f t="shared" ca="1" si="27"/>
        <v/>
      </c>
      <c r="L29" s="2" t="e">
        <f t="shared" ca="1" si="27"/>
        <v>#NAME?</v>
      </c>
      <c r="M29" s="2" t="e">
        <f t="shared" ca="1" si="27"/>
        <v>#NAME?</v>
      </c>
      <c r="N29" s="2" t="str">
        <f t="shared" ca="1" si="27"/>
        <v/>
      </c>
      <c r="O29" s="2" t="str">
        <f t="shared" ca="1" si="27"/>
        <v/>
      </c>
      <c r="P29" s="2" t="str">
        <f t="shared" ca="1" si="27"/>
        <v/>
      </c>
      <c r="Q29" s="2" t="e">
        <f t="shared" ca="1" si="27"/>
        <v>#NAME?</v>
      </c>
      <c r="R29" s="2" t="str">
        <f t="shared" ca="1" si="27"/>
        <v/>
      </c>
      <c r="S29" s="2" t="str">
        <f t="shared" ca="1" si="27"/>
        <v/>
      </c>
      <c r="T29" s="2" t="str">
        <f t="shared" ca="1" si="27"/>
        <v/>
      </c>
      <c r="U29" s="2" t="e">
        <f t="shared" ca="1" si="27"/>
        <v>#NAME?</v>
      </c>
      <c r="V29" s="2" t="e">
        <f t="shared" ca="1" si="27"/>
        <v>#NAME?</v>
      </c>
      <c r="W29" s="2" t="str">
        <f t="shared" ca="1" si="27"/>
        <v/>
      </c>
      <c r="X29" s="2" t="str">
        <f t="shared" ca="1" si="27"/>
        <v/>
      </c>
      <c r="Y29" s="2" t="str">
        <f t="shared" ca="1" si="27"/>
        <v/>
      </c>
      <c r="Z29" s="2" t="e">
        <f t="shared" ca="1" si="27"/>
        <v>#NAME?</v>
      </c>
      <c r="AA29" s="2" t="e">
        <f t="shared" ca="1" si="27"/>
        <v>#NAME?</v>
      </c>
      <c r="AB29" s="2" t="e">
        <f t="shared" ca="1" si="27"/>
        <v>#NAME?</v>
      </c>
      <c r="AC29" s="2" t="str">
        <f t="shared" ca="1" si="27"/>
        <v/>
      </c>
      <c r="AD29" s="2" t="str">
        <f t="shared" ca="1" si="27"/>
        <v/>
      </c>
      <c r="AE29" s="2" t="str">
        <f t="shared" ca="1" si="27"/>
        <v/>
      </c>
      <c r="AF29" s="2" t="str">
        <f t="shared" ca="1" si="27"/>
        <v/>
      </c>
      <c r="AG29" s="2" t="str">
        <f t="shared" ca="1" si="27"/>
        <v/>
      </c>
      <c r="AH29" s="2" t="str">
        <f t="shared" ca="1" si="27"/>
        <v/>
      </c>
      <c r="AI29" s="2" t="str">
        <f t="shared" ca="1" si="27"/>
        <v/>
      </c>
      <c r="AJ29" s="2" t="str">
        <f t="shared" ca="1" si="27"/>
        <v/>
      </c>
      <c r="AK29" s="2" t="str">
        <f t="shared" ca="1" si="27"/>
        <v/>
      </c>
      <c r="AL29" s="2" t="str">
        <f t="shared" ca="1" si="27"/>
        <v/>
      </c>
      <c r="AM29" s="2" t="e">
        <f t="shared" ca="1" si="27"/>
        <v>#NAME?</v>
      </c>
      <c r="AN29" s="2" t="e">
        <f t="shared" ca="1" si="27"/>
        <v>#NAME?</v>
      </c>
      <c r="AO29" s="2" t="e">
        <f t="shared" ca="1" si="27"/>
        <v>#NAME?</v>
      </c>
      <c r="AP29" s="2" t="str">
        <f t="shared" ca="1" si="27"/>
        <v/>
      </c>
      <c r="AQ29" s="2" t="e">
        <f t="shared" ca="1" si="27"/>
        <v>#NAME?</v>
      </c>
      <c r="AR29" s="2" t="str">
        <f t="shared" ca="1" si="27"/>
        <v/>
      </c>
      <c r="AS29" s="2" t="e">
        <f t="shared" ca="1" si="27"/>
        <v>#NAME?</v>
      </c>
      <c r="AT29" s="2" t="e">
        <f t="shared" ca="1" si="27"/>
        <v>#NAME?</v>
      </c>
      <c r="AU29" s="2" t="e">
        <f t="shared" ca="1" si="27"/>
        <v>#NAME?</v>
      </c>
      <c r="AV29" s="2" t="e">
        <f t="shared" ca="1" si="27"/>
        <v>#NAME?</v>
      </c>
      <c r="AW29" s="2" t="e">
        <f t="shared" ca="1" si="27"/>
        <v>#NAME?</v>
      </c>
      <c r="AX29" s="2" t="e">
        <f t="shared" ca="1" si="27"/>
        <v>#NAME?</v>
      </c>
      <c r="AY29" s="2" t="str">
        <f t="shared" ca="1" si="27"/>
        <v/>
      </c>
      <c r="AZ29" s="2" t="e">
        <f t="shared" ca="1" si="27"/>
        <v>#NAME?</v>
      </c>
      <c r="BA29" s="2" t="e">
        <f t="shared" ca="1" si="27"/>
        <v>#NAME?</v>
      </c>
      <c r="BB29" s="2" t="str">
        <f t="shared" ca="1" si="27"/>
        <v/>
      </c>
      <c r="BC29" s="2" t="e">
        <f t="shared" ca="1" si="27"/>
        <v>#NAME?</v>
      </c>
      <c r="BD29" s="2" t="e">
        <f t="shared" ca="1" si="27"/>
        <v>#NAME?</v>
      </c>
      <c r="BE29" s="2" t="e">
        <f t="shared" ca="1" si="27"/>
        <v>#NAME?</v>
      </c>
      <c r="BF29" s="2" t="e">
        <f t="shared" ca="1" si="27"/>
        <v>#NAME?</v>
      </c>
      <c r="BG29" s="2" t="str">
        <f t="shared" ca="1" si="27"/>
        <v/>
      </c>
      <c r="BH29" s="2" t="str">
        <f t="shared" ca="1" si="27"/>
        <v/>
      </c>
      <c r="BI29" s="2" t="str">
        <f t="shared" ca="1" si="27"/>
        <v/>
      </c>
      <c r="BJ29" s="2" t="str">
        <f t="shared" ca="1" si="27"/>
        <v/>
      </c>
      <c r="BK29" s="2" t="e">
        <f t="shared" ca="1" si="27"/>
        <v>#NAME?</v>
      </c>
      <c r="BL29" s="2" t="e">
        <f t="shared" ca="1" si="27"/>
        <v>#NAME?</v>
      </c>
      <c r="BM29" s="2" t="e">
        <f t="shared" ca="1" si="27"/>
        <v>#NAME?</v>
      </c>
      <c r="BN29" s="2" t="e">
        <f t="shared" ca="1" si="27"/>
        <v>#NAME?</v>
      </c>
      <c r="BO29" s="2" t="e">
        <f t="shared" ca="1" si="27"/>
        <v>#NAME?</v>
      </c>
      <c r="BP29" s="2" t="e">
        <f t="shared" ca="1" si="27"/>
        <v>#NAME?</v>
      </c>
      <c r="BQ29" s="2" t="e">
        <f t="shared" ca="1" si="27"/>
        <v>#NAME?</v>
      </c>
      <c r="BR29" s="2" t="e">
        <f t="shared" ca="1" si="27"/>
        <v>#NAME?</v>
      </c>
      <c r="BS29" s="2" t="e">
        <f t="shared" ca="1" si="27"/>
        <v>#NAME?</v>
      </c>
      <c r="BT29" s="2" t="e">
        <f t="shared" ca="1" si="27"/>
        <v>#NAME?</v>
      </c>
      <c r="BU29" s="2" t="str">
        <f t="shared" ca="1" si="27"/>
        <v/>
      </c>
      <c r="BV29" s="2" t="str">
        <f t="shared" ca="1" si="27"/>
        <v/>
      </c>
      <c r="BW29" s="2" t="e">
        <f t="shared" ca="1" si="27"/>
        <v>#NAME?</v>
      </c>
      <c r="BX29" s="2" t="str">
        <f t="shared" ca="1" si="27"/>
        <v/>
      </c>
      <c r="BY29" s="2" t="e">
        <f t="shared" ca="1" si="27"/>
        <v>#NAME?</v>
      </c>
      <c r="BZ29" s="2" t="e">
        <f t="shared" ca="1" si="27"/>
        <v>#NAME?</v>
      </c>
      <c r="CA29" s="2" t="str">
        <f t="shared" ca="1" si="27"/>
        <v/>
      </c>
      <c r="CB29" s="2" t="e">
        <f t="shared" ca="1" si="27"/>
        <v>#NAME?</v>
      </c>
      <c r="CC29" s="2" t="e">
        <f t="shared" ca="1" si="27"/>
        <v>#NAME?</v>
      </c>
      <c r="CD29" s="2" t="e">
        <f t="shared" ca="1" si="27"/>
        <v>#NAME?</v>
      </c>
      <c r="CE29" s="2" t="e">
        <f t="shared" ca="1" si="27"/>
        <v>#NAME?</v>
      </c>
      <c r="CF29" s="2" t="e">
        <f t="shared" ca="1" si="27"/>
        <v>#NAME?</v>
      </c>
      <c r="CG29" s="2" t="e">
        <f t="shared" ca="1" si="27"/>
        <v>#NAME?</v>
      </c>
      <c r="CH29" s="2" t="e">
        <f t="shared" ca="1" si="27"/>
        <v>#NAME?</v>
      </c>
      <c r="CI29" s="2" t="e">
        <f t="shared" ca="1" si="27"/>
        <v>#NAME?</v>
      </c>
      <c r="CJ29" s="2" t="str">
        <f t="shared" ca="1" si="27"/>
        <v/>
      </c>
      <c r="CK29" s="2" t="str">
        <f t="shared" ca="1" si="27"/>
        <v/>
      </c>
      <c r="CL29" s="2" t="str">
        <f t="shared" ca="1" si="27"/>
        <v/>
      </c>
      <c r="CM29" s="2" t="str">
        <f t="shared" ca="1" si="27"/>
        <v/>
      </c>
      <c r="CN29" s="2" t="e">
        <f t="shared" ca="1" si="27"/>
        <v>#NAME?</v>
      </c>
      <c r="CO29" s="2" t="e">
        <f t="shared" ca="1" si="27"/>
        <v>#NAME?</v>
      </c>
      <c r="CP29" s="2" t="str">
        <f t="shared" ca="1" si="27"/>
        <v/>
      </c>
      <c r="CQ29" s="2" t="e">
        <f t="shared" ca="1" si="27"/>
        <v>#NAME?</v>
      </c>
      <c r="CR29" s="2" t="str">
        <f t="shared" ca="1" si="27"/>
        <v/>
      </c>
      <c r="CS29" s="2" t="e">
        <f t="shared" ca="1" si="27"/>
        <v>#NAME?</v>
      </c>
      <c r="CT29" s="2" t="e">
        <f t="shared" ca="1" si="27"/>
        <v>#NAME?</v>
      </c>
      <c r="CU29" s="2" t="e">
        <f t="shared" ca="1" si="27"/>
        <v>#NAME?</v>
      </c>
      <c r="CV29" s="2" t="e">
        <f t="shared" ca="1" si="27"/>
        <v>#NAME?</v>
      </c>
      <c r="CW29" s="2" t="str">
        <f t="shared" ca="1" si="27"/>
        <v/>
      </c>
      <c r="CX29" s="2" t="str">
        <f t="shared" ca="1" si="27"/>
        <v/>
      </c>
      <c r="CY29" s="2" t="e">
        <f t="shared" ca="1" si="27"/>
        <v>#NAME?</v>
      </c>
      <c r="CZ29" s="2" t="e">
        <f t="shared" ca="1" si="27"/>
        <v>#NAME?</v>
      </c>
      <c r="DA29" s="2" t="e">
        <f t="shared" ca="1" si="27"/>
        <v>#NAME?</v>
      </c>
      <c r="DB29" s="2" t="e">
        <f t="shared" ca="1" si="27"/>
        <v>#NAME?</v>
      </c>
      <c r="DC29" s="2" t="e">
        <f t="shared" ca="1" si="27"/>
        <v>#NAME?</v>
      </c>
      <c r="DD29" s="2" t="s">
        <v>172</v>
      </c>
      <c r="DE29" s="2" t="s">
        <v>181</v>
      </c>
      <c r="DF29" s="2" t="s">
        <v>177</v>
      </c>
      <c r="DG29" s="2" t="s">
        <v>164</v>
      </c>
      <c r="DH29" s="2" t="s">
        <v>145</v>
      </c>
      <c r="DI29" s="2" t="s">
        <v>148</v>
      </c>
      <c r="DJ29" s="2" t="s">
        <v>177</v>
      </c>
      <c r="DK29" s="1"/>
      <c r="DL29" s="1"/>
      <c r="DM29" s="2" t="s">
        <v>165</v>
      </c>
      <c r="DN29" s="2" t="s">
        <v>172</v>
      </c>
      <c r="DO29" s="2" t="s">
        <v>167</v>
      </c>
      <c r="DP29" s="2" t="s">
        <v>172</v>
      </c>
      <c r="DQ29" s="2" t="s">
        <v>169</v>
      </c>
      <c r="DR29" s="2" t="s">
        <v>141</v>
      </c>
      <c r="DS29" s="2" t="s">
        <v>167</v>
      </c>
      <c r="DT29" s="2" t="s">
        <v>172</v>
      </c>
      <c r="DU29" s="2" t="s">
        <v>167</v>
      </c>
      <c r="DV29" s="2" t="s">
        <v>137</v>
      </c>
      <c r="DW29" s="2" t="s">
        <v>133</v>
      </c>
      <c r="DX29" s="1"/>
      <c r="DY29" s="1"/>
      <c r="DZ29" s="1"/>
      <c r="EA29" s="2" t="s">
        <v>141</v>
      </c>
      <c r="EB29" s="2" t="s">
        <v>154</v>
      </c>
      <c r="EC29" s="2" t="s">
        <v>154</v>
      </c>
      <c r="ED29" s="1"/>
      <c r="EE29" s="1"/>
      <c r="EF29" s="1"/>
      <c r="EG29" s="1"/>
      <c r="EH29" s="1"/>
      <c r="EI29" s="1"/>
      <c r="EJ29" s="1"/>
      <c r="EK29" s="2" t="s">
        <v>165</v>
      </c>
      <c r="EL29" s="2" t="s">
        <v>169</v>
      </c>
      <c r="EM29" s="1"/>
      <c r="EN29" s="2" t="s">
        <v>131</v>
      </c>
      <c r="EO29" s="2" t="s">
        <v>165</v>
      </c>
      <c r="EP29" s="2" t="s">
        <v>137</v>
      </c>
      <c r="EQ29" s="2" t="s">
        <v>122</v>
      </c>
      <c r="ER29" s="2" t="s">
        <v>153</v>
      </c>
      <c r="ES29" s="1"/>
      <c r="ET29" s="2" t="s">
        <v>131</v>
      </c>
      <c r="EU29" s="2" t="s">
        <v>131</v>
      </c>
      <c r="EV29" s="2" t="s">
        <v>131</v>
      </c>
      <c r="EW29" s="2" t="s">
        <v>131</v>
      </c>
      <c r="EX29" s="2" t="s">
        <v>133</v>
      </c>
      <c r="EY29" s="2" t="s">
        <v>131</v>
      </c>
      <c r="EZ29" s="2" t="s">
        <v>155</v>
      </c>
      <c r="FA29" s="2" t="s">
        <v>131</v>
      </c>
      <c r="FB29" s="2" t="s">
        <v>137</v>
      </c>
      <c r="FC29" s="2" t="s">
        <v>155</v>
      </c>
      <c r="FD29" s="2" t="s">
        <v>133</v>
      </c>
      <c r="FE29" s="2" t="s">
        <v>131</v>
      </c>
      <c r="FF29" s="2" t="s">
        <v>133</v>
      </c>
      <c r="FG29" s="2" t="s">
        <v>131</v>
      </c>
      <c r="FH29" s="1"/>
      <c r="FI29" s="1"/>
      <c r="FJ29" s="1"/>
      <c r="FK29" s="1"/>
      <c r="FL29" s="2" t="s">
        <v>165</v>
      </c>
      <c r="FM29" s="2" t="s">
        <v>165</v>
      </c>
      <c r="FN29" s="2" t="s">
        <v>137</v>
      </c>
      <c r="FO29" s="2" t="s">
        <v>137</v>
      </c>
      <c r="FP29" s="2" t="s">
        <v>137</v>
      </c>
      <c r="FQ29" s="2" t="s">
        <v>137</v>
      </c>
      <c r="FR29" s="2" t="s">
        <v>133</v>
      </c>
      <c r="FS29" s="2" t="s">
        <v>165</v>
      </c>
      <c r="FT29" s="2" t="s">
        <v>107</v>
      </c>
      <c r="FU29" s="2" t="s">
        <v>155</v>
      </c>
      <c r="FV29" s="1"/>
      <c r="FW29" s="1"/>
      <c r="FX29" s="2" t="s">
        <v>155</v>
      </c>
      <c r="FY29" s="1"/>
      <c r="FZ29" s="2" t="s">
        <v>131</v>
      </c>
      <c r="GA29" s="2" t="s">
        <v>165</v>
      </c>
      <c r="GB29" s="1"/>
      <c r="GC29" s="2" t="s">
        <v>131</v>
      </c>
      <c r="GD29" s="2" t="s">
        <v>131</v>
      </c>
      <c r="GE29" s="2" t="s">
        <v>165</v>
      </c>
      <c r="GF29" s="2" t="s">
        <v>133</v>
      </c>
      <c r="GG29" s="2" t="s">
        <v>133</v>
      </c>
      <c r="GH29" s="2" t="s">
        <v>133</v>
      </c>
      <c r="GI29" s="2" t="s">
        <v>108</v>
      </c>
      <c r="GJ29" s="2" t="s">
        <v>131</v>
      </c>
      <c r="GK29" s="1"/>
      <c r="GL29" s="2" t="s">
        <v>165</v>
      </c>
      <c r="GM29" s="2" t="s">
        <v>155</v>
      </c>
      <c r="GN29" s="2" t="s">
        <v>137</v>
      </c>
      <c r="GO29" s="2" t="s">
        <v>137</v>
      </c>
      <c r="GP29" s="2" t="s">
        <v>137</v>
      </c>
      <c r="GQ29" s="2" t="s">
        <v>177</v>
      </c>
      <c r="GR29" s="2" t="s">
        <v>167</v>
      </c>
      <c r="GS29" s="2" t="s">
        <v>177</v>
      </c>
      <c r="GT29" s="2" t="s">
        <v>155</v>
      </c>
      <c r="GU29" s="2" t="s">
        <v>140</v>
      </c>
      <c r="GV29" s="2" t="s">
        <v>141</v>
      </c>
      <c r="GW29" s="2" t="s">
        <v>165</v>
      </c>
      <c r="GX29" s="1"/>
      <c r="GY29" s="2" t="s">
        <v>165</v>
      </c>
      <c r="GZ29" s="2" t="s">
        <v>137</v>
      </c>
      <c r="HA29" s="2" t="s">
        <v>131</v>
      </c>
      <c r="HB29" s="2" t="s">
        <v>137</v>
      </c>
      <c r="HC29" s="2" t="s">
        <v>133</v>
      </c>
      <c r="HD29" s="2" t="s">
        <v>131</v>
      </c>
    </row>
    <row r="30" spans="1:212" ht="14.25">
      <c r="A30" s="3">
        <v>30</v>
      </c>
      <c r="B30" s="4" t="s">
        <v>134</v>
      </c>
      <c r="C30" s="2" t="e">
        <f t="shared" ref="C30:DC30" ca="1" si="28">IF(COUNTIF(DD:DD,$B30),INDIRECT(_xludf.CONCAT("B",$A30)),"")</f>
        <v>#NAME?</v>
      </c>
      <c r="D30" s="2" t="e">
        <f t="shared" ca="1" si="28"/>
        <v>#NAME?</v>
      </c>
      <c r="E30" s="2" t="e">
        <f t="shared" ca="1" si="28"/>
        <v>#NAME?</v>
      </c>
      <c r="F30" s="2" t="e">
        <f t="shared" ca="1" si="28"/>
        <v>#NAME?</v>
      </c>
      <c r="G30" s="2" t="e">
        <f t="shared" ca="1" si="28"/>
        <v>#NAME?</v>
      </c>
      <c r="H30" s="2" t="e">
        <f t="shared" ca="1" si="28"/>
        <v>#NAME?</v>
      </c>
      <c r="I30" s="2" t="e">
        <f t="shared" ca="1" si="28"/>
        <v>#NAME?</v>
      </c>
      <c r="J30" s="2" t="str">
        <f t="shared" ca="1" si="28"/>
        <v/>
      </c>
      <c r="K30" s="2" t="str">
        <f t="shared" ca="1" si="28"/>
        <v/>
      </c>
      <c r="L30" s="2" t="e">
        <f t="shared" ca="1" si="28"/>
        <v>#NAME?</v>
      </c>
      <c r="M30" s="2" t="e">
        <f t="shared" ca="1" si="28"/>
        <v>#NAME?</v>
      </c>
      <c r="N30" s="2" t="e">
        <f t="shared" ca="1" si="28"/>
        <v>#NAME?</v>
      </c>
      <c r="O30" s="2" t="e">
        <f t="shared" ca="1" si="28"/>
        <v>#NAME?</v>
      </c>
      <c r="P30" s="2" t="e">
        <f t="shared" ca="1" si="28"/>
        <v>#NAME?</v>
      </c>
      <c r="Q30" s="2" t="e">
        <f t="shared" ca="1" si="28"/>
        <v>#NAME?</v>
      </c>
      <c r="R30" s="2" t="e">
        <f t="shared" ca="1" si="28"/>
        <v>#NAME?</v>
      </c>
      <c r="S30" s="2" t="e">
        <f t="shared" ca="1" si="28"/>
        <v>#NAME?</v>
      </c>
      <c r="T30" s="2" t="e">
        <f t="shared" ca="1" si="28"/>
        <v>#NAME?</v>
      </c>
      <c r="U30" s="2" t="e">
        <f t="shared" ca="1" si="28"/>
        <v>#NAME?</v>
      </c>
      <c r="V30" s="2" t="e">
        <f t="shared" ca="1" si="28"/>
        <v>#NAME?</v>
      </c>
      <c r="W30" s="2" t="str">
        <f t="shared" ca="1" si="28"/>
        <v/>
      </c>
      <c r="X30" s="2" t="str">
        <f t="shared" ca="1" si="28"/>
        <v/>
      </c>
      <c r="Y30" s="2" t="str">
        <f t="shared" ca="1" si="28"/>
        <v/>
      </c>
      <c r="Z30" s="2" t="e">
        <f t="shared" ca="1" si="28"/>
        <v>#NAME?</v>
      </c>
      <c r="AA30" s="2" t="e">
        <f t="shared" ca="1" si="28"/>
        <v>#NAME?</v>
      </c>
      <c r="AB30" s="2" t="e">
        <f t="shared" ca="1" si="28"/>
        <v>#NAME?</v>
      </c>
      <c r="AC30" s="2" t="str">
        <f t="shared" ca="1" si="28"/>
        <v/>
      </c>
      <c r="AD30" s="2" t="e">
        <f t="shared" ca="1" si="28"/>
        <v>#NAME?</v>
      </c>
      <c r="AE30" s="2" t="e">
        <f t="shared" ca="1" si="28"/>
        <v>#NAME?</v>
      </c>
      <c r="AF30" s="2" t="e">
        <f t="shared" ca="1" si="28"/>
        <v>#NAME?</v>
      </c>
      <c r="AG30" s="2" t="e">
        <f t="shared" ca="1" si="28"/>
        <v>#NAME?</v>
      </c>
      <c r="AH30" s="2" t="e">
        <f t="shared" ca="1" si="28"/>
        <v>#NAME?</v>
      </c>
      <c r="AI30" s="2" t="str">
        <f t="shared" ca="1" si="28"/>
        <v/>
      </c>
      <c r="AJ30" s="2" t="e">
        <f t="shared" ca="1" si="28"/>
        <v>#NAME?</v>
      </c>
      <c r="AK30" s="2" t="e">
        <f t="shared" ca="1" si="28"/>
        <v>#NAME?</v>
      </c>
      <c r="AL30" s="2" t="e">
        <f t="shared" ca="1" si="28"/>
        <v>#NAME?</v>
      </c>
      <c r="AM30" s="2" t="e">
        <f t="shared" ca="1" si="28"/>
        <v>#NAME?</v>
      </c>
      <c r="AN30" s="2" t="e">
        <f t="shared" ca="1" si="28"/>
        <v>#NAME?</v>
      </c>
      <c r="AO30" s="2" t="e">
        <f t="shared" ca="1" si="28"/>
        <v>#NAME?</v>
      </c>
      <c r="AP30" s="2" t="e">
        <f t="shared" ca="1" si="28"/>
        <v>#NAME?</v>
      </c>
      <c r="AQ30" s="2" t="e">
        <f t="shared" ca="1" si="28"/>
        <v>#NAME?</v>
      </c>
      <c r="AR30" s="2" t="str">
        <f t="shared" ca="1" si="28"/>
        <v/>
      </c>
      <c r="AS30" s="2" t="e">
        <f t="shared" ca="1" si="28"/>
        <v>#NAME?</v>
      </c>
      <c r="AT30" s="2" t="e">
        <f t="shared" ca="1" si="28"/>
        <v>#NAME?</v>
      </c>
      <c r="AU30" s="2" t="e">
        <f t="shared" ca="1" si="28"/>
        <v>#NAME?</v>
      </c>
      <c r="AV30" s="2" t="e">
        <f t="shared" ca="1" si="28"/>
        <v>#NAME?</v>
      </c>
      <c r="AW30" s="2" t="e">
        <f t="shared" ca="1" si="28"/>
        <v>#NAME?</v>
      </c>
      <c r="AX30" s="2" t="e">
        <f t="shared" ca="1" si="28"/>
        <v>#NAME?</v>
      </c>
      <c r="AY30" s="2" t="e">
        <f t="shared" ca="1" si="28"/>
        <v>#NAME?</v>
      </c>
      <c r="AZ30" s="2" t="e">
        <f t="shared" ca="1" si="28"/>
        <v>#NAME?</v>
      </c>
      <c r="BA30" s="2" t="e">
        <f t="shared" ca="1" si="28"/>
        <v>#NAME?</v>
      </c>
      <c r="BB30" s="2" t="e">
        <f t="shared" ca="1" si="28"/>
        <v>#NAME?</v>
      </c>
      <c r="BC30" s="2" t="e">
        <f t="shared" ca="1" si="28"/>
        <v>#NAME?</v>
      </c>
      <c r="BD30" s="2" t="e">
        <f t="shared" ca="1" si="28"/>
        <v>#NAME?</v>
      </c>
      <c r="BE30" s="2" t="e">
        <f t="shared" ca="1" si="28"/>
        <v>#NAME?</v>
      </c>
      <c r="BF30" s="2" t="e">
        <f t="shared" ca="1" si="28"/>
        <v>#NAME?</v>
      </c>
      <c r="BG30" s="2" t="str">
        <f t="shared" ca="1" si="28"/>
        <v/>
      </c>
      <c r="BH30" s="2" t="str">
        <f t="shared" ca="1" si="28"/>
        <v/>
      </c>
      <c r="BI30" s="2" t="e">
        <f t="shared" ca="1" si="28"/>
        <v>#NAME?</v>
      </c>
      <c r="BJ30" s="2" t="str">
        <f t="shared" ca="1" si="28"/>
        <v/>
      </c>
      <c r="BK30" s="2" t="e">
        <f t="shared" ca="1" si="28"/>
        <v>#NAME?</v>
      </c>
      <c r="BL30" s="2" t="e">
        <f t="shared" ca="1" si="28"/>
        <v>#NAME?</v>
      </c>
      <c r="BM30" s="2" t="e">
        <f t="shared" ca="1" si="28"/>
        <v>#NAME?</v>
      </c>
      <c r="BN30" s="2" t="e">
        <f t="shared" ca="1" si="28"/>
        <v>#NAME?</v>
      </c>
      <c r="BO30" s="2" t="e">
        <f t="shared" ca="1" si="28"/>
        <v>#NAME?</v>
      </c>
      <c r="BP30" s="2" t="e">
        <f t="shared" ca="1" si="28"/>
        <v>#NAME?</v>
      </c>
      <c r="BQ30" s="2" t="e">
        <f t="shared" ca="1" si="28"/>
        <v>#NAME?</v>
      </c>
      <c r="BR30" s="2" t="e">
        <f t="shared" ca="1" si="28"/>
        <v>#NAME?</v>
      </c>
      <c r="BS30" s="2" t="e">
        <f t="shared" ca="1" si="28"/>
        <v>#NAME?</v>
      </c>
      <c r="BT30" s="2" t="e">
        <f t="shared" ca="1" si="28"/>
        <v>#NAME?</v>
      </c>
      <c r="BU30" s="2" t="str">
        <f t="shared" ca="1" si="28"/>
        <v/>
      </c>
      <c r="BV30" s="2" t="str">
        <f t="shared" ca="1" si="28"/>
        <v/>
      </c>
      <c r="BW30" s="2" t="e">
        <f t="shared" ca="1" si="28"/>
        <v>#NAME?</v>
      </c>
      <c r="BX30" s="2" t="e">
        <f t="shared" ca="1" si="28"/>
        <v>#NAME?</v>
      </c>
      <c r="BY30" s="2" t="e">
        <f t="shared" ca="1" si="28"/>
        <v>#NAME?</v>
      </c>
      <c r="BZ30" s="2" t="e">
        <f t="shared" ca="1" si="28"/>
        <v>#NAME?</v>
      </c>
      <c r="CA30" s="2" t="e">
        <f t="shared" ca="1" si="28"/>
        <v>#NAME?</v>
      </c>
      <c r="CB30" s="2" t="e">
        <f t="shared" ca="1" si="28"/>
        <v>#NAME?</v>
      </c>
      <c r="CC30" s="2" t="e">
        <f t="shared" ca="1" si="28"/>
        <v>#NAME?</v>
      </c>
      <c r="CD30" s="2" t="e">
        <f t="shared" ca="1" si="28"/>
        <v>#NAME?</v>
      </c>
      <c r="CE30" s="2" t="e">
        <f t="shared" ca="1" si="28"/>
        <v>#NAME?</v>
      </c>
      <c r="CF30" s="2" t="e">
        <f t="shared" ca="1" si="28"/>
        <v>#NAME?</v>
      </c>
      <c r="CG30" s="2" t="e">
        <f t="shared" ca="1" si="28"/>
        <v>#NAME?</v>
      </c>
      <c r="CH30" s="2" t="e">
        <f t="shared" ca="1" si="28"/>
        <v>#NAME?</v>
      </c>
      <c r="CI30" s="2" t="e">
        <f t="shared" ca="1" si="28"/>
        <v>#NAME?</v>
      </c>
      <c r="CJ30" s="2" t="e">
        <f t="shared" ca="1" si="28"/>
        <v>#NAME?</v>
      </c>
      <c r="CK30" s="2" t="e">
        <f t="shared" ca="1" si="28"/>
        <v>#NAME?</v>
      </c>
      <c r="CL30" s="2" t="e">
        <f t="shared" ca="1" si="28"/>
        <v>#NAME?</v>
      </c>
      <c r="CM30" s="2" t="e">
        <f t="shared" ca="1" si="28"/>
        <v>#NAME?</v>
      </c>
      <c r="CN30" s="2" t="e">
        <f t="shared" ca="1" si="28"/>
        <v>#NAME?</v>
      </c>
      <c r="CO30" s="2" t="e">
        <f t="shared" ca="1" si="28"/>
        <v>#NAME?</v>
      </c>
      <c r="CP30" s="2" t="e">
        <f t="shared" ca="1" si="28"/>
        <v>#NAME?</v>
      </c>
      <c r="CQ30" s="2" t="e">
        <f t="shared" ca="1" si="28"/>
        <v>#NAME?</v>
      </c>
      <c r="CR30" s="2" t="e">
        <f t="shared" ca="1" si="28"/>
        <v>#NAME?</v>
      </c>
      <c r="CS30" s="2" t="e">
        <f t="shared" ca="1" si="28"/>
        <v>#NAME?</v>
      </c>
      <c r="CT30" s="2" t="e">
        <f t="shared" ca="1" si="28"/>
        <v>#NAME?</v>
      </c>
      <c r="CU30" s="2" t="e">
        <f t="shared" ca="1" si="28"/>
        <v>#NAME?</v>
      </c>
      <c r="CV30" s="2" t="e">
        <f t="shared" ca="1" si="28"/>
        <v>#NAME?</v>
      </c>
      <c r="CW30" s="2" t="str">
        <f t="shared" ca="1" si="28"/>
        <v/>
      </c>
      <c r="CX30" s="2" t="e">
        <f t="shared" ca="1" si="28"/>
        <v>#NAME?</v>
      </c>
      <c r="CY30" s="2" t="e">
        <f t="shared" ca="1" si="28"/>
        <v>#NAME?</v>
      </c>
      <c r="CZ30" s="2" t="e">
        <f t="shared" ca="1" si="28"/>
        <v>#NAME?</v>
      </c>
      <c r="DA30" s="2" t="e">
        <f t="shared" ca="1" si="28"/>
        <v>#NAME?</v>
      </c>
      <c r="DB30" s="2" t="e">
        <f t="shared" ca="1" si="28"/>
        <v>#NAME?</v>
      </c>
      <c r="DC30" s="2" t="e">
        <f t="shared" ca="1" si="28"/>
        <v>#NAME?</v>
      </c>
      <c r="DD30" s="2" t="s">
        <v>177</v>
      </c>
      <c r="DE30" s="1"/>
      <c r="DF30" s="2" t="s">
        <v>180</v>
      </c>
      <c r="DG30" s="2" t="s">
        <v>166</v>
      </c>
      <c r="DH30" s="2" t="s">
        <v>146</v>
      </c>
      <c r="DI30" s="2" t="s">
        <v>150</v>
      </c>
      <c r="DJ30" s="2" t="s">
        <v>180</v>
      </c>
      <c r="DK30" s="1"/>
      <c r="DL30" s="1"/>
      <c r="DM30" s="2" t="s">
        <v>167</v>
      </c>
      <c r="DN30" s="2" t="s">
        <v>174</v>
      </c>
      <c r="DO30" s="2" t="s">
        <v>169</v>
      </c>
      <c r="DP30" s="2" t="s">
        <v>177</v>
      </c>
      <c r="DQ30" s="2" t="s">
        <v>172</v>
      </c>
      <c r="DR30" s="2" t="s">
        <v>145</v>
      </c>
      <c r="DS30" s="2" t="s">
        <v>169</v>
      </c>
      <c r="DT30" s="2" t="s">
        <v>174</v>
      </c>
      <c r="DU30" s="2" t="s">
        <v>169</v>
      </c>
      <c r="DV30" s="2" t="s">
        <v>133</v>
      </c>
      <c r="DW30" s="2" t="s">
        <v>165</v>
      </c>
      <c r="DX30" s="1"/>
      <c r="DY30" s="1"/>
      <c r="DZ30" s="1"/>
      <c r="EA30" s="2" t="s">
        <v>145</v>
      </c>
      <c r="EB30" s="2" t="s">
        <v>155</v>
      </c>
      <c r="EC30" s="2" t="s">
        <v>155</v>
      </c>
      <c r="ED30" s="1"/>
      <c r="EE30" s="1"/>
      <c r="EF30" s="1"/>
      <c r="EG30" s="1"/>
      <c r="EH30" s="1"/>
      <c r="EI30" s="1"/>
      <c r="EJ30" s="1"/>
      <c r="EK30" s="2" t="s">
        <v>155</v>
      </c>
      <c r="EL30" s="2" t="s">
        <v>172</v>
      </c>
      <c r="EM30" s="1"/>
      <c r="EN30" s="2" t="s">
        <v>137</v>
      </c>
      <c r="EO30" s="2" t="s">
        <v>155</v>
      </c>
      <c r="EP30" s="2" t="s">
        <v>133</v>
      </c>
      <c r="EQ30" s="2" t="s">
        <v>107</v>
      </c>
      <c r="ER30" s="2" t="s">
        <v>126</v>
      </c>
      <c r="ES30" s="1"/>
      <c r="ET30" s="2" t="s">
        <v>137</v>
      </c>
      <c r="EU30" s="2" t="s">
        <v>137</v>
      </c>
      <c r="EV30" s="2" t="s">
        <v>137</v>
      </c>
      <c r="EW30" s="2" t="s">
        <v>137</v>
      </c>
      <c r="EX30" s="2" t="s">
        <v>165</v>
      </c>
      <c r="EY30" s="2" t="s">
        <v>137</v>
      </c>
      <c r="EZ30" s="2" t="s">
        <v>163</v>
      </c>
      <c r="FA30" s="2" t="s">
        <v>137</v>
      </c>
      <c r="FB30" s="2" t="s">
        <v>133</v>
      </c>
      <c r="FC30" s="2" t="s">
        <v>158</v>
      </c>
      <c r="FD30" s="2" t="s">
        <v>165</v>
      </c>
      <c r="FE30" s="2" t="s">
        <v>137</v>
      </c>
      <c r="FF30" s="2" t="s">
        <v>165</v>
      </c>
      <c r="FG30" s="2" t="s">
        <v>137</v>
      </c>
      <c r="FH30" s="1"/>
      <c r="FI30" s="1"/>
      <c r="FJ30" s="1"/>
      <c r="FK30" s="1"/>
      <c r="FL30" s="2" t="s">
        <v>155</v>
      </c>
      <c r="FM30" s="2" t="s">
        <v>155</v>
      </c>
      <c r="FN30" s="2" t="s">
        <v>133</v>
      </c>
      <c r="FO30" s="2" t="s">
        <v>133</v>
      </c>
      <c r="FP30" s="2" t="s">
        <v>133</v>
      </c>
      <c r="FQ30" s="2" t="s">
        <v>133</v>
      </c>
      <c r="FR30" s="2" t="s">
        <v>165</v>
      </c>
      <c r="FS30" s="2" t="s">
        <v>155</v>
      </c>
      <c r="FT30" s="2" t="s">
        <v>108</v>
      </c>
      <c r="FU30" s="2" t="s">
        <v>153</v>
      </c>
      <c r="FV30" s="1"/>
      <c r="FW30" s="1"/>
      <c r="FX30" s="2" t="s">
        <v>162</v>
      </c>
      <c r="FY30" s="1"/>
      <c r="FZ30" s="2" t="s">
        <v>137</v>
      </c>
      <c r="GA30" s="2" t="s">
        <v>155</v>
      </c>
      <c r="GB30" s="1"/>
      <c r="GC30" s="2" t="s">
        <v>137</v>
      </c>
      <c r="GD30" s="2" t="s">
        <v>137</v>
      </c>
      <c r="GE30" s="2" t="s">
        <v>155</v>
      </c>
      <c r="GF30" s="2" t="s">
        <v>165</v>
      </c>
      <c r="GG30" s="2" t="s">
        <v>165</v>
      </c>
      <c r="GH30" s="2" t="s">
        <v>165</v>
      </c>
      <c r="GI30" s="2" t="s">
        <v>121</v>
      </c>
      <c r="GJ30" s="2" t="s">
        <v>137</v>
      </c>
      <c r="GK30" s="1"/>
      <c r="GL30" s="2" t="s">
        <v>155</v>
      </c>
      <c r="GM30" s="2" t="s">
        <v>153</v>
      </c>
      <c r="GN30" s="2" t="s">
        <v>155</v>
      </c>
      <c r="GO30" s="2" t="s">
        <v>133</v>
      </c>
      <c r="GP30" s="2" t="s">
        <v>133</v>
      </c>
      <c r="GQ30" s="2" t="s">
        <v>178</v>
      </c>
      <c r="GR30" s="2" t="s">
        <v>169</v>
      </c>
      <c r="GS30" s="2" t="s">
        <v>180</v>
      </c>
      <c r="GT30" s="2" t="s">
        <v>157</v>
      </c>
      <c r="GU30" s="2" t="s">
        <v>141</v>
      </c>
      <c r="GV30" s="2" t="s">
        <v>145</v>
      </c>
      <c r="GW30" s="2" t="s">
        <v>169</v>
      </c>
      <c r="GX30" s="1"/>
      <c r="GY30" s="2" t="s">
        <v>155</v>
      </c>
      <c r="GZ30" s="2" t="s">
        <v>133</v>
      </c>
      <c r="HA30" s="2" t="s">
        <v>137</v>
      </c>
      <c r="HB30" s="2" t="s">
        <v>133</v>
      </c>
      <c r="HC30" s="2" t="s">
        <v>165</v>
      </c>
      <c r="HD30" s="2" t="s">
        <v>137</v>
      </c>
    </row>
    <row r="31" spans="1:212" ht="14.25">
      <c r="A31" s="3">
        <v>31</v>
      </c>
      <c r="B31" s="4" t="s">
        <v>135</v>
      </c>
      <c r="C31" s="2" t="e">
        <f t="shared" ref="C31:DC31" ca="1" si="29">IF(COUNTIF(DD:DD,$B31),INDIRECT(_xludf.CONCAT("B",$A31)),"")</f>
        <v>#NAME?</v>
      </c>
      <c r="D31" s="2" t="e">
        <f t="shared" ca="1" si="29"/>
        <v>#NAME?</v>
      </c>
      <c r="E31" s="2" t="e">
        <f t="shared" ca="1" si="29"/>
        <v>#NAME?</v>
      </c>
      <c r="F31" s="2" t="e">
        <f t="shared" ca="1" si="29"/>
        <v>#NAME?</v>
      </c>
      <c r="G31" s="2" t="e">
        <f t="shared" ca="1" si="29"/>
        <v>#NAME?</v>
      </c>
      <c r="H31" s="2" t="e">
        <f t="shared" ca="1" si="29"/>
        <v>#NAME?</v>
      </c>
      <c r="I31" s="2" t="e">
        <f t="shared" ca="1" si="29"/>
        <v>#NAME?</v>
      </c>
      <c r="J31" s="2" t="str">
        <f t="shared" ca="1" si="29"/>
        <v/>
      </c>
      <c r="K31" s="2" t="str">
        <f t="shared" ca="1" si="29"/>
        <v/>
      </c>
      <c r="L31" s="2" t="e">
        <f t="shared" ca="1" si="29"/>
        <v>#NAME?</v>
      </c>
      <c r="M31" s="2" t="e">
        <f t="shared" ca="1" si="29"/>
        <v>#NAME?</v>
      </c>
      <c r="N31" s="2" t="e">
        <f t="shared" ca="1" si="29"/>
        <v>#NAME?</v>
      </c>
      <c r="O31" s="2" t="e">
        <f t="shared" ca="1" si="29"/>
        <v>#NAME?</v>
      </c>
      <c r="P31" s="2" t="e">
        <f t="shared" ca="1" si="29"/>
        <v>#NAME?</v>
      </c>
      <c r="Q31" s="2" t="e">
        <f t="shared" ca="1" si="29"/>
        <v>#NAME?</v>
      </c>
      <c r="R31" s="2" t="e">
        <f t="shared" ca="1" si="29"/>
        <v>#NAME?</v>
      </c>
      <c r="S31" s="2" t="e">
        <f t="shared" ca="1" si="29"/>
        <v>#NAME?</v>
      </c>
      <c r="T31" s="2" t="e">
        <f t="shared" ca="1" si="29"/>
        <v>#NAME?</v>
      </c>
      <c r="U31" s="2" t="e">
        <f t="shared" ca="1" si="29"/>
        <v>#NAME?</v>
      </c>
      <c r="V31" s="2" t="e">
        <f t="shared" ca="1" si="29"/>
        <v>#NAME?</v>
      </c>
      <c r="W31" s="2" t="str">
        <f t="shared" ca="1" si="29"/>
        <v/>
      </c>
      <c r="X31" s="2" t="str">
        <f t="shared" ca="1" si="29"/>
        <v/>
      </c>
      <c r="Y31" s="2" t="str">
        <f t="shared" ca="1" si="29"/>
        <v/>
      </c>
      <c r="Z31" s="2" t="e">
        <f t="shared" ca="1" si="29"/>
        <v>#NAME?</v>
      </c>
      <c r="AA31" s="2" t="e">
        <f t="shared" ca="1" si="29"/>
        <v>#NAME?</v>
      </c>
      <c r="AB31" s="2" t="e">
        <f t="shared" ca="1" si="29"/>
        <v>#NAME?</v>
      </c>
      <c r="AC31" s="2" t="str">
        <f t="shared" ca="1" si="29"/>
        <v/>
      </c>
      <c r="AD31" s="2" t="e">
        <f t="shared" ca="1" si="29"/>
        <v>#NAME?</v>
      </c>
      <c r="AE31" s="2" t="e">
        <f t="shared" ca="1" si="29"/>
        <v>#NAME?</v>
      </c>
      <c r="AF31" s="2" t="e">
        <f t="shared" ca="1" si="29"/>
        <v>#NAME?</v>
      </c>
      <c r="AG31" s="2" t="e">
        <f t="shared" ca="1" si="29"/>
        <v>#NAME?</v>
      </c>
      <c r="AH31" s="2" t="e">
        <f t="shared" ca="1" si="29"/>
        <v>#NAME?</v>
      </c>
      <c r="AI31" s="2" t="str">
        <f t="shared" ca="1" si="29"/>
        <v/>
      </c>
      <c r="AJ31" s="2" t="e">
        <f t="shared" ca="1" si="29"/>
        <v>#NAME?</v>
      </c>
      <c r="AK31" s="2" t="e">
        <f t="shared" ca="1" si="29"/>
        <v>#NAME?</v>
      </c>
      <c r="AL31" s="2" t="e">
        <f t="shared" ca="1" si="29"/>
        <v>#NAME?</v>
      </c>
      <c r="AM31" s="2" t="e">
        <f t="shared" ca="1" si="29"/>
        <v>#NAME?</v>
      </c>
      <c r="AN31" s="2" t="e">
        <f t="shared" ca="1" si="29"/>
        <v>#NAME?</v>
      </c>
      <c r="AO31" s="2" t="e">
        <f t="shared" ca="1" si="29"/>
        <v>#NAME?</v>
      </c>
      <c r="AP31" s="2" t="e">
        <f t="shared" ca="1" si="29"/>
        <v>#NAME?</v>
      </c>
      <c r="AQ31" s="2" t="e">
        <f t="shared" ca="1" si="29"/>
        <v>#NAME?</v>
      </c>
      <c r="AR31" s="2" t="str">
        <f t="shared" ca="1" si="29"/>
        <v/>
      </c>
      <c r="AS31" s="2" t="e">
        <f t="shared" ca="1" si="29"/>
        <v>#NAME?</v>
      </c>
      <c r="AT31" s="2" t="e">
        <f t="shared" ca="1" si="29"/>
        <v>#NAME?</v>
      </c>
      <c r="AU31" s="2" t="e">
        <f t="shared" ca="1" si="29"/>
        <v>#NAME?</v>
      </c>
      <c r="AV31" s="2" t="e">
        <f t="shared" ca="1" si="29"/>
        <v>#NAME?</v>
      </c>
      <c r="AW31" s="2" t="e">
        <f t="shared" ca="1" si="29"/>
        <v>#NAME?</v>
      </c>
      <c r="AX31" s="2" t="e">
        <f t="shared" ca="1" si="29"/>
        <v>#NAME?</v>
      </c>
      <c r="AY31" s="2" t="e">
        <f t="shared" ca="1" si="29"/>
        <v>#NAME?</v>
      </c>
      <c r="AZ31" s="2" t="e">
        <f t="shared" ca="1" si="29"/>
        <v>#NAME?</v>
      </c>
      <c r="BA31" s="2" t="e">
        <f t="shared" ca="1" si="29"/>
        <v>#NAME?</v>
      </c>
      <c r="BB31" s="2" t="e">
        <f t="shared" ca="1" si="29"/>
        <v>#NAME?</v>
      </c>
      <c r="BC31" s="2" t="e">
        <f t="shared" ca="1" si="29"/>
        <v>#NAME?</v>
      </c>
      <c r="BD31" s="2" t="e">
        <f t="shared" ca="1" si="29"/>
        <v>#NAME?</v>
      </c>
      <c r="BE31" s="2" t="e">
        <f t="shared" ca="1" si="29"/>
        <v>#NAME?</v>
      </c>
      <c r="BF31" s="2" t="e">
        <f t="shared" ca="1" si="29"/>
        <v>#NAME?</v>
      </c>
      <c r="BG31" s="2" t="str">
        <f t="shared" ca="1" si="29"/>
        <v/>
      </c>
      <c r="BH31" s="2" t="str">
        <f t="shared" ca="1" si="29"/>
        <v/>
      </c>
      <c r="BI31" s="2" t="e">
        <f t="shared" ca="1" si="29"/>
        <v>#NAME?</v>
      </c>
      <c r="BJ31" s="2" t="str">
        <f t="shared" ca="1" si="29"/>
        <v/>
      </c>
      <c r="BK31" s="2" t="e">
        <f t="shared" ca="1" si="29"/>
        <v>#NAME?</v>
      </c>
      <c r="BL31" s="2" t="e">
        <f t="shared" ca="1" si="29"/>
        <v>#NAME?</v>
      </c>
      <c r="BM31" s="2" t="e">
        <f t="shared" ca="1" si="29"/>
        <v>#NAME?</v>
      </c>
      <c r="BN31" s="2" t="e">
        <f t="shared" ca="1" si="29"/>
        <v>#NAME?</v>
      </c>
      <c r="BO31" s="2" t="e">
        <f t="shared" ca="1" si="29"/>
        <v>#NAME?</v>
      </c>
      <c r="BP31" s="2" t="e">
        <f t="shared" ca="1" si="29"/>
        <v>#NAME?</v>
      </c>
      <c r="BQ31" s="2" t="e">
        <f t="shared" ca="1" si="29"/>
        <v>#NAME?</v>
      </c>
      <c r="BR31" s="2" t="e">
        <f t="shared" ca="1" si="29"/>
        <v>#NAME?</v>
      </c>
      <c r="BS31" s="2" t="e">
        <f t="shared" ca="1" si="29"/>
        <v>#NAME?</v>
      </c>
      <c r="BT31" s="2" t="e">
        <f t="shared" ca="1" si="29"/>
        <v>#NAME?</v>
      </c>
      <c r="BU31" s="2" t="str">
        <f t="shared" ca="1" si="29"/>
        <v/>
      </c>
      <c r="BV31" s="2" t="str">
        <f t="shared" ca="1" si="29"/>
        <v/>
      </c>
      <c r="BW31" s="2" t="e">
        <f t="shared" ca="1" si="29"/>
        <v>#NAME?</v>
      </c>
      <c r="BX31" s="2" t="e">
        <f t="shared" ca="1" si="29"/>
        <v>#NAME?</v>
      </c>
      <c r="BY31" s="2" t="e">
        <f t="shared" ca="1" si="29"/>
        <v>#NAME?</v>
      </c>
      <c r="BZ31" s="2" t="e">
        <f t="shared" ca="1" si="29"/>
        <v>#NAME?</v>
      </c>
      <c r="CA31" s="2" t="str">
        <f t="shared" ca="1" si="29"/>
        <v/>
      </c>
      <c r="CB31" s="2" t="e">
        <f t="shared" ca="1" si="29"/>
        <v>#NAME?</v>
      </c>
      <c r="CC31" s="2" t="e">
        <f t="shared" ca="1" si="29"/>
        <v>#NAME?</v>
      </c>
      <c r="CD31" s="2" t="e">
        <f t="shared" ca="1" si="29"/>
        <v>#NAME?</v>
      </c>
      <c r="CE31" s="2" t="e">
        <f t="shared" ca="1" si="29"/>
        <v>#NAME?</v>
      </c>
      <c r="CF31" s="2" t="e">
        <f t="shared" ca="1" si="29"/>
        <v>#NAME?</v>
      </c>
      <c r="CG31" s="2" t="e">
        <f t="shared" ca="1" si="29"/>
        <v>#NAME?</v>
      </c>
      <c r="CH31" s="2" t="e">
        <f t="shared" ca="1" si="29"/>
        <v>#NAME?</v>
      </c>
      <c r="CI31" s="2" t="e">
        <f t="shared" ca="1" si="29"/>
        <v>#NAME?</v>
      </c>
      <c r="CJ31" s="2" t="e">
        <f t="shared" ca="1" si="29"/>
        <v>#NAME?</v>
      </c>
      <c r="CK31" s="2" t="e">
        <f t="shared" ca="1" si="29"/>
        <v>#NAME?</v>
      </c>
      <c r="CL31" s="2" t="e">
        <f t="shared" ca="1" si="29"/>
        <v>#NAME?</v>
      </c>
      <c r="CM31" s="2" t="e">
        <f t="shared" ca="1" si="29"/>
        <v>#NAME?</v>
      </c>
      <c r="CN31" s="2" t="e">
        <f t="shared" ca="1" si="29"/>
        <v>#NAME?</v>
      </c>
      <c r="CO31" s="2" t="e">
        <f t="shared" ca="1" si="29"/>
        <v>#NAME?</v>
      </c>
      <c r="CP31" s="2" t="e">
        <f t="shared" ca="1" si="29"/>
        <v>#NAME?</v>
      </c>
      <c r="CQ31" s="2" t="e">
        <f t="shared" ca="1" si="29"/>
        <v>#NAME?</v>
      </c>
      <c r="CR31" s="2" t="e">
        <f t="shared" ca="1" si="29"/>
        <v>#NAME?</v>
      </c>
      <c r="CS31" s="2" t="e">
        <f t="shared" ca="1" si="29"/>
        <v>#NAME?</v>
      </c>
      <c r="CT31" s="2" t="e">
        <f t="shared" ca="1" si="29"/>
        <v>#NAME?</v>
      </c>
      <c r="CU31" s="2" t="e">
        <f t="shared" ca="1" si="29"/>
        <v>#NAME?</v>
      </c>
      <c r="CV31" s="2" t="str">
        <f t="shared" ca="1" si="29"/>
        <v/>
      </c>
      <c r="CW31" s="2" t="str">
        <f t="shared" ca="1" si="29"/>
        <v/>
      </c>
      <c r="CX31" s="2" t="e">
        <f t="shared" ca="1" si="29"/>
        <v>#NAME?</v>
      </c>
      <c r="CY31" s="2" t="e">
        <f t="shared" ca="1" si="29"/>
        <v>#NAME?</v>
      </c>
      <c r="CZ31" s="2" t="e">
        <f t="shared" ca="1" si="29"/>
        <v>#NAME?</v>
      </c>
      <c r="DA31" s="2" t="e">
        <f t="shared" ca="1" si="29"/>
        <v>#NAME?</v>
      </c>
      <c r="DB31" s="2" t="e">
        <f t="shared" ca="1" si="29"/>
        <v>#NAME?</v>
      </c>
      <c r="DC31" s="2" t="e">
        <f t="shared" ca="1" si="29"/>
        <v>#NAME?</v>
      </c>
      <c r="DD31" s="2" t="s">
        <v>178</v>
      </c>
      <c r="DE31" s="1"/>
      <c r="DF31" s="2" t="s">
        <v>181</v>
      </c>
      <c r="DG31" s="2" t="s">
        <v>167</v>
      </c>
      <c r="DH31" s="2" t="s">
        <v>148</v>
      </c>
      <c r="DI31" s="2" t="s">
        <v>153</v>
      </c>
      <c r="DJ31" s="2" t="s">
        <v>181</v>
      </c>
      <c r="DK31" s="1"/>
      <c r="DL31" s="1"/>
      <c r="DM31" s="2" t="s">
        <v>169</v>
      </c>
      <c r="DN31" s="2" t="s">
        <v>177</v>
      </c>
      <c r="DO31" s="2" t="s">
        <v>172</v>
      </c>
      <c r="DP31" s="2" t="s">
        <v>180</v>
      </c>
      <c r="DQ31" s="2" t="s">
        <v>174</v>
      </c>
      <c r="DR31" s="2" t="s">
        <v>146</v>
      </c>
      <c r="DS31" s="2" t="s">
        <v>172</v>
      </c>
      <c r="DT31" s="2" t="s">
        <v>177</v>
      </c>
      <c r="DU31" s="2" t="s">
        <v>172</v>
      </c>
      <c r="DV31" s="2" t="s">
        <v>126</v>
      </c>
      <c r="DW31" s="2" t="s">
        <v>155</v>
      </c>
      <c r="DX31" s="1"/>
      <c r="DY31" s="1"/>
      <c r="DZ31" s="1"/>
      <c r="EA31" s="2" t="s">
        <v>146</v>
      </c>
      <c r="EB31" s="2" t="s">
        <v>157</v>
      </c>
      <c r="EC31" s="2" t="s">
        <v>157</v>
      </c>
      <c r="ED31" s="1"/>
      <c r="EE31" s="1"/>
      <c r="EF31" s="1"/>
      <c r="EG31" s="1"/>
      <c r="EH31" s="1"/>
      <c r="EI31" s="1"/>
      <c r="EJ31" s="1"/>
      <c r="EK31" s="2" t="s">
        <v>162</v>
      </c>
      <c r="EL31" s="2" t="s">
        <v>177</v>
      </c>
      <c r="EM31" s="1"/>
      <c r="EN31" s="2" t="s">
        <v>133</v>
      </c>
      <c r="EO31" s="2" t="s">
        <v>153</v>
      </c>
      <c r="EP31" s="2" t="s">
        <v>165</v>
      </c>
      <c r="EQ31" s="2" t="s">
        <v>108</v>
      </c>
      <c r="ER31" s="2" t="s">
        <v>125</v>
      </c>
      <c r="ES31" s="1"/>
      <c r="ET31" s="2" t="s">
        <v>133</v>
      </c>
      <c r="EU31" s="2" t="s">
        <v>133</v>
      </c>
      <c r="EV31" s="2" t="s">
        <v>133</v>
      </c>
      <c r="EW31" s="2" t="s">
        <v>133</v>
      </c>
      <c r="EX31" s="2" t="s">
        <v>155</v>
      </c>
      <c r="EY31" s="2" t="s">
        <v>133</v>
      </c>
      <c r="EZ31" s="2" t="s">
        <v>167</v>
      </c>
      <c r="FA31" s="2" t="s">
        <v>133</v>
      </c>
      <c r="FB31" s="2" t="s">
        <v>165</v>
      </c>
      <c r="FC31" s="1"/>
      <c r="FD31" s="2" t="s">
        <v>155</v>
      </c>
      <c r="FE31" s="2" t="s">
        <v>133</v>
      </c>
      <c r="FF31" s="2" t="s">
        <v>155</v>
      </c>
      <c r="FG31" s="2" t="s">
        <v>133</v>
      </c>
      <c r="FH31" s="1"/>
      <c r="FI31" s="1"/>
      <c r="FJ31" s="1"/>
      <c r="FK31" s="1"/>
      <c r="FL31" s="2" t="s">
        <v>153</v>
      </c>
      <c r="FM31" s="2" t="s">
        <v>162</v>
      </c>
      <c r="FN31" s="2" t="s">
        <v>155</v>
      </c>
      <c r="FO31" s="2" t="s">
        <v>155</v>
      </c>
      <c r="FP31" s="2" t="s">
        <v>155</v>
      </c>
      <c r="FQ31" s="2" t="s">
        <v>155</v>
      </c>
      <c r="FR31" s="2" t="s">
        <v>155</v>
      </c>
      <c r="FS31" s="2" t="s">
        <v>153</v>
      </c>
      <c r="FT31" s="2" t="s">
        <v>130</v>
      </c>
      <c r="FU31" s="2" t="s">
        <v>158</v>
      </c>
      <c r="FV31" s="1"/>
      <c r="FW31" s="1"/>
      <c r="FX31" s="2" t="s">
        <v>153</v>
      </c>
      <c r="FY31" s="1"/>
      <c r="FZ31" s="2" t="s">
        <v>133</v>
      </c>
      <c r="GA31" s="2" t="s">
        <v>153</v>
      </c>
      <c r="GB31" s="1"/>
      <c r="GC31" s="2" t="s">
        <v>133</v>
      </c>
      <c r="GD31" s="2" t="s">
        <v>133</v>
      </c>
      <c r="GE31" s="2" t="s">
        <v>126</v>
      </c>
      <c r="GF31" s="2" t="s">
        <v>155</v>
      </c>
      <c r="GG31" s="2" t="s">
        <v>155</v>
      </c>
      <c r="GH31" s="2" t="s">
        <v>155</v>
      </c>
      <c r="GI31" s="2" t="s">
        <v>131</v>
      </c>
      <c r="GJ31" s="2" t="s">
        <v>133</v>
      </c>
      <c r="GK31" s="1"/>
      <c r="GL31" s="2" t="s">
        <v>167</v>
      </c>
      <c r="GM31" s="2" t="s">
        <v>158</v>
      </c>
      <c r="GN31" s="2" t="s">
        <v>167</v>
      </c>
      <c r="GO31" s="2" t="s">
        <v>155</v>
      </c>
      <c r="GP31" s="2" t="s">
        <v>155</v>
      </c>
      <c r="GQ31" s="2" t="s">
        <v>180</v>
      </c>
      <c r="GR31" s="2" t="s">
        <v>172</v>
      </c>
      <c r="GS31" s="2" t="s">
        <v>181</v>
      </c>
      <c r="GT31" s="2" t="s">
        <v>162</v>
      </c>
      <c r="GU31" s="2" t="s">
        <v>145</v>
      </c>
      <c r="GV31" s="2" t="s">
        <v>146</v>
      </c>
      <c r="GW31" s="2" t="s">
        <v>172</v>
      </c>
      <c r="GX31" s="1"/>
      <c r="GY31" s="2" t="s">
        <v>153</v>
      </c>
      <c r="GZ31" s="2" t="s">
        <v>165</v>
      </c>
      <c r="HA31" s="2" t="s">
        <v>133</v>
      </c>
      <c r="HB31" s="2" t="s">
        <v>165</v>
      </c>
      <c r="HC31" s="2" t="s">
        <v>155</v>
      </c>
      <c r="HD31" s="2" t="s">
        <v>133</v>
      </c>
    </row>
    <row r="32" spans="1:212" ht="14.25">
      <c r="A32" s="3">
        <v>32</v>
      </c>
      <c r="B32" s="2" t="s">
        <v>136</v>
      </c>
      <c r="C32" s="2" t="str">
        <f t="shared" ref="C32:DC32" ca="1" si="30">IF(COUNTIF(DD:DD,$B32),INDIRECT(_xludf.CONCAT("B",$A32)),"")</f>
        <v/>
      </c>
      <c r="D32" s="2" t="str">
        <f t="shared" ca="1" si="30"/>
        <v/>
      </c>
      <c r="E32" s="2" t="str">
        <f t="shared" ca="1" si="30"/>
        <v/>
      </c>
      <c r="F32" s="2" t="str">
        <f t="shared" ca="1" si="30"/>
        <v/>
      </c>
      <c r="G32" s="2" t="str">
        <f t="shared" ca="1" si="30"/>
        <v/>
      </c>
      <c r="H32" s="2" t="str">
        <f t="shared" ca="1" si="30"/>
        <v/>
      </c>
      <c r="I32" s="2" t="str">
        <f t="shared" ca="1" si="30"/>
        <v/>
      </c>
      <c r="J32" s="2" t="str">
        <f t="shared" ca="1" si="30"/>
        <v/>
      </c>
      <c r="K32" s="2" t="str">
        <f t="shared" ca="1" si="30"/>
        <v/>
      </c>
      <c r="L32" s="2" t="str">
        <f t="shared" ca="1" si="30"/>
        <v/>
      </c>
      <c r="M32" s="2" t="str">
        <f t="shared" ca="1" si="30"/>
        <v/>
      </c>
      <c r="N32" s="2" t="str">
        <f t="shared" ca="1" si="30"/>
        <v/>
      </c>
      <c r="O32" s="2" t="str">
        <f t="shared" ca="1" si="30"/>
        <v/>
      </c>
      <c r="P32" s="2" t="str">
        <f t="shared" ca="1" si="30"/>
        <v/>
      </c>
      <c r="Q32" s="2" t="e">
        <f t="shared" ca="1" si="30"/>
        <v>#NAME?</v>
      </c>
      <c r="R32" s="2" t="str">
        <f t="shared" ca="1" si="30"/>
        <v/>
      </c>
      <c r="S32" s="2" t="str">
        <f t="shared" ca="1" si="30"/>
        <v/>
      </c>
      <c r="T32" s="2" t="str">
        <f t="shared" ca="1" si="30"/>
        <v/>
      </c>
      <c r="U32" s="2" t="str">
        <f t="shared" ca="1" si="30"/>
        <v/>
      </c>
      <c r="V32" s="2" t="str">
        <f t="shared" ca="1" si="30"/>
        <v/>
      </c>
      <c r="W32" s="2" t="str">
        <f t="shared" ca="1" si="30"/>
        <v/>
      </c>
      <c r="X32" s="2" t="str">
        <f t="shared" ca="1" si="30"/>
        <v/>
      </c>
      <c r="Y32" s="2" t="str">
        <f t="shared" ca="1" si="30"/>
        <v/>
      </c>
      <c r="Z32" s="2" t="e">
        <f t="shared" ca="1" si="30"/>
        <v>#NAME?</v>
      </c>
      <c r="AA32" s="2" t="str">
        <f t="shared" ca="1" si="30"/>
        <v/>
      </c>
      <c r="AB32" s="2" t="str">
        <f t="shared" ca="1" si="30"/>
        <v/>
      </c>
      <c r="AC32" s="2" t="str">
        <f t="shared" ca="1" si="30"/>
        <v/>
      </c>
      <c r="AD32" s="2" t="str">
        <f t="shared" ca="1" si="30"/>
        <v/>
      </c>
      <c r="AE32" s="2" t="str">
        <f t="shared" ca="1" si="30"/>
        <v/>
      </c>
      <c r="AF32" s="2" t="str">
        <f t="shared" ca="1" si="30"/>
        <v/>
      </c>
      <c r="AG32" s="2" t="str">
        <f t="shared" ca="1" si="30"/>
        <v/>
      </c>
      <c r="AH32" s="2" t="str">
        <f t="shared" ca="1" si="30"/>
        <v/>
      </c>
      <c r="AI32" s="2" t="str">
        <f t="shared" ca="1" si="30"/>
        <v/>
      </c>
      <c r="AJ32" s="2" t="str">
        <f t="shared" ca="1" si="30"/>
        <v/>
      </c>
      <c r="AK32" s="2" t="str">
        <f t="shared" ca="1" si="30"/>
        <v/>
      </c>
      <c r="AL32" s="2" t="str">
        <f t="shared" ca="1" si="30"/>
        <v/>
      </c>
      <c r="AM32" s="2" t="str">
        <f t="shared" ca="1" si="30"/>
        <v/>
      </c>
      <c r="AN32" s="2" t="str">
        <f t="shared" ca="1" si="30"/>
        <v/>
      </c>
      <c r="AO32" s="2" t="str">
        <f t="shared" ca="1" si="30"/>
        <v/>
      </c>
      <c r="AP32" s="2" t="str">
        <f t="shared" ca="1" si="30"/>
        <v/>
      </c>
      <c r="AQ32" s="2" t="str">
        <f t="shared" ca="1" si="30"/>
        <v/>
      </c>
      <c r="AR32" s="2" t="str">
        <f t="shared" ca="1" si="30"/>
        <v/>
      </c>
      <c r="AS32" s="2" t="str">
        <f t="shared" ca="1" si="30"/>
        <v/>
      </c>
      <c r="AT32" s="2" t="str">
        <f t="shared" ca="1" si="30"/>
        <v/>
      </c>
      <c r="AU32" s="2" t="str">
        <f t="shared" ca="1" si="30"/>
        <v/>
      </c>
      <c r="AV32" s="2" t="str">
        <f t="shared" ca="1" si="30"/>
        <v/>
      </c>
      <c r="AW32" s="2" t="str">
        <f t="shared" ca="1" si="30"/>
        <v/>
      </c>
      <c r="AX32" s="2" t="str">
        <f t="shared" ca="1" si="30"/>
        <v/>
      </c>
      <c r="AY32" s="2" t="str">
        <f t="shared" ca="1" si="30"/>
        <v/>
      </c>
      <c r="AZ32" s="2" t="str">
        <f t="shared" ca="1" si="30"/>
        <v/>
      </c>
      <c r="BA32" s="2" t="str">
        <f t="shared" ca="1" si="30"/>
        <v/>
      </c>
      <c r="BB32" s="2" t="str">
        <f t="shared" ca="1" si="30"/>
        <v/>
      </c>
      <c r="BC32" s="2" t="e">
        <f t="shared" ca="1" si="30"/>
        <v>#NAME?</v>
      </c>
      <c r="BD32" s="2" t="str">
        <f t="shared" ca="1" si="30"/>
        <v/>
      </c>
      <c r="BE32" s="2" t="str">
        <f t="shared" ca="1" si="30"/>
        <v/>
      </c>
      <c r="BF32" s="2" t="str">
        <f t="shared" ca="1" si="30"/>
        <v/>
      </c>
      <c r="BG32" s="2" t="str">
        <f t="shared" ca="1" si="30"/>
        <v/>
      </c>
      <c r="BH32" s="2" t="str">
        <f t="shared" ca="1" si="30"/>
        <v/>
      </c>
      <c r="BI32" s="2" t="str">
        <f t="shared" ca="1" si="30"/>
        <v/>
      </c>
      <c r="BJ32" s="2" t="str">
        <f t="shared" ca="1" si="30"/>
        <v/>
      </c>
      <c r="BK32" s="2" t="str">
        <f t="shared" ca="1" si="30"/>
        <v/>
      </c>
      <c r="BL32" s="2" t="str">
        <f t="shared" ca="1" si="30"/>
        <v/>
      </c>
      <c r="BM32" s="2" t="str">
        <f t="shared" ca="1" si="30"/>
        <v/>
      </c>
      <c r="BN32" s="2" t="str">
        <f t="shared" ca="1" si="30"/>
        <v/>
      </c>
      <c r="BO32" s="2" t="str">
        <f t="shared" ca="1" si="30"/>
        <v/>
      </c>
      <c r="BP32" s="2" t="str">
        <f t="shared" ca="1" si="30"/>
        <v/>
      </c>
      <c r="BQ32" s="2" t="str">
        <f t="shared" ca="1" si="30"/>
        <v/>
      </c>
      <c r="BR32" s="2" t="str">
        <f t="shared" ca="1" si="30"/>
        <v/>
      </c>
      <c r="BS32" s="2" t="str">
        <f t="shared" ca="1" si="30"/>
        <v/>
      </c>
      <c r="BT32" s="2" t="str">
        <f t="shared" ca="1" si="30"/>
        <v/>
      </c>
      <c r="BU32" s="2" t="str">
        <f t="shared" ca="1" si="30"/>
        <v/>
      </c>
      <c r="BV32" s="2" t="str">
        <f t="shared" ca="1" si="30"/>
        <v/>
      </c>
      <c r="BW32" s="2" t="str">
        <f t="shared" ca="1" si="30"/>
        <v/>
      </c>
      <c r="BX32" s="2" t="str">
        <f t="shared" ca="1" si="30"/>
        <v/>
      </c>
      <c r="BY32" s="2" t="e">
        <f t="shared" ca="1" si="30"/>
        <v>#NAME?</v>
      </c>
      <c r="BZ32" s="2" t="str">
        <f t="shared" ca="1" si="30"/>
        <v/>
      </c>
      <c r="CA32" s="2" t="str">
        <f t="shared" ca="1" si="30"/>
        <v/>
      </c>
      <c r="CB32" s="2" t="str">
        <f t="shared" ca="1" si="30"/>
        <v/>
      </c>
      <c r="CC32" s="2" t="str">
        <f t="shared" ca="1" si="30"/>
        <v/>
      </c>
      <c r="CD32" s="2" t="str">
        <f t="shared" ca="1" si="30"/>
        <v/>
      </c>
      <c r="CE32" s="2" t="str">
        <f t="shared" ca="1" si="30"/>
        <v/>
      </c>
      <c r="CF32" s="2" t="str">
        <f t="shared" ca="1" si="30"/>
        <v/>
      </c>
      <c r="CG32" s="2" t="str">
        <f t="shared" ca="1" si="30"/>
        <v/>
      </c>
      <c r="CH32" s="2" t="str">
        <f t="shared" ca="1" si="30"/>
        <v/>
      </c>
      <c r="CI32" s="2" t="str">
        <f t="shared" ca="1" si="30"/>
        <v/>
      </c>
      <c r="CJ32" s="2" t="str">
        <f t="shared" ca="1" si="30"/>
        <v/>
      </c>
      <c r="CK32" s="2" t="str">
        <f t="shared" ca="1" si="30"/>
        <v/>
      </c>
      <c r="CL32" s="2" t="str">
        <f t="shared" ca="1" si="30"/>
        <v/>
      </c>
      <c r="CM32" s="2" t="str">
        <f t="shared" ca="1" si="30"/>
        <v/>
      </c>
      <c r="CN32" s="2" t="str">
        <f t="shared" ca="1" si="30"/>
        <v/>
      </c>
      <c r="CO32" s="2" t="str">
        <f t="shared" ca="1" si="30"/>
        <v/>
      </c>
      <c r="CP32" s="2" t="str">
        <f t="shared" ca="1" si="30"/>
        <v/>
      </c>
      <c r="CQ32" s="2" t="str">
        <f t="shared" ca="1" si="30"/>
        <v/>
      </c>
      <c r="CR32" s="2" t="str">
        <f t="shared" ca="1" si="30"/>
        <v/>
      </c>
      <c r="CS32" s="2" t="str">
        <f t="shared" ca="1" si="30"/>
        <v/>
      </c>
      <c r="CT32" s="2" t="e">
        <f t="shared" ca="1" si="30"/>
        <v>#NAME?</v>
      </c>
      <c r="CU32" s="2" t="e">
        <f t="shared" ca="1" si="30"/>
        <v>#NAME?</v>
      </c>
      <c r="CV32" s="2" t="str">
        <f t="shared" ca="1" si="30"/>
        <v/>
      </c>
      <c r="CW32" s="2" t="str">
        <f t="shared" ca="1" si="30"/>
        <v/>
      </c>
      <c r="CX32" s="2" t="str">
        <f t="shared" ca="1" si="30"/>
        <v/>
      </c>
      <c r="CY32" s="2" t="str">
        <f t="shared" ca="1" si="30"/>
        <v/>
      </c>
      <c r="CZ32" s="2" t="str">
        <f t="shared" ca="1" si="30"/>
        <v/>
      </c>
      <c r="DA32" s="2" t="str">
        <f t="shared" ca="1" si="30"/>
        <v/>
      </c>
      <c r="DB32" s="2" t="str">
        <f t="shared" ca="1" si="30"/>
        <v/>
      </c>
      <c r="DC32" s="2" t="e">
        <f t="shared" ca="1" si="30"/>
        <v>#NAME?</v>
      </c>
      <c r="DD32" s="2" t="s">
        <v>180</v>
      </c>
      <c r="DE32" s="1"/>
      <c r="DF32" s="1"/>
      <c r="DG32" s="2" t="s">
        <v>169</v>
      </c>
      <c r="DH32" s="2" t="s">
        <v>150</v>
      </c>
      <c r="DI32" s="2" t="s">
        <v>154</v>
      </c>
      <c r="DJ32" s="1"/>
      <c r="DK32" s="1"/>
      <c r="DL32" s="1"/>
      <c r="DM32" s="2" t="s">
        <v>172</v>
      </c>
      <c r="DN32" s="2" t="s">
        <v>178</v>
      </c>
      <c r="DO32" s="2" t="s">
        <v>174</v>
      </c>
      <c r="DP32" s="2" t="s">
        <v>181</v>
      </c>
      <c r="DQ32" s="2" t="s">
        <v>177</v>
      </c>
      <c r="DR32" s="2" t="s">
        <v>147</v>
      </c>
      <c r="DS32" s="2" t="s">
        <v>177</v>
      </c>
      <c r="DT32" s="2" t="s">
        <v>180</v>
      </c>
      <c r="DU32" s="2" t="s">
        <v>177</v>
      </c>
      <c r="DV32" s="2" t="s">
        <v>125</v>
      </c>
      <c r="DW32" s="2" t="s">
        <v>167</v>
      </c>
      <c r="DX32" s="1"/>
      <c r="DY32" s="1"/>
      <c r="DZ32" s="1"/>
      <c r="EA32" s="2" t="s">
        <v>147</v>
      </c>
      <c r="EB32" s="2" t="s">
        <v>158</v>
      </c>
      <c r="EC32" s="2" t="s">
        <v>158</v>
      </c>
      <c r="ED32" s="1"/>
      <c r="EE32" s="1"/>
      <c r="EF32" s="1"/>
      <c r="EG32" s="1"/>
      <c r="EH32" s="1"/>
      <c r="EI32" s="1"/>
      <c r="EJ32" s="1"/>
      <c r="EK32" s="2" t="s">
        <v>153</v>
      </c>
      <c r="EL32" s="2" t="s">
        <v>180</v>
      </c>
      <c r="EM32" s="1"/>
      <c r="EN32" s="2" t="s">
        <v>165</v>
      </c>
      <c r="EO32" s="2" t="s">
        <v>158</v>
      </c>
      <c r="EP32" s="2" t="s">
        <v>155</v>
      </c>
      <c r="EQ32" s="2" t="s">
        <v>131</v>
      </c>
      <c r="ER32" s="2" t="s">
        <v>162</v>
      </c>
      <c r="ES32" s="1"/>
      <c r="ET32" s="2" t="s">
        <v>142</v>
      </c>
      <c r="EU32" s="2" t="s">
        <v>165</v>
      </c>
      <c r="EV32" s="2" t="s">
        <v>165</v>
      </c>
      <c r="EW32" s="2" t="s">
        <v>165</v>
      </c>
      <c r="EX32" s="2" t="s">
        <v>158</v>
      </c>
      <c r="EY32" s="2" t="s">
        <v>165</v>
      </c>
      <c r="EZ32" s="2" t="s">
        <v>126</v>
      </c>
      <c r="FA32" s="2" t="s">
        <v>165</v>
      </c>
      <c r="FB32" s="2" t="s">
        <v>126</v>
      </c>
      <c r="FC32" s="1"/>
      <c r="FD32" s="2" t="s">
        <v>123</v>
      </c>
      <c r="FE32" s="2" t="s">
        <v>165</v>
      </c>
      <c r="FF32" s="2" t="s">
        <v>126</v>
      </c>
      <c r="FG32" s="2" t="s">
        <v>165</v>
      </c>
      <c r="FH32" s="1"/>
      <c r="FI32" s="1"/>
      <c r="FJ32" s="1"/>
      <c r="FK32" s="1"/>
      <c r="FL32" s="2" t="s">
        <v>158</v>
      </c>
      <c r="FM32" s="2" t="s">
        <v>153</v>
      </c>
      <c r="FN32" s="2" t="s">
        <v>126</v>
      </c>
      <c r="FO32" s="2" t="s">
        <v>126</v>
      </c>
      <c r="FP32" s="2" t="s">
        <v>126</v>
      </c>
      <c r="FQ32" s="2" t="s">
        <v>126</v>
      </c>
      <c r="FR32" s="2" t="s">
        <v>167</v>
      </c>
      <c r="FS32" s="2" t="s">
        <v>158</v>
      </c>
      <c r="FT32" s="2" t="s">
        <v>121</v>
      </c>
      <c r="FU32" s="1"/>
      <c r="FV32" s="1"/>
      <c r="FW32" s="1"/>
      <c r="FX32" s="2" t="s">
        <v>158</v>
      </c>
      <c r="FY32" s="1"/>
      <c r="FZ32" s="2" t="s">
        <v>165</v>
      </c>
      <c r="GA32" s="2" t="s">
        <v>158</v>
      </c>
      <c r="GB32" s="1"/>
      <c r="GC32" s="2" t="s">
        <v>165</v>
      </c>
      <c r="GD32" s="2" t="s">
        <v>165</v>
      </c>
      <c r="GE32" s="2" t="s">
        <v>125</v>
      </c>
      <c r="GF32" s="2" t="s">
        <v>126</v>
      </c>
      <c r="GG32" s="2" t="s">
        <v>126</v>
      </c>
      <c r="GH32" s="2" t="s">
        <v>167</v>
      </c>
      <c r="GI32" s="2" t="s">
        <v>137</v>
      </c>
      <c r="GJ32" s="2" t="s">
        <v>165</v>
      </c>
      <c r="GK32" s="1"/>
      <c r="GL32" s="2" t="s">
        <v>149</v>
      </c>
      <c r="GM32" s="1"/>
      <c r="GN32" s="2" t="s">
        <v>126</v>
      </c>
      <c r="GO32" s="2" t="s">
        <v>167</v>
      </c>
      <c r="GP32" s="2" t="s">
        <v>167</v>
      </c>
      <c r="GQ32" s="2" t="s">
        <v>181</v>
      </c>
      <c r="GR32" s="2" t="s">
        <v>177</v>
      </c>
      <c r="GS32" s="1"/>
      <c r="GT32" s="2" t="s">
        <v>165</v>
      </c>
      <c r="GU32" s="2" t="s">
        <v>146</v>
      </c>
      <c r="GV32" s="2" t="s">
        <v>148</v>
      </c>
      <c r="GW32" s="2" t="s">
        <v>177</v>
      </c>
      <c r="GX32" s="1"/>
      <c r="GY32" s="2" t="s">
        <v>158</v>
      </c>
      <c r="GZ32" s="2" t="s">
        <v>155</v>
      </c>
      <c r="HA32" s="2" t="s">
        <v>142</v>
      </c>
      <c r="HB32" s="2" t="s">
        <v>123</v>
      </c>
      <c r="HC32" s="2" t="s">
        <v>167</v>
      </c>
      <c r="HD32" s="2" t="s">
        <v>165</v>
      </c>
    </row>
    <row r="33" spans="1:212" ht="14.25">
      <c r="A33" s="3">
        <v>33</v>
      </c>
      <c r="B33" s="2" t="s">
        <v>137</v>
      </c>
      <c r="C33" s="2" t="e">
        <f t="shared" ref="C33:DC33" ca="1" si="31">IF(COUNTIF(DD:DD,$B33),INDIRECT(_xludf.CONCAT("B",$A33)),"")</f>
        <v>#NAME?</v>
      </c>
      <c r="D33" s="2" t="e">
        <f t="shared" ca="1" si="31"/>
        <v>#NAME?</v>
      </c>
      <c r="E33" s="2" t="e">
        <f t="shared" ca="1" si="31"/>
        <v>#NAME?</v>
      </c>
      <c r="F33" s="2" t="e">
        <f t="shared" ca="1" si="31"/>
        <v>#NAME?</v>
      </c>
      <c r="G33" s="2" t="e">
        <f t="shared" ca="1" si="31"/>
        <v>#NAME?</v>
      </c>
      <c r="H33" s="2" t="e">
        <f t="shared" ca="1" si="31"/>
        <v>#NAME?</v>
      </c>
      <c r="I33" s="2" t="e">
        <f t="shared" ca="1" si="31"/>
        <v>#NAME?</v>
      </c>
      <c r="J33" s="2" t="str">
        <f t="shared" ca="1" si="31"/>
        <v/>
      </c>
      <c r="K33" s="2" t="str">
        <f t="shared" ca="1" si="31"/>
        <v/>
      </c>
      <c r="L33" s="2" t="e">
        <f t="shared" ca="1" si="31"/>
        <v>#NAME?</v>
      </c>
      <c r="M33" s="2" t="e">
        <f t="shared" ca="1" si="31"/>
        <v>#NAME?</v>
      </c>
      <c r="N33" s="2" t="e">
        <f t="shared" ca="1" si="31"/>
        <v>#NAME?</v>
      </c>
      <c r="O33" s="2" t="e">
        <f t="shared" ca="1" si="31"/>
        <v>#NAME?</v>
      </c>
      <c r="P33" s="2" t="e">
        <f t="shared" ca="1" si="31"/>
        <v>#NAME?</v>
      </c>
      <c r="Q33" s="2" t="e">
        <f t="shared" ca="1" si="31"/>
        <v>#NAME?</v>
      </c>
      <c r="R33" s="2" t="e">
        <f t="shared" ca="1" si="31"/>
        <v>#NAME?</v>
      </c>
      <c r="S33" s="2" t="e">
        <f t="shared" ca="1" si="31"/>
        <v>#NAME?</v>
      </c>
      <c r="T33" s="2" t="str">
        <f t="shared" ca="1" si="31"/>
        <v/>
      </c>
      <c r="U33" s="2" t="e">
        <f t="shared" ca="1" si="31"/>
        <v>#NAME?</v>
      </c>
      <c r="V33" s="2" t="e">
        <f t="shared" ca="1" si="31"/>
        <v>#NAME?</v>
      </c>
      <c r="W33" s="2" t="str">
        <f t="shared" ca="1" si="31"/>
        <v/>
      </c>
      <c r="X33" s="2" t="str">
        <f t="shared" ca="1" si="31"/>
        <v/>
      </c>
      <c r="Y33" s="2" t="str">
        <f t="shared" ca="1" si="31"/>
        <v/>
      </c>
      <c r="Z33" s="2" t="e">
        <f t="shared" ca="1" si="31"/>
        <v>#NAME?</v>
      </c>
      <c r="AA33" s="2" t="e">
        <f t="shared" ca="1" si="31"/>
        <v>#NAME?</v>
      </c>
      <c r="AB33" s="2" t="e">
        <f t="shared" ca="1" si="31"/>
        <v>#NAME?</v>
      </c>
      <c r="AC33" s="2" t="str">
        <f t="shared" ca="1" si="31"/>
        <v/>
      </c>
      <c r="AD33" s="2" t="str">
        <f t="shared" ca="1" si="31"/>
        <v/>
      </c>
      <c r="AE33" s="2" t="str">
        <f t="shared" ca="1" si="31"/>
        <v/>
      </c>
      <c r="AF33" s="2" t="str">
        <f t="shared" ca="1" si="31"/>
        <v/>
      </c>
      <c r="AG33" s="2" t="str">
        <f t="shared" ca="1" si="31"/>
        <v/>
      </c>
      <c r="AH33" s="2" t="str">
        <f t="shared" ca="1" si="31"/>
        <v/>
      </c>
      <c r="AI33" s="2" t="str">
        <f t="shared" ca="1" si="31"/>
        <v/>
      </c>
      <c r="AJ33" s="2" t="str">
        <f t="shared" ca="1" si="31"/>
        <v/>
      </c>
      <c r="AK33" s="2" t="str">
        <f t="shared" ca="1" si="31"/>
        <v/>
      </c>
      <c r="AL33" s="2" t="str">
        <f t="shared" ca="1" si="31"/>
        <v/>
      </c>
      <c r="AM33" s="2" t="e">
        <f t="shared" ca="1" si="31"/>
        <v>#NAME?</v>
      </c>
      <c r="AN33" s="2" t="e">
        <f t="shared" ca="1" si="31"/>
        <v>#NAME?</v>
      </c>
      <c r="AO33" s="2" t="e">
        <f t="shared" ca="1" si="31"/>
        <v>#NAME?</v>
      </c>
      <c r="AP33" s="2" t="e">
        <f t="shared" ca="1" si="31"/>
        <v>#NAME?</v>
      </c>
      <c r="AQ33" s="2" t="e">
        <f t="shared" ca="1" si="31"/>
        <v>#NAME?</v>
      </c>
      <c r="AR33" s="2" t="str">
        <f t="shared" ca="1" si="31"/>
        <v/>
      </c>
      <c r="AS33" s="2" t="e">
        <f t="shared" ca="1" si="31"/>
        <v>#NAME?</v>
      </c>
      <c r="AT33" s="2" t="e">
        <f t="shared" ca="1" si="31"/>
        <v>#NAME?</v>
      </c>
      <c r="AU33" s="2" t="e">
        <f t="shared" ca="1" si="31"/>
        <v>#NAME?</v>
      </c>
      <c r="AV33" s="2" t="e">
        <f t="shared" ca="1" si="31"/>
        <v>#NAME?</v>
      </c>
      <c r="AW33" s="2" t="str">
        <f t="shared" ca="1" si="31"/>
        <v/>
      </c>
      <c r="AX33" s="2" t="e">
        <f t="shared" ca="1" si="31"/>
        <v>#NAME?</v>
      </c>
      <c r="AY33" s="2" t="str">
        <f t="shared" ca="1" si="31"/>
        <v/>
      </c>
      <c r="AZ33" s="2" t="e">
        <f t="shared" ca="1" si="31"/>
        <v>#NAME?</v>
      </c>
      <c r="BA33" s="2" t="e">
        <f t="shared" ca="1" si="31"/>
        <v>#NAME?</v>
      </c>
      <c r="BB33" s="2" t="str">
        <f t="shared" ca="1" si="31"/>
        <v/>
      </c>
      <c r="BC33" s="2" t="e">
        <f t="shared" ca="1" si="31"/>
        <v>#NAME?</v>
      </c>
      <c r="BD33" s="2" t="e">
        <f t="shared" ca="1" si="31"/>
        <v>#NAME?</v>
      </c>
      <c r="BE33" s="2" t="e">
        <f t="shared" ca="1" si="31"/>
        <v>#NAME?</v>
      </c>
      <c r="BF33" s="2" t="e">
        <f t="shared" ca="1" si="31"/>
        <v>#NAME?</v>
      </c>
      <c r="BG33" s="2" t="str">
        <f t="shared" ca="1" si="31"/>
        <v/>
      </c>
      <c r="BH33" s="2" t="str">
        <f t="shared" ca="1" si="31"/>
        <v/>
      </c>
      <c r="BI33" s="2" t="str">
        <f t="shared" ca="1" si="31"/>
        <v/>
      </c>
      <c r="BJ33" s="2" t="str">
        <f t="shared" ca="1" si="31"/>
        <v/>
      </c>
      <c r="BK33" s="2" t="e">
        <f t="shared" ca="1" si="31"/>
        <v>#NAME?</v>
      </c>
      <c r="BL33" s="2" t="e">
        <f t="shared" ca="1" si="31"/>
        <v>#NAME?</v>
      </c>
      <c r="BM33" s="2" t="e">
        <f t="shared" ca="1" si="31"/>
        <v>#NAME?</v>
      </c>
      <c r="BN33" s="2" t="e">
        <f t="shared" ca="1" si="31"/>
        <v>#NAME?</v>
      </c>
      <c r="BO33" s="2" t="e">
        <f t="shared" ca="1" si="31"/>
        <v>#NAME?</v>
      </c>
      <c r="BP33" s="2" t="e">
        <f t="shared" ca="1" si="31"/>
        <v>#NAME?</v>
      </c>
      <c r="BQ33" s="2" t="str">
        <f t="shared" ca="1" si="31"/>
        <v/>
      </c>
      <c r="BR33" s="2" t="e">
        <f t="shared" ca="1" si="31"/>
        <v>#NAME?</v>
      </c>
      <c r="BS33" s="2" t="e">
        <f t="shared" ca="1" si="31"/>
        <v>#NAME?</v>
      </c>
      <c r="BT33" s="2" t="e">
        <f t="shared" ca="1" si="31"/>
        <v>#NAME?</v>
      </c>
      <c r="BU33" s="2" t="str">
        <f t="shared" ca="1" si="31"/>
        <v/>
      </c>
      <c r="BV33" s="2" t="str">
        <f t="shared" ca="1" si="31"/>
        <v/>
      </c>
      <c r="BW33" s="2" t="e">
        <f t="shared" ca="1" si="31"/>
        <v>#NAME?</v>
      </c>
      <c r="BX33" s="2" t="str">
        <f t="shared" ca="1" si="31"/>
        <v/>
      </c>
      <c r="BY33" s="2" t="e">
        <f t="shared" ca="1" si="31"/>
        <v>#NAME?</v>
      </c>
      <c r="BZ33" s="2" t="e">
        <f t="shared" ca="1" si="31"/>
        <v>#NAME?</v>
      </c>
      <c r="CA33" s="2" t="str">
        <f t="shared" ca="1" si="31"/>
        <v/>
      </c>
      <c r="CB33" s="2" t="e">
        <f t="shared" ca="1" si="31"/>
        <v>#NAME?</v>
      </c>
      <c r="CC33" s="2" t="e">
        <f t="shared" ca="1" si="31"/>
        <v>#NAME?</v>
      </c>
      <c r="CD33" s="2" t="e">
        <f t="shared" ca="1" si="31"/>
        <v>#NAME?</v>
      </c>
      <c r="CE33" s="2" t="e">
        <f t="shared" ca="1" si="31"/>
        <v>#NAME?</v>
      </c>
      <c r="CF33" s="2" t="e">
        <f t="shared" ca="1" si="31"/>
        <v>#NAME?</v>
      </c>
      <c r="CG33" s="2" t="e">
        <f t="shared" ca="1" si="31"/>
        <v>#NAME?</v>
      </c>
      <c r="CH33" s="2" t="e">
        <f t="shared" ca="1" si="31"/>
        <v>#NAME?</v>
      </c>
      <c r="CI33" s="2" t="e">
        <f t="shared" ca="1" si="31"/>
        <v>#NAME?</v>
      </c>
      <c r="CJ33" s="2" t="str">
        <f t="shared" ca="1" si="31"/>
        <v/>
      </c>
      <c r="CK33" s="2" t="str">
        <f t="shared" ca="1" si="31"/>
        <v/>
      </c>
      <c r="CL33" s="2" t="e">
        <f t="shared" ca="1" si="31"/>
        <v>#NAME?</v>
      </c>
      <c r="CM33" s="2" t="e">
        <f t="shared" ca="1" si="31"/>
        <v>#NAME?</v>
      </c>
      <c r="CN33" s="2" t="e">
        <f t="shared" ca="1" si="31"/>
        <v>#NAME?</v>
      </c>
      <c r="CO33" s="2" t="e">
        <f t="shared" ca="1" si="31"/>
        <v>#NAME?</v>
      </c>
      <c r="CP33" s="2" t="e">
        <f t="shared" ca="1" si="31"/>
        <v>#NAME?</v>
      </c>
      <c r="CQ33" s="2" t="str">
        <f t="shared" ca="1" si="31"/>
        <v/>
      </c>
      <c r="CR33" s="2" t="e">
        <f t="shared" ca="1" si="31"/>
        <v>#NAME?</v>
      </c>
      <c r="CS33" s="2" t="e">
        <f t="shared" ca="1" si="31"/>
        <v>#NAME?</v>
      </c>
      <c r="CT33" s="2" t="e">
        <f t="shared" ca="1" si="31"/>
        <v>#NAME?</v>
      </c>
      <c r="CU33" s="2" t="e">
        <f t="shared" ca="1" si="31"/>
        <v>#NAME?</v>
      </c>
      <c r="CV33" s="2" t="str">
        <f t="shared" ca="1" si="31"/>
        <v/>
      </c>
      <c r="CW33" s="2" t="str">
        <f t="shared" ca="1" si="31"/>
        <v/>
      </c>
      <c r="CX33" s="2" t="e">
        <f t="shared" ca="1" si="31"/>
        <v>#NAME?</v>
      </c>
      <c r="CY33" s="2" t="e">
        <f t="shared" ca="1" si="31"/>
        <v>#NAME?</v>
      </c>
      <c r="CZ33" s="2" t="e">
        <f t="shared" ca="1" si="31"/>
        <v>#NAME?</v>
      </c>
      <c r="DA33" s="2" t="e">
        <f t="shared" ca="1" si="31"/>
        <v>#NAME?</v>
      </c>
      <c r="DB33" s="2" t="e">
        <f t="shared" ca="1" si="31"/>
        <v>#NAME?</v>
      </c>
      <c r="DC33" s="2" t="e">
        <f t="shared" ca="1" si="31"/>
        <v>#NAME?</v>
      </c>
      <c r="DD33" s="2" t="s">
        <v>181</v>
      </c>
      <c r="DE33" s="1"/>
      <c r="DF33" s="1"/>
      <c r="DG33" s="2" t="s">
        <v>172</v>
      </c>
      <c r="DH33" s="2" t="s">
        <v>153</v>
      </c>
      <c r="DI33" s="2" t="s">
        <v>155</v>
      </c>
      <c r="DJ33" s="1"/>
      <c r="DK33" s="1"/>
      <c r="DL33" s="1"/>
      <c r="DM33" s="2" t="s">
        <v>177</v>
      </c>
      <c r="DN33" s="2" t="s">
        <v>180</v>
      </c>
      <c r="DO33" s="2" t="s">
        <v>177</v>
      </c>
      <c r="DP33" s="1"/>
      <c r="DQ33" s="2" t="s">
        <v>180</v>
      </c>
      <c r="DR33" s="2" t="s">
        <v>148</v>
      </c>
      <c r="DS33" s="2" t="s">
        <v>180</v>
      </c>
      <c r="DT33" s="2" t="s">
        <v>181</v>
      </c>
      <c r="DU33" s="2" t="s">
        <v>180</v>
      </c>
      <c r="DV33" s="2" t="s">
        <v>153</v>
      </c>
      <c r="DW33" s="2" t="s">
        <v>162</v>
      </c>
      <c r="DX33" s="1"/>
      <c r="DY33" s="1"/>
      <c r="DZ33" s="1"/>
      <c r="EA33" s="2" t="s">
        <v>148</v>
      </c>
      <c r="EB33" s="2" t="s">
        <v>161</v>
      </c>
      <c r="EC33" s="2" t="s">
        <v>161</v>
      </c>
      <c r="ED33" s="1"/>
      <c r="EE33" s="1"/>
      <c r="EF33" s="1"/>
      <c r="EG33" s="1"/>
      <c r="EH33" s="1"/>
      <c r="EI33" s="1"/>
      <c r="EJ33" s="1"/>
      <c r="EK33" s="2" t="s">
        <v>158</v>
      </c>
      <c r="EL33" s="2" t="s">
        <v>181</v>
      </c>
      <c r="EM33" s="1"/>
      <c r="EN33" s="2" t="s">
        <v>155</v>
      </c>
      <c r="EO33" s="1"/>
      <c r="EP33" s="2" t="s">
        <v>167</v>
      </c>
      <c r="EQ33" s="2" t="s">
        <v>137</v>
      </c>
      <c r="ER33" s="1"/>
      <c r="ES33" s="1"/>
      <c r="ET33" s="2" t="s">
        <v>165</v>
      </c>
      <c r="EU33" s="2" t="s">
        <v>155</v>
      </c>
      <c r="EV33" s="2" t="s">
        <v>155</v>
      </c>
      <c r="EW33" s="2" t="s">
        <v>155</v>
      </c>
      <c r="EX33" s="1"/>
      <c r="EY33" s="2" t="s">
        <v>155</v>
      </c>
      <c r="EZ33" s="2" t="s">
        <v>125</v>
      </c>
      <c r="FA33" s="2" t="s">
        <v>155</v>
      </c>
      <c r="FB33" s="2" t="s">
        <v>125</v>
      </c>
      <c r="FC33" s="1"/>
      <c r="FD33" s="2" t="s">
        <v>141</v>
      </c>
      <c r="FE33" s="2" t="s">
        <v>167</v>
      </c>
      <c r="FF33" s="2" t="s">
        <v>125</v>
      </c>
      <c r="FG33" s="2" t="s">
        <v>155</v>
      </c>
      <c r="FH33" s="1"/>
      <c r="FI33" s="1"/>
      <c r="FJ33" s="1"/>
      <c r="FK33" s="1"/>
      <c r="FL33" s="1"/>
      <c r="FM33" s="1"/>
      <c r="FN33" s="2" t="s">
        <v>125</v>
      </c>
      <c r="FO33" s="2" t="s">
        <v>125</v>
      </c>
      <c r="FP33" s="2" t="s">
        <v>125</v>
      </c>
      <c r="FQ33" s="2" t="s">
        <v>125</v>
      </c>
      <c r="FR33" s="2" t="s">
        <v>126</v>
      </c>
      <c r="FS33" s="1"/>
      <c r="FT33" s="2" t="s">
        <v>114</v>
      </c>
      <c r="FU33" s="1"/>
      <c r="FV33" s="1"/>
      <c r="FW33" s="1"/>
      <c r="FX33" s="1"/>
      <c r="FY33" s="1"/>
      <c r="FZ33" s="2" t="s">
        <v>155</v>
      </c>
      <c r="GA33" s="1"/>
      <c r="GB33" s="1"/>
      <c r="GC33" s="2" t="s">
        <v>155</v>
      </c>
      <c r="GD33" s="2" t="s">
        <v>155</v>
      </c>
      <c r="GE33" s="2" t="s">
        <v>153</v>
      </c>
      <c r="GF33" s="2" t="s">
        <v>125</v>
      </c>
      <c r="GG33" s="2" t="s">
        <v>125</v>
      </c>
      <c r="GH33" s="2" t="s">
        <v>126</v>
      </c>
      <c r="GI33" s="2" t="s">
        <v>133</v>
      </c>
      <c r="GJ33" s="2" t="s">
        <v>155</v>
      </c>
      <c r="GK33" s="1"/>
      <c r="GL33" s="2" t="s">
        <v>126</v>
      </c>
      <c r="GM33" s="1"/>
      <c r="GN33" s="2" t="s">
        <v>125</v>
      </c>
      <c r="GO33" s="2" t="s">
        <v>126</v>
      </c>
      <c r="GP33" s="2" t="s">
        <v>126</v>
      </c>
      <c r="GQ33" s="1"/>
      <c r="GR33" s="2" t="s">
        <v>180</v>
      </c>
      <c r="GS33" s="1"/>
      <c r="GT33" s="2" t="s">
        <v>167</v>
      </c>
      <c r="GU33" s="2" t="s">
        <v>148</v>
      </c>
      <c r="GV33" s="2" t="s">
        <v>150</v>
      </c>
      <c r="GW33" s="2" t="s">
        <v>180</v>
      </c>
      <c r="GX33" s="1"/>
      <c r="GY33" s="1"/>
      <c r="GZ33" s="2" t="s">
        <v>126</v>
      </c>
      <c r="HA33" s="2" t="s">
        <v>165</v>
      </c>
      <c r="HB33" s="2" t="s">
        <v>141</v>
      </c>
      <c r="HC33" s="2" t="s">
        <v>153</v>
      </c>
      <c r="HD33" s="2" t="s">
        <v>155</v>
      </c>
    </row>
    <row r="34" spans="1:212" ht="14.25">
      <c r="A34" s="3">
        <v>34</v>
      </c>
      <c r="B34" s="2" t="s">
        <v>138</v>
      </c>
      <c r="C34" s="2" t="str">
        <f t="shared" ref="C34:DC34" ca="1" si="32">IF(COUNTIF(DD:DD,$B34),INDIRECT(_xludf.CONCAT("B",$A34)),"")</f>
        <v/>
      </c>
      <c r="D34" s="2" t="str">
        <f t="shared" ca="1" si="32"/>
        <v/>
      </c>
      <c r="E34" s="2" t="str">
        <f t="shared" ca="1" si="32"/>
        <v/>
      </c>
      <c r="F34" s="2" t="e">
        <f t="shared" ca="1" si="32"/>
        <v>#NAME?</v>
      </c>
      <c r="G34" s="2" t="str">
        <f t="shared" ca="1" si="32"/>
        <v/>
      </c>
      <c r="H34" s="2" t="str">
        <f t="shared" ca="1" si="32"/>
        <v/>
      </c>
      <c r="I34" s="2" t="str">
        <f t="shared" ca="1" si="32"/>
        <v/>
      </c>
      <c r="J34" s="2" t="str">
        <f t="shared" ca="1" si="32"/>
        <v/>
      </c>
      <c r="K34" s="2" t="str">
        <f t="shared" ca="1" si="32"/>
        <v/>
      </c>
      <c r="L34" s="2" t="str">
        <f t="shared" ca="1" si="32"/>
        <v/>
      </c>
      <c r="M34" s="2" t="str">
        <f t="shared" ca="1" si="32"/>
        <v/>
      </c>
      <c r="N34" s="2" t="str">
        <f t="shared" ca="1" si="32"/>
        <v/>
      </c>
      <c r="O34" s="2" t="str">
        <f t="shared" ca="1" si="32"/>
        <v/>
      </c>
      <c r="P34" s="2" t="str">
        <f t="shared" ca="1" si="32"/>
        <v/>
      </c>
      <c r="Q34" s="2" t="str">
        <f t="shared" ca="1" si="32"/>
        <v/>
      </c>
      <c r="R34" s="2" t="e">
        <f t="shared" ca="1" si="32"/>
        <v>#NAME?</v>
      </c>
      <c r="S34" s="2" t="str">
        <f t="shared" ca="1" si="32"/>
        <v/>
      </c>
      <c r="T34" s="2" t="str">
        <f t="shared" ca="1" si="32"/>
        <v/>
      </c>
      <c r="U34" s="2" t="str">
        <f t="shared" ca="1" si="32"/>
        <v/>
      </c>
      <c r="V34" s="2" t="str">
        <f t="shared" ca="1" si="32"/>
        <v/>
      </c>
      <c r="W34" s="2" t="str">
        <f t="shared" ca="1" si="32"/>
        <v/>
      </c>
      <c r="X34" s="2" t="str">
        <f t="shared" ca="1" si="32"/>
        <v/>
      </c>
      <c r="Y34" s="2" t="str">
        <f t="shared" ca="1" si="32"/>
        <v/>
      </c>
      <c r="Z34" s="2" t="str">
        <f t="shared" ca="1" si="32"/>
        <v/>
      </c>
      <c r="AA34" s="2" t="str">
        <f t="shared" ca="1" si="32"/>
        <v/>
      </c>
      <c r="AB34" s="2" t="str">
        <f t="shared" ca="1" si="32"/>
        <v/>
      </c>
      <c r="AC34" s="2" t="str">
        <f t="shared" ca="1" si="32"/>
        <v/>
      </c>
      <c r="AD34" s="2" t="str">
        <f t="shared" ca="1" si="32"/>
        <v/>
      </c>
      <c r="AE34" s="2" t="str">
        <f t="shared" ca="1" si="32"/>
        <v/>
      </c>
      <c r="AF34" s="2" t="str">
        <f t="shared" ca="1" si="32"/>
        <v/>
      </c>
      <c r="AG34" s="2" t="str">
        <f t="shared" ca="1" si="32"/>
        <v/>
      </c>
      <c r="AH34" s="2" t="str">
        <f t="shared" ca="1" si="32"/>
        <v/>
      </c>
      <c r="AI34" s="2" t="str">
        <f t="shared" ca="1" si="32"/>
        <v/>
      </c>
      <c r="AJ34" s="2" t="str">
        <f t="shared" ca="1" si="32"/>
        <v/>
      </c>
      <c r="AK34" s="2" t="str">
        <f t="shared" ca="1" si="32"/>
        <v/>
      </c>
      <c r="AL34" s="2" t="str">
        <f t="shared" ca="1" si="32"/>
        <v/>
      </c>
      <c r="AM34" s="2" t="str">
        <f t="shared" ca="1" si="32"/>
        <v/>
      </c>
      <c r="AN34" s="2" t="str">
        <f t="shared" ca="1" si="32"/>
        <v/>
      </c>
      <c r="AO34" s="2" t="str">
        <f t="shared" ca="1" si="32"/>
        <v/>
      </c>
      <c r="AP34" s="2" t="e">
        <f t="shared" ca="1" si="32"/>
        <v>#NAME?</v>
      </c>
      <c r="AQ34" s="2" t="str">
        <f t="shared" ca="1" si="32"/>
        <v/>
      </c>
      <c r="AR34" s="2" t="str">
        <f t="shared" ca="1" si="32"/>
        <v/>
      </c>
      <c r="AS34" s="2" t="str">
        <f t="shared" ca="1" si="32"/>
        <v/>
      </c>
      <c r="AT34" s="2" t="str">
        <f t="shared" ca="1" si="32"/>
        <v/>
      </c>
      <c r="AU34" s="2" t="str">
        <f t="shared" ca="1" si="32"/>
        <v/>
      </c>
      <c r="AV34" s="2" t="str">
        <f t="shared" ca="1" si="32"/>
        <v/>
      </c>
      <c r="AW34" s="2" t="str">
        <f t="shared" ca="1" si="32"/>
        <v/>
      </c>
      <c r="AX34" s="2" t="str">
        <f t="shared" ca="1" si="32"/>
        <v/>
      </c>
      <c r="AY34" s="2" t="str">
        <f t="shared" ca="1" si="32"/>
        <v/>
      </c>
      <c r="AZ34" s="2" t="str">
        <f t="shared" ca="1" si="32"/>
        <v/>
      </c>
      <c r="BA34" s="2" t="str">
        <f t="shared" ca="1" si="32"/>
        <v/>
      </c>
      <c r="BB34" s="2" t="str">
        <f t="shared" ca="1" si="32"/>
        <v/>
      </c>
      <c r="BC34" s="2" t="str">
        <f t="shared" ca="1" si="32"/>
        <v/>
      </c>
      <c r="BD34" s="2" t="str">
        <f t="shared" ca="1" si="32"/>
        <v/>
      </c>
      <c r="BE34" s="2" t="str">
        <f t="shared" ca="1" si="32"/>
        <v/>
      </c>
      <c r="BF34" s="2" t="str">
        <f t="shared" ca="1" si="32"/>
        <v/>
      </c>
      <c r="BG34" s="2" t="str">
        <f t="shared" ca="1" si="32"/>
        <v/>
      </c>
      <c r="BH34" s="2" t="str">
        <f t="shared" ca="1" si="32"/>
        <v/>
      </c>
      <c r="BI34" s="2" t="str">
        <f t="shared" ca="1" si="32"/>
        <v/>
      </c>
      <c r="BJ34" s="2" t="str">
        <f t="shared" ca="1" si="32"/>
        <v/>
      </c>
      <c r="BK34" s="2" t="str">
        <f t="shared" ca="1" si="32"/>
        <v/>
      </c>
      <c r="BL34" s="2" t="str">
        <f t="shared" ca="1" si="32"/>
        <v/>
      </c>
      <c r="BM34" s="2" t="str">
        <f t="shared" ca="1" si="32"/>
        <v/>
      </c>
      <c r="BN34" s="2" t="str">
        <f t="shared" ca="1" si="32"/>
        <v/>
      </c>
      <c r="BO34" s="2" t="str">
        <f t="shared" ca="1" si="32"/>
        <v/>
      </c>
      <c r="BP34" s="2" t="str">
        <f t="shared" ca="1" si="32"/>
        <v/>
      </c>
      <c r="BQ34" s="2" t="str">
        <f t="shared" ca="1" si="32"/>
        <v/>
      </c>
      <c r="BR34" s="2" t="str">
        <f t="shared" ca="1" si="32"/>
        <v/>
      </c>
      <c r="BS34" s="2" t="str">
        <f t="shared" ca="1" si="32"/>
        <v/>
      </c>
      <c r="BT34" s="2" t="str">
        <f t="shared" ca="1" si="32"/>
        <v/>
      </c>
      <c r="BU34" s="2" t="str">
        <f t="shared" ca="1" si="32"/>
        <v/>
      </c>
      <c r="BV34" s="2" t="str">
        <f t="shared" ca="1" si="32"/>
        <v/>
      </c>
      <c r="BW34" s="2" t="str">
        <f t="shared" ca="1" si="32"/>
        <v/>
      </c>
      <c r="BX34" s="2" t="str">
        <f t="shared" ca="1" si="32"/>
        <v/>
      </c>
      <c r="BY34" s="2" t="str">
        <f t="shared" ca="1" si="32"/>
        <v/>
      </c>
      <c r="BZ34" s="2" t="str">
        <f t="shared" ca="1" si="32"/>
        <v/>
      </c>
      <c r="CA34" s="2" t="str">
        <f t="shared" ca="1" si="32"/>
        <v/>
      </c>
      <c r="CB34" s="2" t="str">
        <f t="shared" ca="1" si="32"/>
        <v/>
      </c>
      <c r="CC34" s="2" t="str">
        <f t="shared" ca="1" si="32"/>
        <v/>
      </c>
      <c r="CD34" s="2" t="str">
        <f t="shared" ca="1" si="32"/>
        <v/>
      </c>
      <c r="CE34" s="2" t="str">
        <f t="shared" ca="1" si="32"/>
        <v/>
      </c>
      <c r="CF34" s="2" t="str">
        <f t="shared" ca="1" si="32"/>
        <v/>
      </c>
      <c r="CG34" s="2" t="str">
        <f t="shared" ca="1" si="32"/>
        <v/>
      </c>
      <c r="CH34" s="2" t="str">
        <f t="shared" ca="1" si="32"/>
        <v/>
      </c>
      <c r="CI34" s="2" t="str">
        <f t="shared" ca="1" si="32"/>
        <v/>
      </c>
      <c r="CJ34" s="2" t="str">
        <f t="shared" ca="1" si="32"/>
        <v/>
      </c>
      <c r="CK34" s="2" t="str">
        <f t="shared" ca="1" si="32"/>
        <v/>
      </c>
      <c r="CL34" s="2" t="str">
        <f t="shared" ca="1" si="32"/>
        <v/>
      </c>
      <c r="CM34" s="2" t="str">
        <f t="shared" ca="1" si="32"/>
        <v/>
      </c>
      <c r="CN34" s="2" t="str">
        <f t="shared" ca="1" si="32"/>
        <v/>
      </c>
      <c r="CO34" s="2" t="str">
        <f t="shared" ca="1" si="32"/>
        <v/>
      </c>
      <c r="CP34" s="2" t="str">
        <f t="shared" ca="1" si="32"/>
        <v/>
      </c>
      <c r="CQ34" s="2" t="str">
        <f t="shared" ca="1" si="32"/>
        <v/>
      </c>
      <c r="CR34" s="2" t="str">
        <f t="shared" ca="1" si="32"/>
        <v/>
      </c>
      <c r="CS34" s="2" t="str">
        <f t="shared" ca="1" si="32"/>
        <v/>
      </c>
      <c r="CT34" s="2" t="str">
        <f t="shared" ca="1" si="32"/>
        <v/>
      </c>
      <c r="CU34" s="2" t="str">
        <f t="shared" ca="1" si="32"/>
        <v/>
      </c>
      <c r="CV34" s="2" t="str">
        <f t="shared" ca="1" si="32"/>
        <v/>
      </c>
      <c r="CW34" s="2" t="str">
        <f t="shared" ca="1" si="32"/>
        <v/>
      </c>
      <c r="CX34" s="2" t="str">
        <f t="shared" ca="1" si="32"/>
        <v/>
      </c>
      <c r="CY34" s="2" t="str">
        <f t="shared" ca="1" si="32"/>
        <v/>
      </c>
      <c r="CZ34" s="2" t="str">
        <f t="shared" ca="1" si="32"/>
        <v/>
      </c>
      <c r="DA34" s="2" t="str">
        <f t="shared" ca="1" si="32"/>
        <v/>
      </c>
      <c r="DB34" s="2" t="str">
        <f t="shared" ca="1" si="32"/>
        <v/>
      </c>
      <c r="DC34" s="2" t="str">
        <f t="shared" ca="1" si="32"/>
        <v/>
      </c>
      <c r="DE34" s="1"/>
      <c r="DF34" s="1"/>
      <c r="DG34" s="2" t="s">
        <v>174</v>
      </c>
      <c r="DH34" s="2" t="s">
        <v>154</v>
      </c>
      <c r="DI34" s="2" t="s">
        <v>157</v>
      </c>
      <c r="DJ34" s="1"/>
      <c r="DK34" s="1"/>
      <c r="DL34" s="1"/>
      <c r="DM34" s="2" t="s">
        <v>180</v>
      </c>
      <c r="DN34" s="2" t="s">
        <v>181</v>
      </c>
      <c r="DO34" s="2" t="s">
        <v>180</v>
      </c>
      <c r="DP34" s="1"/>
      <c r="DQ34" s="2" t="s">
        <v>181</v>
      </c>
      <c r="DR34" s="2" t="s">
        <v>150</v>
      </c>
      <c r="DS34" s="2" t="s">
        <v>181</v>
      </c>
      <c r="DT34" s="1"/>
      <c r="DU34" s="2" t="s">
        <v>181</v>
      </c>
      <c r="DV34" s="2" t="s">
        <v>158</v>
      </c>
      <c r="DW34" s="2" t="s">
        <v>153</v>
      </c>
      <c r="DX34" s="1"/>
      <c r="DY34" s="1"/>
      <c r="DZ34" s="1"/>
      <c r="EA34" s="2" t="s">
        <v>150</v>
      </c>
      <c r="EB34" s="2" t="s">
        <v>162</v>
      </c>
      <c r="EC34" s="2" t="s">
        <v>162</v>
      </c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2" t="s">
        <v>167</v>
      </c>
      <c r="EO34" s="1"/>
      <c r="EP34" s="2" t="s">
        <v>126</v>
      </c>
      <c r="EQ34" s="2" t="s">
        <v>167</v>
      </c>
      <c r="ER34" s="1"/>
      <c r="ES34" s="1"/>
      <c r="ET34" s="2" t="s">
        <v>155</v>
      </c>
      <c r="EU34" s="2" t="s">
        <v>167</v>
      </c>
      <c r="EV34" s="2" t="s">
        <v>167</v>
      </c>
      <c r="EW34" s="2" t="s">
        <v>126</v>
      </c>
      <c r="EX34" s="1"/>
      <c r="EY34" s="2" t="s">
        <v>126</v>
      </c>
      <c r="EZ34" s="2" t="s">
        <v>158</v>
      </c>
      <c r="FA34" s="2" t="s">
        <v>126</v>
      </c>
      <c r="FB34" s="2" t="s">
        <v>153</v>
      </c>
      <c r="FC34" s="1"/>
      <c r="FD34" s="2" t="s">
        <v>145</v>
      </c>
      <c r="FE34" s="2" t="s">
        <v>123</v>
      </c>
      <c r="FF34" s="2" t="s">
        <v>153</v>
      </c>
      <c r="FG34" s="2" t="s">
        <v>167</v>
      </c>
      <c r="FH34" s="1"/>
      <c r="FI34" s="1"/>
      <c r="FJ34" s="1"/>
      <c r="FK34" s="1"/>
      <c r="FL34" s="1"/>
      <c r="FM34" s="1"/>
      <c r="FN34" s="2" t="s">
        <v>162</v>
      </c>
      <c r="FO34" s="2" t="s">
        <v>158</v>
      </c>
      <c r="FP34" s="2" t="s">
        <v>162</v>
      </c>
      <c r="FQ34" s="2" t="s">
        <v>158</v>
      </c>
      <c r="FR34" s="2" t="s">
        <v>125</v>
      </c>
      <c r="FS34" s="1"/>
      <c r="FT34" s="2" t="s">
        <v>131</v>
      </c>
      <c r="FU34" s="1"/>
      <c r="FV34" s="1"/>
      <c r="FW34" s="1"/>
      <c r="FX34" s="1"/>
      <c r="FY34" s="1"/>
      <c r="FZ34" s="2" t="s">
        <v>123</v>
      </c>
      <c r="GA34" s="1"/>
      <c r="GB34" s="1"/>
      <c r="GC34" s="2" t="s">
        <v>167</v>
      </c>
      <c r="GD34" s="2" t="s">
        <v>167</v>
      </c>
      <c r="GE34" s="2" t="s">
        <v>162</v>
      </c>
      <c r="GF34" s="2" t="s">
        <v>153</v>
      </c>
      <c r="GG34" s="2" t="s">
        <v>153</v>
      </c>
      <c r="GH34" s="2" t="s">
        <v>125</v>
      </c>
      <c r="GI34" s="2" t="s">
        <v>165</v>
      </c>
      <c r="GJ34" s="2" t="s">
        <v>126</v>
      </c>
      <c r="GK34" s="1"/>
      <c r="GL34" s="2" t="s">
        <v>125</v>
      </c>
      <c r="GM34" s="1"/>
      <c r="GN34" s="2" t="s">
        <v>158</v>
      </c>
      <c r="GO34" s="2" t="s">
        <v>125</v>
      </c>
      <c r="GP34" s="2" t="s">
        <v>125</v>
      </c>
      <c r="GQ34" s="1"/>
      <c r="GR34" s="2" t="s">
        <v>181</v>
      </c>
      <c r="GS34" s="1"/>
      <c r="GT34" s="2" t="s">
        <v>169</v>
      </c>
      <c r="GU34" s="2" t="s">
        <v>150</v>
      </c>
      <c r="GV34" s="2" t="s">
        <v>153</v>
      </c>
      <c r="GW34" s="2" t="s">
        <v>181</v>
      </c>
      <c r="GX34" s="1"/>
      <c r="GY34" s="1"/>
      <c r="GZ34" s="2" t="s">
        <v>125</v>
      </c>
      <c r="HA34" s="2" t="s">
        <v>155</v>
      </c>
      <c r="HB34" s="2" t="s">
        <v>145</v>
      </c>
      <c r="HC34" s="2" t="s">
        <v>126</v>
      </c>
      <c r="HD34" s="2" t="s">
        <v>123</v>
      </c>
    </row>
    <row r="35" spans="1:212" ht="14.25">
      <c r="A35" s="3">
        <v>35</v>
      </c>
      <c r="B35" s="4" t="s">
        <v>139</v>
      </c>
      <c r="C35" s="2" t="e">
        <f t="shared" ref="C35:DC35" ca="1" si="33">IF(COUNTIF(DD:DD,$B35),INDIRECT(_xludf.CONCAT("B",$A35)),"")</f>
        <v>#NAME?</v>
      </c>
      <c r="D35" s="2" t="e">
        <f t="shared" ca="1" si="33"/>
        <v>#NAME?</v>
      </c>
      <c r="E35" s="2" t="e">
        <f t="shared" ca="1" si="33"/>
        <v>#NAME?</v>
      </c>
      <c r="F35" s="2" t="e">
        <f t="shared" ca="1" si="33"/>
        <v>#NAME?</v>
      </c>
      <c r="G35" s="2" t="e">
        <f t="shared" ca="1" si="33"/>
        <v>#NAME?</v>
      </c>
      <c r="H35" s="2" t="e">
        <f t="shared" ca="1" si="33"/>
        <v>#NAME?</v>
      </c>
      <c r="I35" s="2" t="e">
        <f t="shared" ca="1" si="33"/>
        <v>#NAME?</v>
      </c>
      <c r="J35" s="2" t="str">
        <f t="shared" ca="1" si="33"/>
        <v/>
      </c>
      <c r="K35" s="2" t="str">
        <f t="shared" ca="1" si="33"/>
        <v/>
      </c>
      <c r="L35" s="2" t="e">
        <f t="shared" ca="1" si="33"/>
        <v>#NAME?</v>
      </c>
      <c r="M35" s="2" t="e">
        <f t="shared" ca="1" si="33"/>
        <v>#NAME?</v>
      </c>
      <c r="N35" s="2" t="e">
        <f t="shared" ca="1" si="33"/>
        <v>#NAME?</v>
      </c>
      <c r="O35" s="2" t="e">
        <f t="shared" ca="1" si="33"/>
        <v>#NAME?</v>
      </c>
      <c r="P35" s="2" t="e">
        <f t="shared" ca="1" si="33"/>
        <v>#NAME?</v>
      </c>
      <c r="Q35" s="2" t="e">
        <f t="shared" ca="1" si="33"/>
        <v>#NAME?</v>
      </c>
      <c r="R35" s="2" t="e">
        <f t="shared" ca="1" si="33"/>
        <v>#NAME?</v>
      </c>
      <c r="S35" s="2" t="e">
        <f t="shared" ca="1" si="33"/>
        <v>#NAME?</v>
      </c>
      <c r="T35" s="2" t="e">
        <f t="shared" ca="1" si="33"/>
        <v>#NAME?</v>
      </c>
      <c r="U35" s="2" t="e">
        <f t="shared" ca="1" si="33"/>
        <v>#NAME?</v>
      </c>
      <c r="V35" s="2" t="e">
        <f t="shared" ca="1" si="33"/>
        <v>#NAME?</v>
      </c>
      <c r="W35" s="2" t="str">
        <f t="shared" ca="1" si="33"/>
        <v/>
      </c>
      <c r="X35" s="2" t="str">
        <f t="shared" ca="1" si="33"/>
        <v/>
      </c>
      <c r="Y35" s="2" t="str">
        <f t="shared" ca="1" si="33"/>
        <v/>
      </c>
      <c r="Z35" s="2" t="e">
        <f t="shared" ca="1" si="33"/>
        <v>#NAME?</v>
      </c>
      <c r="AA35" s="2" t="e">
        <f t="shared" ca="1" si="33"/>
        <v>#NAME?</v>
      </c>
      <c r="AB35" s="2" t="e">
        <f t="shared" ca="1" si="33"/>
        <v>#NAME?</v>
      </c>
      <c r="AC35" s="2" t="str">
        <f t="shared" ca="1" si="33"/>
        <v/>
      </c>
      <c r="AD35" s="2" t="e">
        <f t="shared" ca="1" si="33"/>
        <v>#NAME?</v>
      </c>
      <c r="AE35" s="2" t="e">
        <f t="shared" ca="1" si="33"/>
        <v>#NAME?</v>
      </c>
      <c r="AF35" s="2" t="e">
        <f t="shared" ca="1" si="33"/>
        <v>#NAME?</v>
      </c>
      <c r="AG35" s="2" t="e">
        <f t="shared" ca="1" si="33"/>
        <v>#NAME?</v>
      </c>
      <c r="AH35" s="2" t="e">
        <f t="shared" ca="1" si="33"/>
        <v>#NAME?</v>
      </c>
      <c r="AI35" s="2" t="str">
        <f t="shared" ca="1" si="33"/>
        <v/>
      </c>
      <c r="AJ35" s="2" t="e">
        <f t="shared" ca="1" si="33"/>
        <v>#NAME?</v>
      </c>
      <c r="AK35" s="2" t="e">
        <f t="shared" ca="1" si="33"/>
        <v>#NAME?</v>
      </c>
      <c r="AL35" s="2" t="e">
        <f t="shared" ca="1" si="33"/>
        <v>#NAME?</v>
      </c>
      <c r="AM35" s="2" t="e">
        <f t="shared" ca="1" si="33"/>
        <v>#NAME?</v>
      </c>
      <c r="AN35" s="2" t="e">
        <f t="shared" ca="1" si="33"/>
        <v>#NAME?</v>
      </c>
      <c r="AO35" s="2" t="e">
        <f t="shared" ca="1" si="33"/>
        <v>#NAME?</v>
      </c>
      <c r="AP35" s="2" t="e">
        <f t="shared" ca="1" si="33"/>
        <v>#NAME?</v>
      </c>
      <c r="AQ35" s="2" t="e">
        <f t="shared" ca="1" si="33"/>
        <v>#NAME?</v>
      </c>
      <c r="AR35" s="2" t="str">
        <f t="shared" ca="1" si="33"/>
        <v/>
      </c>
      <c r="AS35" s="2" t="e">
        <f t="shared" ca="1" si="33"/>
        <v>#NAME?</v>
      </c>
      <c r="AT35" s="2" t="e">
        <f t="shared" ca="1" si="33"/>
        <v>#NAME?</v>
      </c>
      <c r="AU35" s="2" t="e">
        <f t="shared" ca="1" si="33"/>
        <v>#NAME?</v>
      </c>
      <c r="AV35" s="2" t="e">
        <f t="shared" ca="1" si="33"/>
        <v>#NAME?</v>
      </c>
      <c r="AW35" s="2" t="e">
        <f t="shared" ca="1" si="33"/>
        <v>#NAME?</v>
      </c>
      <c r="AX35" s="2" t="e">
        <f t="shared" ca="1" si="33"/>
        <v>#NAME?</v>
      </c>
      <c r="AY35" s="2" t="e">
        <f t="shared" ca="1" si="33"/>
        <v>#NAME?</v>
      </c>
      <c r="AZ35" s="2" t="e">
        <f t="shared" ca="1" si="33"/>
        <v>#NAME?</v>
      </c>
      <c r="BA35" s="2" t="e">
        <f t="shared" ca="1" si="33"/>
        <v>#NAME?</v>
      </c>
      <c r="BB35" s="2" t="e">
        <f t="shared" ca="1" si="33"/>
        <v>#NAME?</v>
      </c>
      <c r="BC35" s="2" t="e">
        <f t="shared" ca="1" si="33"/>
        <v>#NAME?</v>
      </c>
      <c r="BD35" s="2" t="e">
        <f t="shared" ca="1" si="33"/>
        <v>#NAME?</v>
      </c>
      <c r="BE35" s="2" t="e">
        <f t="shared" ca="1" si="33"/>
        <v>#NAME?</v>
      </c>
      <c r="BF35" s="2" t="e">
        <f t="shared" ca="1" si="33"/>
        <v>#NAME?</v>
      </c>
      <c r="BG35" s="2" t="str">
        <f t="shared" ca="1" si="33"/>
        <v/>
      </c>
      <c r="BH35" s="2" t="str">
        <f t="shared" ca="1" si="33"/>
        <v/>
      </c>
      <c r="BI35" s="2" t="e">
        <f t="shared" ca="1" si="33"/>
        <v>#NAME?</v>
      </c>
      <c r="BJ35" s="2" t="str">
        <f t="shared" ca="1" si="33"/>
        <v/>
      </c>
      <c r="BK35" s="2" t="e">
        <f t="shared" ca="1" si="33"/>
        <v>#NAME?</v>
      </c>
      <c r="BL35" s="2" t="e">
        <f t="shared" ca="1" si="33"/>
        <v>#NAME?</v>
      </c>
      <c r="BM35" s="2" t="e">
        <f t="shared" ca="1" si="33"/>
        <v>#NAME?</v>
      </c>
      <c r="BN35" s="2" t="e">
        <f t="shared" ca="1" si="33"/>
        <v>#NAME?</v>
      </c>
      <c r="BO35" s="2" t="e">
        <f t="shared" ca="1" si="33"/>
        <v>#NAME?</v>
      </c>
      <c r="BP35" s="2" t="e">
        <f t="shared" ca="1" si="33"/>
        <v>#NAME?</v>
      </c>
      <c r="BQ35" s="2" t="e">
        <f t="shared" ca="1" si="33"/>
        <v>#NAME?</v>
      </c>
      <c r="BR35" s="2" t="e">
        <f t="shared" ca="1" si="33"/>
        <v>#NAME?</v>
      </c>
      <c r="BS35" s="2" t="e">
        <f t="shared" ca="1" si="33"/>
        <v>#NAME?</v>
      </c>
      <c r="BT35" s="2" t="e">
        <f t="shared" ca="1" si="33"/>
        <v>#NAME?</v>
      </c>
      <c r="BU35" s="2" t="str">
        <f t="shared" ca="1" si="33"/>
        <v/>
      </c>
      <c r="BV35" s="2" t="str">
        <f t="shared" ca="1" si="33"/>
        <v/>
      </c>
      <c r="BW35" s="2" t="e">
        <f t="shared" ca="1" si="33"/>
        <v>#NAME?</v>
      </c>
      <c r="BX35" s="2" t="e">
        <f t="shared" ca="1" si="33"/>
        <v>#NAME?</v>
      </c>
      <c r="BY35" s="2" t="e">
        <f t="shared" ca="1" si="33"/>
        <v>#NAME?</v>
      </c>
      <c r="BZ35" s="2" t="e">
        <f t="shared" ca="1" si="33"/>
        <v>#NAME?</v>
      </c>
      <c r="CA35" s="2" t="e">
        <f t="shared" ca="1" si="33"/>
        <v>#NAME?</v>
      </c>
      <c r="CB35" s="2" t="e">
        <f t="shared" ca="1" si="33"/>
        <v>#NAME?</v>
      </c>
      <c r="CC35" s="2" t="e">
        <f t="shared" ca="1" si="33"/>
        <v>#NAME?</v>
      </c>
      <c r="CD35" s="2" t="e">
        <f t="shared" ca="1" si="33"/>
        <v>#NAME?</v>
      </c>
      <c r="CE35" s="2" t="e">
        <f t="shared" ca="1" si="33"/>
        <v>#NAME?</v>
      </c>
      <c r="CF35" s="2" t="e">
        <f t="shared" ca="1" si="33"/>
        <v>#NAME?</v>
      </c>
      <c r="CG35" s="2" t="e">
        <f t="shared" ca="1" si="33"/>
        <v>#NAME?</v>
      </c>
      <c r="CH35" s="2" t="e">
        <f t="shared" ca="1" si="33"/>
        <v>#NAME?</v>
      </c>
      <c r="CI35" s="2" t="e">
        <f t="shared" ca="1" si="33"/>
        <v>#NAME?</v>
      </c>
      <c r="CJ35" s="2" t="e">
        <f t="shared" ca="1" si="33"/>
        <v>#NAME?</v>
      </c>
      <c r="CK35" s="2" t="e">
        <f t="shared" ca="1" si="33"/>
        <v>#NAME?</v>
      </c>
      <c r="CL35" s="2" t="e">
        <f t="shared" ca="1" si="33"/>
        <v>#NAME?</v>
      </c>
      <c r="CM35" s="2" t="e">
        <f t="shared" ca="1" si="33"/>
        <v>#NAME?</v>
      </c>
      <c r="CN35" s="2" t="e">
        <f t="shared" ca="1" si="33"/>
        <v>#NAME?</v>
      </c>
      <c r="CO35" s="2" t="e">
        <f t="shared" ca="1" si="33"/>
        <v>#NAME?</v>
      </c>
      <c r="CP35" s="2" t="e">
        <f t="shared" ca="1" si="33"/>
        <v>#NAME?</v>
      </c>
      <c r="CQ35" s="2" t="e">
        <f t="shared" ca="1" si="33"/>
        <v>#NAME?</v>
      </c>
      <c r="CR35" s="2" t="e">
        <f t="shared" ca="1" si="33"/>
        <v>#NAME?</v>
      </c>
      <c r="CS35" s="2" t="e">
        <f t="shared" ca="1" si="33"/>
        <v>#NAME?</v>
      </c>
      <c r="CT35" s="2" t="e">
        <f t="shared" ca="1" si="33"/>
        <v>#NAME?</v>
      </c>
      <c r="CU35" s="2" t="e">
        <f t="shared" ca="1" si="33"/>
        <v>#NAME?</v>
      </c>
      <c r="CV35" s="2" t="e">
        <f t="shared" ca="1" si="33"/>
        <v>#NAME?</v>
      </c>
      <c r="CW35" s="2" t="str">
        <f t="shared" ca="1" si="33"/>
        <v/>
      </c>
      <c r="CX35" s="2" t="e">
        <f t="shared" ca="1" si="33"/>
        <v>#NAME?</v>
      </c>
      <c r="CY35" s="2" t="e">
        <f t="shared" ca="1" si="33"/>
        <v>#NAME?</v>
      </c>
      <c r="CZ35" s="2" t="e">
        <f t="shared" ca="1" si="33"/>
        <v>#NAME?</v>
      </c>
      <c r="DA35" s="2" t="e">
        <f t="shared" ca="1" si="33"/>
        <v>#NAME?</v>
      </c>
      <c r="DB35" s="2" t="e">
        <f t="shared" ca="1" si="33"/>
        <v>#NAME?</v>
      </c>
      <c r="DC35" s="2" t="e">
        <f t="shared" ca="1" si="33"/>
        <v>#NAME?</v>
      </c>
      <c r="DE35" s="1"/>
      <c r="DF35" s="1"/>
      <c r="DG35" s="2" t="s">
        <v>177</v>
      </c>
      <c r="DH35" s="2" t="s">
        <v>155</v>
      </c>
      <c r="DI35" s="2" t="s">
        <v>158</v>
      </c>
      <c r="DJ35" s="1"/>
      <c r="DK35" s="1"/>
      <c r="DL35" s="1"/>
      <c r="DM35" s="2" t="s">
        <v>181</v>
      </c>
      <c r="DN35" s="1"/>
      <c r="DO35" s="2" t="s">
        <v>181</v>
      </c>
      <c r="DP35" s="1"/>
      <c r="DQ35" s="1"/>
      <c r="DR35" s="2" t="s">
        <v>153</v>
      </c>
      <c r="DS35" s="1"/>
      <c r="DT35" s="1"/>
      <c r="DU35" s="1"/>
      <c r="DV35" s="1"/>
      <c r="DW35" s="2" t="s">
        <v>158</v>
      </c>
      <c r="DX35" s="1"/>
      <c r="DY35" s="1"/>
      <c r="DZ35" s="1"/>
      <c r="EA35" s="2" t="s">
        <v>153</v>
      </c>
      <c r="EB35" s="2" t="s">
        <v>165</v>
      </c>
      <c r="EC35" s="2" t="s">
        <v>165</v>
      </c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2" t="s">
        <v>126</v>
      </c>
      <c r="EO35" s="1"/>
      <c r="EP35" s="2" t="s">
        <v>125</v>
      </c>
      <c r="EQ35" s="2" t="s">
        <v>164</v>
      </c>
      <c r="ER35" s="1"/>
      <c r="ES35" s="1"/>
      <c r="ET35" s="2" t="s">
        <v>123</v>
      </c>
      <c r="EU35" s="2" t="s">
        <v>126</v>
      </c>
      <c r="EV35" s="2" t="s">
        <v>126</v>
      </c>
      <c r="EW35" s="2" t="s">
        <v>125</v>
      </c>
      <c r="EX35" s="1"/>
      <c r="EY35" s="2" t="s">
        <v>125</v>
      </c>
      <c r="EZ35" s="1"/>
      <c r="FA35" s="2" t="s">
        <v>125</v>
      </c>
      <c r="FB35" s="2" t="s">
        <v>162</v>
      </c>
      <c r="FC35" s="1"/>
      <c r="FD35" s="2" t="s">
        <v>126</v>
      </c>
      <c r="FE35" s="2" t="s">
        <v>176</v>
      </c>
      <c r="FF35" s="2" t="s">
        <v>162</v>
      </c>
      <c r="FG35" s="2" t="s">
        <v>126</v>
      </c>
      <c r="FH35" s="1"/>
      <c r="FI35" s="1"/>
      <c r="FJ35" s="1"/>
      <c r="FK35" s="1"/>
      <c r="FL35" s="1"/>
      <c r="FM35" s="1"/>
      <c r="FN35" s="2" t="s">
        <v>153</v>
      </c>
      <c r="FO35" s="1"/>
      <c r="FP35" s="2" t="s">
        <v>153</v>
      </c>
      <c r="FQ35" s="1"/>
      <c r="FR35" s="2" t="s">
        <v>162</v>
      </c>
      <c r="FS35" s="1"/>
      <c r="FT35" s="2" t="s">
        <v>137</v>
      </c>
      <c r="FU35" s="1"/>
      <c r="FV35" s="1"/>
      <c r="FW35" s="1"/>
      <c r="FX35" s="1"/>
      <c r="FY35" s="1"/>
      <c r="FZ35" s="2" t="s">
        <v>176</v>
      </c>
      <c r="GA35" s="1"/>
      <c r="GB35" s="1"/>
      <c r="GC35" s="2" t="s">
        <v>126</v>
      </c>
      <c r="GD35" s="2" t="s">
        <v>162</v>
      </c>
      <c r="GE35" s="1"/>
      <c r="GF35" s="2" t="s">
        <v>162</v>
      </c>
      <c r="GG35" s="2" t="s">
        <v>162</v>
      </c>
      <c r="GH35" s="2" t="s">
        <v>153</v>
      </c>
      <c r="GI35" s="2" t="s">
        <v>155</v>
      </c>
      <c r="GJ35" s="2" t="s">
        <v>125</v>
      </c>
      <c r="GK35" s="1"/>
      <c r="GL35" s="2" t="s">
        <v>162</v>
      </c>
      <c r="GM35" s="1"/>
      <c r="GN35" s="2" t="s">
        <v>160</v>
      </c>
      <c r="GO35" s="2" t="s">
        <v>158</v>
      </c>
      <c r="GP35" s="2" t="s">
        <v>162</v>
      </c>
      <c r="GQ35" s="1"/>
      <c r="GR35" s="1"/>
      <c r="GS35" s="1"/>
      <c r="GT35" s="2" t="s">
        <v>172</v>
      </c>
      <c r="GU35" s="2" t="s">
        <v>153</v>
      </c>
      <c r="GV35" s="2" t="s">
        <v>154</v>
      </c>
      <c r="GW35" s="1"/>
      <c r="GX35" s="1"/>
      <c r="GY35" s="1"/>
      <c r="GZ35" s="2" t="s">
        <v>153</v>
      </c>
      <c r="HA35" s="2" t="s">
        <v>167</v>
      </c>
      <c r="HB35" s="2" t="s">
        <v>124</v>
      </c>
      <c r="HC35" s="2" t="s">
        <v>125</v>
      </c>
      <c r="HD35" s="2" t="s">
        <v>176</v>
      </c>
    </row>
    <row r="36" spans="1:212" ht="14.25">
      <c r="A36" s="3">
        <v>36</v>
      </c>
      <c r="B36" s="2" t="s">
        <v>140</v>
      </c>
      <c r="C36" s="2" t="str">
        <f t="shared" ref="C36:DC36" ca="1" si="34">IF(COUNTIF(DD:DD,$B36),INDIRECT(_xludf.CONCAT("B",$A36)),"")</f>
        <v/>
      </c>
      <c r="D36" s="2" t="str">
        <f t="shared" ca="1" si="34"/>
        <v/>
      </c>
      <c r="E36" s="2" t="str">
        <f t="shared" ca="1" si="34"/>
        <v/>
      </c>
      <c r="F36" s="2" t="str">
        <f t="shared" ca="1" si="34"/>
        <v/>
      </c>
      <c r="G36" s="2" t="e">
        <f t="shared" ca="1" si="34"/>
        <v>#NAME?</v>
      </c>
      <c r="H36" s="2" t="e">
        <f t="shared" ca="1" si="34"/>
        <v>#NAME?</v>
      </c>
      <c r="I36" s="2" t="str">
        <f t="shared" ca="1" si="34"/>
        <v/>
      </c>
      <c r="J36" s="2" t="str">
        <f t="shared" ca="1" si="34"/>
        <v/>
      </c>
      <c r="K36" s="2" t="str">
        <f t="shared" ca="1" si="34"/>
        <v/>
      </c>
      <c r="L36" s="2" t="str">
        <f t="shared" ca="1" si="34"/>
        <v/>
      </c>
      <c r="M36" s="2" t="str">
        <f t="shared" ca="1" si="34"/>
        <v/>
      </c>
      <c r="N36" s="2" t="str">
        <f t="shared" ca="1" si="34"/>
        <v/>
      </c>
      <c r="O36" s="2" t="str">
        <f t="shared" ca="1" si="34"/>
        <v/>
      </c>
      <c r="P36" s="2" t="str">
        <f t="shared" ca="1" si="34"/>
        <v/>
      </c>
      <c r="Q36" s="2" t="e">
        <f t="shared" ca="1" si="34"/>
        <v>#NAME?</v>
      </c>
      <c r="R36" s="2" t="str">
        <f t="shared" ca="1" si="34"/>
        <v/>
      </c>
      <c r="S36" s="2" t="str">
        <f t="shared" ca="1" si="34"/>
        <v/>
      </c>
      <c r="T36" s="2" t="str">
        <f t="shared" ca="1" si="34"/>
        <v/>
      </c>
      <c r="U36" s="2" t="str">
        <f t="shared" ca="1" si="34"/>
        <v/>
      </c>
      <c r="V36" s="2" t="str">
        <f t="shared" ca="1" si="34"/>
        <v/>
      </c>
      <c r="W36" s="2" t="str">
        <f t="shared" ca="1" si="34"/>
        <v/>
      </c>
      <c r="X36" s="2" t="str">
        <f t="shared" ca="1" si="34"/>
        <v/>
      </c>
      <c r="Y36" s="2" t="str">
        <f t="shared" ca="1" si="34"/>
        <v/>
      </c>
      <c r="Z36" s="2" t="e">
        <f t="shared" ca="1" si="34"/>
        <v>#NAME?</v>
      </c>
      <c r="AA36" s="2" t="str">
        <f t="shared" ca="1" si="34"/>
        <v/>
      </c>
      <c r="AB36" s="2" t="str">
        <f t="shared" ca="1" si="34"/>
        <v/>
      </c>
      <c r="AC36" s="2" t="str">
        <f t="shared" ca="1" si="34"/>
        <v/>
      </c>
      <c r="AD36" s="2" t="str">
        <f t="shared" ca="1" si="34"/>
        <v/>
      </c>
      <c r="AE36" s="2" t="str">
        <f t="shared" ca="1" si="34"/>
        <v/>
      </c>
      <c r="AF36" s="2" t="str">
        <f t="shared" ca="1" si="34"/>
        <v/>
      </c>
      <c r="AG36" s="2" t="str">
        <f t="shared" ca="1" si="34"/>
        <v/>
      </c>
      <c r="AH36" s="2" t="str">
        <f t="shared" ca="1" si="34"/>
        <v/>
      </c>
      <c r="AI36" s="2" t="str">
        <f t="shared" ca="1" si="34"/>
        <v/>
      </c>
      <c r="AJ36" s="2" t="str">
        <f t="shared" ca="1" si="34"/>
        <v/>
      </c>
      <c r="AK36" s="2" t="str">
        <f t="shared" ca="1" si="34"/>
        <v/>
      </c>
      <c r="AL36" s="2" t="str">
        <f t="shared" ca="1" si="34"/>
        <v/>
      </c>
      <c r="AM36" s="2" t="str">
        <f t="shared" ca="1" si="34"/>
        <v/>
      </c>
      <c r="AN36" s="2" t="str">
        <f t="shared" ca="1" si="34"/>
        <v/>
      </c>
      <c r="AO36" s="2" t="str">
        <f t="shared" ca="1" si="34"/>
        <v/>
      </c>
      <c r="AP36" s="2" t="str">
        <f t="shared" ca="1" si="34"/>
        <v/>
      </c>
      <c r="AQ36" s="2" t="str">
        <f t="shared" ca="1" si="34"/>
        <v/>
      </c>
      <c r="AR36" s="2" t="str">
        <f t="shared" ca="1" si="34"/>
        <v/>
      </c>
      <c r="AS36" s="2" t="e">
        <f t="shared" ca="1" si="34"/>
        <v>#NAME?</v>
      </c>
      <c r="AT36" s="2" t="str">
        <f t="shared" ca="1" si="34"/>
        <v/>
      </c>
      <c r="AU36" s="2" t="str">
        <f t="shared" ca="1" si="34"/>
        <v/>
      </c>
      <c r="AV36" s="2" t="str">
        <f t="shared" ca="1" si="34"/>
        <v/>
      </c>
      <c r="AW36" s="2" t="str">
        <f t="shared" ca="1" si="34"/>
        <v/>
      </c>
      <c r="AX36" s="2" t="str">
        <f t="shared" ca="1" si="34"/>
        <v/>
      </c>
      <c r="AY36" s="2" t="str">
        <f t="shared" ca="1" si="34"/>
        <v/>
      </c>
      <c r="AZ36" s="2" t="str">
        <f t="shared" ca="1" si="34"/>
        <v/>
      </c>
      <c r="BA36" s="2" t="str">
        <f t="shared" ca="1" si="34"/>
        <v/>
      </c>
      <c r="BB36" s="2" t="str">
        <f t="shared" ca="1" si="34"/>
        <v/>
      </c>
      <c r="BC36" s="2" t="e">
        <f t="shared" ca="1" si="34"/>
        <v>#NAME?</v>
      </c>
      <c r="BD36" s="2" t="e">
        <f t="shared" ca="1" si="34"/>
        <v>#NAME?</v>
      </c>
      <c r="BE36" s="2" t="str">
        <f t="shared" ca="1" si="34"/>
        <v/>
      </c>
      <c r="BF36" s="2" t="str">
        <f t="shared" ca="1" si="34"/>
        <v/>
      </c>
      <c r="BG36" s="2" t="str">
        <f t="shared" ca="1" si="34"/>
        <v/>
      </c>
      <c r="BH36" s="2" t="str">
        <f t="shared" ca="1" si="34"/>
        <v/>
      </c>
      <c r="BI36" s="2" t="str">
        <f t="shared" ca="1" si="34"/>
        <v/>
      </c>
      <c r="BJ36" s="2" t="str">
        <f t="shared" ca="1" si="34"/>
        <v/>
      </c>
      <c r="BK36" s="2" t="str">
        <f t="shared" ca="1" si="34"/>
        <v/>
      </c>
      <c r="BL36" s="2" t="str">
        <f t="shared" ca="1" si="34"/>
        <v/>
      </c>
      <c r="BM36" s="2" t="str">
        <f t="shared" ca="1" si="34"/>
        <v/>
      </c>
      <c r="BN36" s="2" t="str">
        <f t="shared" ca="1" si="34"/>
        <v/>
      </c>
      <c r="BO36" s="2" t="str">
        <f t="shared" ca="1" si="34"/>
        <v/>
      </c>
      <c r="BP36" s="2" t="str">
        <f t="shared" ca="1" si="34"/>
        <v/>
      </c>
      <c r="BQ36" s="2" t="str">
        <f t="shared" ca="1" si="34"/>
        <v/>
      </c>
      <c r="BR36" s="2" t="str">
        <f t="shared" ca="1" si="34"/>
        <v/>
      </c>
      <c r="BS36" s="2" t="str">
        <f t="shared" ca="1" si="34"/>
        <v/>
      </c>
      <c r="BT36" s="2" t="str">
        <f t="shared" ca="1" si="34"/>
        <v/>
      </c>
      <c r="BU36" s="2" t="str">
        <f t="shared" ca="1" si="34"/>
        <v/>
      </c>
      <c r="BV36" s="2" t="str">
        <f t="shared" ca="1" si="34"/>
        <v/>
      </c>
      <c r="BW36" s="2" t="str">
        <f t="shared" ca="1" si="34"/>
        <v/>
      </c>
      <c r="BX36" s="2" t="str">
        <f t="shared" ca="1" si="34"/>
        <v/>
      </c>
      <c r="BY36" s="2" t="e">
        <f t="shared" ca="1" si="34"/>
        <v>#NAME?</v>
      </c>
      <c r="BZ36" s="2" t="str">
        <f t="shared" ca="1" si="34"/>
        <v/>
      </c>
      <c r="CA36" s="2" t="str">
        <f t="shared" ca="1" si="34"/>
        <v/>
      </c>
      <c r="CB36" s="2" t="str">
        <f t="shared" ca="1" si="34"/>
        <v/>
      </c>
      <c r="CC36" s="2" t="str">
        <f t="shared" ca="1" si="34"/>
        <v/>
      </c>
      <c r="CD36" s="2" t="str">
        <f t="shared" ca="1" si="34"/>
        <v/>
      </c>
      <c r="CE36" s="2" t="str">
        <f t="shared" ca="1" si="34"/>
        <v/>
      </c>
      <c r="CF36" s="2" t="str">
        <f t="shared" ca="1" si="34"/>
        <v/>
      </c>
      <c r="CG36" s="2" t="str">
        <f t="shared" ca="1" si="34"/>
        <v/>
      </c>
      <c r="CH36" s="2" t="str">
        <f t="shared" ca="1" si="34"/>
        <v/>
      </c>
      <c r="CI36" s="2" t="str">
        <f t="shared" ca="1" si="34"/>
        <v/>
      </c>
      <c r="CJ36" s="2" t="str">
        <f t="shared" ca="1" si="34"/>
        <v/>
      </c>
      <c r="CK36" s="2" t="str">
        <f t="shared" ca="1" si="34"/>
        <v/>
      </c>
      <c r="CL36" s="2" t="str">
        <f t="shared" ca="1" si="34"/>
        <v/>
      </c>
      <c r="CM36" s="2" t="str">
        <f t="shared" ca="1" si="34"/>
        <v/>
      </c>
      <c r="CN36" s="2" t="str">
        <f t="shared" ca="1" si="34"/>
        <v/>
      </c>
      <c r="CO36" s="2" t="str">
        <f t="shared" ca="1" si="34"/>
        <v/>
      </c>
      <c r="CP36" s="2" t="str">
        <f t="shared" ca="1" si="34"/>
        <v/>
      </c>
      <c r="CQ36" s="2" t="str">
        <f t="shared" ca="1" si="34"/>
        <v/>
      </c>
      <c r="CR36" s="2" t="str">
        <f t="shared" ca="1" si="34"/>
        <v/>
      </c>
      <c r="CS36" s="2" t="str">
        <f t="shared" ca="1" si="34"/>
        <v/>
      </c>
      <c r="CT36" s="2" t="e">
        <f t="shared" ca="1" si="34"/>
        <v>#NAME?</v>
      </c>
      <c r="CU36" s="2" t="e">
        <f t="shared" ca="1" si="34"/>
        <v>#NAME?</v>
      </c>
      <c r="CV36" s="2" t="str">
        <f t="shared" ca="1" si="34"/>
        <v/>
      </c>
      <c r="CW36" s="2" t="str">
        <f t="shared" ca="1" si="34"/>
        <v/>
      </c>
      <c r="CX36" s="2" t="str">
        <f t="shared" ca="1" si="34"/>
        <v/>
      </c>
      <c r="CY36" s="2" t="str">
        <f t="shared" ca="1" si="34"/>
        <v/>
      </c>
      <c r="CZ36" s="2" t="e">
        <f t="shared" ca="1" si="34"/>
        <v>#NAME?</v>
      </c>
      <c r="DA36" s="2" t="e">
        <f t="shared" ca="1" si="34"/>
        <v>#NAME?</v>
      </c>
      <c r="DB36" s="2" t="str">
        <f t="shared" ca="1" si="34"/>
        <v/>
      </c>
      <c r="DC36" s="2" t="e">
        <f t="shared" ca="1" si="34"/>
        <v>#NAME?</v>
      </c>
      <c r="DE36" s="1"/>
      <c r="DF36" s="1"/>
      <c r="DG36" s="2" t="s">
        <v>180</v>
      </c>
      <c r="DH36" s="2" t="s">
        <v>157</v>
      </c>
      <c r="DI36" s="2" t="s">
        <v>162</v>
      </c>
      <c r="DJ36" s="1"/>
      <c r="DK36" s="1"/>
      <c r="DL36" s="1"/>
      <c r="DM36" s="1"/>
      <c r="DN36" s="1"/>
      <c r="DO36" s="1"/>
      <c r="DP36" s="1"/>
      <c r="DQ36" s="1"/>
      <c r="DR36" s="2" t="s">
        <v>154</v>
      </c>
      <c r="DS36" s="1"/>
      <c r="DT36" s="1"/>
      <c r="DU36" s="1"/>
      <c r="DV36" s="1"/>
      <c r="DW36" s="1"/>
      <c r="DX36" s="1"/>
      <c r="DY36" s="1"/>
      <c r="DZ36" s="1"/>
      <c r="EA36" s="2" t="s">
        <v>154</v>
      </c>
      <c r="EB36" s="2" t="s">
        <v>169</v>
      </c>
      <c r="EC36" s="2" t="s">
        <v>169</v>
      </c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2" t="s">
        <v>125</v>
      </c>
      <c r="EO36" s="1"/>
      <c r="EP36" s="2" t="s">
        <v>153</v>
      </c>
      <c r="EQ36" s="2" t="s">
        <v>166</v>
      </c>
      <c r="ER36" s="1"/>
      <c r="ES36" s="1"/>
      <c r="ET36" s="2" t="s">
        <v>176</v>
      </c>
      <c r="EU36" s="2" t="s">
        <v>125</v>
      </c>
      <c r="EV36" s="2" t="s">
        <v>125</v>
      </c>
      <c r="EW36" s="2" t="s">
        <v>153</v>
      </c>
      <c r="EX36" s="1"/>
      <c r="EY36" s="2" t="s">
        <v>162</v>
      </c>
      <c r="EZ36" s="1"/>
      <c r="FA36" s="2" t="s">
        <v>162</v>
      </c>
      <c r="FB36" s="1"/>
      <c r="FC36" s="1"/>
      <c r="FD36" s="2" t="s">
        <v>125</v>
      </c>
      <c r="FE36" s="2" t="s">
        <v>141</v>
      </c>
      <c r="FF36" s="1"/>
      <c r="FG36" s="2" t="s">
        <v>125</v>
      </c>
      <c r="FH36" s="1"/>
      <c r="FI36" s="1"/>
      <c r="FJ36" s="1"/>
      <c r="FK36" s="1"/>
      <c r="FL36" s="1"/>
      <c r="FM36" s="1"/>
      <c r="FN36" s="2" t="s">
        <v>158</v>
      </c>
      <c r="FO36" s="1"/>
      <c r="FP36" s="2" t="s">
        <v>158</v>
      </c>
      <c r="FQ36" s="1"/>
      <c r="FR36" s="2" t="s">
        <v>153</v>
      </c>
      <c r="FS36" s="1"/>
      <c r="FT36" s="2" t="s">
        <v>133</v>
      </c>
      <c r="FU36" s="1"/>
      <c r="FV36" s="1"/>
      <c r="FW36" s="1"/>
      <c r="FX36" s="1"/>
      <c r="FY36" s="1"/>
      <c r="FZ36" s="2" t="s">
        <v>141</v>
      </c>
      <c r="GA36" s="1"/>
      <c r="GB36" s="1"/>
      <c r="GC36" s="2" t="s">
        <v>125</v>
      </c>
      <c r="GD36" s="2" t="s">
        <v>153</v>
      </c>
      <c r="GE36" s="1"/>
      <c r="GF36" s="1"/>
      <c r="GG36" s="1"/>
      <c r="GH36" s="2" t="s">
        <v>162</v>
      </c>
      <c r="GI36" s="2" t="s">
        <v>167</v>
      </c>
      <c r="GJ36" s="2" t="s">
        <v>162</v>
      </c>
      <c r="GK36" s="1"/>
      <c r="GL36" s="2" t="s">
        <v>153</v>
      </c>
      <c r="GM36" s="1"/>
      <c r="GN36" s="1"/>
      <c r="GO36" s="1"/>
      <c r="GP36" s="2" t="s">
        <v>153</v>
      </c>
      <c r="GQ36" s="1"/>
      <c r="GR36" s="1"/>
      <c r="GS36" s="1"/>
      <c r="GT36" s="2" t="s">
        <v>177</v>
      </c>
      <c r="GU36" s="2" t="s">
        <v>154</v>
      </c>
      <c r="GV36" s="2" t="s">
        <v>155</v>
      </c>
      <c r="GW36" s="1"/>
      <c r="GX36" s="1"/>
      <c r="GY36" s="1"/>
      <c r="GZ36" s="2" t="s">
        <v>162</v>
      </c>
      <c r="HA36" s="2" t="s">
        <v>123</v>
      </c>
      <c r="HB36" s="2" t="s">
        <v>126</v>
      </c>
      <c r="HC36" s="2" t="s">
        <v>162</v>
      </c>
      <c r="HD36" s="2" t="s">
        <v>141</v>
      </c>
    </row>
    <row r="37" spans="1:212" ht="14.25">
      <c r="A37" s="3">
        <v>37</v>
      </c>
      <c r="B37" s="2" t="s">
        <v>141</v>
      </c>
      <c r="C37" s="2" t="str">
        <f t="shared" ref="C37:DC37" ca="1" si="35">IF(COUNTIF(DD:DD,$B37),INDIRECT(_xludf.CONCAT("B",$A37)),"")</f>
        <v/>
      </c>
      <c r="D37" s="2" t="str">
        <f t="shared" ca="1" si="35"/>
        <v/>
      </c>
      <c r="E37" s="2" t="str">
        <f t="shared" ca="1" si="35"/>
        <v/>
      </c>
      <c r="F37" s="2" t="str">
        <f t="shared" ca="1" si="35"/>
        <v/>
      </c>
      <c r="G37" s="2" t="e">
        <f t="shared" ca="1" si="35"/>
        <v>#NAME?</v>
      </c>
      <c r="H37" s="2" t="e">
        <f t="shared" ca="1" si="35"/>
        <v>#NAME?</v>
      </c>
      <c r="I37" s="2" t="str">
        <f t="shared" ca="1" si="35"/>
        <v/>
      </c>
      <c r="J37" s="2" t="str">
        <f t="shared" ca="1" si="35"/>
        <v/>
      </c>
      <c r="K37" s="2" t="str">
        <f t="shared" ca="1" si="35"/>
        <v/>
      </c>
      <c r="L37" s="2" t="str">
        <f t="shared" ca="1" si="35"/>
        <v/>
      </c>
      <c r="M37" s="2" t="str">
        <f t="shared" ca="1" si="35"/>
        <v/>
      </c>
      <c r="N37" s="2" t="str">
        <f t="shared" ca="1" si="35"/>
        <v/>
      </c>
      <c r="O37" s="2" t="str">
        <f t="shared" ca="1" si="35"/>
        <v/>
      </c>
      <c r="P37" s="2" t="str">
        <f t="shared" ca="1" si="35"/>
        <v/>
      </c>
      <c r="Q37" s="2" t="e">
        <f t="shared" ca="1" si="35"/>
        <v>#NAME?</v>
      </c>
      <c r="R37" s="2" t="str">
        <f t="shared" ca="1" si="35"/>
        <v/>
      </c>
      <c r="S37" s="2" t="str">
        <f t="shared" ca="1" si="35"/>
        <v/>
      </c>
      <c r="T37" s="2" t="str">
        <f t="shared" ca="1" si="35"/>
        <v/>
      </c>
      <c r="U37" s="2" t="str">
        <f t="shared" ca="1" si="35"/>
        <v/>
      </c>
      <c r="V37" s="2" t="str">
        <f t="shared" ca="1" si="35"/>
        <v/>
      </c>
      <c r="W37" s="2" t="str">
        <f t="shared" ca="1" si="35"/>
        <v/>
      </c>
      <c r="X37" s="2" t="str">
        <f t="shared" ca="1" si="35"/>
        <v/>
      </c>
      <c r="Y37" s="2" t="str">
        <f t="shared" ca="1" si="35"/>
        <v/>
      </c>
      <c r="Z37" s="2" t="e">
        <f t="shared" ca="1" si="35"/>
        <v>#NAME?</v>
      </c>
      <c r="AA37" s="2" t="str">
        <f t="shared" ca="1" si="35"/>
        <v/>
      </c>
      <c r="AB37" s="2" t="str">
        <f t="shared" ca="1" si="35"/>
        <v/>
      </c>
      <c r="AC37" s="2" t="str">
        <f t="shared" ca="1" si="35"/>
        <v/>
      </c>
      <c r="AD37" s="2" t="str">
        <f t="shared" ca="1" si="35"/>
        <v/>
      </c>
      <c r="AE37" s="2" t="str">
        <f t="shared" ca="1" si="35"/>
        <v/>
      </c>
      <c r="AF37" s="2" t="str">
        <f t="shared" ca="1" si="35"/>
        <v/>
      </c>
      <c r="AG37" s="2" t="str">
        <f t="shared" ca="1" si="35"/>
        <v/>
      </c>
      <c r="AH37" s="2" t="str">
        <f t="shared" ca="1" si="35"/>
        <v/>
      </c>
      <c r="AI37" s="2" t="str">
        <f t="shared" ca="1" si="35"/>
        <v/>
      </c>
      <c r="AJ37" s="2" t="str">
        <f t="shared" ca="1" si="35"/>
        <v/>
      </c>
      <c r="AK37" s="2" t="str">
        <f t="shared" ca="1" si="35"/>
        <v/>
      </c>
      <c r="AL37" s="2" t="str">
        <f t="shared" ca="1" si="35"/>
        <v/>
      </c>
      <c r="AM37" s="2" t="str">
        <f t="shared" ca="1" si="35"/>
        <v/>
      </c>
      <c r="AN37" s="2" t="str">
        <f t="shared" ca="1" si="35"/>
        <v/>
      </c>
      <c r="AO37" s="2" t="str">
        <f t="shared" ca="1" si="35"/>
        <v/>
      </c>
      <c r="AP37" s="2" t="str">
        <f t="shared" ca="1" si="35"/>
        <v/>
      </c>
      <c r="AQ37" s="2" t="str">
        <f t="shared" ca="1" si="35"/>
        <v/>
      </c>
      <c r="AR37" s="2" t="str">
        <f t="shared" ca="1" si="35"/>
        <v/>
      </c>
      <c r="AS37" s="2" t="e">
        <f t="shared" ca="1" si="35"/>
        <v>#NAME?</v>
      </c>
      <c r="AT37" s="2" t="str">
        <f t="shared" ca="1" si="35"/>
        <v/>
      </c>
      <c r="AU37" s="2" t="str">
        <f t="shared" ca="1" si="35"/>
        <v/>
      </c>
      <c r="AV37" s="2" t="str">
        <f t="shared" ca="1" si="35"/>
        <v/>
      </c>
      <c r="AW37" s="2" t="str">
        <f t="shared" ca="1" si="35"/>
        <v/>
      </c>
      <c r="AX37" s="2" t="str">
        <f t="shared" ca="1" si="35"/>
        <v/>
      </c>
      <c r="AY37" s="2" t="str">
        <f t="shared" ca="1" si="35"/>
        <v/>
      </c>
      <c r="AZ37" s="2" t="str">
        <f t="shared" ca="1" si="35"/>
        <v/>
      </c>
      <c r="BA37" s="2" t="str">
        <f t="shared" ca="1" si="35"/>
        <v/>
      </c>
      <c r="BB37" s="2" t="str">
        <f t="shared" ca="1" si="35"/>
        <v/>
      </c>
      <c r="BC37" s="2" t="e">
        <f t="shared" ca="1" si="35"/>
        <v>#NAME?</v>
      </c>
      <c r="BD37" s="2" t="e">
        <f t="shared" ca="1" si="35"/>
        <v>#NAME?</v>
      </c>
      <c r="BE37" s="2" t="str">
        <f t="shared" ca="1" si="35"/>
        <v/>
      </c>
      <c r="BF37" s="2" t="str">
        <f t="shared" ca="1" si="35"/>
        <v/>
      </c>
      <c r="BG37" s="2" t="str">
        <f t="shared" ca="1" si="35"/>
        <v/>
      </c>
      <c r="BH37" s="2" t="str">
        <f t="shared" ca="1" si="35"/>
        <v/>
      </c>
      <c r="BI37" s="2" t="str">
        <f t="shared" ca="1" si="35"/>
        <v/>
      </c>
      <c r="BJ37" s="2" t="str">
        <f t="shared" ca="1" si="35"/>
        <v/>
      </c>
      <c r="BK37" s="2" t="str">
        <f t="shared" ca="1" si="35"/>
        <v/>
      </c>
      <c r="BL37" s="2" t="str">
        <f t="shared" ca="1" si="35"/>
        <v/>
      </c>
      <c r="BM37" s="2" t="str">
        <f t="shared" ca="1" si="35"/>
        <v/>
      </c>
      <c r="BN37" s="2" t="str">
        <f t="shared" ca="1" si="35"/>
        <v/>
      </c>
      <c r="BO37" s="2" t="str">
        <f t="shared" ca="1" si="35"/>
        <v/>
      </c>
      <c r="BP37" s="2" t="str">
        <f t="shared" ca="1" si="35"/>
        <v/>
      </c>
      <c r="BQ37" s="2" t="str">
        <f t="shared" ca="1" si="35"/>
        <v/>
      </c>
      <c r="BR37" s="2" t="str">
        <f t="shared" ca="1" si="35"/>
        <v/>
      </c>
      <c r="BS37" s="2" t="str">
        <f t="shared" ca="1" si="35"/>
        <v/>
      </c>
      <c r="BT37" s="2" t="str">
        <f t="shared" ca="1" si="35"/>
        <v/>
      </c>
      <c r="BU37" s="2" t="str">
        <f t="shared" ca="1" si="35"/>
        <v/>
      </c>
      <c r="BV37" s="2" t="str">
        <f t="shared" ca="1" si="35"/>
        <v/>
      </c>
      <c r="BW37" s="2" t="str">
        <f t="shared" ca="1" si="35"/>
        <v/>
      </c>
      <c r="BX37" s="2" t="str">
        <f t="shared" ca="1" si="35"/>
        <v/>
      </c>
      <c r="BY37" s="2" t="e">
        <f t="shared" ca="1" si="35"/>
        <v>#NAME?</v>
      </c>
      <c r="BZ37" s="2" t="str">
        <f t="shared" ca="1" si="35"/>
        <v/>
      </c>
      <c r="CA37" s="2" t="str">
        <f t="shared" ca="1" si="35"/>
        <v/>
      </c>
      <c r="CB37" s="2" t="str">
        <f t="shared" ca="1" si="35"/>
        <v/>
      </c>
      <c r="CC37" s="2" t="str">
        <f t="shared" ca="1" si="35"/>
        <v/>
      </c>
      <c r="CD37" s="2" t="str">
        <f t="shared" ca="1" si="35"/>
        <v/>
      </c>
      <c r="CE37" s="2" t="str">
        <f t="shared" ca="1" si="35"/>
        <v/>
      </c>
      <c r="CF37" s="2" t="str">
        <f t="shared" ca="1" si="35"/>
        <v/>
      </c>
      <c r="CG37" s="2" t="str">
        <f t="shared" ca="1" si="35"/>
        <v/>
      </c>
      <c r="CH37" s="2" t="str">
        <f t="shared" ca="1" si="35"/>
        <v/>
      </c>
      <c r="CI37" s="2" t="str">
        <f t="shared" ca="1" si="35"/>
        <v/>
      </c>
      <c r="CJ37" s="2" t="str">
        <f t="shared" ca="1" si="35"/>
        <v/>
      </c>
      <c r="CK37" s="2" t="str">
        <f t="shared" ca="1" si="35"/>
        <v/>
      </c>
      <c r="CL37" s="2" t="str">
        <f t="shared" ca="1" si="35"/>
        <v/>
      </c>
      <c r="CM37" s="2" t="str">
        <f t="shared" ca="1" si="35"/>
        <v/>
      </c>
      <c r="CN37" s="2" t="str">
        <f t="shared" ca="1" si="35"/>
        <v/>
      </c>
      <c r="CO37" s="2" t="str">
        <f t="shared" ca="1" si="35"/>
        <v/>
      </c>
      <c r="CP37" s="2" t="str">
        <f t="shared" ca="1" si="35"/>
        <v/>
      </c>
      <c r="CQ37" s="2" t="str">
        <f t="shared" ca="1" si="35"/>
        <v/>
      </c>
      <c r="CR37" s="2" t="str">
        <f t="shared" ca="1" si="35"/>
        <v/>
      </c>
      <c r="CS37" s="2" t="str">
        <f t="shared" ca="1" si="35"/>
        <v/>
      </c>
      <c r="CT37" s="2" t="e">
        <f t="shared" ca="1" si="35"/>
        <v>#NAME?</v>
      </c>
      <c r="CU37" s="2" t="e">
        <f t="shared" ca="1" si="35"/>
        <v>#NAME?</v>
      </c>
      <c r="CV37" s="2" t="str">
        <f t="shared" ca="1" si="35"/>
        <v/>
      </c>
      <c r="CW37" s="2" t="str">
        <f t="shared" ca="1" si="35"/>
        <v/>
      </c>
      <c r="CX37" s="2" t="str">
        <f t="shared" ca="1" si="35"/>
        <v/>
      </c>
      <c r="CY37" s="2" t="str">
        <f t="shared" ca="1" si="35"/>
        <v/>
      </c>
      <c r="CZ37" s="2" t="e">
        <f t="shared" ca="1" si="35"/>
        <v>#NAME?</v>
      </c>
      <c r="DA37" s="2" t="e">
        <f t="shared" ca="1" si="35"/>
        <v>#NAME?</v>
      </c>
      <c r="DB37" s="2" t="str">
        <f t="shared" ca="1" si="35"/>
        <v/>
      </c>
      <c r="DC37" s="2" t="e">
        <f t="shared" ca="1" si="35"/>
        <v>#NAME?</v>
      </c>
      <c r="DE37" s="1"/>
      <c r="DF37" s="1"/>
      <c r="DG37" s="2" t="s">
        <v>181</v>
      </c>
      <c r="DH37" s="2" t="s">
        <v>158</v>
      </c>
      <c r="DI37" s="2" t="s">
        <v>165</v>
      </c>
      <c r="DJ37" s="1"/>
      <c r="DK37" s="1"/>
      <c r="DL37" s="1"/>
      <c r="DM37" s="1"/>
      <c r="DN37" s="1"/>
      <c r="DO37" s="1"/>
      <c r="DP37" s="1"/>
      <c r="DQ37" s="1"/>
      <c r="DR37" s="2" t="s">
        <v>155</v>
      </c>
      <c r="DS37" s="1"/>
      <c r="DT37" s="1"/>
      <c r="DU37" s="1"/>
      <c r="DV37" s="1"/>
      <c r="DW37" s="1"/>
      <c r="DX37" s="1"/>
      <c r="DY37" s="1"/>
      <c r="DZ37" s="1"/>
      <c r="EA37" s="2" t="s">
        <v>155</v>
      </c>
      <c r="EB37" s="2" t="s">
        <v>172</v>
      </c>
      <c r="EC37" s="2" t="s">
        <v>172</v>
      </c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2" t="s">
        <v>153</v>
      </c>
      <c r="EO37" s="1"/>
      <c r="EP37" s="2" t="s">
        <v>162</v>
      </c>
      <c r="EQ37" s="1"/>
      <c r="ER37" s="1"/>
      <c r="ES37" s="1"/>
      <c r="ET37" s="2" t="s">
        <v>141</v>
      </c>
      <c r="EU37" s="2" t="s">
        <v>153</v>
      </c>
      <c r="EV37" s="2" t="s">
        <v>153</v>
      </c>
      <c r="EW37" s="2" t="s">
        <v>162</v>
      </c>
      <c r="EX37" s="1"/>
      <c r="EY37" s="2" t="s">
        <v>153</v>
      </c>
      <c r="EZ37" s="1"/>
      <c r="FA37" s="2" t="s">
        <v>153</v>
      </c>
      <c r="FB37" s="1"/>
      <c r="FC37" s="1"/>
      <c r="FD37" s="2" t="s">
        <v>140</v>
      </c>
      <c r="FE37" s="2" t="s">
        <v>145</v>
      </c>
      <c r="FF37" s="1"/>
      <c r="FG37" s="2" t="s">
        <v>162</v>
      </c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2" t="s">
        <v>158</v>
      </c>
      <c r="FS37" s="1"/>
      <c r="FT37" s="2" t="s">
        <v>143</v>
      </c>
      <c r="FU37" s="1"/>
      <c r="FV37" s="1"/>
      <c r="FW37" s="1"/>
      <c r="FX37" s="1"/>
      <c r="FY37" s="1"/>
      <c r="FZ37" s="2" t="s">
        <v>145</v>
      </c>
      <c r="GA37" s="1"/>
      <c r="GB37" s="1"/>
      <c r="GC37" s="2" t="s">
        <v>162</v>
      </c>
      <c r="GD37" s="1"/>
      <c r="GE37" s="1"/>
      <c r="GF37" s="1"/>
      <c r="GG37" s="1"/>
      <c r="GH37" s="1"/>
      <c r="GI37" s="2" t="s">
        <v>126</v>
      </c>
      <c r="GJ37" s="2" t="s">
        <v>153</v>
      </c>
      <c r="GK37" s="1"/>
      <c r="GL37" s="2" t="s">
        <v>158</v>
      </c>
      <c r="GM37" s="1"/>
      <c r="GN37" s="1"/>
      <c r="GO37" s="1"/>
      <c r="GP37" s="2" t="s">
        <v>158</v>
      </c>
      <c r="GQ37" s="1"/>
      <c r="GR37" s="1"/>
      <c r="GS37" s="1"/>
      <c r="GT37" s="2" t="s">
        <v>180</v>
      </c>
      <c r="GU37" s="2" t="s">
        <v>155</v>
      </c>
      <c r="GV37" s="2" t="s">
        <v>157</v>
      </c>
      <c r="GW37" s="1"/>
      <c r="GX37" s="1"/>
      <c r="GY37" s="1"/>
      <c r="GZ37" s="2" t="s">
        <v>158</v>
      </c>
      <c r="HA37" s="2" t="s">
        <v>176</v>
      </c>
      <c r="HB37" s="2" t="s">
        <v>125</v>
      </c>
      <c r="HC37" s="1"/>
      <c r="HD37" s="2" t="s">
        <v>145</v>
      </c>
    </row>
    <row r="38" spans="1:212" ht="14.25">
      <c r="A38" s="3">
        <v>38</v>
      </c>
      <c r="B38" s="4" t="s">
        <v>142</v>
      </c>
      <c r="C38" s="2" t="str">
        <f t="shared" ref="C38:DC38" ca="1" si="36">IF(COUNTIF(DD:DD,$B38),INDIRECT(_xludf.CONCAT("B",$A38)),"")</f>
        <v/>
      </c>
      <c r="D38" s="2" t="str">
        <f t="shared" ca="1" si="36"/>
        <v/>
      </c>
      <c r="E38" s="2" t="str">
        <f t="shared" ca="1" si="36"/>
        <v/>
      </c>
      <c r="F38" s="2" t="str">
        <f t="shared" ca="1" si="36"/>
        <v/>
      </c>
      <c r="G38" s="2" t="str">
        <f t="shared" ca="1" si="36"/>
        <v/>
      </c>
      <c r="H38" s="2" t="str">
        <f t="shared" ca="1" si="36"/>
        <v/>
      </c>
      <c r="I38" s="2" t="str">
        <f t="shared" ca="1" si="36"/>
        <v/>
      </c>
      <c r="J38" s="2" t="str">
        <f t="shared" ca="1" si="36"/>
        <v/>
      </c>
      <c r="K38" s="2" t="str">
        <f t="shared" ca="1" si="36"/>
        <v/>
      </c>
      <c r="L38" s="2" t="str">
        <f t="shared" ca="1" si="36"/>
        <v/>
      </c>
      <c r="M38" s="2" t="str">
        <f t="shared" ca="1" si="36"/>
        <v/>
      </c>
      <c r="N38" s="2" t="str">
        <f t="shared" ca="1" si="36"/>
        <v/>
      </c>
      <c r="O38" s="2" t="str">
        <f t="shared" ca="1" si="36"/>
        <v/>
      </c>
      <c r="P38" s="2" t="str">
        <f t="shared" ca="1" si="36"/>
        <v/>
      </c>
      <c r="Q38" s="2" t="str">
        <f t="shared" ca="1" si="36"/>
        <v/>
      </c>
      <c r="R38" s="2" t="str">
        <f t="shared" ca="1" si="36"/>
        <v/>
      </c>
      <c r="S38" s="2" t="str">
        <f t="shared" ca="1" si="36"/>
        <v/>
      </c>
      <c r="T38" s="2" t="str">
        <f t="shared" ca="1" si="36"/>
        <v/>
      </c>
      <c r="U38" s="2" t="str">
        <f t="shared" ca="1" si="36"/>
        <v/>
      </c>
      <c r="V38" s="2" t="str">
        <f t="shared" ca="1" si="36"/>
        <v/>
      </c>
      <c r="W38" s="2" t="str">
        <f t="shared" ca="1" si="36"/>
        <v/>
      </c>
      <c r="X38" s="2" t="str">
        <f t="shared" ca="1" si="36"/>
        <v/>
      </c>
      <c r="Y38" s="2" t="str">
        <f t="shared" ca="1" si="36"/>
        <v/>
      </c>
      <c r="Z38" s="2" t="str">
        <f t="shared" ca="1" si="36"/>
        <v/>
      </c>
      <c r="AA38" s="2" t="str">
        <f t="shared" ca="1" si="36"/>
        <v/>
      </c>
      <c r="AB38" s="2" t="str">
        <f t="shared" ca="1" si="36"/>
        <v/>
      </c>
      <c r="AC38" s="2" t="str">
        <f t="shared" ca="1" si="36"/>
        <v/>
      </c>
      <c r="AD38" s="2" t="str">
        <f t="shared" ca="1" si="36"/>
        <v/>
      </c>
      <c r="AE38" s="2" t="str">
        <f t="shared" ca="1" si="36"/>
        <v/>
      </c>
      <c r="AF38" s="2" t="str">
        <f t="shared" ca="1" si="36"/>
        <v/>
      </c>
      <c r="AG38" s="2" t="str">
        <f t="shared" ca="1" si="36"/>
        <v/>
      </c>
      <c r="AH38" s="2" t="str">
        <f t="shared" ca="1" si="36"/>
        <v/>
      </c>
      <c r="AI38" s="2" t="str">
        <f t="shared" ca="1" si="36"/>
        <v/>
      </c>
      <c r="AJ38" s="2" t="str">
        <f t="shared" ca="1" si="36"/>
        <v/>
      </c>
      <c r="AK38" s="2" t="str">
        <f t="shared" ca="1" si="36"/>
        <v/>
      </c>
      <c r="AL38" s="2" t="str">
        <f t="shared" ca="1" si="36"/>
        <v/>
      </c>
      <c r="AM38" s="2" t="str">
        <f t="shared" ca="1" si="36"/>
        <v/>
      </c>
      <c r="AN38" s="2" t="str">
        <f t="shared" ca="1" si="36"/>
        <v/>
      </c>
      <c r="AO38" s="2" t="str">
        <f t="shared" ca="1" si="36"/>
        <v/>
      </c>
      <c r="AP38" s="2" t="str">
        <f t="shared" ca="1" si="36"/>
        <v/>
      </c>
      <c r="AQ38" s="2" t="str">
        <f t="shared" ca="1" si="36"/>
        <v/>
      </c>
      <c r="AR38" s="2" t="str">
        <f t="shared" ca="1" si="36"/>
        <v/>
      </c>
      <c r="AS38" s="2" t="e">
        <f t="shared" ca="1" si="36"/>
        <v>#NAME?</v>
      </c>
      <c r="AT38" s="2" t="str">
        <f t="shared" ca="1" si="36"/>
        <v/>
      </c>
      <c r="AU38" s="2" t="str">
        <f t="shared" ca="1" si="36"/>
        <v/>
      </c>
      <c r="AV38" s="2" t="str">
        <f t="shared" ca="1" si="36"/>
        <v/>
      </c>
      <c r="AW38" s="2" t="str">
        <f t="shared" ca="1" si="36"/>
        <v/>
      </c>
      <c r="AX38" s="2" t="str">
        <f t="shared" ca="1" si="36"/>
        <v/>
      </c>
      <c r="AY38" s="2" t="str">
        <f t="shared" ca="1" si="36"/>
        <v/>
      </c>
      <c r="AZ38" s="2" t="str">
        <f t="shared" ca="1" si="36"/>
        <v/>
      </c>
      <c r="BA38" s="2" t="str">
        <f t="shared" ca="1" si="36"/>
        <v/>
      </c>
      <c r="BB38" s="2" t="str">
        <f t="shared" ca="1" si="36"/>
        <v/>
      </c>
      <c r="BC38" s="2" t="str">
        <f t="shared" ca="1" si="36"/>
        <v/>
      </c>
      <c r="BD38" s="2" t="str">
        <f t="shared" ca="1" si="36"/>
        <v/>
      </c>
      <c r="BE38" s="2" t="str">
        <f t="shared" ca="1" si="36"/>
        <v/>
      </c>
      <c r="BF38" s="2" t="str">
        <f t="shared" ca="1" si="36"/>
        <v/>
      </c>
      <c r="BG38" s="2" t="str">
        <f t="shared" ca="1" si="36"/>
        <v/>
      </c>
      <c r="BH38" s="2" t="str">
        <f t="shared" ca="1" si="36"/>
        <v/>
      </c>
      <c r="BI38" s="2" t="str">
        <f t="shared" ca="1" si="36"/>
        <v/>
      </c>
      <c r="BJ38" s="2" t="str">
        <f t="shared" ca="1" si="36"/>
        <v/>
      </c>
      <c r="BK38" s="2" t="str">
        <f t="shared" ca="1" si="36"/>
        <v/>
      </c>
      <c r="BL38" s="2" t="str">
        <f t="shared" ca="1" si="36"/>
        <v/>
      </c>
      <c r="BM38" s="2" t="str">
        <f t="shared" ca="1" si="36"/>
        <v/>
      </c>
      <c r="BN38" s="2" t="str">
        <f t="shared" ca="1" si="36"/>
        <v/>
      </c>
      <c r="BO38" s="2" t="str">
        <f t="shared" ca="1" si="36"/>
        <v/>
      </c>
      <c r="BP38" s="2" t="str">
        <f t="shared" ca="1" si="36"/>
        <v/>
      </c>
      <c r="BQ38" s="2" t="str">
        <f t="shared" ca="1" si="36"/>
        <v/>
      </c>
      <c r="BR38" s="2" t="str">
        <f t="shared" ca="1" si="36"/>
        <v/>
      </c>
      <c r="BS38" s="2" t="str">
        <f t="shared" ca="1" si="36"/>
        <v/>
      </c>
      <c r="BT38" s="2" t="str">
        <f t="shared" ca="1" si="36"/>
        <v/>
      </c>
      <c r="BU38" s="2" t="str">
        <f t="shared" ca="1" si="36"/>
        <v/>
      </c>
      <c r="BV38" s="2" t="str">
        <f t="shared" ca="1" si="36"/>
        <v/>
      </c>
      <c r="BW38" s="2" t="str">
        <f t="shared" ca="1" si="36"/>
        <v/>
      </c>
      <c r="BX38" s="2" t="str">
        <f t="shared" ca="1" si="36"/>
        <v/>
      </c>
      <c r="BY38" s="2" t="str">
        <f t="shared" ca="1" si="36"/>
        <v/>
      </c>
      <c r="BZ38" s="2" t="str">
        <f t="shared" ca="1" si="36"/>
        <v/>
      </c>
      <c r="CA38" s="2" t="str">
        <f t="shared" ca="1" si="36"/>
        <v/>
      </c>
      <c r="CB38" s="2" t="str">
        <f t="shared" ca="1" si="36"/>
        <v/>
      </c>
      <c r="CC38" s="2" t="str">
        <f t="shared" ca="1" si="36"/>
        <v/>
      </c>
      <c r="CD38" s="2" t="str">
        <f t="shared" ca="1" si="36"/>
        <v/>
      </c>
      <c r="CE38" s="2" t="str">
        <f t="shared" ca="1" si="36"/>
        <v/>
      </c>
      <c r="CF38" s="2" t="str">
        <f t="shared" ca="1" si="36"/>
        <v/>
      </c>
      <c r="CG38" s="2" t="str">
        <f t="shared" ca="1" si="36"/>
        <v/>
      </c>
      <c r="CH38" s="2" t="str">
        <f t="shared" ca="1" si="36"/>
        <v/>
      </c>
      <c r="CI38" s="2" t="str">
        <f t="shared" ca="1" si="36"/>
        <v/>
      </c>
      <c r="CJ38" s="2" t="str">
        <f t="shared" ca="1" si="36"/>
        <v/>
      </c>
      <c r="CK38" s="2" t="str">
        <f t="shared" ca="1" si="36"/>
        <v/>
      </c>
      <c r="CL38" s="2" t="str">
        <f t="shared" ca="1" si="36"/>
        <v/>
      </c>
      <c r="CM38" s="2" t="str">
        <f t="shared" ca="1" si="36"/>
        <v/>
      </c>
      <c r="CN38" s="2" t="str">
        <f t="shared" ca="1" si="36"/>
        <v/>
      </c>
      <c r="CO38" s="2" t="str">
        <f t="shared" ca="1" si="36"/>
        <v/>
      </c>
      <c r="CP38" s="2" t="str">
        <f t="shared" ca="1" si="36"/>
        <v/>
      </c>
      <c r="CQ38" s="2" t="str">
        <f t="shared" ca="1" si="36"/>
        <v/>
      </c>
      <c r="CR38" s="2" t="str">
        <f t="shared" ca="1" si="36"/>
        <v/>
      </c>
      <c r="CS38" s="2" t="str">
        <f t="shared" ca="1" si="36"/>
        <v/>
      </c>
      <c r="CT38" s="2" t="str">
        <f t="shared" ca="1" si="36"/>
        <v/>
      </c>
      <c r="CU38" s="2" t="str">
        <f t="shared" ca="1" si="36"/>
        <v/>
      </c>
      <c r="CV38" s="2" t="str">
        <f t="shared" ca="1" si="36"/>
        <v/>
      </c>
      <c r="CW38" s="2" t="str">
        <f t="shared" ca="1" si="36"/>
        <v/>
      </c>
      <c r="CX38" s="2" t="str">
        <f t="shared" ca="1" si="36"/>
        <v/>
      </c>
      <c r="CY38" s="2" t="str">
        <f t="shared" ca="1" si="36"/>
        <v/>
      </c>
      <c r="CZ38" s="2" t="e">
        <f t="shared" ca="1" si="36"/>
        <v>#NAME?</v>
      </c>
      <c r="DA38" s="2" t="str">
        <f t="shared" ca="1" si="36"/>
        <v/>
      </c>
      <c r="DB38" s="2" t="str">
        <f t="shared" ca="1" si="36"/>
        <v/>
      </c>
      <c r="DC38" s="2" t="str">
        <f t="shared" ca="1" si="36"/>
        <v/>
      </c>
      <c r="DE38" s="1"/>
      <c r="DF38" s="1"/>
      <c r="DG38" s="1"/>
      <c r="DH38" s="2" t="s">
        <v>162</v>
      </c>
      <c r="DI38" s="2" t="s">
        <v>169</v>
      </c>
      <c r="DJ38" s="1"/>
      <c r="DK38" s="1"/>
      <c r="DL38" s="1"/>
      <c r="DM38" s="1"/>
      <c r="DN38" s="1"/>
      <c r="DO38" s="1"/>
      <c r="DP38" s="1"/>
      <c r="DQ38" s="1"/>
      <c r="DR38" s="2" t="s">
        <v>157</v>
      </c>
      <c r="DS38" s="1"/>
      <c r="DT38" s="1"/>
      <c r="DU38" s="1"/>
      <c r="DV38" s="1"/>
      <c r="DW38" s="1"/>
      <c r="DX38" s="1"/>
      <c r="DY38" s="1"/>
      <c r="DZ38" s="1"/>
      <c r="EA38" s="2" t="s">
        <v>157</v>
      </c>
      <c r="EB38" s="2" t="s">
        <v>177</v>
      </c>
      <c r="EC38" s="2" t="s">
        <v>177</v>
      </c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2" t="s">
        <v>162</v>
      </c>
      <c r="EO38" s="1"/>
      <c r="EP38" s="1"/>
      <c r="EQ38" s="1"/>
      <c r="ER38" s="1"/>
      <c r="ES38" s="1"/>
      <c r="ET38" s="2" t="s">
        <v>145</v>
      </c>
      <c r="EU38" s="2" t="s">
        <v>162</v>
      </c>
      <c r="EV38" s="2" t="s">
        <v>166</v>
      </c>
      <c r="EW38" s="2" t="s">
        <v>158</v>
      </c>
      <c r="EX38" s="1"/>
      <c r="EY38" s="2" t="s">
        <v>158</v>
      </c>
      <c r="EZ38" s="1"/>
      <c r="FA38" s="1"/>
      <c r="FB38" s="1"/>
      <c r="FC38" s="1"/>
      <c r="FD38" s="2" t="s">
        <v>147</v>
      </c>
      <c r="FE38" s="2" t="s">
        <v>126</v>
      </c>
      <c r="FF38" s="1"/>
      <c r="FG38" s="2" t="s">
        <v>153</v>
      </c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2" t="s">
        <v>165</v>
      </c>
      <c r="FU38" s="1"/>
      <c r="FV38" s="1"/>
      <c r="FW38" s="1"/>
      <c r="FX38" s="1"/>
      <c r="FY38" s="1"/>
      <c r="FZ38" s="2" t="s">
        <v>124</v>
      </c>
      <c r="GA38" s="1"/>
      <c r="GB38" s="1"/>
      <c r="GC38" s="2" t="s">
        <v>153</v>
      </c>
      <c r="GD38" s="1"/>
      <c r="GE38" s="1"/>
      <c r="GF38" s="1"/>
      <c r="GG38" s="1"/>
      <c r="GH38" s="1"/>
      <c r="GI38" s="2" t="s">
        <v>125</v>
      </c>
      <c r="GJ38" s="2" t="s">
        <v>158</v>
      </c>
      <c r="GK38" s="1"/>
      <c r="GL38" s="1"/>
      <c r="GM38" s="1"/>
      <c r="GN38" s="1"/>
      <c r="GO38" s="1"/>
      <c r="GP38" s="2" t="s">
        <v>160</v>
      </c>
      <c r="GQ38" s="1"/>
      <c r="GR38" s="1"/>
      <c r="GS38" s="1"/>
      <c r="GT38" s="2" t="s">
        <v>181</v>
      </c>
      <c r="GU38" s="2" t="s">
        <v>157</v>
      </c>
      <c r="GV38" s="2" t="s">
        <v>158</v>
      </c>
      <c r="GW38" s="1"/>
      <c r="GX38" s="1"/>
      <c r="GY38" s="1"/>
      <c r="GZ38" s="1"/>
      <c r="HA38" s="2" t="s">
        <v>141</v>
      </c>
      <c r="HB38" s="2" t="s">
        <v>140</v>
      </c>
      <c r="HC38" s="1"/>
      <c r="HD38" s="2" t="s">
        <v>124</v>
      </c>
    </row>
    <row r="39" spans="1:212" ht="14.25">
      <c r="A39" s="3">
        <v>39</v>
      </c>
      <c r="B39" s="6" t="s">
        <v>143</v>
      </c>
      <c r="C39" s="2" t="str">
        <f t="shared" ref="C39:DC39" ca="1" si="37">IF(COUNTIF(DD:DD,$B39),INDIRECT(_xludf.CONCAT("B",$A39)),"")</f>
        <v/>
      </c>
      <c r="D39" s="2" t="str">
        <f t="shared" ca="1" si="37"/>
        <v/>
      </c>
      <c r="E39" s="2" t="str">
        <f t="shared" ca="1" si="37"/>
        <v/>
      </c>
      <c r="F39" s="2" t="str">
        <f t="shared" ca="1" si="37"/>
        <v/>
      </c>
      <c r="G39" s="2" t="str">
        <f t="shared" ca="1" si="37"/>
        <v/>
      </c>
      <c r="H39" s="2" t="str">
        <f t="shared" ca="1" si="37"/>
        <v/>
      </c>
      <c r="I39" s="2" t="str">
        <f t="shared" ca="1" si="37"/>
        <v/>
      </c>
      <c r="J39" s="2" t="str">
        <f t="shared" ca="1" si="37"/>
        <v/>
      </c>
      <c r="K39" s="2" t="str">
        <f t="shared" ca="1" si="37"/>
        <v/>
      </c>
      <c r="L39" s="2" t="str">
        <f t="shared" ca="1" si="37"/>
        <v/>
      </c>
      <c r="M39" s="2" t="str">
        <f t="shared" ca="1" si="37"/>
        <v/>
      </c>
      <c r="N39" s="2" t="str">
        <f t="shared" ca="1" si="37"/>
        <v/>
      </c>
      <c r="O39" s="2" t="str">
        <f t="shared" ca="1" si="37"/>
        <v/>
      </c>
      <c r="P39" s="2" t="str">
        <f t="shared" ca="1" si="37"/>
        <v/>
      </c>
      <c r="Q39" s="2" t="str">
        <f t="shared" ca="1" si="37"/>
        <v/>
      </c>
      <c r="R39" s="2" t="str">
        <f t="shared" ca="1" si="37"/>
        <v/>
      </c>
      <c r="S39" s="2" t="str">
        <f t="shared" ca="1" si="37"/>
        <v/>
      </c>
      <c r="T39" s="2" t="str">
        <f t="shared" ca="1" si="37"/>
        <v/>
      </c>
      <c r="U39" s="2" t="str">
        <f t="shared" ca="1" si="37"/>
        <v/>
      </c>
      <c r="V39" s="2" t="str">
        <f t="shared" ca="1" si="37"/>
        <v/>
      </c>
      <c r="W39" s="2" t="str">
        <f t="shared" ca="1" si="37"/>
        <v/>
      </c>
      <c r="X39" s="2" t="str">
        <f t="shared" ca="1" si="37"/>
        <v/>
      </c>
      <c r="Y39" s="2" t="str">
        <f t="shared" ca="1" si="37"/>
        <v/>
      </c>
      <c r="Z39" s="2" t="str">
        <f t="shared" ca="1" si="37"/>
        <v/>
      </c>
      <c r="AA39" s="2" t="str">
        <f t="shared" ca="1" si="37"/>
        <v/>
      </c>
      <c r="AB39" s="2" t="str">
        <f t="shared" ca="1" si="37"/>
        <v/>
      </c>
      <c r="AC39" s="2" t="str">
        <f t="shared" ca="1" si="37"/>
        <v/>
      </c>
      <c r="AD39" s="2" t="str">
        <f t="shared" ca="1" si="37"/>
        <v/>
      </c>
      <c r="AE39" s="2" t="str">
        <f t="shared" ca="1" si="37"/>
        <v/>
      </c>
      <c r="AF39" s="2" t="str">
        <f t="shared" ca="1" si="37"/>
        <v/>
      </c>
      <c r="AG39" s="2" t="str">
        <f t="shared" ca="1" si="37"/>
        <v/>
      </c>
      <c r="AH39" s="2" t="str">
        <f t="shared" ca="1" si="37"/>
        <v/>
      </c>
      <c r="AI39" s="2" t="str">
        <f t="shared" ca="1" si="37"/>
        <v/>
      </c>
      <c r="AJ39" s="2" t="str">
        <f t="shared" ca="1" si="37"/>
        <v/>
      </c>
      <c r="AK39" s="2" t="str">
        <f t="shared" ca="1" si="37"/>
        <v/>
      </c>
      <c r="AL39" s="2" t="str">
        <f t="shared" ca="1" si="37"/>
        <v/>
      </c>
      <c r="AM39" s="2" t="str">
        <f t="shared" ca="1" si="37"/>
        <v/>
      </c>
      <c r="AN39" s="2" t="str">
        <f t="shared" ca="1" si="37"/>
        <v/>
      </c>
      <c r="AO39" s="2" t="str">
        <f t="shared" ca="1" si="37"/>
        <v/>
      </c>
      <c r="AP39" s="2" t="str">
        <f t="shared" ca="1" si="37"/>
        <v/>
      </c>
      <c r="AQ39" s="2" t="str">
        <f t="shared" ca="1" si="37"/>
        <v/>
      </c>
      <c r="AR39" s="2" t="str">
        <f t="shared" ca="1" si="37"/>
        <v/>
      </c>
      <c r="AS39" s="2" t="str">
        <f t="shared" ca="1" si="37"/>
        <v/>
      </c>
      <c r="AT39" s="2" t="str">
        <f t="shared" ca="1" si="37"/>
        <v/>
      </c>
      <c r="AU39" s="2" t="str">
        <f t="shared" ca="1" si="37"/>
        <v/>
      </c>
      <c r="AV39" s="2" t="str">
        <f t="shared" ca="1" si="37"/>
        <v/>
      </c>
      <c r="AW39" s="2" t="str">
        <f t="shared" ca="1" si="37"/>
        <v/>
      </c>
      <c r="AX39" s="2" t="str">
        <f t="shared" ca="1" si="37"/>
        <v/>
      </c>
      <c r="AY39" s="2" t="str">
        <f t="shared" ca="1" si="37"/>
        <v/>
      </c>
      <c r="AZ39" s="2" t="str">
        <f t="shared" ca="1" si="37"/>
        <v/>
      </c>
      <c r="BA39" s="2" t="str">
        <f t="shared" ca="1" si="37"/>
        <v/>
      </c>
      <c r="BB39" s="2" t="str">
        <f t="shared" ca="1" si="37"/>
        <v/>
      </c>
      <c r="BC39" s="2" t="str">
        <f t="shared" ca="1" si="37"/>
        <v/>
      </c>
      <c r="BD39" s="2" t="str">
        <f t="shared" ca="1" si="37"/>
        <v/>
      </c>
      <c r="BE39" s="2" t="str">
        <f t="shared" ca="1" si="37"/>
        <v/>
      </c>
      <c r="BF39" s="2" t="str">
        <f t="shared" ca="1" si="37"/>
        <v/>
      </c>
      <c r="BG39" s="2" t="str">
        <f t="shared" ca="1" si="37"/>
        <v/>
      </c>
      <c r="BH39" s="2" t="str">
        <f t="shared" ca="1" si="37"/>
        <v/>
      </c>
      <c r="BI39" s="2" t="str">
        <f t="shared" ca="1" si="37"/>
        <v/>
      </c>
      <c r="BJ39" s="2" t="str">
        <f t="shared" ca="1" si="37"/>
        <v/>
      </c>
      <c r="BK39" s="2" t="str">
        <f t="shared" ca="1" si="37"/>
        <v/>
      </c>
      <c r="BL39" s="2" t="str">
        <f t="shared" ca="1" si="37"/>
        <v/>
      </c>
      <c r="BM39" s="2" t="str">
        <f t="shared" ca="1" si="37"/>
        <v/>
      </c>
      <c r="BN39" s="2" t="str">
        <f t="shared" ca="1" si="37"/>
        <v/>
      </c>
      <c r="BO39" s="2" t="str">
        <f t="shared" ca="1" si="37"/>
        <v/>
      </c>
      <c r="BP39" s="2" t="str">
        <f t="shared" ca="1" si="37"/>
        <v/>
      </c>
      <c r="BQ39" s="2" t="str">
        <f t="shared" ca="1" si="37"/>
        <v/>
      </c>
      <c r="BR39" s="2" t="str">
        <f t="shared" ca="1" si="37"/>
        <v/>
      </c>
      <c r="BS39" s="2" t="e">
        <f t="shared" ca="1" si="37"/>
        <v>#NAME?</v>
      </c>
      <c r="BT39" s="2" t="e">
        <f t="shared" ca="1" si="37"/>
        <v>#NAME?</v>
      </c>
      <c r="BU39" s="2" t="str">
        <f t="shared" ca="1" si="37"/>
        <v/>
      </c>
      <c r="BV39" s="2" t="str">
        <f t="shared" ca="1" si="37"/>
        <v/>
      </c>
      <c r="BW39" s="2" t="str">
        <f t="shared" ca="1" si="37"/>
        <v/>
      </c>
      <c r="BX39" s="2" t="str">
        <f t="shared" ca="1" si="37"/>
        <v/>
      </c>
      <c r="BY39" s="2" t="str">
        <f t="shared" ca="1" si="37"/>
        <v/>
      </c>
      <c r="BZ39" s="2" t="str">
        <f t="shared" ca="1" si="37"/>
        <v/>
      </c>
      <c r="CA39" s="2" t="str">
        <f t="shared" ca="1" si="37"/>
        <v/>
      </c>
      <c r="CB39" s="2" t="str">
        <f t="shared" ca="1" si="37"/>
        <v/>
      </c>
      <c r="CC39" s="2" t="str">
        <f t="shared" ca="1" si="37"/>
        <v/>
      </c>
      <c r="CD39" s="2" t="str">
        <f t="shared" ca="1" si="37"/>
        <v/>
      </c>
      <c r="CE39" s="2" t="str">
        <f t="shared" ca="1" si="37"/>
        <v/>
      </c>
      <c r="CF39" s="2" t="str">
        <f t="shared" ca="1" si="37"/>
        <v/>
      </c>
      <c r="CG39" s="2" t="str">
        <f t="shared" ca="1" si="37"/>
        <v/>
      </c>
      <c r="CH39" s="2" t="str">
        <f t="shared" ca="1" si="37"/>
        <v/>
      </c>
      <c r="CI39" s="2" t="str">
        <f t="shared" ca="1" si="37"/>
        <v/>
      </c>
      <c r="CJ39" s="2" t="str">
        <f t="shared" ca="1" si="37"/>
        <v/>
      </c>
      <c r="CK39" s="2" t="str">
        <f t="shared" ca="1" si="37"/>
        <v/>
      </c>
      <c r="CL39" s="2" t="str">
        <f t="shared" ca="1" si="37"/>
        <v/>
      </c>
      <c r="CM39" s="2" t="str">
        <f t="shared" ca="1" si="37"/>
        <v/>
      </c>
      <c r="CN39" s="2" t="str">
        <f t="shared" ca="1" si="37"/>
        <v/>
      </c>
      <c r="CO39" s="2" t="str">
        <f t="shared" ca="1" si="37"/>
        <v/>
      </c>
      <c r="CP39" s="2" t="e">
        <f t="shared" ca="1" si="37"/>
        <v>#NAME?</v>
      </c>
      <c r="CQ39" s="2" t="str">
        <f t="shared" ca="1" si="37"/>
        <v/>
      </c>
      <c r="CR39" s="2" t="str">
        <f t="shared" ca="1" si="37"/>
        <v/>
      </c>
      <c r="CS39" s="2" t="str">
        <f t="shared" ca="1" si="37"/>
        <v/>
      </c>
      <c r="CT39" s="2" t="str">
        <f t="shared" ca="1" si="37"/>
        <v/>
      </c>
      <c r="CU39" s="2" t="str">
        <f t="shared" ca="1" si="37"/>
        <v/>
      </c>
      <c r="CV39" s="2" t="str">
        <f t="shared" ca="1" si="37"/>
        <v/>
      </c>
      <c r="CW39" s="2" t="str">
        <f t="shared" ca="1" si="37"/>
        <v/>
      </c>
      <c r="CX39" s="2" t="e">
        <f t="shared" ca="1" si="37"/>
        <v>#NAME?</v>
      </c>
      <c r="CY39" s="2" t="str">
        <f t="shared" ca="1" si="37"/>
        <v/>
      </c>
      <c r="CZ39" s="2" t="str">
        <f t="shared" ca="1" si="37"/>
        <v/>
      </c>
      <c r="DA39" s="2" t="str">
        <f t="shared" ca="1" si="37"/>
        <v/>
      </c>
      <c r="DB39" s="2" t="str">
        <f t="shared" ca="1" si="37"/>
        <v/>
      </c>
      <c r="DC39" s="2" t="str">
        <f t="shared" ca="1" si="37"/>
        <v/>
      </c>
      <c r="DE39" s="1"/>
      <c r="DF39" s="1"/>
      <c r="DG39" s="1"/>
      <c r="DH39" s="2" t="s">
        <v>165</v>
      </c>
      <c r="DI39" s="2" t="s">
        <v>172</v>
      </c>
      <c r="DJ39" s="1"/>
      <c r="DK39" s="1"/>
      <c r="DL39" s="1"/>
      <c r="DM39" s="1"/>
      <c r="DN39" s="1"/>
      <c r="DO39" s="1"/>
      <c r="DP39" s="1"/>
      <c r="DQ39" s="1"/>
      <c r="DR39" s="2" t="s">
        <v>158</v>
      </c>
      <c r="DS39" s="1"/>
      <c r="DT39" s="1"/>
      <c r="DU39" s="1"/>
      <c r="DV39" s="1"/>
      <c r="DW39" s="1"/>
      <c r="DX39" s="1"/>
      <c r="DY39" s="1"/>
      <c r="DZ39" s="1"/>
      <c r="EA39" s="2" t="s">
        <v>158</v>
      </c>
      <c r="EB39" s="2" t="s">
        <v>180</v>
      </c>
      <c r="EC39" s="2" t="s">
        <v>180</v>
      </c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2" t="s">
        <v>158</v>
      </c>
      <c r="EO39" s="1"/>
      <c r="EP39" s="1"/>
      <c r="EQ39" s="1"/>
      <c r="ER39" s="1"/>
      <c r="ES39" s="1"/>
      <c r="ET39" s="2" t="s">
        <v>124</v>
      </c>
      <c r="EU39" s="2" t="s">
        <v>158</v>
      </c>
      <c r="EV39" s="2" t="s">
        <v>162</v>
      </c>
      <c r="EW39" s="1"/>
      <c r="EX39" s="1"/>
      <c r="EY39" s="1"/>
      <c r="EZ39" s="1"/>
      <c r="FA39" s="1"/>
      <c r="FB39" s="1"/>
      <c r="FC39" s="1"/>
      <c r="FD39" s="2" t="s">
        <v>109</v>
      </c>
      <c r="FE39" s="2" t="s">
        <v>125</v>
      </c>
      <c r="FF39" s="1"/>
      <c r="FG39" s="2" t="s">
        <v>158</v>
      </c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2" t="s">
        <v>155</v>
      </c>
      <c r="FU39" s="1"/>
      <c r="FV39" s="1"/>
      <c r="FW39" s="1"/>
      <c r="FX39" s="1"/>
      <c r="FY39" s="1"/>
      <c r="FZ39" s="2" t="s">
        <v>126</v>
      </c>
      <c r="GA39" s="1"/>
      <c r="GB39" s="1"/>
      <c r="GC39" s="2" t="s">
        <v>158</v>
      </c>
      <c r="GD39" s="1"/>
      <c r="GE39" s="1"/>
      <c r="GF39" s="1"/>
      <c r="GG39" s="1"/>
      <c r="GH39" s="1"/>
      <c r="GI39" s="2" t="s">
        <v>153</v>
      </c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2" t="s">
        <v>158</v>
      </c>
      <c r="GV39" s="2" t="s">
        <v>159</v>
      </c>
      <c r="GW39" s="1"/>
      <c r="GX39" s="1"/>
      <c r="GY39" s="1"/>
      <c r="GZ39" s="1"/>
      <c r="HA39" s="2" t="s">
        <v>145</v>
      </c>
      <c r="HB39" s="2" t="s">
        <v>147</v>
      </c>
      <c r="HC39" s="1"/>
      <c r="HD39" s="2" t="s">
        <v>126</v>
      </c>
    </row>
    <row r="40" spans="1:212" ht="14.25">
      <c r="A40" s="3">
        <v>40</v>
      </c>
      <c r="B40" s="4" t="s">
        <v>144</v>
      </c>
      <c r="C40" s="2" t="str">
        <f t="shared" ref="C40:DC40" ca="1" si="38">IF(COUNTIF(DD:DD,$B40),INDIRECT(_xludf.CONCAT("B",$A40)),"")</f>
        <v/>
      </c>
      <c r="D40" s="2" t="str">
        <f t="shared" ca="1" si="38"/>
        <v/>
      </c>
      <c r="E40" s="2" t="str">
        <f t="shared" ca="1" si="38"/>
        <v/>
      </c>
      <c r="F40" s="2" t="str">
        <f t="shared" ca="1" si="38"/>
        <v/>
      </c>
      <c r="G40" s="2" t="str">
        <f t="shared" ca="1" si="38"/>
        <v/>
      </c>
      <c r="H40" s="2" t="str">
        <f t="shared" ca="1" si="38"/>
        <v/>
      </c>
      <c r="I40" s="2" t="str">
        <f t="shared" ca="1" si="38"/>
        <v/>
      </c>
      <c r="J40" s="2" t="str">
        <f t="shared" ca="1" si="38"/>
        <v/>
      </c>
      <c r="K40" s="2" t="str">
        <f t="shared" ca="1" si="38"/>
        <v/>
      </c>
      <c r="L40" s="2" t="str">
        <f t="shared" ca="1" si="38"/>
        <v/>
      </c>
      <c r="M40" s="2" t="str">
        <f t="shared" ca="1" si="38"/>
        <v/>
      </c>
      <c r="N40" s="2" t="str">
        <f t="shared" ca="1" si="38"/>
        <v/>
      </c>
      <c r="O40" s="2" t="str">
        <f t="shared" ca="1" si="38"/>
        <v/>
      </c>
      <c r="P40" s="2" t="str">
        <f t="shared" ca="1" si="38"/>
        <v/>
      </c>
      <c r="Q40" s="2" t="str">
        <f t="shared" ca="1" si="38"/>
        <v/>
      </c>
      <c r="R40" s="2" t="str">
        <f t="shared" ca="1" si="38"/>
        <v/>
      </c>
      <c r="S40" s="2" t="str">
        <f t="shared" ca="1" si="38"/>
        <v/>
      </c>
      <c r="T40" s="2" t="str">
        <f t="shared" ca="1" si="38"/>
        <v/>
      </c>
      <c r="U40" s="2" t="str">
        <f t="shared" ca="1" si="38"/>
        <v/>
      </c>
      <c r="V40" s="2" t="str">
        <f t="shared" ca="1" si="38"/>
        <v/>
      </c>
      <c r="W40" s="2" t="str">
        <f t="shared" ca="1" si="38"/>
        <v/>
      </c>
      <c r="X40" s="2" t="str">
        <f t="shared" ca="1" si="38"/>
        <v/>
      </c>
      <c r="Y40" s="2" t="str">
        <f t="shared" ca="1" si="38"/>
        <v/>
      </c>
      <c r="Z40" s="2" t="str">
        <f t="shared" ca="1" si="38"/>
        <v/>
      </c>
      <c r="AA40" s="2" t="str">
        <f t="shared" ca="1" si="38"/>
        <v/>
      </c>
      <c r="AB40" s="2" t="str">
        <f t="shared" ca="1" si="38"/>
        <v/>
      </c>
      <c r="AC40" s="2" t="str">
        <f t="shared" ca="1" si="38"/>
        <v/>
      </c>
      <c r="AD40" s="2" t="str">
        <f t="shared" ca="1" si="38"/>
        <v/>
      </c>
      <c r="AE40" s="2" t="str">
        <f t="shared" ca="1" si="38"/>
        <v/>
      </c>
      <c r="AF40" s="2" t="str">
        <f t="shared" ca="1" si="38"/>
        <v/>
      </c>
      <c r="AG40" s="2" t="str">
        <f t="shared" ca="1" si="38"/>
        <v/>
      </c>
      <c r="AH40" s="2" t="str">
        <f t="shared" ca="1" si="38"/>
        <v/>
      </c>
      <c r="AI40" s="2" t="str">
        <f t="shared" ca="1" si="38"/>
        <v/>
      </c>
      <c r="AJ40" s="2" t="str">
        <f t="shared" ca="1" si="38"/>
        <v/>
      </c>
      <c r="AK40" s="2" t="str">
        <f t="shared" ca="1" si="38"/>
        <v/>
      </c>
      <c r="AL40" s="2" t="str">
        <f t="shared" ca="1" si="38"/>
        <v/>
      </c>
      <c r="AM40" s="2" t="str">
        <f t="shared" ca="1" si="38"/>
        <v/>
      </c>
      <c r="AN40" s="2" t="str">
        <f t="shared" ca="1" si="38"/>
        <v/>
      </c>
      <c r="AO40" s="2" t="str">
        <f t="shared" ca="1" si="38"/>
        <v/>
      </c>
      <c r="AP40" s="2" t="str">
        <f t="shared" ca="1" si="38"/>
        <v/>
      </c>
      <c r="AQ40" s="2" t="str">
        <f t="shared" ca="1" si="38"/>
        <v/>
      </c>
      <c r="AR40" s="2" t="str">
        <f t="shared" ca="1" si="38"/>
        <v/>
      </c>
      <c r="AS40" s="2" t="str">
        <f t="shared" ca="1" si="38"/>
        <v/>
      </c>
      <c r="AT40" s="2" t="str">
        <f t="shared" ca="1" si="38"/>
        <v/>
      </c>
      <c r="AU40" s="2" t="str">
        <f t="shared" ca="1" si="38"/>
        <v/>
      </c>
      <c r="AV40" s="2" t="str">
        <f t="shared" ca="1" si="38"/>
        <v/>
      </c>
      <c r="AW40" s="2" t="str">
        <f t="shared" ca="1" si="38"/>
        <v/>
      </c>
      <c r="AX40" s="2" t="str">
        <f t="shared" ca="1" si="38"/>
        <v/>
      </c>
      <c r="AY40" s="2" t="str">
        <f t="shared" ca="1" si="38"/>
        <v/>
      </c>
      <c r="AZ40" s="2" t="str">
        <f t="shared" ca="1" si="38"/>
        <v/>
      </c>
      <c r="BA40" s="2" t="str">
        <f t="shared" ca="1" si="38"/>
        <v/>
      </c>
      <c r="BB40" s="2" t="str">
        <f t="shared" ca="1" si="38"/>
        <v/>
      </c>
      <c r="BC40" s="2" t="str">
        <f t="shared" ca="1" si="38"/>
        <v/>
      </c>
      <c r="BD40" s="2" t="str">
        <f t="shared" ca="1" si="38"/>
        <v/>
      </c>
      <c r="BE40" s="2" t="str">
        <f t="shared" ca="1" si="38"/>
        <v/>
      </c>
      <c r="BF40" s="2" t="str">
        <f t="shared" ca="1" si="38"/>
        <v/>
      </c>
      <c r="BG40" s="2" t="str">
        <f t="shared" ca="1" si="38"/>
        <v/>
      </c>
      <c r="BH40" s="2" t="str">
        <f t="shared" ca="1" si="38"/>
        <v/>
      </c>
      <c r="BI40" s="2" t="str">
        <f t="shared" ca="1" si="38"/>
        <v/>
      </c>
      <c r="BJ40" s="2" t="str">
        <f t="shared" ca="1" si="38"/>
        <v/>
      </c>
      <c r="BK40" s="2" t="str">
        <f t="shared" ca="1" si="38"/>
        <v/>
      </c>
      <c r="BL40" s="2" t="str">
        <f t="shared" ca="1" si="38"/>
        <v/>
      </c>
      <c r="BM40" s="2" t="str">
        <f t="shared" ca="1" si="38"/>
        <v/>
      </c>
      <c r="BN40" s="2" t="str">
        <f t="shared" ca="1" si="38"/>
        <v/>
      </c>
      <c r="BO40" s="2" t="str">
        <f t="shared" ca="1" si="38"/>
        <v/>
      </c>
      <c r="BP40" s="2" t="str">
        <f t="shared" ca="1" si="38"/>
        <v/>
      </c>
      <c r="BQ40" s="2" t="str">
        <f t="shared" ca="1" si="38"/>
        <v/>
      </c>
      <c r="BR40" s="2" t="str">
        <f t="shared" ca="1" si="38"/>
        <v/>
      </c>
      <c r="BS40" s="2" t="str">
        <f t="shared" ca="1" si="38"/>
        <v/>
      </c>
      <c r="BT40" s="2" t="str">
        <f t="shared" ca="1" si="38"/>
        <v/>
      </c>
      <c r="BU40" s="2" t="str">
        <f t="shared" ca="1" si="38"/>
        <v/>
      </c>
      <c r="BV40" s="2" t="str">
        <f t="shared" ca="1" si="38"/>
        <v/>
      </c>
      <c r="BW40" s="2" t="str">
        <f t="shared" ca="1" si="38"/>
        <v/>
      </c>
      <c r="BX40" s="2" t="str">
        <f t="shared" ca="1" si="38"/>
        <v/>
      </c>
      <c r="BY40" s="2" t="str">
        <f t="shared" ca="1" si="38"/>
        <v/>
      </c>
      <c r="BZ40" s="2" t="str">
        <f t="shared" ca="1" si="38"/>
        <v/>
      </c>
      <c r="CA40" s="2" t="str">
        <f t="shared" ca="1" si="38"/>
        <v/>
      </c>
      <c r="CB40" s="2" t="str">
        <f t="shared" ca="1" si="38"/>
        <v/>
      </c>
      <c r="CC40" s="2" t="str">
        <f t="shared" ca="1" si="38"/>
        <v/>
      </c>
      <c r="CD40" s="2" t="str">
        <f t="shared" ca="1" si="38"/>
        <v/>
      </c>
      <c r="CE40" s="2" t="str">
        <f t="shared" ca="1" si="38"/>
        <v/>
      </c>
      <c r="CF40" s="2" t="str">
        <f t="shared" ca="1" si="38"/>
        <v/>
      </c>
      <c r="CG40" s="2" t="str">
        <f t="shared" ca="1" si="38"/>
        <v/>
      </c>
      <c r="CH40" s="2" t="str">
        <f t="shared" ca="1" si="38"/>
        <v/>
      </c>
      <c r="CI40" s="2" t="str">
        <f t="shared" ca="1" si="38"/>
        <v/>
      </c>
      <c r="CJ40" s="2" t="str">
        <f t="shared" ca="1" si="38"/>
        <v/>
      </c>
      <c r="CK40" s="2" t="str">
        <f t="shared" ca="1" si="38"/>
        <v/>
      </c>
      <c r="CL40" s="2" t="str">
        <f t="shared" ca="1" si="38"/>
        <v/>
      </c>
      <c r="CM40" s="2" t="str">
        <f t="shared" ca="1" si="38"/>
        <v/>
      </c>
      <c r="CN40" s="2" t="str">
        <f t="shared" ca="1" si="38"/>
        <v/>
      </c>
      <c r="CO40" s="2" t="str">
        <f t="shared" ca="1" si="38"/>
        <v/>
      </c>
      <c r="CP40" s="2" t="str">
        <f t="shared" ca="1" si="38"/>
        <v/>
      </c>
      <c r="CQ40" s="2" t="str">
        <f t="shared" ca="1" si="38"/>
        <v/>
      </c>
      <c r="CR40" s="2" t="str">
        <f t="shared" ca="1" si="38"/>
        <v/>
      </c>
      <c r="CS40" s="2" t="str">
        <f t="shared" ca="1" si="38"/>
        <v/>
      </c>
      <c r="CT40" s="2" t="str">
        <f t="shared" ca="1" si="38"/>
        <v/>
      </c>
      <c r="CU40" s="2" t="str">
        <f t="shared" ca="1" si="38"/>
        <v/>
      </c>
      <c r="CV40" s="2" t="e">
        <f t="shared" ca="1" si="38"/>
        <v>#NAME?</v>
      </c>
      <c r="CW40" s="2" t="str">
        <f t="shared" ca="1" si="38"/>
        <v/>
      </c>
      <c r="CX40" s="2" t="str">
        <f t="shared" ca="1" si="38"/>
        <v/>
      </c>
      <c r="CY40" s="2" t="str">
        <f t="shared" ca="1" si="38"/>
        <v/>
      </c>
      <c r="CZ40" s="2" t="str">
        <f t="shared" ca="1" si="38"/>
        <v/>
      </c>
      <c r="DA40" s="2" t="str">
        <f t="shared" ca="1" si="38"/>
        <v/>
      </c>
      <c r="DB40" s="2" t="str">
        <f t="shared" ca="1" si="38"/>
        <v/>
      </c>
      <c r="DC40" s="2" t="str">
        <f t="shared" ca="1" si="38"/>
        <v/>
      </c>
      <c r="DE40" s="1"/>
      <c r="DF40" s="1"/>
      <c r="DG40" s="1"/>
      <c r="DH40" s="2" t="s">
        <v>169</v>
      </c>
      <c r="DI40" s="2" t="s">
        <v>177</v>
      </c>
      <c r="DJ40" s="1"/>
      <c r="DK40" s="1"/>
      <c r="DL40" s="1"/>
      <c r="DM40" s="1"/>
      <c r="DN40" s="1"/>
      <c r="DO40" s="1"/>
      <c r="DP40" s="1"/>
      <c r="DQ40" s="1"/>
      <c r="DR40" s="2" t="s">
        <v>162</v>
      </c>
      <c r="DS40" s="1"/>
      <c r="DT40" s="1"/>
      <c r="DU40" s="1"/>
      <c r="DV40" s="1"/>
      <c r="DW40" s="1"/>
      <c r="DX40" s="1"/>
      <c r="DY40" s="1"/>
      <c r="DZ40" s="1"/>
      <c r="EA40" s="2" t="s">
        <v>162</v>
      </c>
      <c r="EB40" s="2" t="s">
        <v>181</v>
      </c>
      <c r="EC40" s="2" t="s">
        <v>181</v>
      </c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2" t="s">
        <v>126</v>
      </c>
      <c r="EU40" s="1"/>
      <c r="EV40" s="2" t="s">
        <v>158</v>
      </c>
      <c r="EW40" s="1"/>
      <c r="EX40" s="1"/>
      <c r="EY40" s="1"/>
      <c r="EZ40" s="1"/>
      <c r="FA40" s="1"/>
      <c r="FB40" s="1"/>
      <c r="FC40" s="1"/>
      <c r="FD40" s="2" t="s">
        <v>136</v>
      </c>
      <c r="FE40" s="2" t="s">
        <v>140</v>
      </c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2" t="s">
        <v>166</v>
      </c>
      <c r="FU40" s="1"/>
      <c r="FV40" s="1"/>
      <c r="FW40" s="1"/>
      <c r="FX40" s="1"/>
      <c r="FY40" s="1"/>
      <c r="FZ40" s="2" t="s">
        <v>125</v>
      </c>
      <c r="GA40" s="1"/>
      <c r="GB40" s="1"/>
      <c r="GC40" s="1"/>
      <c r="GD40" s="1"/>
      <c r="GE40" s="1"/>
      <c r="GF40" s="1"/>
      <c r="GG40" s="1"/>
      <c r="GH40" s="1"/>
      <c r="GI40" s="2" t="s">
        <v>162</v>
      </c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2" t="s">
        <v>159</v>
      </c>
      <c r="GV40" s="2" t="s">
        <v>162</v>
      </c>
      <c r="GW40" s="1"/>
      <c r="GX40" s="1"/>
      <c r="GY40" s="1"/>
      <c r="GZ40" s="1"/>
      <c r="HA40" s="2" t="s">
        <v>124</v>
      </c>
      <c r="HB40" s="2" t="s">
        <v>109</v>
      </c>
      <c r="HC40" s="1"/>
      <c r="HD40" s="2" t="s">
        <v>125</v>
      </c>
    </row>
    <row r="41" spans="1:212" ht="14.25">
      <c r="A41" s="3">
        <v>41</v>
      </c>
      <c r="B41" s="2" t="s">
        <v>145</v>
      </c>
      <c r="C41" s="2" t="str">
        <f t="shared" ref="C41:DC41" ca="1" si="39">IF(COUNTIF(DD:DD,$B41),INDIRECT(_xludf.CONCAT("B",$A41)),"")</f>
        <v/>
      </c>
      <c r="D41" s="2" t="str">
        <f t="shared" ca="1" si="39"/>
        <v/>
      </c>
      <c r="E41" s="2" t="str">
        <f t="shared" ca="1" si="39"/>
        <v/>
      </c>
      <c r="F41" s="2" t="str">
        <f t="shared" ca="1" si="39"/>
        <v/>
      </c>
      <c r="G41" s="2" t="e">
        <f t="shared" ca="1" si="39"/>
        <v>#NAME?</v>
      </c>
      <c r="H41" s="2" t="e">
        <f t="shared" ca="1" si="39"/>
        <v>#NAME?</v>
      </c>
      <c r="I41" s="2" t="str">
        <f t="shared" ca="1" si="39"/>
        <v/>
      </c>
      <c r="J41" s="2" t="str">
        <f t="shared" ca="1" si="39"/>
        <v/>
      </c>
      <c r="K41" s="2" t="str">
        <f t="shared" ca="1" si="39"/>
        <v/>
      </c>
      <c r="L41" s="2" t="str">
        <f t="shared" ca="1" si="39"/>
        <v/>
      </c>
      <c r="M41" s="2" t="str">
        <f t="shared" ca="1" si="39"/>
        <v/>
      </c>
      <c r="N41" s="2" t="str">
        <f t="shared" ca="1" si="39"/>
        <v/>
      </c>
      <c r="O41" s="2" t="str">
        <f t="shared" ca="1" si="39"/>
        <v/>
      </c>
      <c r="P41" s="2" t="str">
        <f t="shared" ca="1" si="39"/>
        <v/>
      </c>
      <c r="Q41" s="2" t="e">
        <f t="shared" ca="1" si="39"/>
        <v>#NAME?</v>
      </c>
      <c r="R41" s="2" t="str">
        <f t="shared" ca="1" si="39"/>
        <v/>
      </c>
      <c r="S41" s="2" t="str">
        <f t="shared" ca="1" si="39"/>
        <v/>
      </c>
      <c r="T41" s="2" t="str">
        <f t="shared" ca="1" si="39"/>
        <v/>
      </c>
      <c r="U41" s="2" t="str">
        <f t="shared" ca="1" si="39"/>
        <v/>
      </c>
      <c r="V41" s="2" t="str">
        <f t="shared" ca="1" si="39"/>
        <v/>
      </c>
      <c r="W41" s="2" t="str">
        <f t="shared" ca="1" si="39"/>
        <v/>
      </c>
      <c r="X41" s="2" t="str">
        <f t="shared" ca="1" si="39"/>
        <v/>
      </c>
      <c r="Y41" s="2" t="str">
        <f t="shared" ca="1" si="39"/>
        <v/>
      </c>
      <c r="Z41" s="2" t="e">
        <f t="shared" ca="1" si="39"/>
        <v>#NAME?</v>
      </c>
      <c r="AA41" s="2" t="str">
        <f t="shared" ca="1" si="39"/>
        <v/>
      </c>
      <c r="AB41" s="2" t="str">
        <f t="shared" ca="1" si="39"/>
        <v/>
      </c>
      <c r="AC41" s="2" t="str">
        <f t="shared" ca="1" si="39"/>
        <v/>
      </c>
      <c r="AD41" s="2" t="str">
        <f t="shared" ca="1" si="39"/>
        <v/>
      </c>
      <c r="AE41" s="2" t="str">
        <f t="shared" ca="1" si="39"/>
        <v/>
      </c>
      <c r="AF41" s="2" t="str">
        <f t="shared" ca="1" si="39"/>
        <v/>
      </c>
      <c r="AG41" s="2" t="str">
        <f t="shared" ca="1" si="39"/>
        <v/>
      </c>
      <c r="AH41" s="2" t="str">
        <f t="shared" ca="1" si="39"/>
        <v/>
      </c>
      <c r="AI41" s="2" t="str">
        <f t="shared" ca="1" si="39"/>
        <v/>
      </c>
      <c r="AJ41" s="2" t="str">
        <f t="shared" ca="1" si="39"/>
        <v/>
      </c>
      <c r="AK41" s="2" t="str">
        <f t="shared" ca="1" si="39"/>
        <v/>
      </c>
      <c r="AL41" s="2" t="str">
        <f t="shared" ca="1" si="39"/>
        <v/>
      </c>
      <c r="AM41" s="2" t="str">
        <f t="shared" ca="1" si="39"/>
        <v/>
      </c>
      <c r="AN41" s="2" t="str">
        <f t="shared" ca="1" si="39"/>
        <v/>
      </c>
      <c r="AO41" s="2" t="str">
        <f t="shared" ca="1" si="39"/>
        <v/>
      </c>
      <c r="AP41" s="2" t="str">
        <f t="shared" ca="1" si="39"/>
        <v/>
      </c>
      <c r="AQ41" s="2" t="str">
        <f t="shared" ca="1" si="39"/>
        <v/>
      </c>
      <c r="AR41" s="2" t="str">
        <f t="shared" ca="1" si="39"/>
        <v/>
      </c>
      <c r="AS41" s="2" t="e">
        <f t="shared" ca="1" si="39"/>
        <v>#NAME?</v>
      </c>
      <c r="AT41" s="2" t="str">
        <f t="shared" ca="1" si="39"/>
        <v/>
      </c>
      <c r="AU41" s="2" t="str">
        <f t="shared" ca="1" si="39"/>
        <v/>
      </c>
      <c r="AV41" s="2" t="str">
        <f t="shared" ca="1" si="39"/>
        <v/>
      </c>
      <c r="AW41" s="2" t="str">
        <f t="shared" ca="1" si="39"/>
        <v/>
      </c>
      <c r="AX41" s="2" t="str">
        <f t="shared" ca="1" si="39"/>
        <v/>
      </c>
      <c r="AY41" s="2" t="str">
        <f t="shared" ca="1" si="39"/>
        <v/>
      </c>
      <c r="AZ41" s="2" t="str">
        <f t="shared" ca="1" si="39"/>
        <v/>
      </c>
      <c r="BA41" s="2" t="str">
        <f t="shared" ca="1" si="39"/>
        <v/>
      </c>
      <c r="BB41" s="2" t="str">
        <f t="shared" ca="1" si="39"/>
        <v/>
      </c>
      <c r="BC41" s="2" t="e">
        <f t="shared" ca="1" si="39"/>
        <v>#NAME?</v>
      </c>
      <c r="BD41" s="2" t="e">
        <f t="shared" ca="1" si="39"/>
        <v>#NAME?</v>
      </c>
      <c r="BE41" s="2" t="str">
        <f t="shared" ca="1" si="39"/>
        <v/>
      </c>
      <c r="BF41" s="2" t="str">
        <f t="shared" ca="1" si="39"/>
        <v/>
      </c>
      <c r="BG41" s="2" t="str">
        <f t="shared" ca="1" si="39"/>
        <v/>
      </c>
      <c r="BH41" s="2" t="str">
        <f t="shared" ca="1" si="39"/>
        <v/>
      </c>
      <c r="BI41" s="2" t="str">
        <f t="shared" ca="1" si="39"/>
        <v/>
      </c>
      <c r="BJ41" s="2" t="str">
        <f t="shared" ca="1" si="39"/>
        <v/>
      </c>
      <c r="BK41" s="2" t="str">
        <f t="shared" ca="1" si="39"/>
        <v/>
      </c>
      <c r="BL41" s="2" t="str">
        <f t="shared" ca="1" si="39"/>
        <v/>
      </c>
      <c r="BM41" s="2" t="str">
        <f t="shared" ca="1" si="39"/>
        <v/>
      </c>
      <c r="BN41" s="2" t="str">
        <f t="shared" ca="1" si="39"/>
        <v/>
      </c>
      <c r="BO41" s="2" t="str">
        <f t="shared" ca="1" si="39"/>
        <v/>
      </c>
      <c r="BP41" s="2" t="str">
        <f t="shared" ca="1" si="39"/>
        <v/>
      </c>
      <c r="BQ41" s="2" t="str">
        <f t="shared" ca="1" si="39"/>
        <v/>
      </c>
      <c r="BR41" s="2" t="str">
        <f t="shared" ca="1" si="39"/>
        <v/>
      </c>
      <c r="BS41" s="2" t="str">
        <f t="shared" ca="1" si="39"/>
        <v/>
      </c>
      <c r="BT41" s="2" t="str">
        <f t="shared" ca="1" si="39"/>
        <v/>
      </c>
      <c r="BU41" s="2" t="str">
        <f t="shared" ca="1" si="39"/>
        <v/>
      </c>
      <c r="BV41" s="2" t="str">
        <f t="shared" ca="1" si="39"/>
        <v/>
      </c>
      <c r="BW41" s="2" t="str">
        <f t="shared" ca="1" si="39"/>
        <v/>
      </c>
      <c r="BX41" s="2" t="str">
        <f t="shared" ca="1" si="39"/>
        <v/>
      </c>
      <c r="BY41" s="2" t="e">
        <f t="shared" ca="1" si="39"/>
        <v>#NAME?</v>
      </c>
      <c r="BZ41" s="2" t="str">
        <f t="shared" ca="1" si="39"/>
        <v/>
      </c>
      <c r="CA41" s="2" t="str">
        <f t="shared" ca="1" si="39"/>
        <v/>
      </c>
      <c r="CB41" s="2" t="str">
        <f t="shared" ca="1" si="39"/>
        <v/>
      </c>
      <c r="CC41" s="2" t="str">
        <f t="shared" ca="1" si="39"/>
        <v/>
      </c>
      <c r="CD41" s="2" t="str">
        <f t="shared" ca="1" si="39"/>
        <v/>
      </c>
      <c r="CE41" s="2" t="str">
        <f t="shared" ca="1" si="39"/>
        <v/>
      </c>
      <c r="CF41" s="2" t="str">
        <f t="shared" ca="1" si="39"/>
        <v/>
      </c>
      <c r="CG41" s="2" t="str">
        <f t="shared" ca="1" si="39"/>
        <v/>
      </c>
      <c r="CH41" s="2" t="str">
        <f t="shared" ca="1" si="39"/>
        <v/>
      </c>
      <c r="CI41" s="2" t="str">
        <f t="shared" ca="1" si="39"/>
        <v/>
      </c>
      <c r="CJ41" s="2" t="str">
        <f t="shared" ca="1" si="39"/>
        <v/>
      </c>
      <c r="CK41" s="2" t="str">
        <f t="shared" ca="1" si="39"/>
        <v/>
      </c>
      <c r="CL41" s="2" t="str">
        <f t="shared" ca="1" si="39"/>
        <v/>
      </c>
      <c r="CM41" s="2" t="str">
        <f t="shared" ca="1" si="39"/>
        <v/>
      </c>
      <c r="CN41" s="2" t="str">
        <f t="shared" ca="1" si="39"/>
        <v/>
      </c>
      <c r="CO41" s="2" t="str">
        <f t="shared" ca="1" si="39"/>
        <v/>
      </c>
      <c r="CP41" s="2" t="str">
        <f t="shared" ca="1" si="39"/>
        <v/>
      </c>
      <c r="CQ41" s="2" t="str">
        <f t="shared" ca="1" si="39"/>
        <v/>
      </c>
      <c r="CR41" s="2" t="str">
        <f t="shared" ca="1" si="39"/>
        <v/>
      </c>
      <c r="CS41" s="2" t="str">
        <f t="shared" ca="1" si="39"/>
        <v/>
      </c>
      <c r="CT41" s="2" t="e">
        <f t="shared" ca="1" si="39"/>
        <v>#NAME?</v>
      </c>
      <c r="CU41" s="2" t="e">
        <f t="shared" ca="1" si="39"/>
        <v>#NAME?</v>
      </c>
      <c r="CV41" s="2" t="str">
        <f t="shared" ca="1" si="39"/>
        <v/>
      </c>
      <c r="CW41" s="2" t="str">
        <f t="shared" ca="1" si="39"/>
        <v/>
      </c>
      <c r="CX41" s="2" t="str">
        <f t="shared" ca="1" si="39"/>
        <v/>
      </c>
      <c r="CY41" s="2" t="str">
        <f t="shared" ca="1" si="39"/>
        <v/>
      </c>
      <c r="CZ41" s="2" t="e">
        <f t="shared" ca="1" si="39"/>
        <v>#NAME?</v>
      </c>
      <c r="DA41" s="2" t="e">
        <f t="shared" ca="1" si="39"/>
        <v>#NAME?</v>
      </c>
      <c r="DB41" s="2" t="str">
        <f t="shared" ca="1" si="39"/>
        <v/>
      </c>
      <c r="DC41" s="2" t="e">
        <f t="shared" ca="1" si="39"/>
        <v>#NAME?</v>
      </c>
      <c r="DE41" s="1"/>
      <c r="DF41" s="1"/>
      <c r="DG41" s="1"/>
      <c r="DH41" s="2" t="s">
        <v>172</v>
      </c>
      <c r="DI41" s="2" t="s">
        <v>180</v>
      </c>
      <c r="DJ41" s="1"/>
      <c r="DK41" s="1"/>
      <c r="DL41" s="1"/>
      <c r="DM41" s="1"/>
      <c r="DN41" s="1"/>
      <c r="DO41" s="1"/>
      <c r="DP41" s="1"/>
      <c r="DQ41" s="1"/>
      <c r="DR41" s="2" t="s">
        <v>165</v>
      </c>
      <c r="DS41" s="1"/>
      <c r="DT41" s="1"/>
      <c r="DU41" s="1"/>
      <c r="DV41" s="1"/>
      <c r="DW41" s="1"/>
      <c r="DX41" s="1"/>
      <c r="DY41" s="1"/>
      <c r="DZ41" s="1"/>
      <c r="EA41" s="2" t="s">
        <v>165</v>
      </c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2" t="s">
        <v>125</v>
      </c>
      <c r="EU41" s="1"/>
      <c r="EV41" s="1"/>
      <c r="EW41" s="1"/>
      <c r="EX41" s="1"/>
      <c r="EY41" s="1"/>
      <c r="EZ41" s="1"/>
      <c r="FA41" s="1"/>
      <c r="FB41" s="1"/>
      <c r="FC41" s="1"/>
      <c r="FD41" s="2" t="s">
        <v>153</v>
      </c>
      <c r="FE41" s="2" t="s">
        <v>147</v>
      </c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2" t="s">
        <v>153</v>
      </c>
      <c r="FU41" s="1"/>
      <c r="FV41" s="1"/>
      <c r="FW41" s="1"/>
      <c r="FX41" s="1"/>
      <c r="FY41" s="1"/>
      <c r="FZ41" s="2" t="s">
        <v>140</v>
      </c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2" t="s">
        <v>162</v>
      </c>
      <c r="GV41" s="2" t="s">
        <v>165</v>
      </c>
      <c r="GW41" s="1"/>
      <c r="GX41" s="1"/>
      <c r="GY41" s="1"/>
      <c r="GZ41" s="1"/>
      <c r="HA41" s="2" t="s">
        <v>126</v>
      </c>
      <c r="HB41" s="2" t="s">
        <v>119</v>
      </c>
      <c r="HC41" s="1"/>
      <c r="HD41" s="2" t="s">
        <v>140</v>
      </c>
    </row>
    <row r="42" spans="1:212" ht="14.25">
      <c r="A42" s="3">
        <v>42</v>
      </c>
      <c r="B42" s="4" t="s">
        <v>146</v>
      </c>
      <c r="C42" s="2" t="str">
        <f t="shared" ref="C42:DC42" ca="1" si="40">IF(COUNTIF(DD:DD,$B42),INDIRECT(_xludf.CONCAT("B",$A42)),"")</f>
        <v/>
      </c>
      <c r="D42" s="2" t="e">
        <f t="shared" ca="1" si="40"/>
        <v>#NAME?</v>
      </c>
      <c r="E42" s="2" t="e">
        <f t="shared" ca="1" si="40"/>
        <v>#NAME?</v>
      </c>
      <c r="F42" s="2" t="e">
        <f t="shared" ca="1" si="40"/>
        <v>#NAME?</v>
      </c>
      <c r="G42" s="2" t="e">
        <f t="shared" ca="1" si="40"/>
        <v>#NAME?</v>
      </c>
      <c r="H42" s="2" t="e">
        <f t="shared" ca="1" si="40"/>
        <v>#NAME?</v>
      </c>
      <c r="I42" s="2" t="e">
        <f t="shared" ca="1" si="40"/>
        <v>#NAME?</v>
      </c>
      <c r="J42" s="2" t="str">
        <f t="shared" ca="1" si="40"/>
        <v/>
      </c>
      <c r="K42" s="2" t="str">
        <f t="shared" ca="1" si="40"/>
        <v/>
      </c>
      <c r="L42" s="2" t="e">
        <f t="shared" ca="1" si="40"/>
        <v>#NAME?</v>
      </c>
      <c r="M42" s="2" t="str">
        <f t="shared" ca="1" si="40"/>
        <v/>
      </c>
      <c r="N42" s="2" t="e">
        <f t="shared" ca="1" si="40"/>
        <v>#NAME?</v>
      </c>
      <c r="O42" s="2" t="e">
        <f t="shared" ca="1" si="40"/>
        <v>#NAME?</v>
      </c>
      <c r="P42" s="2" t="e">
        <f t="shared" ca="1" si="40"/>
        <v>#NAME?</v>
      </c>
      <c r="Q42" s="2" t="e">
        <f t="shared" ca="1" si="40"/>
        <v>#NAME?</v>
      </c>
      <c r="R42" s="2" t="e">
        <f t="shared" ca="1" si="40"/>
        <v>#NAME?</v>
      </c>
      <c r="S42" s="2" t="e">
        <f t="shared" ca="1" si="40"/>
        <v>#NAME?</v>
      </c>
      <c r="T42" s="2" t="e">
        <f t="shared" ca="1" si="40"/>
        <v>#NAME?</v>
      </c>
      <c r="U42" s="2" t="e">
        <f t="shared" ca="1" si="40"/>
        <v>#NAME?</v>
      </c>
      <c r="V42" s="2" t="e">
        <f t="shared" ca="1" si="40"/>
        <v>#NAME?</v>
      </c>
      <c r="W42" s="2" t="str">
        <f t="shared" ca="1" si="40"/>
        <v/>
      </c>
      <c r="X42" s="2" t="str">
        <f t="shared" ca="1" si="40"/>
        <v/>
      </c>
      <c r="Y42" s="2" t="str">
        <f t="shared" ca="1" si="40"/>
        <v/>
      </c>
      <c r="Z42" s="2" t="e">
        <f t="shared" ca="1" si="40"/>
        <v>#NAME?</v>
      </c>
      <c r="AA42" s="2" t="e">
        <f t="shared" ca="1" si="40"/>
        <v>#NAME?</v>
      </c>
      <c r="AB42" s="2" t="e">
        <f t="shared" ca="1" si="40"/>
        <v>#NAME?</v>
      </c>
      <c r="AC42" s="2" t="str">
        <f t="shared" ca="1" si="40"/>
        <v/>
      </c>
      <c r="AD42" s="2" t="e">
        <f t="shared" ca="1" si="40"/>
        <v>#NAME?</v>
      </c>
      <c r="AE42" s="2" t="e">
        <f t="shared" ca="1" si="40"/>
        <v>#NAME?</v>
      </c>
      <c r="AF42" s="2" t="e">
        <f t="shared" ca="1" si="40"/>
        <v>#NAME?</v>
      </c>
      <c r="AG42" s="2" t="e">
        <f t="shared" ca="1" si="40"/>
        <v>#NAME?</v>
      </c>
      <c r="AH42" s="2" t="e">
        <f t="shared" ca="1" si="40"/>
        <v>#NAME?</v>
      </c>
      <c r="AI42" s="2" t="str">
        <f t="shared" ca="1" si="40"/>
        <v/>
      </c>
      <c r="AJ42" s="2" t="e">
        <f t="shared" ca="1" si="40"/>
        <v>#NAME?</v>
      </c>
      <c r="AK42" s="2" t="e">
        <f t="shared" ca="1" si="40"/>
        <v>#NAME?</v>
      </c>
      <c r="AL42" s="2" t="e">
        <f t="shared" ca="1" si="40"/>
        <v>#NAME?</v>
      </c>
      <c r="AM42" s="2" t="e">
        <f t="shared" ca="1" si="40"/>
        <v>#NAME?</v>
      </c>
      <c r="AN42" s="2" t="e">
        <f t="shared" ca="1" si="40"/>
        <v>#NAME?</v>
      </c>
      <c r="AO42" s="2" t="e">
        <f t="shared" ca="1" si="40"/>
        <v>#NAME?</v>
      </c>
      <c r="AP42" s="2" t="e">
        <f t="shared" ca="1" si="40"/>
        <v>#NAME?</v>
      </c>
      <c r="AQ42" s="2" t="e">
        <f t="shared" ca="1" si="40"/>
        <v>#NAME?</v>
      </c>
      <c r="AR42" s="2" t="str">
        <f t="shared" ca="1" si="40"/>
        <v/>
      </c>
      <c r="AS42" s="2" t="e">
        <f t="shared" ca="1" si="40"/>
        <v>#NAME?</v>
      </c>
      <c r="AT42" s="2" t="e">
        <f t="shared" ca="1" si="40"/>
        <v>#NAME?</v>
      </c>
      <c r="AU42" s="2" t="e">
        <f t="shared" ca="1" si="40"/>
        <v>#NAME?</v>
      </c>
      <c r="AV42" s="2" t="e">
        <f t="shared" ca="1" si="40"/>
        <v>#NAME?</v>
      </c>
      <c r="AW42" s="2" t="e">
        <f t="shared" ca="1" si="40"/>
        <v>#NAME?</v>
      </c>
      <c r="AX42" s="2" t="e">
        <f t="shared" ca="1" si="40"/>
        <v>#NAME?</v>
      </c>
      <c r="AY42" s="2" t="e">
        <f t="shared" ca="1" si="40"/>
        <v>#NAME?</v>
      </c>
      <c r="AZ42" s="2" t="e">
        <f t="shared" ca="1" si="40"/>
        <v>#NAME?</v>
      </c>
      <c r="BA42" s="2" t="e">
        <f t="shared" ca="1" si="40"/>
        <v>#NAME?</v>
      </c>
      <c r="BB42" s="2" t="e">
        <f t="shared" ca="1" si="40"/>
        <v>#NAME?</v>
      </c>
      <c r="BC42" s="2" t="e">
        <f t="shared" ca="1" si="40"/>
        <v>#NAME?</v>
      </c>
      <c r="BD42" s="2" t="e">
        <f t="shared" ca="1" si="40"/>
        <v>#NAME?</v>
      </c>
      <c r="BE42" s="2" t="e">
        <f t="shared" ca="1" si="40"/>
        <v>#NAME?</v>
      </c>
      <c r="BF42" s="2" t="e">
        <f t="shared" ca="1" si="40"/>
        <v>#NAME?</v>
      </c>
      <c r="BG42" s="2" t="str">
        <f t="shared" ca="1" si="40"/>
        <v/>
      </c>
      <c r="BH42" s="2" t="str">
        <f t="shared" ca="1" si="40"/>
        <v/>
      </c>
      <c r="BI42" s="2" t="e">
        <f t="shared" ca="1" si="40"/>
        <v>#NAME?</v>
      </c>
      <c r="BJ42" s="2" t="str">
        <f t="shared" ca="1" si="40"/>
        <v/>
      </c>
      <c r="BK42" s="2" t="e">
        <f t="shared" ca="1" si="40"/>
        <v>#NAME?</v>
      </c>
      <c r="BL42" s="2" t="e">
        <f t="shared" ca="1" si="40"/>
        <v>#NAME?</v>
      </c>
      <c r="BM42" s="2" t="e">
        <f t="shared" ca="1" si="40"/>
        <v>#NAME?</v>
      </c>
      <c r="BN42" s="2" t="e">
        <f t="shared" ca="1" si="40"/>
        <v>#NAME?</v>
      </c>
      <c r="BO42" s="2" t="e">
        <f t="shared" ca="1" si="40"/>
        <v>#NAME?</v>
      </c>
      <c r="BP42" s="2" t="e">
        <f t="shared" ca="1" si="40"/>
        <v>#NAME?</v>
      </c>
      <c r="BQ42" s="2" t="e">
        <f t="shared" ca="1" si="40"/>
        <v>#NAME?</v>
      </c>
      <c r="BR42" s="2" t="str">
        <f t="shared" ca="1" si="40"/>
        <v/>
      </c>
      <c r="BS42" s="2" t="e">
        <f t="shared" ca="1" si="40"/>
        <v>#NAME?</v>
      </c>
      <c r="BT42" s="2" t="str">
        <f t="shared" ca="1" si="40"/>
        <v/>
      </c>
      <c r="BU42" s="2" t="str">
        <f t="shared" ca="1" si="40"/>
        <v/>
      </c>
      <c r="BV42" s="2" t="str">
        <f t="shared" ca="1" si="40"/>
        <v/>
      </c>
      <c r="BW42" s="2" t="e">
        <f t="shared" ca="1" si="40"/>
        <v>#NAME?</v>
      </c>
      <c r="BX42" s="2" t="e">
        <f t="shared" ca="1" si="40"/>
        <v>#NAME?</v>
      </c>
      <c r="BY42" s="2" t="e">
        <f t="shared" ca="1" si="40"/>
        <v>#NAME?</v>
      </c>
      <c r="BZ42" s="2" t="e">
        <f t="shared" ca="1" si="40"/>
        <v>#NAME?</v>
      </c>
      <c r="CA42" s="2" t="e">
        <f t="shared" ca="1" si="40"/>
        <v>#NAME?</v>
      </c>
      <c r="CB42" s="2" t="e">
        <f t="shared" ca="1" si="40"/>
        <v>#NAME?</v>
      </c>
      <c r="CC42" s="2" t="e">
        <f t="shared" ca="1" si="40"/>
        <v>#NAME?</v>
      </c>
      <c r="CD42" s="2" t="e">
        <f t="shared" ca="1" si="40"/>
        <v>#NAME?</v>
      </c>
      <c r="CE42" s="2" t="e">
        <f t="shared" ca="1" si="40"/>
        <v>#NAME?</v>
      </c>
      <c r="CF42" s="2" t="e">
        <f t="shared" ca="1" si="40"/>
        <v>#NAME?</v>
      </c>
      <c r="CG42" s="2" t="e">
        <f t="shared" ca="1" si="40"/>
        <v>#NAME?</v>
      </c>
      <c r="CH42" s="2" t="e">
        <f t="shared" ca="1" si="40"/>
        <v>#NAME?</v>
      </c>
      <c r="CI42" s="2" t="e">
        <f t="shared" ca="1" si="40"/>
        <v>#NAME?</v>
      </c>
      <c r="CJ42" s="2" t="e">
        <f t="shared" ca="1" si="40"/>
        <v>#NAME?</v>
      </c>
      <c r="CK42" s="2" t="e">
        <f t="shared" ca="1" si="40"/>
        <v>#NAME?</v>
      </c>
      <c r="CL42" s="2" t="str">
        <f t="shared" ca="1" si="40"/>
        <v/>
      </c>
      <c r="CM42" s="2" t="e">
        <f t="shared" ca="1" si="40"/>
        <v>#NAME?</v>
      </c>
      <c r="CN42" s="2" t="e">
        <f t="shared" ca="1" si="40"/>
        <v>#NAME?</v>
      </c>
      <c r="CO42" s="2" t="e">
        <f t="shared" ca="1" si="40"/>
        <v>#NAME?</v>
      </c>
      <c r="CP42" s="2" t="str">
        <f t="shared" ca="1" si="40"/>
        <v/>
      </c>
      <c r="CQ42" s="2" t="e">
        <f t="shared" ca="1" si="40"/>
        <v>#NAME?</v>
      </c>
      <c r="CR42" s="2" t="e">
        <f t="shared" ca="1" si="40"/>
        <v>#NAME?</v>
      </c>
      <c r="CS42" s="2" t="e">
        <f t="shared" ca="1" si="40"/>
        <v>#NAME?</v>
      </c>
      <c r="CT42" s="2" t="e">
        <f t="shared" ca="1" si="40"/>
        <v>#NAME?</v>
      </c>
      <c r="CU42" s="2" t="e">
        <f t="shared" ca="1" si="40"/>
        <v>#NAME?</v>
      </c>
      <c r="CV42" s="2" t="e">
        <f t="shared" ca="1" si="40"/>
        <v>#NAME?</v>
      </c>
      <c r="CW42" s="2" t="str">
        <f t="shared" ca="1" si="40"/>
        <v/>
      </c>
      <c r="CX42" s="2" t="str">
        <f t="shared" ca="1" si="40"/>
        <v/>
      </c>
      <c r="CY42" s="2" t="e">
        <f t="shared" ca="1" si="40"/>
        <v>#NAME?</v>
      </c>
      <c r="CZ42" s="2" t="e">
        <f t="shared" ca="1" si="40"/>
        <v>#NAME?</v>
      </c>
      <c r="DA42" s="2" t="e">
        <f t="shared" ca="1" si="40"/>
        <v>#NAME?</v>
      </c>
      <c r="DB42" s="2" t="e">
        <f t="shared" ca="1" si="40"/>
        <v>#NAME?</v>
      </c>
      <c r="DC42" s="2" t="e">
        <f t="shared" ca="1" si="40"/>
        <v>#NAME?</v>
      </c>
      <c r="DE42" s="1"/>
      <c r="DF42" s="1"/>
      <c r="DG42" s="1"/>
      <c r="DH42" s="2" t="s">
        <v>177</v>
      </c>
      <c r="DI42" s="2" t="s">
        <v>181</v>
      </c>
      <c r="DJ42" s="1"/>
      <c r="DK42" s="1"/>
      <c r="DL42" s="1"/>
      <c r="DM42" s="1"/>
      <c r="DN42" s="1"/>
      <c r="DO42" s="1"/>
      <c r="DP42" s="1"/>
      <c r="DQ42" s="1"/>
      <c r="DR42" s="2" t="s">
        <v>167</v>
      </c>
      <c r="DS42" s="1"/>
      <c r="DT42" s="1"/>
      <c r="DU42" s="1"/>
      <c r="DV42" s="1"/>
      <c r="DW42" s="1"/>
      <c r="DX42" s="1"/>
      <c r="DY42" s="1"/>
      <c r="DZ42" s="1"/>
      <c r="EA42" s="2" t="s">
        <v>169</v>
      </c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2" t="s">
        <v>128</v>
      </c>
      <c r="EU42" s="1"/>
      <c r="EV42" s="1"/>
      <c r="EW42" s="1"/>
      <c r="EX42" s="1"/>
      <c r="EY42" s="1"/>
      <c r="EZ42" s="1"/>
      <c r="FA42" s="1"/>
      <c r="FB42" s="1"/>
      <c r="FC42" s="1"/>
      <c r="FD42" s="2" t="s">
        <v>162</v>
      </c>
      <c r="FE42" s="2" t="s">
        <v>119</v>
      </c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2" t="s">
        <v>158</v>
      </c>
      <c r="FU42" s="1"/>
      <c r="FV42" s="1"/>
      <c r="FW42" s="1"/>
      <c r="FX42" s="1"/>
      <c r="FY42" s="1"/>
      <c r="FZ42" s="2" t="s">
        <v>159</v>
      </c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2" t="s">
        <v>165</v>
      </c>
      <c r="GV42" s="2" t="s">
        <v>169</v>
      </c>
      <c r="GW42" s="1"/>
      <c r="GX42" s="1"/>
      <c r="GY42" s="1"/>
      <c r="GZ42" s="1"/>
      <c r="HA42" s="2" t="s">
        <v>125</v>
      </c>
      <c r="HB42" s="2" t="s">
        <v>162</v>
      </c>
      <c r="HC42" s="1"/>
      <c r="HD42" s="2" t="s">
        <v>159</v>
      </c>
    </row>
    <row r="43" spans="1:212" ht="14.25">
      <c r="A43" s="3">
        <v>43</v>
      </c>
      <c r="B43" s="2" t="s">
        <v>147</v>
      </c>
      <c r="C43" s="2" t="str">
        <f t="shared" ref="C43:DC43" ca="1" si="41">IF(COUNTIF(DD:DD,$B43),INDIRECT(_xludf.CONCAT("B",$A43)),"")</f>
        <v/>
      </c>
      <c r="D43" s="2" t="str">
        <f t="shared" ca="1" si="41"/>
        <v/>
      </c>
      <c r="E43" s="2" t="str">
        <f t="shared" ca="1" si="41"/>
        <v/>
      </c>
      <c r="F43" s="2" t="str">
        <f t="shared" ca="1" si="41"/>
        <v/>
      </c>
      <c r="G43" s="2" t="str">
        <f t="shared" ca="1" si="41"/>
        <v/>
      </c>
      <c r="H43" s="2" t="str">
        <f t="shared" ca="1" si="41"/>
        <v/>
      </c>
      <c r="I43" s="2" t="str">
        <f t="shared" ca="1" si="41"/>
        <v/>
      </c>
      <c r="J43" s="2" t="str">
        <f t="shared" ca="1" si="41"/>
        <v/>
      </c>
      <c r="K43" s="2" t="str">
        <f t="shared" ca="1" si="41"/>
        <v/>
      </c>
      <c r="L43" s="2" t="str">
        <f t="shared" ca="1" si="41"/>
        <v/>
      </c>
      <c r="M43" s="2" t="str">
        <f t="shared" ca="1" si="41"/>
        <v/>
      </c>
      <c r="N43" s="2" t="str">
        <f t="shared" ca="1" si="41"/>
        <v/>
      </c>
      <c r="O43" s="2" t="str">
        <f t="shared" ca="1" si="41"/>
        <v/>
      </c>
      <c r="P43" s="2" t="str">
        <f t="shared" ca="1" si="41"/>
        <v/>
      </c>
      <c r="Q43" s="2" t="e">
        <f t="shared" ca="1" si="41"/>
        <v>#NAME?</v>
      </c>
      <c r="R43" s="2" t="str">
        <f t="shared" ca="1" si="41"/>
        <v/>
      </c>
      <c r="S43" s="2" t="str">
        <f t="shared" ca="1" si="41"/>
        <v/>
      </c>
      <c r="T43" s="2" t="str">
        <f t="shared" ca="1" si="41"/>
        <v/>
      </c>
      <c r="U43" s="2" t="str">
        <f t="shared" ca="1" si="41"/>
        <v/>
      </c>
      <c r="V43" s="2" t="str">
        <f t="shared" ca="1" si="41"/>
        <v/>
      </c>
      <c r="W43" s="2" t="str">
        <f t="shared" ca="1" si="41"/>
        <v/>
      </c>
      <c r="X43" s="2" t="str">
        <f t="shared" ca="1" si="41"/>
        <v/>
      </c>
      <c r="Y43" s="2" t="str">
        <f t="shared" ca="1" si="41"/>
        <v/>
      </c>
      <c r="Z43" s="2" t="e">
        <f t="shared" ca="1" si="41"/>
        <v>#NAME?</v>
      </c>
      <c r="AA43" s="2" t="str">
        <f t="shared" ca="1" si="41"/>
        <v/>
      </c>
      <c r="AB43" s="2" t="str">
        <f t="shared" ca="1" si="41"/>
        <v/>
      </c>
      <c r="AC43" s="2" t="str">
        <f t="shared" ca="1" si="41"/>
        <v/>
      </c>
      <c r="AD43" s="2" t="str">
        <f t="shared" ca="1" si="41"/>
        <v/>
      </c>
      <c r="AE43" s="2" t="str">
        <f t="shared" ca="1" si="41"/>
        <v/>
      </c>
      <c r="AF43" s="2" t="str">
        <f t="shared" ca="1" si="41"/>
        <v/>
      </c>
      <c r="AG43" s="2" t="str">
        <f t="shared" ca="1" si="41"/>
        <v/>
      </c>
      <c r="AH43" s="2" t="str">
        <f t="shared" ca="1" si="41"/>
        <v/>
      </c>
      <c r="AI43" s="2" t="str">
        <f t="shared" ca="1" si="41"/>
        <v/>
      </c>
      <c r="AJ43" s="2" t="str">
        <f t="shared" ca="1" si="41"/>
        <v/>
      </c>
      <c r="AK43" s="2" t="str">
        <f t="shared" ca="1" si="41"/>
        <v/>
      </c>
      <c r="AL43" s="2" t="str">
        <f t="shared" ca="1" si="41"/>
        <v/>
      </c>
      <c r="AM43" s="2" t="str">
        <f t="shared" ca="1" si="41"/>
        <v/>
      </c>
      <c r="AN43" s="2" t="str">
        <f t="shared" ca="1" si="41"/>
        <v/>
      </c>
      <c r="AO43" s="2" t="str">
        <f t="shared" ca="1" si="41"/>
        <v/>
      </c>
      <c r="AP43" s="2" t="str">
        <f t="shared" ca="1" si="41"/>
        <v/>
      </c>
      <c r="AQ43" s="2" t="str">
        <f t="shared" ca="1" si="41"/>
        <v/>
      </c>
      <c r="AR43" s="2" t="str">
        <f t="shared" ca="1" si="41"/>
        <v/>
      </c>
      <c r="AS43" s="2" t="e">
        <f t="shared" ca="1" si="41"/>
        <v>#NAME?</v>
      </c>
      <c r="AT43" s="2" t="str">
        <f t="shared" ca="1" si="41"/>
        <v/>
      </c>
      <c r="AU43" s="2" t="str">
        <f t="shared" ca="1" si="41"/>
        <v/>
      </c>
      <c r="AV43" s="2" t="str">
        <f t="shared" ca="1" si="41"/>
        <v/>
      </c>
      <c r="AW43" s="2" t="str">
        <f t="shared" ca="1" si="41"/>
        <v/>
      </c>
      <c r="AX43" s="2" t="str">
        <f t="shared" ca="1" si="41"/>
        <v/>
      </c>
      <c r="AY43" s="2" t="str">
        <f t="shared" ca="1" si="41"/>
        <v/>
      </c>
      <c r="AZ43" s="2" t="str">
        <f t="shared" ca="1" si="41"/>
        <v/>
      </c>
      <c r="BA43" s="2" t="str">
        <f t="shared" ca="1" si="41"/>
        <v/>
      </c>
      <c r="BB43" s="2" t="str">
        <f t="shared" ca="1" si="41"/>
        <v/>
      </c>
      <c r="BC43" s="2" t="e">
        <f t="shared" ca="1" si="41"/>
        <v>#NAME?</v>
      </c>
      <c r="BD43" s="2" t="e">
        <f t="shared" ca="1" si="41"/>
        <v>#NAME?</v>
      </c>
      <c r="BE43" s="2" t="str">
        <f t="shared" ca="1" si="41"/>
        <v/>
      </c>
      <c r="BF43" s="2" t="str">
        <f t="shared" ca="1" si="41"/>
        <v/>
      </c>
      <c r="BG43" s="2" t="str">
        <f t="shared" ca="1" si="41"/>
        <v/>
      </c>
      <c r="BH43" s="2" t="str">
        <f t="shared" ca="1" si="41"/>
        <v/>
      </c>
      <c r="BI43" s="2" t="str">
        <f t="shared" ca="1" si="41"/>
        <v/>
      </c>
      <c r="BJ43" s="2" t="str">
        <f t="shared" ca="1" si="41"/>
        <v/>
      </c>
      <c r="BK43" s="2" t="str">
        <f t="shared" ca="1" si="41"/>
        <v/>
      </c>
      <c r="BL43" s="2" t="str">
        <f t="shared" ca="1" si="41"/>
        <v/>
      </c>
      <c r="BM43" s="2" t="str">
        <f t="shared" ca="1" si="41"/>
        <v/>
      </c>
      <c r="BN43" s="2" t="str">
        <f t="shared" ca="1" si="41"/>
        <v/>
      </c>
      <c r="BO43" s="2" t="str">
        <f t="shared" ca="1" si="41"/>
        <v/>
      </c>
      <c r="BP43" s="2" t="str">
        <f t="shared" ca="1" si="41"/>
        <v/>
      </c>
      <c r="BQ43" s="2" t="str">
        <f t="shared" ca="1" si="41"/>
        <v/>
      </c>
      <c r="BR43" s="2" t="str">
        <f t="shared" ca="1" si="41"/>
        <v/>
      </c>
      <c r="BS43" s="2" t="str">
        <f t="shared" ca="1" si="41"/>
        <v/>
      </c>
      <c r="BT43" s="2" t="str">
        <f t="shared" ca="1" si="41"/>
        <v/>
      </c>
      <c r="BU43" s="2" t="str">
        <f t="shared" ca="1" si="41"/>
        <v/>
      </c>
      <c r="BV43" s="2" t="str">
        <f t="shared" ca="1" si="41"/>
        <v/>
      </c>
      <c r="BW43" s="2" t="str">
        <f t="shared" ca="1" si="41"/>
        <v/>
      </c>
      <c r="BX43" s="2" t="str">
        <f t="shared" ca="1" si="41"/>
        <v/>
      </c>
      <c r="BY43" s="2" t="str">
        <f t="shared" ca="1" si="41"/>
        <v/>
      </c>
      <c r="BZ43" s="2" t="str">
        <f t="shared" ca="1" si="41"/>
        <v/>
      </c>
      <c r="CA43" s="2" t="str">
        <f t="shared" ca="1" si="41"/>
        <v/>
      </c>
      <c r="CB43" s="2" t="str">
        <f t="shared" ca="1" si="41"/>
        <v/>
      </c>
      <c r="CC43" s="2" t="str">
        <f t="shared" ca="1" si="41"/>
        <v/>
      </c>
      <c r="CD43" s="2" t="str">
        <f t="shared" ca="1" si="41"/>
        <v/>
      </c>
      <c r="CE43" s="2" t="str">
        <f t="shared" ca="1" si="41"/>
        <v/>
      </c>
      <c r="CF43" s="2" t="str">
        <f t="shared" ca="1" si="41"/>
        <v/>
      </c>
      <c r="CG43" s="2" t="str">
        <f t="shared" ca="1" si="41"/>
        <v/>
      </c>
      <c r="CH43" s="2" t="str">
        <f t="shared" ca="1" si="41"/>
        <v/>
      </c>
      <c r="CI43" s="2" t="str">
        <f t="shared" ca="1" si="41"/>
        <v/>
      </c>
      <c r="CJ43" s="2" t="str">
        <f t="shared" ca="1" si="41"/>
        <v/>
      </c>
      <c r="CK43" s="2" t="str">
        <f t="shared" ca="1" si="41"/>
        <v/>
      </c>
      <c r="CL43" s="2" t="str">
        <f t="shared" ca="1" si="41"/>
        <v/>
      </c>
      <c r="CM43" s="2" t="str">
        <f t="shared" ca="1" si="41"/>
        <v/>
      </c>
      <c r="CN43" s="2" t="str">
        <f t="shared" ca="1" si="41"/>
        <v/>
      </c>
      <c r="CO43" s="2" t="str">
        <f t="shared" ca="1" si="41"/>
        <v/>
      </c>
      <c r="CP43" s="2" t="str">
        <f t="shared" ca="1" si="41"/>
        <v/>
      </c>
      <c r="CQ43" s="2" t="str">
        <f t="shared" ca="1" si="41"/>
        <v/>
      </c>
      <c r="CR43" s="2" t="str">
        <f t="shared" ca="1" si="41"/>
        <v/>
      </c>
      <c r="CS43" s="2" t="str">
        <f t="shared" ca="1" si="41"/>
        <v/>
      </c>
      <c r="CT43" s="2" t="str">
        <f t="shared" ca="1" si="41"/>
        <v/>
      </c>
      <c r="CU43" s="2" t="str">
        <f t="shared" ca="1" si="41"/>
        <v/>
      </c>
      <c r="CV43" s="2" t="str">
        <f t="shared" ca="1" si="41"/>
        <v/>
      </c>
      <c r="CW43" s="2" t="str">
        <f t="shared" ca="1" si="41"/>
        <v/>
      </c>
      <c r="CX43" s="2" t="str">
        <f t="shared" ca="1" si="41"/>
        <v/>
      </c>
      <c r="CY43" s="2" t="str">
        <f t="shared" ca="1" si="41"/>
        <v/>
      </c>
      <c r="CZ43" s="2" t="e">
        <f t="shared" ca="1" si="41"/>
        <v>#NAME?</v>
      </c>
      <c r="DA43" s="2" t="e">
        <f t="shared" ca="1" si="41"/>
        <v>#NAME?</v>
      </c>
      <c r="DB43" s="2" t="str">
        <f t="shared" ca="1" si="41"/>
        <v/>
      </c>
      <c r="DC43" s="2" t="str">
        <f t="shared" ca="1" si="41"/>
        <v/>
      </c>
      <c r="DE43" s="1"/>
      <c r="DF43" s="1"/>
      <c r="DG43" s="1"/>
      <c r="DH43" s="2" t="s">
        <v>180</v>
      </c>
      <c r="DI43" s="1"/>
      <c r="DJ43" s="1"/>
      <c r="DK43" s="1"/>
      <c r="DL43" s="1"/>
      <c r="DM43" s="1"/>
      <c r="DN43" s="1"/>
      <c r="DO43" s="1"/>
      <c r="DP43" s="1"/>
      <c r="DQ43" s="1"/>
      <c r="DR43" s="2" t="s">
        <v>169</v>
      </c>
      <c r="DS43" s="1"/>
      <c r="DT43" s="1"/>
      <c r="DU43" s="1"/>
      <c r="DV43" s="1"/>
      <c r="DW43" s="1"/>
      <c r="DX43" s="1"/>
      <c r="DY43" s="1"/>
      <c r="DZ43" s="1"/>
      <c r="EA43" s="2" t="s">
        <v>172</v>
      </c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2" t="s">
        <v>140</v>
      </c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2" t="s">
        <v>153</v>
      </c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2" t="s">
        <v>109</v>
      </c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2" t="s">
        <v>169</v>
      </c>
      <c r="GV43" s="2" t="s">
        <v>172</v>
      </c>
      <c r="GW43" s="1"/>
      <c r="GX43" s="1"/>
      <c r="GY43" s="1"/>
      <c r="GZ43" s="1"/>
      <c r="HA43" s="2" t="s">
        <v>128</v>
      </c>
      <c r="HB43" s="2" t="s">
        <v>153</v>
      </c>
      <c r="HC43" s="1"/>
      <c r="HD43" s="2" t="s">
        <v>109</v>
      </c>
    </row>
    <row r="44" spans="1:212" ht="14.25">
      <c r="A44" s="3">
        <v>44</v>
      </c>
      <c r="B44" s="4" t="s">
        <v>148</v>
      </c>
      <c r="C44" s="2" t="e">
        <f t="shared" ref="C44:DC44" ca="1" si="42">IF(COUNTIF(DD:DD,$B44),INDIRECT(_xludf.CONCAT("B",$A44)),"")</f>
        <v>#NAME?</v>
      </c>
      <c r="D44" s="2" t="e">
        <f t="shared" ca="1" si="42"/>
        <v>#NAME?</v>
      </c>
      <c r="E44" s="2" t="e">
        <f t="shared" ca="1" si="42"/>
        <v>#NAME?</v>
      </c>
      <c r="F44" s="2" t="e">
        <f t="shared" ca="1" si="42"/>
        <v>#NAME?</v>
      </c>
      <c r="G44" s="2" t="e">
        <f t="shared" ca="1" si="42"/>
        <v>#NAME?</v>
      </c>
      <c r="H44" s="2" t="e">
        <f t="shared" ca="1" si="42"/>
        <v>#NAME?</v>
      </c>
      <c r="I44" s="2" t="e">
        <f t="shared" ca="1" si="42"/>
        <v>#NAME?</v>
      </c>
      <c r="J44" s="2" t="str">
        <f t="shared" ca="1" si="42"/>
        <v/>
      </c>
      <c r="K44" s="2" t="str">
        <f t="shared" ca="1" si="42"/>
        <v/>
      </c>
      <c r="L44" s="2" t="e">
        <f t="shared" ca="1" si="42"/>
        <v>#NAME?</v>
      </c>
      <c r="M44" s="2" t="e">
        <f t="shared" ca="1" si="42"/>
        <v>#NAME?</v>
      </c>
      <c r="N44" s="2" t="e">
        <f t="shared" ca="1" si="42"/>
        <v>#NAME?</v>
      </c>
      <c r="O44" s="2" t="e">
        <f t="shared" ca="1" si="42"/>
        <v>#NAME?</v>
      </c>
      <c r="P44" s="2" t="e">
        <f t="shared" ca="1" si="42"/>
        <v>#NAME?</v>
      </c>
      <c r="Q44" s="2" t="e">
        <f t="shared" ca="1" si="42"/>
        <v>#NAME?</v>
      </c>
      <c r="R44" s="2" t="e">
        <f t="shared" ca="1" si="42"/>
        <v>#NAME?</v>
      </c>
      <c r="S44" s="2" t="e">
        <f t="shared" ca="1" si="42"/>
        <v>#NAME?</v>
      </c>
      <c r="T44" s="2" t="e">
        <f t="shared" ca="1" si="42"/>
        <v>#NAME?</v>
      </c>
      <c r="U44" s="2" t="e">
        <f t="shared" ca="1" si="42"/>
        <v>#NAME?</v>
      </c>
      <c r="V44" s="2" t="e">
        <f t="shared" ca="1" si="42"/>
        <v>#NAME?</v>
      </c>
      <c r="W44" s="2" t="str">
        <f t="shared" ca="1" si="42"/>
        <v/>
      </c>
      <c r="X44" s="2" t="str">
        <f t="shared" ca="1" si="42"/>
        <v/>
      </c>
      <c r="Y44" s="2" t="str">
        <f t="shared" ca="1" si="42"/>
        <v/>
      </c>
      <c r="Z44" s="2" t="e">
        <f t="shared" ca="1" si="42"/>
        <v>#NAME?</v>
      </c>
      <c r="AA44" s="2" t="e">
        <f t="shared" ca="1" si="42"/>
        <v>#NAME?</v>
      </c>
      <c r="AB44" s="2" t="e">
        <f t="shared" ca="1" si="42"/>
        <v>#NAME?</v>
      </c>
      <c r="AC44" s="2" t="str">
        <f t="shared" ca="1" si="42"/>
        <v/>
      </c>
      <c r="AD44" s="2" t="e">
        <f t="shared" ca="1" si="42"/>
        <v>#NAME?</v>
      </c>
      <c r="AE44" s="2" t="e">
        <f t="shared" ca="1" si="42"/>
        <v>#NAME?</v>
      </c>
      <c r="AF44" s="2" t="e">
        <f t="shared" ca="1" si="42"/>
        <v>#NAME?</v>
      </c>
      <c r="AG44" s="2" t="e">
        <f t="shared" ca="1" si="42"/>
        <v>#NAME?</v>
      </c>
      <c r="AH44" s="2" t="e">
        <f t="shared" ca="1" si="42"/>
        <v>#NAME?</v>
      </c>
      <c r="AI44" s="2" t="str">
        <f t="shared" ca="1" si="42"/>
        <v/>
      </c>
      <c r="AJ44" s="2" t="e">
        <f t="shared" ca="1" si="42"/>
        <v>#NAME?</v>
      </c>
      <c r="AK44" s="2" t="e">
        <f t="shared" ca="1" si="42"/>
        <v>#NAME?</v>
      </c>
      <c r="AL44" s="2" t="e">
        <f t="shared" ca="1" si="42"/>
        <v>#NAME?</v>
      </c>
      <c r="AM44" s="2" t="e">
        <f t="shared" ca="1" si="42"/>
        <v>#NAME?</v>
      </c>
      <c r="AN44" s="2" t="e">
        <f t="shared" ca="1" si="42"/>
        <v>#NAME?</v>
      </c>
      <c r="AO44" s="2" t="e">
        <f t="shared" ca="1" si="42"/>
        <v>#NAME?</v>
      </c>
      <c r="AP44" s="2" t="e">
        <f t="shared" ca="1" si="42"/>
        <v>#NAME?</v>
      </c>
      <c r="AQ44" s="2" t="e">
        <f t="shared" ca="1" si="42"/>
        <v>#NAME?</v>
      </c>
      <c r="AR44" s="2" t="str">
        <f t="shared" ca="1" si="42"/>
        <v/>
      </c>
      <c r="AS44" s="2" t="e">
        <f t="shared" ca="1" si="42"/>
        <v>#NAME?</v>
      </c>
      <c r="AT44" s="2" t="e">
        <f t="shared" ca="1" si="42"/>
        <v>#NAME?</v>
      </c>
      <c r="AU44" s="2" t="e">
        <f t="shared" ca="1" si="42"/>
        <v>#NAME?</v>
      </c>
      <c r="AV44" s="2" t="e">
        <f t="shared" ca="1" si="42"/>
        <v>#NAME?</v>
      </c>
      <c r="AW44" s="2" t="e">
        <f t="shared" ca="1" si="42"/>
        <v>#NAME?</v>
      </c>
      <c r="AX44" s="2" t="e">
        <f t="shared" ca="1" si="42"/>
        <v>#NAME?</v>
      </c>
      <c r="AY44" s="2" t="e">
        <f t="shared" ca="1" si="42"/>
        <v>#NAME?</v>
      </c>
      <c r="AZ44" s="2" t="e">
        <f t="shared" ca="1" si="42"/>
        <v>#NAME?</v>
      </c>
      <c r="BA44" s="2" t="e">
        <f t="shared" ca="1" si="42"/>
        <v>#NAME?</v>
      </c>
      <c r="BB44" s="2" t="e">
        <f t="shared" ca="1" si="42"/>
        <v>#NAME?</v>
      </c>
      <c r="BC44" s="2" t="e">
        <f t="shared" ca="1" si="42"/>
        <v>#NAME?</v>
      </c>
      <c r="BD44" s="2" t="e">
        <f t="shared" ca="1" si="42"/>
        <v>#NAME?</v>
      </c>
      <c r="BE44" s="2" t="e">
        <f t="shared" ca="1" si="42"/>
        <v>#NAME?</v>
      </c>
      <c r="BF44" s="2" t="e">
        <f t="shared" ca="1" si="42"/>
        <v>#NAME?</v>
      </c>
      <c r="BG44" s="2" t="str">
        <f t="shared" ca="1" si="42"/>
        <v/>
      </c>
      <c r="BH44" s="2" t="str">
        <f t="shared" ca="1" si="42"/>
        <v/>
      </c>
      <c r="BI44" s="2" t="e">
        <f t="shared" ca="1" si="42"/>
        <v>#NAME?</v>
      </c>
      <c r="BJ44" s="2" t="str">
        <f t="shared" ca="1" si="42"/>
        <v/>
      </c>
      <c r="BK44" s="2" t="e">
        <f t="shared" ca="1" si="42"/>
        <v>#NAME?</v>
      </c>
      <c r="BL44" s="2" t="e">
        <f t="shared" ca="1" si="42"/>
        <v>#NAME?</v>
      </c>
      <c r="BM44" s="2" t="e">
        <f t="shared" ca="1" si="42"/>
        <v>#NAME?</v>
      </c>
      <c r="BN44" s="2" t="e">
        <f t="shared" ca="1" si="42"/>
        <v>#NAME?</v>
      </c>
      <c r="BO44" s="2" t="e">
        <f t="shared" ca="1" si="42"/>
        <v>#NAME?</v>
      </c>
      <c r="BP44" s="2" t="e">
        <f t="shared" ca="1" si="42"/>
        <v>#NAME?</v>
      </c>
      <c r="BQ44" s="2" t="e">
        <f t="shared" ca="1" si="42"/>
        <v>#NAME?</v>
      </c>
      <c r="BR44" s="2" t="e">
        <f t="shared" ca="1" si="42"/>
        <v>#NAME?</v>
      </c>
      <c r="BS44" s="2" t="e">
        <f t="shared" ca="1" si="42"/>
        <v>#NAME?</v>
      </c>
      <c r="BT44" s="2" t="e">
        <f t="shared" ca="1" si="42"/>
        <v>#NAME?</v>
      </c>
      <c r="BU44" s="2" t="str">
        <f t="shared" ca="1" si="42"/>
        <v/>
      </c>
      <c r="BV44" s="2" t="str">
        <f t="shared" ca="1" si="42"/>
        <v/>
      </c>
      <c r="BW44" s="2" t="e">
        <f t="shared" ca="1" si="42"/>
        <v>#NAME?</v>
      </c>
      <c r="BX44" s="2" t="e">
        <f t="shared" ca="1" si="42"/>
        <v>#NAME?</v>
      </c>
      <c r="BY44" s="2" t="e">
        <f t="shared" ca="1" si="42"/>
        <v>#NAME?</v>
      </c>
      <c r="BZ44" s="2" t="e">
        <f t="shared" ca="1" si="42"/>
        <v>#NAME?</v>
      </c>
      <c r="CA44" s="2" t="e">
        <f t="shared" ca="1" si="42"/>
        <v>#NAME?</v>
      </c>
      <c r="CB44" s="2" t="e">
        <f t="shared" ca="1" si="42"/>
        <v>#NAME?</v>
      </c>
      <c r="CC44" s="2" t="e">
        <f t="shared" ca="1" si="42"/>
        <v>#NAME?</v>
      </c>
      <c r="CD44" s="2" t="e">
        <f t="shared" ca="1" si="42"/>
        <v>#NAME?</v>
      </c>
      <c r="CE44" s="2" t="e">
        <f t="shared" ca="1" si="42"/>
        <v>#NAME?</v>
      </c>
      <c r="CF44" s="2" t="e">
        <f t="shared" ca="1" si="42"/>
        <v>#NAME?</v>
      </c>
      <c r="CG44" s="2" t="e">
        <f t="shared" ca="1" si="42"/>
        <v>#NAME?</v>
      </c>
      <c r="CH44" s="2" t="e">
        <f t="shared" ca="1" si="42"/>
        <v>#NAME?</v>
      </c>
      <c r="CI44" s="2" t="e">
        <f t="shared" ca="1" si="42"/>
        <v>#NAME?</v>
      </c>
      <c r="CJ44" s="2" t="e">
        <f t="shared" ca="1" si="42"/>
        <v>#NAME?</v>
      </c>
      <c r="CK44" s="2" t="e">
        <f t="shared" ca="1" si="42"/>
        <v>#NAME?</v>
      </c>
      <c r="CL44" s="2" t="e">
        <f t="shared" ca="1" si="42"/>
        <v>#NAME?</v>
      </c>
      <c r="CM44" s="2" t="e">
        <f t="shared" ca="1" si="42"/>
        <v>#NAME?</v>
      </c>
      <c r="CN44" s="2" t="e">
        <f t="shared" ca="1" si="42"/>
        <v>#NAME?</v>
      </c>
      <c r="CO44" s="2" t="e">
        <f t="shared" ca="1" si="42"/>
        <v>#NAME?</v>
      </c>
      <c r="CP44" s="2" t="e">
        <f t="shared" ca="1" si="42"/>
        <v>#NAME?</v>
      </c>
      <c r="CQ44" s="2" t="e">
        <f t="shared" ca="1" si="42"/>
        <v>#NAME?</v>
      </c>
      <c r="CR44" s="2" t="e">
        <f t="shared" ca="1" si="42"/>
        <v>#NAME?</v>
      </c>
      <c r="CS44" s="2" t="e">
        <f t="shared" ca="1" si="42"/>
        <v>#NAME?</v>
      </c>
      <c r="CT44" s="2" t="e">
        <f t="shared" ca="1" si="42"/>
        <v>#NAME?</v>
      </c>
      <c r="CU44" s="2" t="e">
        <f t="shared" ca="1" si="42"/>
        <v>#NAME?</v>
      </c>
      <c r="CV44" s="2" t="e">
        <f t="shared" ca="1" si="42"/>
        <v>#NAME?</v>
      </c>
      <c r="CW44" s="2" t="str">
        <f t="shared" ca="1" si="42"/>
        <v/>
      </c>
      <c r="CX44" s="2" t="e">
        <f t="shared" ca="1" si="42"/>
        <v>#NAME?</v>
      </c>
      <c r="CY44" s="2" t="e">
        <f t="shared" ca="1" si="42"/>
        <v>#NAME?</v>
      </c>
      <c r="CZ44" s="2" t="e">
        <f t="shared" ca="1" si="42"/>
        <v>#NAME?</v>
      </c>
      <c r="DA44" s="2" t="e">
        <f t="shared" ca="1" si="42"/>
        <v>#NAME?</v>
      </c>
      <c r="DB44" s="2" t="e">
        <f t="shared" ca="1" si="42"/>
        <v>#NAME?</v>
      </c>
      <c r="DC44" s="2" t="e">
        <f t="shared" ca="1" si="42"/>
        <v>#NAME?</v>
      </c>
      <c r="DE44" s="1"/>
      <c r="DF44" s="1"/>
      <c r="DG44" s="1"/>
      <c r="DH44" s="2" t="s">
        <v>181</v>
      </c>
      <c r="DI44" s="1"/>
      <c r="DJ44" s="1"/>
      <c r="DK44" s="1"/>
      <c r="DL44" s="1"/>
      <c r="DM44" s="1"/>
      <c r="DN44" s="1"/>
      <c r="DO44" s="1"/>
      <c r="DP44" s="1"/>
      <c r="DQ44" s="1"/>
      <c r="DR44" s="2" t="s">
        <v>172</v>
      </c>
      <c r="DS44" s="1"/>
      <c r="DT44" s="1"/>
      <c r="DU44" s="1"/>
      <c r="DV44" s="1"/>
      <c r="DW44" s="1"/>
      <c r="DX44" s="1"/>
      <c r="DY44" s="1"/>
      <c r="DZ44" s="1"/>
      <c r="EA44" s="2" t="s">
        <v>176</v>
      </c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2" t="s">
        <v>159</v>
      </c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2" t="s">
        <v>162</v>
      </c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2" t="s">
        <v>136</v>
      </c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2" t="s">
        <v>172</v>
      </c>
      <c r="GV44" s="2" t="s">
        <v>176</v>
      </c>
      <c r="GW44" s="1"/>
      <c r="GX44" s="1"/>
      <c r="GY44" s="1"/>
      <c r="GZ44" s="1"/>
      <c r="HA44" s="2" t="s">
        <v>140</v>
      </c>
      <c r="HB44" s="2" t="s">
        <v>158</v>
      </c>
      <c r="HC44" s="1"/>
      <c r="HD44" s="2" t="s">
        <v>136</v>
      </c>
    </row>
    <row r="45" spans="1:212" ht="14.25">
      <c r="A45" s="3">
        <v>45</v>
      </c>
      <c r="B45" s="4" t="s">
        <v>149</v>
      </c>
      <c r="C45" s="2" t="str">
        <f t="shared" ref="C45:DC45" ca="1" si="43">IF(COUNTIF(DD:DD,$B45),INDIRECT(_xludf.CONCAT("B",$A45)),"")</f>
        <v/>
      </c>
      <c r="D45" s="2" t="str">
        <f t="shared" ca="1" si="43"/>
        <v/>
      </c>
      <c r="E45" s="2" t="str">
        <f t="shared" ca="1" si="43"/>
        <v/>
      </c>
      <c r="F45" s="2" t="str">
        <f t="shared" ca="1" si="43"/>
        <v/>
      </c>
      <c r="G45" s="2" t="str">
        <f t="shared" ca="1" si="43"/>
        <v/>
      </c>
      <c r="H45" s="2" t="str">
        <f t="shared" ca="1" si="43"/>
        <v/>
      </c>
      <c r="I45" s="2" t="str">
        <f t="shared" ca="1" si="43"/>
        <v/>
      </c>
      <c r="J45" s="2" t="str">
        <f t="shared" ca="1" si="43"/>
        <v/>
      </c>
      <c r="K45" s="2" t="str">
        <f t="shared" ca="1" si="43"/>
        <v/>
      </c>
      <c r="L45" s="2" t="str">
        <f t="shared" ca="1" si="43"/>
        <v/>
      </c>
      <c r="M45" s="2" t="str">
        <f t="shared" ca="1" si="43"/>
        <v/>
      </c>
      <c r="N45" s="2" t="str">
        <f t="shared" ca="1" si="43"/>
        <v/>
      </c>
      <c r="O45" s="2" t="str">
        <f t="shared" ca="1" si="43"/>
        <v/>
      </c>
      <c r="P45" s="2" t="str">
        <f t="shared" ca="1" si="43"/>
        <v/>
      </c>
      <c r="Q45" s="2" t="str">
        <f t="shared" ca="1" si="43"/>
        <v/>
      </c>
      <c r="R45" s="2" t="str">
        <f t="shared" ca="1" si="43"/>
        <v/>
      </c>
      <c r="S45" s="2" t="str">
        <f t="shared" ca="1" si="43"/>
        <v/>
      </c>
      <c r="T45" s="2" t="str">
        <f t="shared" ca="1" si="43"/>
        <v/>
      </c>
      <c r="U45" s="2" t="str">
        <f t="shared" ca="1" si="43"/>
        <v/>
      </c>
      <c r="V45" s="2" t="str">
        <f t="shared" ca="1" si="43"/>
        <v/>
      </c>
      <c r="W45" s="2" t="str">
        <f t="shared" ca="1" si="43"/>
        <v/>
      </c>
      <c r="X45" s="2" t="str">
        <f t="shared" ca="1" si="43"/>
        <v/>
      </c>
      <c r="Y45" s="2" t="str">
        <f t="shared" ca="1" si="43"/>
        <v/>
      </c>
      <c r="Z45" s="2" t="str">
        <f t="shared" ca="1" si="43"/>
        <v/>
      </c>
      <c r="AA45" s="2" t="str">
        <f t="shared" ca="1" si="43"/>
        <v/>
      </c>
      <c r="AB45" s="2" t="str">
        <f t="shared" ca="1" si="43"/>
        <v/>
      </c>
      <c r="AC45" s="2" t="str">
        <f t="shared" ca="1" si="43"/>
        <v/>
      </c>
      <c r="AD45" s="2" t="str">
        <f t="shared" ca="1" si="43"/>
        <v/>
      </c>
      <c r="AE45" s="2" t="str">
        <f t="shared" ca="1" si="43"/>
        <v/>
      </c>
      <c r="AF45" s="2" t="str">
        <f t="shared" ca="1" si="43"/>
        <v/>
      </c>
      <c r="AG45" s="2" t="str">
        <f t="shared" ca="1" si="43"/>
        <v/>
      </c>
      <c r="AH45" s="2" t="str">
        <f t="shared" ca="1" si="43"/>
        <v/>
      </c>
      <c r="AI45" s="2" t="str">
        <f t="shared" ca="1" si="43"/>
        <v/>
      </c>
      <c r="AJ45" s="2" t="str">
        <f t="shared" ca="1" si="43"/>
        <v/>
      </c>
      <c r="AK45" s="2" t="str">
        <f t="shared" ca="1" si="43"/>
        <v/>
      </c>
      <c r="AL45" s="2" t="str">
        <f t="shared" ca="1" si="43"/>
        <v/>
      </c>
      <c r="AM45" s="2" t="str">
        <f t="shared" ca="1" si="43"/>
        <v/>
      </c>
      <c r="AN45" s="2" t="str">
        <f t="shared" ca="1" si="43"/>
        <v/>
      </c>
      <c r="AO45" s="2" t="str">
        <f t="shared" ca="1" si="43"/>
        <v/>
      </c>
      <c r="AP45" s="2" t="str">
        <f t="shared" ca="1" si="43"/>
        <v/>
      </c>
      <c r="AQ45" s="2" t="str">
        <f t="shared" ca="1" si="43"/>
        <v/>
      </c>
      <c r="AR45" s="2" t="str">
        <f t="shared" ca="1" si="43"/>
        <v/>
      </c>
      <c r="AS45" s="2" t="str">
        <f t="shared" ca="1" si="43"/>
        <v/>
      </c>
      <c r="AT45" s="2" t="str">
        <f t="shared" ca="1" si="43"/>
        <v/>
      </c>
      <c r="AU45" s="2" t="str">
        <f t="shared" ca="1" si="43"/>
        <v/>
      </c>
      <c r="AV45" s="2" t="str">
        <f t="shared" ca="1" si="43"/>
        <v/>
      </c>
      <c r="AW45" s="2" t="str">
        <f t="shared" ca="1" si="43"/>
        <v/>
      </c>
      <c r="AX45" s="2" t="str">
        <f t="shared" ca="1" si="43"/>
        <v/>
      </c>
      <c r="AY45" s="2" t="str">
        <f t="shared" ca="1" si="43"/>
        <v/>
      </c>
      <c r="AZ45" s="2" t="str">
        <f t="shared" ca="1" si="43"/>
        <v/>
      </c>
      <c r="BA45" s="2" t="str">
        <f t="shared" ca="1" si="43"/>
        <v/>
      </c>
      <c r="BB45" s="2" t="str">
        <f t="shared" ca="1" si="43"/>
        <v/>
      </c>
      <c r="BC45" s="2" t="str">
        <f t="shared" ca="1" si="43"/>
        <v/>
      </c>
      <c r="BD45" s="2" t="str">
        <f t="shared" ca="1" si="43"/>
        <v/>
      </c>
      <c r="BE45" s="2" t="str">
        <f t="shared" ca="1" si="43"/>
        <v/>
      </c>
      <c r="BF45" s="2" t="str">
        <f t="shared" ca="1" si="43"/>
        <v/>
      </c>
      <c r="BG45" s="2" t="str">
        <f t="shared" ca="1" si="43"/>
        <v/>
      </c>
      <c r="BH45" s="2" t="str">
        <f t="shared" ca="1" si="43"/>
        <v/>
      </c>
      <c r="BI45" s="2" t="str">
        <f t="shared" ca="1" si="43"/>
        <v/>
      </c>
      <c r="BJ45" s="2" t="str">
        <f t="shared" ca="1" si="43"/>
        <v/>
      </c>
      <c r="BK45" s="2" t="str">
        <f t="shared" ca="1" si="43"/>
        <v/>
      </c>
      <c r="BL45" s="2" t="str">
        <f t="shared" ca="1" si="43"/>
        <v/>
      </c>
      <c r="BM45" s="2" t="str">
        <f t="shared" ca="1" si="43"/>
        <v/>
      </c>
      <c r="BN45" s="2" t="str">
        <f t="shared" ca="1" si="43"/>
        <v/>
      </c>
      <c r="BO45" s="2" t="str">
        <f t="shared" ca="1" si="43"/>
        <v/>
      </c>
      <c r="BP45" s="2" t="str">
        <f t="shared" ca="1" si="43"/>
        <v/>
      </c>
      <c r="BQ45" s="2" t="str">
        <f t="shared" ca="1" si="43"/>
        <v/>
      </c>
      <c r="BR45" s="2" t="str">
        <f t="shared" ca="1" si="43"/>
        <v/>
      </c>
      <c r="BS45" s="2" t="str">
        <f t="shared" ca="1" si="43"/>
        <v/>
      </c>
      <c r="BT45" s="2" t="str">
        <f t="shared" ca="1" si="43"/>
        <v/>
      </c>
      <c r="BU45" s="2" t="str">
        <f t="shared" ca="1" si="43"/>
        <v/>
      </c>
      <c r="BV45" s="2" t="str">
        <f t="shared" ca="1" si="43"/>
        <v/>
      </c>
      <c r="BW45" s="2" t="str">
        <f t="shared" ca="1" si="43"/>
        <v/>
      </c>
      <c r="BX45" s="2" t="str">
        <f t="shared" ca="1" si="43"/>
        <v/>
      </c>
      <c r="BY45" s="2" t="str">
        <f t="shared" ca="1" si="43"/>
        <v/>
      </c>
      <c r="BZ45" s="2" t="str">
        <f t="shared" ca="1" si="43"/>
        <v/>
      </c>
      <c r="CA45" s="2" t="str">
        <f t="shared" ca="1" si="43"/>
        <v/>
      </c>
      <c r="CB45" s="2" t="str">
        <f t="shared" ca="1" si="43"/>
        <v/>
      </c>
      <c r="CC45" s="2" t="str">
        <f t="shared" ca="1" si="43"/>
        <v/>
      </c>
      <c r="CD45" s="2" t="str">
        <f t="shared" ca="1" si="43"/>
        <v/>
      </c>
      <c r="CE45" s="2" t="str">
        <f t="shared" ca="1" si="43"/>
        <v/>
      </c>
      <c r="CF45" s="2" t="str">
        <f t="shared" ca="1" si="43"/>
        <v/>
      </c>
      <c r="CG45" s="2" t="str">
        <f t="shared" ca="1" si="43"/>
        <v/>
      </c>
      <c r="CH45" s="2" t="str">
        <f t="shared" ca="1" si="43"/>
        <v/>
      </c>
      <c r="CI45" s="2" t="str">
        <f t="shared" ca="1" si="43"/>
        <v/>
      </c>
      <c r="CJ45" s="2" t="str">
        <f t="shared" ca="1" si="43"/>
        <v/>
      </c>
      <c r="CK45" s="2" t="e">
        <f t="shared" ca="1" si="43"/>
        <v>#NAME?</v>
      </c>
      <c r="CL45" s="2" t="str">
        <f t="shared" ca="1" si="43"/>
        <v/>
      </c>
      <c r="CM45" s="2" t="str">
        <f t="shared" ca="1" si="43"/>
        <v/>
      </c>
      <c r="CN45" s="2" t="str">
        <f t="shared" ca="1" si="43"/>
        <v/>
      </c>
      <c r="CO45" s="2" t="str">
        <f t="shared" ca="1" si="43"/>
        <v/>
      </c>
      <c r="CP45" s="2" t="str">
        <f t="shared" ca="1" si="43"/>
        <v/>
      </c>
      <c r="CQ45" s="2" t="str">
        <f t="shared" ca="1" si="43"/>
        <v/>
      </c>
      <c r="CR45" s="2" t="str">
        <f t="shared" ca="1" si="43"/>
        <v/>
      </c>
      <c r="CS45" s="2" t="str">
        <f t="shared" ca="1" si="43"/>
        <v/>
      </c>
      <c r="CT45" s="2" t="str">
        <f t="shared" ca="1" si="43"/>
        <v/>
      </c>
      <c r="CU45" s="2" t="str">
        <f t="shared" ca="1" si="43"/>
        <v/>
      </c>
      <c r="CV45" s="2" t="str">
        <f t="shared" ca="1" si="43"/>
        <v/>
      </c>
      <c r="CW45" s="2" t="str">
        <f t="shared" ca="1" si="43"/>
        <v/>
      </c>
      <c r="CX45" s="2" t="str">
        <f t="shared" ca="1" si="43"/>
        <v/>
      </c>
      <c r="CY45" s="2" t="str">
        <f t="shared" ca="1" si="43"/>
        <v/>
      </c>
      <c r="CZ45" s="2" t="str">
        <f t="shared" ca="1" si="43"/>
        <v/>
      </c>
      <c r="DA45" s="2" t="str">
        <f t="shared" ca="1" si="43"/>
        <v/>
      </c>
      <c r="DB45" s="2" t="str">
        <f t="shared" ca="1" si="43"/>
        <v/>
      </c>
      <c r="DC45" s="2" t="str">
        <f t="shared" ca="1" si="43"/>
        <v/>
      </c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2" t="s">
        <v>176</v>
      </c>
      <c r="DS45" s="1"/>
      <c r="DT45" s="1"/>
      <c r="DU45" s="1"/>
      <c r="DV45" s="1"/>
      <c r="DW45" s="1"/>
      <c r="DX45" s="1"/>
      <c r="DY45" s="1"/>
      <c r="DZ45" s="1"/>
      <c r="EA45" s="2" t="s">
        <v>177</v>
      </c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2" t="s">
        <v>147</v>
      </c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2" t="s">
        <v>158</v>
      </c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2" t="s">
        <v>119</v>
      </c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2" t="s">
        <v>176</v>
      </c>
      <c r="GV45" s="2" t="s">
        <v>177</v>
      </c>
      <c r="GW45" s="1"/>
      <c r="GX45" s="1"/>
      <c r="GY45" s="1"/>
      <c r="GZ45" s="1"/>
      <c r="HA45" s="2" t="s">
        <v>159</v>
      </c>
      <c r="HB45" s="1"/>
      <c r="HC45" s="1"/>
      <c r="HD45" s="2" t="s">
        <v>119</v>
      </c>
    </row>
    <row r="46" spans="1:212" ht="14.25">
      <c r="A46" s="3">
        <v>46</v>
      </c>
      <c r="B46" s="4" t="s">
        <v>150</v>
      </c>
      <c r="C46" s="2" t="e">
        <f t="shared" ref="C46:DC46" ca="1" si="44">IF(COUNTIF(DD:DD,$B46),INDIRECT(_xludf.CONCAT("B",$A46)),"")</f>
        <v>#NAME?</v>
      </c>
      <c r="D46" s="2" t="e">
        <f t="shared" ca="1" si="44"/>
        <v>#NAME?</v>
      </c>
      <c r="E46" s="2" t="e">
        <f t="shared" ca="1" si="44"/>
        <v>#NAME?</v>
      </c>
      <c r="F46" s="2" t="e">
        <f t="shared" ca="1" si="44"/>
        <v>#NAME?</v>
      </c>
      <c r="G46" s="2" t="e">
        <f t="shared" ca="1" si="44"/>
        <v>#NAME?</v>
      </c>
      <c r="H46" s="2" t="e">
        <f t="shared" ca="1" si="44"/>
        <v>#NAME?</v>
      </c>
      <c r="I46" s="2" t="e">
        <f t="shared" ca="1" si="44"/>
        <v>#NAME?</v>
      </c>
      <c r="J46" s="2" t="str">
        <f t="shared" ca="1" si="44"/>
        <v/>
      </c>
      <c r="K46" s="2" t="str">
        <f t="shared" ca="1" si="44"/>
        <v/>
      </c>
      <c r="L46" s="2" t="e">
        <f t="shared" ca="1" si="44"/>
        <v>#NAME?</v>
      </c>
      <c r="M46" s="2" t="e">
        <f t="shared" ca="1" si="44"/>
        <v>#NAME?</v>
      </c>
      <c r="N46" s="2" t="e">
        <f t="shared" ca="1" si="44"/>
        <v>#NAME?</v>
      </c>
      <c r="O46" s="2" t="e">
        <f t="shared" ca="1" si="44"/>
        <v>#NAME?</v>
      </c>
      <c r="P46" s="2" t="e">
        <f t="shared" ca="1" si="44"/>
        <v>#NAME?</v>
      </c>
      <c r="Q46" s="2" t="e">
        <f t="shared" ca="1" si="44"/>
        <v>#NAME?</v>
      </c>
      <c r="R46" s="2" t="e">
        <f t="shared" ca="1" si="44"/>
        <v>#NAME?</v>
      </c>
      <c r="S46" s="2" t="str">
        <f t="shared" ca="1" si="44"/>
        <v/>
      </c>
      <c r="T46" s="2" t="e">
        <f t="shared" ca="1" si="44"/>
        <v>#NAME?</v>
      </c>
      <c r="U46" s="2" t="e">
        <f t="shared" ca="1" si="44"/>
        <v>#NAME?</v>
      </c>
      <c r="V46" s="2" t="e">
        <f t="shared" ca="1" si="44"/>
        <v>#NAME?</v>
      </c>
      <c r="W46" s="2" t="str">
        <f t="shared" ca="1" si="44"/>
        <v/>
      </c>
      <c r="X46" s="2" t="str">
        <f t="shared" ca="1" si="44"/>
        <v/>
      </c>
      <c r="Y46" s="2" t="str">
        <f t="shared" ca="1" si="44"/>
        <v/>
      </c>
      <c r="Z46" s="2" t="e">
        <f t="shared" ca="1" si="44"/>
        <v>#NAME?</v>
      </c>
      <c r="AA46" s="2" t="e">
        <f t="shared" ca="1" si="44"/>
        <v>#NAME?</v>
      </c>
      <c r="AB46" s="2" t="e">
        <f t="shared" ca="1" si="44"/>
        <v>#NAME?</v>
      </c>
      <c r="AC46" s="2" t="str">
        <f t="shared" ca="1" si="44"/>
        <v/>
      </c>
      <c r="AD46" s="2" t="e">
        <f t="shared" ca="1" si="44"/>
        <v>#NAME?</v>
      </c>
      <c r="AE46" s="2" t="e">
        <f t="shared" ca="1" si="44"/>
        <v>#NAME?</v>
      </c>
      <c r="AF46" s="2" t="e">
        <f t="shared" ca="1" si="44"/>
        <v>#NAME?</v>
      </c>
      <c r="AG46" s="2" t="e">
        <f t="shared" ca="1" si="44"/>
        <v>#NAME?</v>
      </c>
      <c r="AH46" s="2" t="e">
        <f t="shared" ca="1" si="44"/>
        <v>#NAME?</v>
      </c>
      <c r="AI46" s="2" t="str">
        <f t="shared" ca="1" si="44"/>
        <v/>
      </c>
      <c r="AJ46" s="2" t="e">
        <f t="shared" ca="1" si="44"/>
        <v>#NAME?</v>
      </c>
      <c r="AK46" s="2" t="e">
        <f t="shared" ca="1" si="44"/>
        <v>#NAME?</v>
      </c>
      <c r="AL46" s="2" t="e">
        <f t="shared" ca="1" si="44"/>
        <v>#NAME?</v>
      </c>
      <c r="AM46" s="2" t="e">
        <f t="shared" ca="1" si="44"/>
        <v>#NAME?</v>
      </c>
      <c r="AN46" s="2" t="e">
        <f t="shared" ca="1" si="44"/>
        <v>#NAME?</v>
      </c>
      <c r="AO46" s="2" t="e">
        <f t="shared" ca="1" si="44"/>
        <v>#NAME?</v>
      </c>
      <c r="AP46" s="2" t="e">
        <f t="shared" ca="1" si="44"/>
        <v>#NAME?</v>
      </c>
      <c r="AQ46" s="2" t="e">
        <f t="shared" ca="1" si="44"/>
        <v>#NAME?</v>
      </c>
      <c r="AR46" s="2" t="str">
        <f t="shared" ca="1" si="44"/>
        <v/>
      </c>
      <c r="AS46" s="2" t="e">
        <f t="shared" ca="1" si="44"/>
        <v>#NAME?</v>
      </c>
      <c r="AT46" s="2" t="e">
        <f t="shared" ca="1" si="44"/>
        <v>#NAME?</v>
      </c>
      <c r="AU46" s="2" t="e">
        <f t="shared" ca="1" si="44"/>
        <v>#NAME?</v>
      </c>
      <c r="AV46" s="2" t="e">
        <f t="shared" ca="1" si="44"/>
        <v>#NAME?</v>
      </c>
      <c r="AW46" s="2" t="e">
        <f t="shared" ca="1" si="44"/>
        <v>#NAME?</v>
      </c>
      <c r="AX46" s="2" t="e">
        <f t="shared" ca="1" si="44"/>
        <v>#NAME?</v>
      </c>
      <c r="AY46" s="2" t="e">
        <f t="shared" ca="1" si="44"/>
        <v>#NAME?</v>
      </c>
      <c r="AZ46" s="2" t="e">
        <f t="shared" ca="1" si="44"/>
        <v>#NAME?</v>
      </c>
      <c r="BA46" s="2" t="e">
        <f t="shared" ca="1" si="44"/>
        <v>#NAME?</v>
      </c>
      <c r="BB46" s="2" t="e">
        <f t="shared" ca="1" si="44"/>
        <v>#NAME?</v>
      </c>
      <c r="BC46" s="2" t="e">
        <f t="shared" ca="1" si="44"/>
        <v>#NAME?</v>
      </c>
      <c r="BD46" s="2" t="e">
        <f t="shared" ca="1" si="44"/>
        <v>#NAME?</v>
      </c>
      <c r="BE46" s="2" t="e">
        <f t="shared" ca="1" si="44"/>
        <v>#NAME?</v>
      </c>
      <c r="BF46" s="2" t="e">
        <f t="shared" ca="1" si="44"/>
        <v>#NAME?</v>
      </c>
      <c r="BG46" s="2" t="str">
        <f t="shared" ca="1" si="44"/>
        <v/>
      </c>
      <c r="BH46" s="2" t="str">
        <f t="shared" ca="1" si="44"/>
        <v/>
      </c>
      <c r="BI46" s="2" t="e">
        <f t="shared" ca="1" si="44"/>
        <v>#NAME?</v>
      </c>
      <c r="BJ46" s="2" t="str">
        <f t="shared" ca="1" si="44"/>
        <v/>
      </c>
      <c r="BK46" s="2" t="e">
        <f t="shared" ca="1" si="44"/>
        <v>#NAME?</v>
      </c>
      <c r="BL46" s="2" t="e">
        <f t="shared" ca="1" si="44"/>
        <v>#NAME?</v>
      </c>
      <c r="BM46" s="2" t="e">
        <f t="shared" ca="1" si="44"/>
        <v>#NAME?</v>
      </c>
      <c r="BN46" s="2" t="e">
        <f t="shared" ca="1" si="44"/>
        <v>#NAME?</v>
      </c>
      <c r="BO46" s="2" t="e">
        <f t="shared" ca="1" si="44"/>
        <v>#NAME?</v>
      </c>
      <c r="BP46" s="2" t="e">
        <f t="shared" ca="1" si="44"/>
        <v>#NAME?</v>
      </c>
      <c r="BQ46" s="2" t="e">
        <f t="shared" ca="1" si="44"/>
        <v>#NAME?</v>
      </c>
      <c r="BR46" s="2" t="e">
        <f t="shared" ca="1" si="44"/>
        <v>#NAME?</v>
      </c>
      <c r="BS46" s="2" t="e">
        <f t="shared" ca="1" si="44"/>
        <v>#NAME?</v>
      </c>
      <c r="BT46" s="2" t="e">
        <f t="shared" ca="1" si="44"/>
        <v>#NAME?</v>
      </c>
      <c r="BU46" s="2" t="str">
        <f t="shared" ca="1" si="44"/>
        <v/>
      </c>
      <c r="BV46" s="2" t="str">
        <f t="shared" ca="1" si="44"/>
        <v/>
      </c>
      <c r="BW46" s="2" t="e">
        <f t="shared" ca="1" si="44"/>
        <v>#NAME?</v>
      </c>
      <c r="BX46" s="2" t="e">
        <f t="shared" ca="1" si="44"/>
        <v>#NAME?</v>
      </c>
      <c r="BY46" s="2" t="e">
        <f t="shared" ca="1" si="44"/>
        <v>#NAME?</v>
      </c>
      <c r="BZ46" s="2" t="e">
        <f t="shared" ca="1" si="44"/>
        <v>#NAME?</v>
      </c>
      <c r="CA46" s="2" t="e">
        <f t="shared" ca="1" si="44"/>
        <v>#NAME?</v>
      </c>
      <c r="CB46" s="2" t="e">
        <f t="shared" ca="1" si="44"/>
        <v>#NAME?</v>
      </c>
      <c r="CC46" s="2" t="e">
        <f t="shared" ca="1" si="44"/>
        <v>#NAME?</v>
      </c>
      <c r="CD46" s="2" t="e">
        <f t="shared" ca="1" si="44"/>
        <v>#NAME?</v>
      </c>
      <c r="CE46" s="2" t="e">
        <f t="shared" ca="1" si="44"/>
        <v>#NAME?</v>
      </c>
      <c r="CF46" s="2" t="e">
        <f t="shared" ca="1" si="44"/>
        <v>#NAME?</v>
      </c>
      <c r="CG46" s="2" t="e">
        <f t="shared" ca="1" si="44"/>
        <v>#NAME?</v>
      </c>
      <c r="CH46" s="2" t="e">
        <f t="shared" ca="1" si="44"/>
        <v>#NAME?</v>
      </c>
      <c r="CI46" s="2" t="e">
        <f t="shared" ca="1" si="44"/>
        <v>#NAME?</v>
      </c>
      <c r="CJ46" s="2" t="e">
        <f t="shared" ca="1" si="44"/>
        <v>#NAME?</v>
      </c>
      <c r="CK46" s="2" t="e">
        <f t="shared" ca="1" si="44"/>
        <v>#NAME?</v>
      </c>
      <c r="CL46" s="2" t="e">
        <f t="shared" ca="1" si="44"/>
        <v>#NAME?</v>
      </c>
      <c r="CM46" s="2" t="e">
        <f t="shared" ca="1" si="44"/>
        <v>#NAME?</v>
      </c>
      <c r="CN46" s="2" t="e">
        <f t="shared" ca="1" si="44"/>
        <v>#NAME?</v>
      </c>
      <c r="CO46" s="2" t="e">
        <f t="shared" ca="1" si="44"/>
        <v>#NAME?</v>
      </c>
      <c r="CP46" s="2" t="e">
        <f t="shared" ca="1" si="44"/>
        <v>#NAME?</v>
      </c>
      <c r="CQ46" s="2" t="e">
        <f t="shared" ca="1" si="44"/>
        <v>#NAME?</v>
      </c>
      <c r="CR46" s="2" t="e">
        <f t="shared" ca="1" si="44"/>
        <v>#NAME?</v>
      </c>
      <c r="CS46" s="2" t="e">
        <f t="shared" ca="1" si="44"/>
        <v>#NAME?</v>
      </c>
      <c r="CT46" s="2" t="e">
        <f t="shared" ca="1" si="44"/>
        <v>#NAME?</v>
      </c>
      <c r="CU46" s="2" t="e">
        <f t="shared" ca="1" si="44"/>
        <v>#NAME?</v>
      </c>
      <c r="CV46" s="2" t="e">
        <f t="shared" ca="1" si="44"/>
        <v>#NAME?</v>
      </c>
      <c r="CW46" s="2" t="str">
        <f t="shared" ca="1" si="44"/>
        <v/>
      </c>
      <c r="CX46" s="2" t="e">
        <f t="shared" ca="1" si="44"/>
        <v>#NAME?</v>
      </c>
      <c r="CY46" s="2" t="e">
        <f t="shared" ca="1" si="44"/>
        <v>#NAME?</v>
      </c>
      <c r="CZ46" s="2" t="e">
        <f t="shared" ca="1" si="44"/>
        <v>#NAME?</v>
      </c>
      <c r="DA46" s="2" t="e">
        <f t="shared" ca="1" si="44"/>
        <v>#NAME?</v>
      </c>
      <c r="DB46" s="2" t="e">
        <f t="shared" ca="1" si="44"/>
        <v>#NAME?</v>
      </c>
      <c r="DC46" s="2" t="e">
        <f t="shared" ca="1" si="44"/>
        <v>#NAME?</v>
      </c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2" t="s">
        <v>177</v>
      </c>
      <c r="DS46" s="1"/>
      <c r="DT46" s="1"/>
      <c r="DU46" s="1"/>
      <c r="DV46" s="1"/>
      <c r="DW46" s="1"/>
      <c r="DX46" s="1"/>
      <c r="DY46" s="1"/>
      <c r="DZ46" s="1"/>
      <c r="EA46" s="2" t="s">
        <v>180</v>
      </c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2" t="s">
        <v>109</v>
      </c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2" t="s">
        <v>162</v>
      </c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2" t="s">
        <v>177</v>
      </c>
      <c r="GV46" s="2" t="s">
        <v>180</v>
      </c>
      <c r="GW46" s="1"/>
      <c r="GX46" s="1"/>
      <c r="GY46" s="1"/>
      <c r="GZ46" s="1"/>
      <c r="HA46" s="2" t="s">
        <v>147</v>
      </c>
      <c r="HB46" s="1"/>
      <c r="HC46" s="1"/>
      <c r="HD46" s="2" t="s">
        <v>162</v>
      </c>
    </row>
    <row r="47" spans="1:212" ht="14.25">
      <c r="A47" s="3">
        <v>47</v>
      </c>
      <c r="B47" s="2" t="s">
        <v>151</v>
      </c>
      <c r="C47" s="2" t="str">
        <f t="shared" ref="C47:DC47" ca="1" si="45">IF(COUNTIF(DD:DD,$B47),INDIRECT(_xludf.CONCAT("B",$A47)),"")</f>
        <v/>
      </c>
      <c r="D47" s="2" t="str">
        <f t="shared" ca="1" si="45"/>
        <v/>
      </c>
      <c r="E47" s="2" t="str">
        <f t="shared" ca="1" si="45"/>
        <v/>
      </c>
      <c r="F47" s="2" t="e">
        <f t="shared" ca="1" si="45"/>
        <v>#NAME?</v>
      </c>
      <c r="G47" s="2" t="str">
        <f t="shared" ca="1" si="45"/>
        <v/>
      </c>
      <c r="H47" s="2" t="str">
        <f t="shared" ca="1" si="45"/>
        <v/>
      </c>
      <c r="I47" s="2" t="str">
        <f t="shared" ca="1" si="45"/>
        <v/>
      </c>
      <c r="J47" s="2" t="str">
        <f t="shared" ca="1" si="45"/>
        <v/>
      </c>
      <c r="K47" s="2" t="str">
        <f t="shared" ca="1" si="45"/>
        <v/>
      </c>
      <c r="L47" s="2" t="str">
        <f t="shared" ca="1" si="45"/>
        <v/>
      </c>
      <c r="M47" s="2" t="e">
        <f t="shared" ca="1" si="45"/>
        <v>#NAME?</v>
      </c>
      <c r="N47" s="2" t="e">
        <f t="shared" ca="1" si="45"/>
        <v>#NAME?</v>
      </c>
      <c r="O47" s="2" t="str">
        <f t="shared" ca="1" si="45"/>
        <v/>
      </c>
      <c r="P47" s="2" t="e">
        <f t="shared" ca="1" si="45"/>
        <v>#NAME?</v>
      </c>
      <c r="Q47" s="2" t="str">
        <f t="shared" ca="1" si="45"/>
        <v/>
      </c>
      <c r="R47" s="2" t="str">
        <f t="shared" ca="1" si="45"/>
        <v/>
      </c>
      <c r="S47" s="2" t="e">
        <f t="shared" ca="1" si="45"/>
        <v>#NAME?</v>
      </c>
      <c r="T47" s="2" t="str">
        <f t="shared" ca="1" si="45"/>
        <v/>
      </c>
      <c r="U47" s="2" t="str">
        <f t="shared" ca="1" si="45"/>
        <v/>
      </c>
      <c r="V47" s="2" t="str">
        <f t="shared" ca="1" si="45"/>
        <v/>
      </c>
      <c r="W47" s="2" t="str">
        <f t="shared" ca="1" si="45"/>
        <v/>
      </c>
      <c r="X47" s="2" t="str">
        <f t="shared" ca="1" si="45"/>
        <v/>
      </c>
      <c r="Y47" s="2" t="str">
        <f t="shared" ca="1" si="45"/>
        <v/>
      </c>
      <c r="Z47" s="2" t="str">
        <f t="shared" ca="1" si="45"/>
        <v/>
      </c>
      <c r="AA47" s="2" t="str">
        <f t="shared" ca="1" si="45"/>
        <v/>
      </c>
      <c r="AB47" s="2" t="str">
        <f t="shared" ca="1" si="45"/>
        <v/>
      </c>
      <c r="AC47" s="2" t="str">
        <f t="shared" ca="1" si="45"/>
        <v/>
      </c>
      <c r="AD47" s="2" t="str">
        <f t="shared" ca="1" si="45"/>
        <v/>
      </c>
      <c r="AE47" s="2" t="str">
        <f t="shared" ca="1" si="45"/>
        <v/>
      </c>
      <c r="AF47" s="2" t="str">
        <f t="shared" ca="1" si="45"/>
        <v/>
      </c>
      <c r="AG47" s="2" t="str">
        <f t="shared" ca="1" si="45"/>
        <v/>
      </c>
      <c r="AH47" s="2" t="str">
        <f t="shared" ca="1" si="45"/>
        <v/>
      </c>
      <c r="AI47" s="2" t="str">
        <f t="shared" ca="1" si="45"/>
        <v/>
      </c>
      <c r="AJ47" s="2" t="str">
        <f t="shared" ca="1" si="45"/>
        <v/>
      </c>
      <c r="AK47" s="2" t="str">
        <f t="shared" ca="1" si="45"/>
        <v/>
      </c>
      <c r="AL47" s="2" t="str">
        <f t="shared" ca="1" si="45"/>
        <v/>
      </c>
      <c r="AM47" s="2" t="str">
        <f t="shared" ca="1" si="45"/>
        <v/>
      </c>
      <c r="AN47" s="2" t="str">
        <f t="shared" ca="1" si="45"/>
        <v/>
      </c>
      <c r="AO47" s="2" t="str">
        <f t="shared" ca="1" si="45"/>
        <v/>
      </c>
      <c r="AP47" s="2" t="e">
        <f t="shared" ca="1" si="45"/>
        <v>#NAME?</v>
      </c>
      <c r="AQ47" s="2" t="str">
        <f t="shared" ca="1" si="45"/>
        <v/>
      </c>
      <c r="AR47" s="2" t="str">
        <f t="shared" ca="1" si="45"/>
        <v/>
      </c>
      <c r="AS47" s="2" t="str">
        <f t="shared" ca="1" si="45"/>
        <v/>
      </c>
      <c r="AT47" s="2" t="str">
        <f t="shared" ca="1" si="45"/>
        <v/>
      </c>
      <c r="AU47" s="2" t="str">
        <f t="shared" ca="1" si="45"/>
        <v/>
      </c>
      <c r="AV47" s="2" t="str">
        <f t="shared" ca="1" si="45"/>
        <v/>
      </c>
      <c r="AW47" s="2" t="str">
        <f t="shared" ca="1" si="45"/>
        <v/>
      </c>
      <c r="AX47" s="2" t="str">
        <f t="shared" ca="1" si="45"/>
        <v/>
      </c>
      <c r="AY47" s="2" t="str">
        <f t="shared" ca="1" si="45"/>
        <v/>
      </c>
      <c r="AZ47" s="2" t="str">
        <f t="shared" ca="1" si="45"/>
        <v/>
      </c>
      <c r="BA47" s="2" t="str">
        <f t="shared" ca="1" si="45"/>
        <v/>
      </c>
      <c r="BB47" s="2" t="str">
        <f t="shared" ca="1" si="45"/>
        <v/>
      </c>
      <c r="BC47" s="2" t="str">
        <f t="shared" ca="1" si="45"/>
        <v/>
      </c>
      <c r="BD47" s="2" t="str">
        <f t="shared" ca="1" si="45"/>
        <v/>
      </c>
      <c r="BE47" s="2" t="str">
        <f t="shared" ca="1" si="45"/>
        <v/>
      </c>
      <c r="BF47" s="2" t="str">
        <f t="shared" ca="1" si="45"/>
        <v/>
      </c>
      <c r="BG47" s="2" t="str">
        <f t="shared" ca="1" si="45"/>
        <v/>
      </c>
      <c r="BH47" s="2" t="str">
        <f t="shared" ca="1" si="45"/>
        <v/>
      </c>
      <c r="BI47" s="2" t="str">
        <f t="shared" ca="1" si="45"/>
        <v/>
      </c>
      <c r="BJ47" s="2" t="str">
        <f t="shared" ca="1" si="45"/>
        <v/>
      </c>
      <c r="BK47" s="2" t="str">
        <f t="shared" ca="1" si="45"/>
        <v/>
      </c>
      <c r="BL47" s="2" t="str">
        <f t="shared" ca="1" si="45"/>
        <v/>
      </c>
      <c r="BM47" s="2" t="str">
        <f t="shared" ca="1" si="45"/>
        <v/>
      </c>
      <c r="BN47" s="2" t="str">
        <f t="shared" ca="1" si="45"/>
        <v/>
      </c>
      <c r="BO47" s="2" t="str">
        <f t="shared" ca="1" si="45"/>
        <v/>
      </c>
      <c r="BP47" s="2" t="str">
        <f t="shared" ca="1" si="45"/>
        <v/>
      </c>
      <c r="BQ47" s="2" t="str">
        <f t="shared" ca="1" si="45"/>
        <v/>
      </c>
      <c r="BR47" s="2" t="str">
        <f t="shared" ca="1" si="45"/>
        <v/>
      </c>
      <c r="BS47" s="2" t="str">
        <f t="shared" ca="1" si="45"/>
        <v/>
      </c>
      <c r="BT47" s="2" t="str">
        <f t="shared" ca="1" si="45"/>
        <v/>
      </c>
      <c r="BU47" s="2" t="str">
        <f t="shared" ca="1" si="45"/>
        <v/>
      </c>
      <c r="BV47" s="2" t="str">
        <f t="shared" ca="1" si="45"/>
        <v/>
      </c>
      <c r="BW47" s="2" t="str">
        <f t="shared" ca="1" si="45"/>
        <v/>
      </c>
      <c r="BX47" s="2" t="str">
        <f t="shared" ca="1" si="45"/>
        <v/>
      </c>
      <c r="BY47" s="2" t="str">
        <f t="shared" ca="1" si="45"/>
        <v/>
      </c>
      <c r="BZ47" s="2" t="str">
        <f t="shared" ca="1" si="45"/>
        <v/>
      </c>
      <c r="CA47" s="2" t="str">
        <f t="shared" ca="1" si="45"/>
        <v/>
      </c>
      <c r="CB47" s="2" t="str">
        <f t="shared" ca="1" si="45"/>
        <v/>
      </c>
      <c r="CC47" s="2" t="str">
        <f t="shared" ca="1" si="45"/>
        <v/>
      </c>
      <c r="CD47" s="2" t="str">
        <f t="shared" ca="1" si="45"/>
        <v/>
      </c>
      <c r="CE47" s="2" t="str">
        <f t="shared" ca="1" si="45"/>
        <v/>
      </c>
      <c r="CF47" s="2" t="str">
        <f t="shared" ca="1" si="45"/>
        <v/>
      </c>
      <c r="CG47" s="2" t="str">
        <f t="shared" ca="1" si="45"/>
        <v/>
      </c>
      <c r="CH47" s="2" t="str">
        <f t="shared" ca="1" si="45"/>
        <v/>
      </c>
      <c r="CI47" s="2" t="str">
        <f t="shared" ca="1" si="45"/>
        <v/>
      </c>
      <c r="CJ47" s="2" t="str">
        <f t="shared" ca="1" si="45"/>
        <v/>
      </c>
      <c r="CK47" s="2" t="str">
        <f t="shared" ca="1" si="45"/>
        <v/>
      </c>
      <c r="CL47" s="2" t="str">
        <f t="shared" ca="1" si="45"/>
        <v/>
      </c>
      <c r="CM47" s="2" t="str">
        <f t="shared" ca="1" si="45"/>
        <v/>
      </c>
      <c r="CN47" s="2" t="str">
        <f t="shared" ca="1" si="45"/>
        <v/>
      </c>
      <c r="CO47" s="2" t="str">
        <f t="shared" ca="1" si="45"/>
        <v/>
      </c>
      <c r="CP47" s="2" t="str">
        <f t="shared" ca="1" si="45"/>
        <v/>
      </c>
      <c r="CQ47" s="2" t="str">
        <f t="shared" ca="1" si="45"/>
        <v/>
      </c>
      <c r="CR47" s="2" t="str">
        <f t="shared" ca="1" si="45"/>
        <v/>
      </c>
      <c r="CS47" s="2" t="str">
        <f t="shared" ca="1" si="45"/>
        <v/>
      </c>
      <c r="CT47" s="2" t="str">
        <f t="shared" ca="1" si="45"/>
        <v/>
      </c>
      <c r="CU47" s="2" t="str">
        <f t="shared" ca="1" si="45"/>
        <v/>
      </c>
      <c r="CV47" s="2" t="str">
        <f t="shared" ca="1" si="45"/>
        <v/>
      </c>
      <c r="CW47" s="2" t="str">
        <f t="shared" ca="1" si="45"/>
        <v/>
      </c>
      <c r="CX47" s="2" t="str">
        <f t="shared" ca="1" si="45"/>
        <v/>
      </c>
      <c r="CY47" s="2" t="str">
        <f t="shared" ca="1" si="45"/>
        <v/>
      </c>
      <c r="CZ47" s="2" t="str">
        <f t="shared" ca="1" si="45"/>
        <v/>
      </c>
      <c r="DA47" s="2" t="str">
        <f t="shared" ca="1" si="45"/>
        <v/>
      </c>
      <c r="DB47" s="2" t="str">
        <f t="shared" ca="1" si="45"/>
        <v/>
      </c>
      <c r="DC47" s="2" t="str">
        <f t="shared" ca="1" si="45"/>
        <v/>
      </c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2" t="s">
        <v>180</v>
      </c>
      <c r="DS47" s="1"/>
      <c r="DT47" s="1"/>
      <c r="DU47" s="1"/>
      <c r="DV47" s="1"/>
      <c r="DW47" s="1"/>
      <c r="DX47" s="1"/>
      <c r="DY47" s="1"/>
      <c r="DZ47" s="1"/>
      <c r="EA47" s="2" t="s">
        <v>181</v>
      </c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2" t="s">
        <v>119</v>
      </c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2" t="s">
        <v>153</v>
      </c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2" t="s">
        <v>180</v>
      </c>
      <c r="GV47" s="2" t="s">
        <v>181</v>
      </c>
      <c r="GW47" s="1"/>
      <c r="GX47" s="1"/>
      <c r="GY47" s="1"/>
      <c r="GZ47" s="1"/>
      <c r="HA47" s="2" t="s">
        <v>109</v>
      </c>
      <c r="HB47" s="1"/>
      <c r="HC47" s="1"/>
      <c r="HD47" s="2" t="s">
        <v>153</v>
      </c>
    </row>
    <row r="48" spans="1:212" ht="14.25">
      <c r="A48" s="3">
        <v>48</v>
      </c>
      <c r="B48" s="2" t="s">
        <v>152</v>
      </c>
      <c r="C48" s="2" t="str">
        <f t="shared" ref="C48:DC48" ca="1" si="46">IF(COUNTIF(DD:DD,$B48),INDIRECT(_xludf.CONCAT("B",$A48)),"")</f>
        <v/>
      </c>
      <c r="D48" s="2" t="str">
        <f t="shared" ca="1" si="46"/>
        <v/>
      </c>
      <c r="E48" s="2" t="e">
        <f t="shared" ca="1" si="46"/>
        <v>#NAME?</v>
      </c>
      <c r="F48" s="2" t="e">
        <f t="shared" ca="1" si="46"/>
        <v>#NAME?</v>
      </c>
      <c r="G48" s="2" t="str">
        <f t="shared" ca="1" si="46"/>
        <v/>
      </c>
      <c r="H48" s="2" t="str">
        <f t="shared" ca="1" si="46"/>
        <v/>
      </c>
      <c r="I48" s="2" t="str">
        <f t="shared" ca="1" si="46"/>
        <v/>
      </c>
      <c r="J48" s="2" t="str">
        <f t="shared" ca="1" si="46"/>
        <v/>
      </c>
      <c r="K48" s="2" t="str">
        <f t="shared" ca="1" si="46"/>
        <v/>
      </c>
      <c r="L48" s="2" t="str">
        <f t="shared" ca="1" si="46"/>
        <v/>
      </c>
      <c r="M48" s="2" t="str">
        <f t="shared" ca="1" si="46"/>
        <v/>
      </c>
      <c r="N48" s="2" t="str">
        <f t="shared" ca="1" si="46"/>
        <v/>
      </c>
      <c r="O48" s="2" t="str">
        <f t="shared" ca="1" si="46"/>
        <v/>
      </c>
      <c r="P48" s="2" t="str">
        <f t="shared" ca="1" si="46"/>
        <v/>
      </c>
      <c r="Q48" s="2" t="str">
        <f t="shared" ca="1" si="46"/>
        <v/>
      </c>
      <c r="R48" s="2" t="str">
        <f t="shared" ca="1" si="46"/>
        <v/>
      </c>
      <c r="S48" s="2" t="str">
        <f t="shared" ca="1" si="46"/>
        <v/>
      </c>
      <c r="T48" s="2" t="str">
        <f t="shared" ca="1" si="46"/>
        <v/>
      </c>
      <c r="U48" s="2" t="str">
        <f t="shared" ca="1" si="46"/>
        <v/>
      </c>
      <c r="V48" s="2" t="str">
        <f t="shared" ca="1" si="46"/>
        <v/>
      </c>
      <c r="W48" s="2" t="str">
        <f t="shared" ca="1" si="46"/>
        <v/>
      </c>
      <c r="X48" s="2" t="str">
        <f t="shared" ca="1" si="46"/>
        <v/>
      </c>
      <c r="Y48" s="2" t="str">
        <f t="shared" ca="1" si="46"/>
        <v/>
      </c>
      <c r="Z48" s="2" t="str">
        <f t="shared" ca="1" si="46"/>
        <v/>
      </c>
      <c r="AA48" s="2" t="str">
        <f t="shared" ca="1" si="46"/>
        <v/>
      </c>
      <c r="AB48" s="2" t="str">
        <f t="shared" ca="1" si="46"/>
        <v/>
      </c>
      <c r="AC48" s="2" t="str">
        <f t="shared" ca="1" si="46"/>
        <v/>
      </c>
      <c r="AD48" s="2" t="str">
        <f t="shared" ca="1" si="46"/>
        <v/>
      </c>
      <c r="AE48" s="2" t="str">
        <f t="shared" ca="1" si="46"/>
        <v/>
      </c>
      <c r="AF48" s="2" t="str">
        <f t="shared" ca="1" si="46"/>
        <v/>
      </c>
      <c r="AG48" s="2" t="str">
        <f t="shared" ca="1" si="46"/>
        <v/>
      </c>
      <c r="AH48" s="2" t="str">
        <f t="shared" ca="1" si="46"/>
        <v/>
      </c>
      <c r="AI48" s="2" t="str">
        <f t="shared" ca="1" si="46"/>
        <v/>
      </c>
      <c r="AJ48" s="2" t="str">
        <f t="shared" ca="1" si="46"/>
        <v/>
      </c>
      <c r="AK48" s="2" t="str">
        <f t="shared" ca="1" si="46"/>
        <v/>
      </c>
      <c r="AL48" s="2" t="str">
        <f t="shared" ca="1" si="46"/>
        <v/>
      </c>
      <c r="AM48" s="2" t="str">
        <f t="shared" ca="1" si="46"/>
        <v/>
      </c>
      <c r="AN48" s="2" t="str">
        <f t="shared" ca="1" si="46"/>
        <v/>
      </c>
      <c r="AO48" s="2" t="str">
        <f t="shared" ca="1" si="46"/>
        <v/>
      </c>
      <c r="AP48" s="2" t="str">
        <f t="shared" ca="1" si="46"/>
        <v/>
      </c>
      <c r="AQ48" s="2" t="str">
        <f t="shared" ca="1" si="46"/>
        <v/>
      </c>
      <c r="AR48" s="2" t="str">
        <f t="shared" ca="1" si="46"/>
        <v/>
      </c>
      <c r="AS48" s="2" t="str">
        <f t="shared" ca="1" si="46"/>
        <v/>
      </c>
      <c r="AT48" s="2" t="str">
        <f t="shared" ca="1" si="46"/>
        <v/>
      </c>
      <c r="AU48" s="2" t="str">
        <f t="shared" ca="1" si="46"/>
        <v/>
      </c>
      <c r="AV48" s="2" t="str">
        <f t="shared" ca="1" si="46"/>
        <v/>
      </c>
      <c r="AW48" s="2" t="str">
        <f t="shared" ca="1" si="46"/>
        <v/>
      </c>
      <c r="AX48" s="2" t="str">
        <f t="shared" ca="1" si="46"/>
        <v/>
      </c>
      <c r="AY48" s="2" t="str">
        <f t="shared" ca="1" si="46"/>
        <v/>
      </c>
      <c r="AZ48" s="2" t="str">
        <f t="shared" ca="1" si="46"/>
        <v/>
      </c>
      <c r="BA48" s="2" t="str">
        <f t="shared" ca="1" si="46"/>
        <v/>
      </c>
      <c r="BB48" s="2" t="str">
        <f t="shared" ca="1" si="46"/>
        <v/>
      </c>
      <c r="BC48" s="2" t="str">
        <f t="shared" ca="1" si="46"/>
        <v/>
      </c>
      <c r="BD48" s="2" t="str">
        <f t="shared" ca="1" si="46"/>
        <v/>
      </c>
      <c r="BE48" s="2" t="str">
        <f t="shared" ca="1" si="46"/>
        <v/>
      </c>
      <c r="BF48" s="2" t="str">
        <f t="shared" ca="1" si="46"/>
        <v/>
      </c>
      <c r="BG48" s="2" t="str">
        <f t="shared" ca="1" si="46"/>
        <v/>
      </c>
      <c r="BH48" s="2" t="str">
        <f t="shared" ca="1" si="46"/>
        <v/>
      </c>
      <c r="BI48" s="2" t="str">
        <f t="shared" ca="1" si="46"/>
        <v/>
      </c>
      <c r="BJ48" s="2" t="str">
        <f t="shared" ca="1" si="46"/>
        <v/>
      </c>
      <c r="BK48" s="2" t="str">
        <f t="shared" ca="1" si="46"/>
        <v/>
      </c>
      <c r="BL48" s="2" t="str">
        <f t="shared" ca="1" si="46"/>
        <v/>
      </c>
      <c r="BM48" s="2" t="str">
        <f t="shared" ca="1" si="46"/>
        <v/>
      </c>
      <c r="BN48" s="2" t="str">
        <f t="shared" ca="1" si="46"/>
        <v/>
      </c>
      <c r="BO48" s="2" t="str">
        <f t="shared" ca="1" si="46"/>
        <v/>
      </c>
      <c r="BP48" s="2" t="str">
        <f t="shared" ca="1" si="46"/>
        <v/>
      </c>
      <c r="BQ48" s="2" t="str">
        <f t="shared" ca="1" si="46"/>
        <v/>
      </c>
      <c r="BR48" s="2" t="str">
        <f t="shared" ca="1" si="46"/>
        <v/>
      </c>
      <c r="BS48" s="2" t="str">
        <f t="shared" ca="1" si="46"/>
        <v/>
      </c>
      <c r="BT48" s="2" t="str">
        <f t="shared" ca="1" si="46"/>
        <v/>
      </c>
      <c r="BU48" s="2" t="str">
        <f t="shared" ca="1" si="46"/>
        <v/>
      </c>
      <c r="BV48" s="2" t="str">
        <f t="shared" ca="1" si="46"/>
        <v/>
      </c>
      <c r="BW48" s="2" t="str">
        <f t="shared" ca="1" si="46"/>
        <v/>
      </c>
      <c r="BX48" s="2" t="str">
        <f t="shared" ca="1" si="46"/>
        <v/>
      </c>
      <c r="BY48" s="2" t="str">
        <f t="shared" ca="1" si="46"/>
        <v/>
      </c>
      <c r="BZ48" s="2" t="str">
        <f t="shared" ca="1" si="46"/>
        <v/>
      </c>
      <c r="CA48" s="2" t="str">
        <f t="shared" ca="1" si="46"/>
        <v/>
      </c>
      <c r="CB48" s="2" t="str">
        <f t="shared" ca="1" si="46"/>
        <v/>
      </c>
      <c r="CC48" s="2" t="str">
        <f t="shared" ca="1" si="46"/>
        <v/>
      </c>
      <c r="CD48" s="2" t="str">
        <f t="shared" ca="1" si="46"/>
        <v/>
      </c>
      <c r="CE48" s="2" t="str">
        <f t="shared" ca="1" si="46"/>
        <v/>
      </c>
      <c r="CF48" s="2" t="str">
        <f t="shared" ca="1" si="46"/>
        <v/>
      </c>
      <c r="CG48" s="2" t="str">
        <f t="shared" ca="1" si="46"/>
        <v/>
      </c>
      <c r="CH48" s="2" t="str">
        <f t="shared" ca="1" si="46"/>
        <v/>
      </c>
      <c r="CI48" s="2" t="str">
        <f t="shared" ca="1" si="46"/>
        <v/>
      </c>
      <c r="CJ48" s="2" t="str">
        <f t="shared" ca="1" si="46"/>
        <v/>
      </c>
      <c r="CK48" s="2" t="str">
        <f t="shared" ca="1" si="46"/>
        <v/>
      </c>
      <c r="CL48" s="2" t="str">
        <f t="shared" ca="1" si="46"/>
        <v/>
      </c>
      <c r="CM48" s="2" t="str">
        <f t="shared" ca="1" si="46"/>
        <v/>
      </c>
      <c r="CN48" s="2" t="str">
        <f t="shared" ca="1" si="46"/>
        <v/>
      </c>
      <c r="CO48" s="2" t="str">
        <f t="shared" ca="1" si="46"/>
        <v/>
      </c>
      <c r="CP48" s="2" t="str">
        <f t="shared" ca="1" si="46"/>
        <v/>
      </c>
      <c r="CQ48" s="2" t="str">
        <f t="shared" ca="1" si="46"/>
        <v/>
      </c>
      <c r="CR48" s="2" t="str">
        <f t="shared" ca="1" si="46"/>
        <v/>
      </c>
      <c r="CS48" s="2" t="str">
        <f t="shared" ca="1" si="46"/>
        <v/>
      </c>
      <c r="CT48" s="2" t="str">
        <f t="shared" ca="1" si="46"/>
        <v/>
      </c>
      <c r="CU48" s="2" t="str">
        <f t="shared" ca="1" si="46"/>
        <v/>
      </c>
      <c r="CV48" s="2" t="str">
        <f t="shared" ca="1" si="46"/>
        <v/>
      </c>
      <c r="CW48" s="2" t="str">
        <f t="shared" ca="1" si="46"/>
        <v/>
      </c>
      <c r="CX48" s="2" t="str">
        <f t="shared" ca="1" si="46"/>
        <v/>
      </c>
      <c r="CY48" s="2" t="str">
        <f t="shared" ca="1" si="46"/>
        <v/>
      </c>
      <c r="CZ48" s="2" t="str">
        <f t="shared" ca="1" si="46"/>
        <v/>
      </c>
      <c r="DA48" s="2" t="str">
        <f t="shared" ca="1" si="46"/>
        <v/>
      </c>
      <c r="DB48" s="2" t="str">
        <f t="shared" ca="1" si="46"/>
        <v/>
      </c>
      <c r="DC48" s="2" t="str">
        <f t="shared" ca="1" si="46"/>
        <v/>
      </c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2" t="s">
        <v>181</v>
      </c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2" t="s">
        <v>162</v>
      </c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2" t="s">
        <v>158</v>
      </c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2" t="s">
        <v>181</v>
      </c>
      <c r="GV48" s="1"/>
      <c r="GW48" s="1"/>
      <c r="GX48" s="1"/>
      <c r="GY48" s="1"/>
      <c r="GZ48" s="1"/>
      <c r="HA48" s="2" t="s">
        <v>119</v>
      </c>
      <c r="HB48" s="1"/>
      <c r="HC48" s="1"/>
      <c r="HD48" s="2" t="s">
        <v>158</v>
      </c>
    </row>
    <row r="49" spans="1:212" ht="14.25">
      <c r="A49" s="3">
        <v>49</v>
      </c>
      <c r="B49" s="4" t="s">
        <v>153</v>
      </c>
      <c r="C49" s="2" t="e">
        <f t="shared" ref="C49:DC49" ca="1" si="47">IF(COUNTIF(DD:DD,$B49),INDIRECT(_xludf.CONCAT("B",$A49)),"")</f>
        <v>#NAME?</v>
      </c>
      <c r="D49" s="2" t="str">
        <f t="shared" ca="1" si="47"/>
        <v/>
      </c>
      <c r="E49" s="2" t="str">
        <f t="shared" ca="1" si="47"/>
        <v/>
      </c>
      <c r="F49" s="2" t="e">
        <f t="shared" ca="1" si="47"/>
        <v>#NAME?</v>
      </c>
      <c r="G49" s="2" t="e">
        <f t="shared" ca="1" si="47"/>
        <v>#NAME?</v>
      </c>
      <c r="H49" s="2" t="e">
        <f t="shared" ca="1" si="47"/>
        <v>#NAME?</v>
      </c>
      <c r="I49" s="2" t="e">
        <f t="shared" ca="1" si="47"/>
        <v>#NAME?</v>
      </c>
      <c r="J49" s="2" t="str">
        <f t="shared" ca="1" si="47"/>
        <v/>
      </c>
      <c r="K49" s="2" t="str">
        <f t="shared" ca="1" si="47"/>
        <v/>
      </c>
      <c r="L49" s="2" t="e">
        <f t="shared" ca="1" si="47"/>
        <v>#NAME?</v>
      </c>
      <c r="M49" s="2" t="e">
        <f t="shared" ca="1" si="47"/>
        <v>#NAME?</v>
      </c>
      <c r="N49" s="2" t="str">
        <f t="shared" ca="1" si="47"/>
        <v/>
      </c>
      <c r="O49" s="2" t="str">
        <f t="shared" ca="1" si="47"/>
        <v/>
      </c>
      <c r="P49" s="2" t="str">
        <f t="shared" ca="1" si="47"/>
        <v/>
      </c>
      <c r="Q49" s="2" t="e">
        <f t="shared" ca="1" si="47"/>
        <v>#NAME?</v>
      </c>
      <c r="R49" s="2" t="e">
        <f t="shared" ca="1" si="47"/>
        <v>#NAME?</v>
      </c>
      <c r="S49" s="2" t="str">
        <f t="shared" ca="1" si="47"/>
        <v/>
      </c>
      <c r="T49" s="2" t="e">
        <f t="shared" ca="1" si="47"/>
        <v>#NAME?</v>
      </c>
      <c r="U49" s="2" t="e">
        <f t="shared" ca="1" si="47"/>
        <v>#NAME?</v>
      </c>
      <c r="V49" s="2" t="e">
        <f t="shared" ca="1" si="47"/>
        <v>#NAME?</v>
      </c>
      <c r="W49" s="2" t="str">
        <f t="shared" ca="1" si="47"/>
        <v/>
      </c>
      <c r="X49" s="2" t="str">
        <f t="shared" ca="1" si="47"/>
        <v/>
      </c>
      <c r="Y49" s="2" t="str">
        <f t="shared" ca="1" si="47"/>
        <v/>
      </c>
      <c r="Z49" s="2" t="e">
        <f t="shared" ca="1" si="47"/>
        <v>#NAME?</v>
      </c>
      <c r="AA49" s="2" t="e">
        <f t="shared" ca="1" si="47"/>
        <v>#NAME?</v>
      </c>
      <c r="AB49" s="2" t="e">
        <f t="shared" ca="1" si="47"/>
        <v>#NAME?</v>
      </c>
      <c r="AC49" s="2" t="str">
        <f t="shared" ca="1" si="47"/>
        <v/>
      </c>
      <c r="AD49" s="2" t="e">
        <f t="shared" ca="1" si="47"/>
        <v>#NAME?</v>
      </c>
      <c r="AE49" s="2" t="e">
        <f t="shared" ca="1" si="47"/>
        <v>#NAME?</v>
      </c>
      <c r="AF49" s="2" t="e">
        <f t="shared" ca="1" si="47"/>
        <v>#NAME?</v>
      </c>
      <c r="AG49" s="2" t="e">
        <f t="shared" ca="1" si="47"/>
        <v>#NAME?</v>
      </c>
      <c r="AH49" s="2" t="e">
        <f t="shared" ca="1" si="47"/>
        <v>#NAME?</v>
      </c>
      <c r="AI49" s="2" t="str">
        <f t="shared" ca="1" si="47"/>
        <v/>
      </c>
      <c r="AJ49" s="2" t="e">
        <f t="shared" ca="1" si="47"/>
        <v>#NAME?</v>
      </c>
      <c r="AK49" s="2" t="e">
        <f t="shared" ca="1" si="47"/>
        <v>#NAME?</v>
      </c>
      <c r="AL49" s="2" t="str">
        <f t="shared" ca="1" si="47"/>
        <v/>
      </c>
      <c r="AM49" s="2" t="e">
        <f t="shared" ca="1" si="47"/>
        <v>#NAME?</v>
      </c>
      <c r="AN49" s="2" t="e">
        <f t="shared" ca="1" si="47"/>
        <v>#NAME?</v>
      </c>
      <c r="AO49" s="2" t="e">
        <f t="shared" ca="1" si="47"/>
        <v>#NAME?</v>
      </c>
      <c r="AP49" s="2" t="str">
        <f t="shared" ca="1" si="47"/>
        <v/>
      </c>
      <c r="AQ49" s="2" t="e">
        <f t="shared" ca="1" si="47"/>
        <v>#NAME?</v>
      </c>
      <c r="AR49" s="2" t="str">
        <f t="shared" ca="1" si="47"/>
        <v/>
      </c>
      <c r="AS49" s="2" t="e">
        <f t="shared" ca="1" si="47"/>
        <v>#NAME?</v>
      </c>
      <c r="AT49" s="2" t="e">
        <f t="shared" ca="1" si="47"/>
        <v>#NAME?</v>
      </c>
      <c r="AU49" s="2" t="e">
        <f t="shared" ca="1" si="47"/>
        <v>#NAME?</v>
      </c>
      <c r="AV49" s="2" t="e">
        <f t="shared" ca="1" si="47"/>
        <v>#NAME?</v>
      </c>
      <c r="AW49" s="2" t="str">
        <f t="shared" ca="1" si="47"/>
        <v/>
      </c>
      <c r="AX49" s="2" t="e">
        <f t="shared" ca="1" si="47"/>
        <v>#NAME?</v>
      </c>
      <c r="AY49" s="2" t="str">
        <f t="shared" ca="1" si="47"/>
        <v/>
      </c>
      <c r="AZ49" s="2" t="e">
        <f t="shared" ca="1" si="47"/>
        <v>#NAME?</v>
      </c>
      <c r="BA49" s="2" t="e">
        <f t="shared" ca="1" si="47"/>
        <v>#NAME?</v>
      </c>
      <c r="BB49" s="2" t="str">
        <f t="shared" ca="1" si="47"/>
        <v/>
      </c>
      <c r="BC49" s="2" t="e">
        <f t="shared" ca="1" si="47"/>
        <v>#NAME?</v>
      </c>
      <c r="BD49" s="2" t="e">
        <f t="shared" ca="1" si="47"/>
        <v>#NAME?</v>
      </c>
      <c r="BE49" s="2" t="e">
        <f t="shared" ca="1" si="47"/>
        <v>#NAME?</v>
      </c>
      <c r="BF49" s="2" t="e">
        <f t="shared" ca="1" si="47"/>
        <v>#NAME?</v>
      </c>
      <c r="BG49" s="2" t="str">
        <f t="shared" ca="1" si="47"/>
        <v/>
      </c>
      <c r="BH49" s="2" t="str">
        <f t="shared" ca="1" si="47"/>
        <v/>
      </c>
      <c r="BI49" s="2" t="e">
        <f t="shared" ca="1" si="47"/>
        <v>#NAME?</v>
      </c>
      <c r="BJ49" s="2" t="str">
        <f t="shared" ca="1" si="47"/>
        <v/>
      </c>
      <c r="BK49" s="2" t="e">
        <f t="shared" ca="1" si="47"/>
        <v>#NAME?</v>
      </c>
      <c r="BL49" s="2" t="e">
        <f t="shared" ca="1" si="47"/>
        <v>#NAME?</v>
      </c>
      <c r="BM49" s="2" t="e">
        <f t="shared" ca="1" si="47"/>
        <v>#NAME?</v>
      </c>
      <c r="BN49" s="2" t="str">
        <f t="shared" ca="1" si="47"/>
        <v/>
      </c>
      <c r="BO49" s="2" t="e">
        <f t="shared" ca="1" si="47"/>
        <v>#NAME?</v>
      </c>
      <c r="BP49" s="2" t="str">
        <f t="shared" ca="1" si="47"/>
        <v/>
      </c>
      <c r="BQ49" s="2" t="e">
        <f t="shared" ca="1" si="47"/>
        <v>#NAME?</v>
      </c>
      <c r="BR49" s="2" t="e">
        <f t="shared" ca="1" si="47"/>
        <v>#NAME?</v>
      </c>
      <c r="BS49" s="2" t="e">
        <f t="shared" ca="1" si="47"/>
        <v>#NAME?</v>
      </c>
      <c r="BT49" s="2" t="e">
        <f t="shared" ca="1" si="47"/>
        <v>#NAME?</v>
      </c>
      <c r="BU49" s="2" t="str">
        <f t="shared" ca="1" si="47"/>
        <v/>
      </c>
      <c r="BV49" s="2" t="str">
        <f t="shared" ca="1" si="47"/>
        <v/>
      </c>
      <c r="BW49" s="2" t="e">
        <f t="shared" ca="1" si="47"/>
        <v>#NAME?</v>
      </c>
      <c r="BX49" s="2" t="str">
        <f t="shared" ca="1" si="47"/>
        <v/>
      </c>
      <c r="BY49" s="2" t="e">
        <f t="shared" ca="1" si="47"/>
        <v>#NAME?</v>
      </c>
      <c r="BZ49" s="2" t="e">
        <f t="shared" ca="1" si="47"/>
        <v>#NAME?</v>
      </c>
      <c r="CA49" s="2" t="str">
        <f t="shared" ca="1" si="47"/>
        <v/>
      </c>
      <c r="CB49" s="2" t="e">
        <f t="shared" ca="1" si="47"/>
        <v>#NAME?</v>
      </c>
      <c r="CC49" s="2" t="e">
        <f t="shared" ca="1" si="47"/>
        <v>#NAME?</v>
      </c>
      <c r="CD49" s="2" t="e">
        <f t="shared" ca="1" si="47"/>
        <v>#NAME?</v>
      </c>
      <c r="CE49" s="2" t="e">
        <f t="shared" ca="1" si="47"/>
        <v>#NAME?</v>
      </c>
      <c r="CF49" s="2" t="e">
        <f t="shared" ca="1" si="47"/>
        <v>#NAME?</v>
      </c>
      <c r="CG49" s="2" t="e">
        <f t="shared" ca="1" si="47"/>
        <v>#NAME?</v>
      </c>
      <c r="CH49" s="2" t="e">
        <f t="shared" ca="1" si="47"/>
        <v>#NAME?</v>
      </c>
      <c r="CI49" s="2" t="e">
        <f t="shared" ca="1" si="47"/>
        <v>#NAME?</v>
      </c>
      <c r="CJ49" s="2" t="str">
        <f t="shared" ca="1" si="47"/>
        <v/>
      </c>
      <c r="CK49" s="2" t="e">
        <f t="shared" ca="1" si="47"/>
        <v>#NAME?</v>
      </c>
      <c r="CL49" s="2" t="e">
        <f t="shared" ca="1" si="47"/>
        <v>#NAME?</v>
      </c>
      <c r="CM49" s="2" t="str">
        <f t="shared" ca="1" si="47"/>
        <v/>
      </c>
      <c r="CN49" s="2" t="str">
        <f t="shared" ca="1" si="47"/>
        <v/>
      </c>
      <c r="CO49" s="2" t="e">
        <f t="shared" ca="1" si="47"/>
        <v>#NAME?</v>
      </c>
      <c r="CP49" s="2" t="e">
        <f t="shared" ca="1" si="47"/>
        <v>#NAME?</v>
      </c>
      <c r="CQ49" s="2" t="e">
        <f t="shared" ca="1" si="47"/>
        <v>#NAME?</v>
      </c>
      <c r="CR49" s="2" t="str">
        <f t="shared" ca="1" si="47"/>
        <v/>
      </c>
      <c r="CS49" s="2" t="e">
        <f t="shared" ca="1" si="47"/>
        <v>#NAME?</v>
      </c>
      <c r="CT49" s="2" t="e">
        <f t="shared" ca="1" si="47"/>
        <v>#NAME?</v>
      </c>
      <c r="CU49" s="2" t="e">
        <f t="shared" ca="1" si="47"/>
        <v>#NAME?</v>
      </c>
      <c r="CV49" s="2" t="str">
        <f t="shared" ca="1" si="47"/>
        <v/>
      </c>
      <c r="CW49" s="2" t="str">
        <f t="shared" ca="1" si="47"/>
        <v/>
      </c>
      <c r="CX49" s="2" t="e">
        <f t="shared" ca="1" si="47"/>
        <v>#NAME?</v>
      </c>
      <c r="CY49" s="2" t="e">
        <f t="shared" ca="1" si="47"/>
        <v>#NAME?</v>
      </c>
      <c r="CZ49" s="2" t="e">
        <f t="shared" ca="1" si="47"/>
        <v>#NAME?</v>
      </c>
      <c r="DA49" s="2" t="e">
        <f t="shared" ca="1" si="47"/>
        <v>#NAME?</v>
      </c>
      <c r="DB49" s="2" t="e">
        <f t="shared" ca="1" si="47"/>
        <v>#NAME?</v>
      </c>
      <c r="DC49" s="2" t="e">
        <f t="shared" ca="1" si="47"/>
        <v>#NAME?</v>
      </c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2" t="s">
        <v>153</v>
      </c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2" t="s">
        <v>162</v>
      </c>
      <c r="HB49" s="1"/>
      <c r="HC49" s="1"/>
      <c r="HD49" s="1"/>
    </row>
    <row r="50" spans="1:212" ht="14.25">
      <c r="A50" s="3">
        <v>50</v>
      </c>
      <c r="B50" s="4" t="s">
        <v>154</v>
      </c>
      <c r="C50" s="2" t="str">
        <f t="shared" ref="C50:DC50" ca="1" si="48">IF(COUNTIF(DD:DD,$B50),INDIRECT(_xludf.CONCAT("B",$A50)),"")</f>
        <v/>
      </c>
      <c r="D50" s="2" t="str">
        <f t="shared" ca="1" si="48"/>
        <v/>
      </c>
      <c r="E50" s="2" t="e">
        <f t="shared" ca="1" si="48"/>
        <v>#NAME?</v>
      </c>
      <c r="F50" s="2" t="e">
        <f t="shared" ca="1" si="48"/>
        <v>#NAME?</v>
      </c>
      <c r="G50" s="2" t="e">
        <f t="shared" ca="1" si="48"/>
        <v>#NAME?</v>
      </c>
      <c r="H50" s="2" t="e">
        <f t="shared" ca="1" si="48"/>
        <v>#NAME?</v>
      </c>
      <c r="I50" s="2" t="str">
        <f t="shared" ca="1" si="48"/>
        <v/>
      </c>
      <c r="J50" s="2" t="str">
        <f t="shared" ca="1" si="48"/>
        <v/>
      </c>
      <c r="K50" s="2" t="str">
        <f t="shared" ca="1" si="48"/>
        <v/>
      </c>
      <c r="L50" s="2" t="e">
        <f t="shared" ca="1" si="48"/>
        <v>#NAME?</v>
      </c>
      <c r="M50" s="2" t="str">
        <f t="shared" ca="1" si="48"/>
        <v/>
      </c>
      <c r="N50" s="2" t="e">
        <f t="shared" ca="1" si="48"/>
        <v>#NAME?</v>
      </c>
      <c r="O50" s="2" t="e">
        <f t="shared" ca="1" si="48"/>
        <v>#NAME?</v>
      </c>
      <c r="P50" s="2" t="e">
        <f t="shared" ca="1" si="48"/>
        <v>#NAME?</v>
      </c>
      <c r="Q50" s="2" t="e">
        <f t="shared" ca="1" si="48"/>
        <v>#NAME?</v>
      </c>
      <c r="R50" s="2" t="e">
        <f t="shared" ca="1" si="48"/>
        <v>#NAME?</v>
      </c>
      <c r="S50" s="2" t="e">
        <f t="shared" ca="1" si="48"/>
        <v>#NAME?</v>
      </c>
      <c r="T50" s="2" t="e">
        <f t="shared" ca="1" si="48"/>
        <v>#NAME?</v>
      </c>
      <c r="U50" s="2" t="e">
        <f t="shared" ca="1" si="48"/>
        <v>#NAME?</v>
      </c>
      <c r="V50" s="2" t="e">
        <f t="shared" ca="1" si="48"/>
        <v>#NAME?</v>
      </c>
      <c r="W50" s="2" t="str">
        <f t="shared" ca="1" si="48"/>
        <v/>
      </c>
      <c r="X50" s="2" t="str">
        <f t="shared" ca="1" si="48"/>
        <v/>
      </c>
      <c r="Y50" s="2" t="str">
        <f t="shared" ca="1" si="48"/>
        <v/>
      </c>
      <c r="Z50" s="2" t="e">
        <f t="shared" ca="1" si="48"/>
        <v>#NAME?</v>
      </c>
      <c r="AA50" s="2" t="e">
        <f t="shared" ca="1" si="48"/>
        <v>#NAME?</v>
      </c>
      <c r="AB50" s="2" t="e">
        <f t="shared" ca="1" si="48"/>
        <v>#NAME?</v>
      </c>
      <c r="AC50" s="2" t="str">
        <f t="shared" ca="1" si="48"/>
        <v/>
      </c>
      <c r="AD50" s="2" t="e">
        <f t="shared" ca="1" si="48"/>
        <v>#NAME?</v>
      </c>
      <c r="AE50" s="2" t="e">
        <f t="shared" ca="1" si="48"/>
        <v>#NAME?</v>
      </c>
      <c r="AF50" s="2" t="e">
        <f t="shared" ca="1" si="48"/>
        <v>#NAME?</v>
      </c>
      <c r="AG50" s="2" t="e">
        <f t="shared" ca="1" si="48"/>
        <v>#NAME?</v>
      </c>
      <c r="AH50" s="2" t="e">
        <f t="shared" ca="1" si="48"/>
        <v>#NAME?</v>
      </c>
      <c r="AI50" s="2" t="str">
        <f t="shared" ca="1" si="48"/>
        <v/>
      </c>
      <c r="AJ50" s="2" t="e">
        <f t="shared" ca="1" si="48"/>
        <v>#NAME?</v>
      </c>
      <c r="AK50" s="2" t="str">
        <f t="shared" ca="1" si="48"/>
        <v/>
      </c>
      <c r="AL50" s="2" t="str">
        <f t="shared" ca="1" si="48"/>
        <v/>
      </c>
      <c r="AM50" s="2" t="e">
        <f t="shared" ca="1" si="48"/>
        <v>#NAME?</v>
      </c>
      <c r="AN50" s="2" t="str">
        <f t="shared" ca="1" si="48"/>
        <v/>
      </c>
      <c r="AO50" s="2" t="e">
        <f t="shared" ca="1" si="48"/>
        <v>#NAME?</v>
      </c>
      <c r="AP50" s="2" t="e">
        <f t="shared" ca="1" si="48"/>
        <v>#NAME?</v>
      </c>
      <c r="AQ50" s="2" t="e">
        <f t="shared" ca="1" si="48"/>
        <v>#NAME?</v>
      </c>
      <c r="AR50" s="2" t="str">
        <f t="shared" ca="1" si="48"/>
        <v/>
      </c>
      <c r="AS50" s="2" t="e">
        <f t="shared" ca="1" si="48"/>
        <v>#NAME?</v>
      </c>
      <c r="AT50" s="2" t="e">
        <f t="shared" ca="1" si="48"/>
        <v>#NAME?</v>
      </c>
      <c r="AU50" s="2" t="e">
        <f t="shared" ca="1" si="48"/>
        <v>#NAME?</v>
      </c>
      <c r="AV50" s="2" t="e">
        <f t="shared" ca="1" si="48"/>
        <v>#NAME?</v>
      </c>
      <c r="AW50" s="2" t="e">
        <f t="shared" ca="1" si="48"/>
        <v>#NAME?</v>
      </c>
      <c r="AX50" s="2" t="e">
        <f t="shared" ca="1" si="48"/>
        <v>#NAME?</v>
      </c>
      <c r="AY50" s="2" t="e">
        <f t="shared" ca="1" si="48"/>
        <v>#NAME?</v>
      </c>
      <c r="AZ50" s="2" t="e">
        <f t="shared" ca="1" si="48"/>
        <v>#NAME?</v>
      </c>
      <c r="BA50" s="2" t="e">
        <f t="shared" ca="1" si="48"/>
        <v>#NAME?</v>
      </c>
      <c r="BB50" s="2" t="e">
        <f t="shared" ca="1" si="48"/>
        <v>#NAME?</v>
      </c>
      <c r="BC50" s="2" t="e">
        <f t="shared" ca="1" si="48"/>
        <v>#NAME?</v>
      </c>
      <c r="BD50" s="2" t="e">
        <f t="shared" ca="1" si="48"/>
        <v>#NAME?</v>
      </c>
      <c r="BE50" s="2" t="e">
        <f t="shared" ca="1" si="48"/>
        <v>#NAME?</v>
      </c>
      <c r="BF50" s="2" t="e">
        <f t="shared" ca="1" si="48"/>
        <v>#NAME?</v>
      </c>
      <c r="BG50" s="2" t="str">
        <f t="shared" ca="1" si="48"/>
        <v/>
      </c>
      <c r="BH50" s="2" t="str">
        <f t="shared" ca="1" si="48"/>
        <v/>
      </c>
      <c r="BI50" s="2" t="str">
        <f t="shared" ca="1" si="48"/>
        <v/>
      </c>
      <c r="BJ50" s="2" t="str">
        <f t="shared" ca="1" si="48"/>
        <v/>
      </c>
      <c r="BK50" s="2" t="str">
        <f t="shared" ca="1" si="48"/>
        <v/>
      </c>
      <c r="BL50" s="2" t="str">
        <f t="shared" ca="1" si="48"/>
        <v/>
      </c>
      <c r="BM50" s="2" t="e">
        <f t="shared" ca="1" si="48"/>
        <v>#NAME?</v>
      </c>
      <c r="BN50" s="2" t="e">
        <f t="shared" ca="1" si="48"/>
        <v>#NAME?</v>
      </c>
      <c r="BO50" s="2" t="e">
        <f t="shared" ca="1" si="48"/>
        <v>#NAME?</v>
      </c>
      <c r="BP50" s="2" t="e">
        <f t="shared" ca="1" si="48"/>
        <v>#NAME?</v>
      </c>
      <c r="BQ50" s="2" t="e">
        <f t="shared" ca="1" si="48"/>
        <v>#NAME?</v>
      </c>
      <c r="BR50" s="2" t="str">
        <f t="shared" ca="1" si="48"/>
        <v/>
      </c>
      <c r="BS50" s="2" t="str">
        <f t="shared" ca="1" si="48"/>
        <v/>
      </c>
      <c r="BT50" s="2" t="str">
        <f t="shared" ca="1" si="48"/>
        <v/>
      </c>
      <c r="BU50" s="2" t="str">
        <f t="shared" ca="1" si="48"/>
        <v/>
      </c>
      <c r="BV50" s="2" t="str">
        <f t="shared" ca="1" si="48"/>
        <v/>
      </c>
      <c r="BW50" s="2" t="e">
        <f t="shared" ca="1" si="48"/>
        <v>#NAME?</v>
      </c>
      <c r="BX50" s="2" t="str">
        <f t="shared" ca="1" si="48"/>
        <v/>
      </c>
      <c r="BY50" s="2" t="e">
        <f t="shared" ca="1" si="48"/>
        <v>#NAME?</v>
      </c>
      <c r="BZ50" s="2" t="str">
        <f t="shared" ca="1" si="48"/>
        <v/>
      </c>
      <c r="CA50" s="2" t="str">
        <f t="shared" ca="1" si="48"/>
        <v/>
      </c>
      <c r="CB50" s="2" t="e">
        <f t="shared" ca="1" si="48"/>
        <v>#NAME?</v>
      </c>
      <c r="CC50" s="2" t="e">
        <f t="shared" ca="1" si="48"/>
        <v>#NAME?</v>
      </c>
      <c r="CD50" s="2" t="e">
        <f t="shared" ca="1" si="48"/>
        <v>#NAME?</v>
      </c>
      <c r="CE50" s="2" t="e">
        <f t="shared" ca="1" si="48"/>
        <v>#NAME?</v>
      </c>
      <c r="CF50" s="2" t="e">
        <f t="shared" ca="1" si="48"/>
        <v>#NAME?</v>
      </c>
      <c r="CG50" s="2" t="e">
        <f t="shared" ca="1" si="48"/>
        <v>#NAME?</v>
      </c>
      <c r="CH50" s="2" t="e">
        <f t="shared" ca="1" si="48"/>
        <v>#NAME?</v>
      </c>
      <c r="CI50" s="2" t="e">
        <f t="shared" ca="1" si="48"/>
        <v>#NAME?</v>
      </c>
      <c r="CJ50" s="2" t="str">
        <f t="shared" ca="1" si="48"/>
        <v/>
      </c>
      <c r="CK50" s="2" t="e">
        <f t="shared" ca="1" si="48"/>
        <v>#NAME?</v>
      </c>
      <c r="CL50" s="2" t="str">
        <f t="shared" ca="1" si="48"/>
        <v/>
      </c>
      <c r="CM50" s="2" t="e">
        <f t="shared" ca="1" si="48"/>
        <v>#NAME?</v>
      </c>
      <c r="CN50" s="2" t="e">
        <f t="shared" ca="1" si="48"/>
        <v>#NAME?</v>
      </c>
      <c r="CO50" s="2" t="e">
        <f t="shared" ca="1" si="48"/>
        <v>#NAME?</v>
      </c>
      <c r="CP50" s="2" t="str">
        <f t="shared" ca="1" si="48"/>
        <v/>
      </c>
      <c r="CQ50" s="2" t="e">
        <f t="shared" ca="1" si="48"/>
        <v>#NAME?</v>
      </c>
      <c r="CR50" s="2" t="e">
        <f t="shared" ca="1" si="48"/>
        <v>#NAME?</v>
      </c>
      <c r="CS50" s="2" t="e">
        <f t="shared" ca="1" si="48"/>
        <v>#NAME?</v>
      </c>
      <c r="CT50" s="2" t="e">
        <f t="shared" ca="1" si="48"/>
        <v>#NAME?</v>
      </c>
      <c r="CU50" s="2" t="e">
        <f t="shared" ca="1" si="48"/>
        <v>#NAME?</v>
      </c>
      <c r="CV50" s="2" t="e">
        <f t="shared" ca="1" si="48"/>
        <v>#NAME?</v>
      </c>
      <c r="CW50" s="2" t="str">
        <f t="shared" ca="1" si="48"/>
        <v/>
      </c>
      <c r="CX50" s="2" t="str">
        <f t="shared" ca="1" si="48"/>
        <v/>
      </c>
      <c r="CY50" s="2" t="e">
        <f t="shared" ca="1" si="48"/>
        <v>#NAME?</v>
      </c>
      <c r="CZ50" s="2" t="e">
        <f t="shared" ca="1" si="48"/>
        <v>#NAME?</v>
      </c>
      <c r="DA50" s="2" t="e">
        <f t="shared" ca="1" si="48"/>
        <v>#NAME?</v>
      </c>
      <c r="DB50" s="2" t="e">
        <f t="shared" ca="1" si="48"/>
        <v>#NAME?</v>
      </c>
      <c r="DC50" s="2" t="e">
        <f t="shared" ca="1" si="48"/>
        <v>#NAME?</v>
      </c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2" t="s">
        <v>158</v>
      </c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2" t="s">
        <v>153</v>
      </c>
      <c r="HB50" s="1"/>
      <c r="HC50" s="1"/>
      <c r="HD50" s="1"/>
    </row>
    <row r="51" spans="1:212" ht="14.25">
      <c r="A51" s="3">
        <v>51</v>
      </c>
      <c r="B51" s="2" t="s">
        <v>155</v>
      </c>
      <c r="C51" s="2" t="e">
        <f t="shared" ref="C51:DC51" ca="1" si="49">IF(COUNTIF(DD:DD,$B51),INDIRECT(_xludf.CONCAT("B",$A51)),"")</f>
        <v>#NAME?</v>
      </c>
      <c r="D51" s="2" t="str">
        <f t="shared" ca="1" si="49"/>
        <v/>
      </c>
      <c r="E51" s="2" t="str">
        <f t="shared" ca="1" si="49"/>
        <v/>
      </c>
      <c r="F51" s="2" t="str">
        <f t="shared" ca="1" si="49"/>
        <v/>
      </c>
      <c r="G51" s="2" t="e">
        <f t="shared" ca="1" si="49"/>
        <v>#NAME?</v>
      </c>
      <c r="H51" s="2" t="e">
        <f t="shared" ca="1" si="49"/>
        <v>#NAME?</v>
      </c>
      <c r="I51" s="2" t="e">
        <f t="shared" ca="1" si="49"/>
        <v>#NAME?</v>
      </c>
      <c r="J51" s="2" t="str">
        <f t="shared" ca="1" si="49"/>
        <v/>
      </c>
      <c r="K51" s="2" t="str">
        <f t="shared" ca="1" si="49"/>
        <v/>
      </c>
      <c r="L51" s="2" t="e">
        <f t="shared" ca="1" si="49"/>
        <v>#NAME?</v>
      </c>
      <c r="M51" s="2" t="e">
        <f t="shared" ca="1" si="49"/>
        <v>#NAME?</v>
      </c>
      <c r="N51" s="2" t="str">
        <f t="shared" ca="1" si="49"/>
        <v/>
      </c>
      <c r="O51" s="2" t="str">
        <f t="shared" ca="1" si="49"/>
        <v/>
      </c>
      <c r="P51" s="2" t="str">
        <f t="shared" ca="1" si="49"/>
        <v/>
      </c>
      <c r="Q51" s="2" t="e">
        <f t="shared" ca="1" si="49"/>
        <v>#NAME?</v>
      </c>
      <c r="R51" s="2" t="str">
        <f t="shared" ca="1" si="49"/>
        <v/>
      </c>
      <c r="S51" s="2" t="str">
        <f t="shared" ca="1" si="49"/>
        <v/>
      </c>
      <c r="T51" s="2" t="e">
        <f t="shared" ca="1" si="49"/>
        <v>#NAME?</v>
      </c>
      <c r="U51" s="2" t="str">
        <f t="shared" ca="1" si="49"/>
        <v/>
      </c>
      <c r="V51" s="2" t="e">
        <f t="shared" ca="1" si="49"/>
        <v>#NAME?</v>
      </c>
      <c r="W51" s="2" t="str">
        <f t="shared" ca="1" si="49"/>
        <v/>
      </c>
      <c r="X51" s="2" t="str">
        <f t="shared" ca="1" si="49"/>
        <v/>
      </c>
      <c r="Y51" s="2" t="str">
        <f t="shared" ca="1" si="49"/>
        <v/>
      </c>
      <c r="Z51" s="2" t="e">
        <f t="shared" ca="1" si="49"/>
        <v>#NAME?</v>
      </c>
      <c r="AA51" s="2" t="e">
        <f t="shared" ca="1" si="49"/>
        <v>#NAME?</v>
      </c>
      <c r="AB51" s="2" t="e">
        <f t="shared" ca="1" si="49"/>
        <v>#NAME?</v>
      </c>
      <c r="AC51" s="2" t="str">
        <f t="shared" ca="1" si="49"/>
        <v/>
      </c>
      <c r="AD51" s="2" t="str">
        <f t="shared" ca="1" si="49"/>
        <v/>
      </c>
      <c r="AE51" s="2" t="str">
        <f t="shared" ca="1" si="49"/>
        <v/>
      </c>
      <c r="AF51" s="2" t="str">
        <f t="shared" ca="1" si="49"/>
        <v/>
      </c>
      <c r="AG51" s="2" t="str">
        <f t="shared" ca="1" si="49"/>
        <v/>
      </c>
      <c r="AH51" s="2" t="str">
        <f t="shared" ca="1" si="49"/>
        <v/>
      </c>
      <c r="AI51" s="2" t="str">
        <f t="shared" ca="1" si="49"/>
        <v/>
      </c>
      <c r="AJ51" s="2" t="e">
        <f t="shared" ca="1" si="49"/>
        <v>#NAME?</v>
      </c>
      <c r="AK51" s="2" t="e">
        <f t="shared" ca="1" si="49"/>
        <v>#NAME?</v>
      </c>
      <c r="AL51" s="2" t="e">
        <f t="shared" ca="1" si="49"/>
        <v>#NAME?</v>
      </c>
      <c r="AM51" s="2" t="e">
        <f t="shared" ca="1" si="49"/>
        <v>#NAME?</v>
      </c>
      <c r="AN51" s="2" t="e">
        <f t="shared" ca="1" si="49"/>
        <v>#NAME?</v>
      </c>
      <c r="AO51" s="2" t="e">
        <f t="shared" ca="1" si="49"/>
        <v>#NAME?</v>
      </c>
      <c r="AP51" s="2" t="str">
        <f t="shared" ca="1" si="49"/>
        <v/>
      </c>
      <c r="AQ51" s="2" t="e">
        <f t="shared" ca="1" si="49"/>
        <v>#NAME?</v>
      </c>
      <c r="AR51" s="2" t="str">
        <f t="shared" ca="1" si="49"/>
        <v/>
      </c>
      <c r="AS51" s="2" t="e">
        <f t="shared" ca="1" si="49"/>
        <v>#NAME?</v>
      </c>
      <c r="AT51" s="2" t="e">
        <f t="shared" ca="1" si="49"/>
        <v>#NAME?</v>
      </c>
      <c r="AU51" s="2" t="e">
        <f t="shared" ca="1" si="49"/>
        <v>#NAME?</v>
      </c>
      <c r="AV51" s="2" t="e">
        <f t="shared" ca="1" si="49"/>
        <v>#NAME?</v>
      </c>
      <c r="AW51" s="2" t="e">
        <f t="shared" ca="1" si="49"/>
        <v>#NAME?</v>
      </c>
      <c r="AX51" s="2" t="e">
        <f t="shared" ca="1" si="49"/>
        <v>#NAME?</v>
      </c>
      <c r="AY51" s="2" t="e">
        <f t="shared" ca="1" si="49"/>
        <v>#NAME?</v>
      </c>
      <c r="AZ51" s="2" t="e">
        <f t="shared" ca="1" si="49"/>
        <v>#NAME?</v>
      </c>
      <c r="BA51" s="2" t="str">
        <f t="shared" ca="1" si="49"/>
        <v/>
      </c>
      <c r="BB51" s="2" t="e">
        <f t="shared" ca="1" si="49"/>
        <v>#NAME?</v>
      </c>
      <c r="BC51" s="2" t="e">
        <f t="shared" ca="1" si="49"/>
        <v>#NAME?</v>
      </c>
      <c r="BD51" s="2" t="str">
        <f t="shared" ca="1" si="49"/>
        <v/>
      </c>
      <c r="BE51" s="2" t="e">
        <f t="shared" ca="1" si="49"/>
        <v>#NAME?</v>
      </c>
      <c r="BF51" s="2" t="e">
        <f t="shared" ca="1" si="49"/>
        <v>#NAME?</v>
      </c>
      <c r="BG51" s="2" t="str">
        <f t="shared" ca="1" si="49"/>
        <v/>
      </c>
      <c r="BH51" s="2" t="str">
        <f t="shared" ca="1" si="49"/>
        <v/>
      </c>
      <c r="BI51" s="2" t="str">
        <f t="shared" ca="1" si="49"/>
        <v/>
      </c>
      <c r="BJ51" s="2" t="str">
        <f t="shared" ca="1" si="49"/>
        <v/>
      </c>
      <c r="BK51" s="2" t="e">
        <f t="shared" ca="1" si="49"/>
        <v>#NAME?</v>
      </c>
      <c r="BL51" s="2" t="e">
        <f t="shared" ca="1" si="49"/>
        <v>#NAME?</v>
      </c>
      <c r="BM51" s="2" t="e">
        <f t="shared" ca="1" si="49"/>
        <v>#NAME?</v>
      </c>
      <c r="BN51" s="2" t="e">
        <f t="shared" ca="1" si="49"/>
        <v>#NAME?</v>
      </c>
      <c r="BO51" s="2" t="e">
        <f t="shared" ca="1" si="49"/>
        <v>#NAME?</v>
      </c>
      <c r="BP51" s="2" t="e">
        <f t="shared" ca="1" si="49"/>
        <v>#NAME?</v>
      </c>
      <c r="BQ51" s="2" t="e">
        <f t="shared" ca="1" si="49"/>
        <v>#NAME?</v>
      </c>
      <c r="BR51" s="2" t="e">
        <f t="shared" ca="1" si="49"/>
        <v>#NAME?</v>
      </c>
      <c r="BS51" s="2" t="e">
        <f t="shared" ca="1" si="49"/>
        <v>#NAME?</v>
      </c>
      <c r="BT51" s="2" t="e">
        <f t="shared" ca="1" si="49"/>
        <v>#NAME?</v>
      </c>
      <c r="BU51" s="2" t="str">
        <f t="shared" ca="1" si="49"/>
        <v/>
      </c>
      <c r="BV51" s="2" t="str">
        <f t="shared" ca="1" si="49"/>
        <v/>
      </c>
      <c r="BW51" s="2" t="e">
        <f t="shared" ca="1" si="49"/>
        <v>#NAME?</v>
      </c>
      <c r="BX51" s="2" t="e">
        <f t="shared" ca="1" si="49"/>
        <v>#NAME?</v>
      </c>
      <c r="BY51" s="2" t="e">
        <f t="shared" ca="1" si="49"/>
        <v>#NAME?</v>
      </c>
      <c r="BZ51" s="2" t="e">
        <f t="shared" ca="1" si="49"/>
        <v>#NAME?</v>
      </c>
      <c r="CA51" s="2" t="str">
        <f t="shared" ca="1" si="49"/>
        <v/>
      </c>
      <c r="CB51" s="2" t="e">
        <f t="shared" ca="1" si="49"/>
        <v>#NAME?</v>
      </c>
      <c r="CC51" s="2" t="e">
        <f t="shared" ca="1" si="49"/>
        <v>#NAME?</v>
      </c>
      <c r="CD51" s="2" t="e">
        <f t="shared" ca="1" si="49"/>
        <v>#NAME?</v>
      </c>
      <c r="CE51" s="2" t="e">
        <f t="shared" ca="1" si="49"/>
        <v>#NAME?</v>
      </c>
      <c r="CF51" s="2" t="e">
        <f t="shared" ca="1" si="49"/>
        <v>#NAME?</v>
      </c>
      <c r="CG51" s="2" t="e">
        <f t="shared" ca="1" si="49"/>
        <v>#NAME?</v>
      </c>
      <c r="CH51" s="2" t="e">
        <f t="shared" ca="1" si="49"/>
        <v>#NAME?</v>
      </c>
      <c r="CI51" s="2" t="e">
        <f t="shared" ca="1" si="49"/>
        <v>#NAME?</v>
      </c>
      <c r="CJ51" s="2" t="str">
        <f t="shared" ca="1" si="49"/>
        <v/>
      </c>
      <c r="CK51" s="2" t="e">
        <f t="shared" ca="1" si="49"/>
        <v>#NAME?</v>
      </c>
      <c r="CL51" s="2" t="e">
        <f t="shared" ca="1" si="49"/>
        <v>#NAME?</v>
      </c>
      <c r="CM51" s="2" t="e">
        <f t="shared" ca="1" si="49"/>
        <v>#NAME?</v>
      </c>
      <c r="CN51" s="2" t="e">
        <f t="shared" ca="1" si="49"/>
        <v>#NAME?</v>
      </c>
      <c r="CO51" s="2" t="e">
        <f t="shared" ca="1" si="49"/>
        <v>#NAME?</v>
      </c>
      <c r="CP51" s="2" t="e">
        <f t="shared" ca="1" si="49"/>
        <v>#NAME?</v>
      </c>
      <c r="CQ51" s="2" t="e">
        <f t="shared" ca="1" si="49"/>
        <v>#NAME?</v>
      </c>
      <c r="CR51" s="2" t="str">
        <f t="shared" ca="1" si="49"/>
        <v/>
      </c>
      <c r="CS51" s="2" t="e">
        <f t="shared" ca="1" si="49"/>
        <v>#NAME?</v>
      </c>
      <c r="CT51" s="2" t="e">
        <f t="shared" ca="1" si="49"/>
        <v>#NAME?</v>
      </c>
      <c r="CU51" s="2" t="e">
        <f t="shared" ca="1" si="49"/>
        <v>#NAME?</v>
      </c>
      <c r="CV51" s="2" t="e">
        <f t="shared" ca="1" si="49"/>
        <v>#NAME?</v>
      </c>
      <c r="CW51" s="2" t="str">
        <f t="shared" ca="1" si="49"/>
        <v/>
      </c>
      <c r="CX51" s="2" t="e">
        <f t="shared" ca="1" si="49"/>
        <v>#NAME?</v>
      </c>
      <c r="CY51" s="2" t="e">
        <f t="shared" ca="1" si="49"/>
        <v>#NAME?</v>
      </c>
      <c r="CZ51" s="2" t="e">
        <f t="shared" ca="1" si="49"/>
        <v>#NAME?</v>
      </c>
      <c r="DA51" s="2" t="str">
        <f t="shared" ca="1" si="49"/>
        <v/>
      </c>
      <c r="DB51" s="2" t="e">
        <f t="shared" ca="1" si="49"/>
        <v>#NAME?</v>
      </c>
      <c r="DC51" s="2" t="e">
        <f t="shared" ca="1" si="49"/>
        <v>#NAME?</v>
      </c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2" t="s">
        <v>158</v>
      </c>
      <c r="HB51" s="1"/>
      <c r="HC51" s="1"/>
      <c r="HD51" s="1"/>
    </row>
    <row r="52" spans="1:212" ht="14.25">
      <c r="A52" s="3">
        <v>52</v>
      </c>
      <c r="B52" s="2" t="s">
        <v>156</v>
      </c>
      <c r="C52" s="2" t="str">
        <f t="shared" ref="C52:DC52" ca="1" si="50">IF(COUNTIF(DD:DD,$B52),INDIRECT(_xludf.CONCAT("B",$A52)),"")</f>
        <v/>
      </c>
      <c r="D52" s="2" t="str">
        <f t="shared" ca="1" si="50"/>
        <v/>
      </c>
      <c r="E52" s="2" t="str">
        <f t="shared" ca="1" si="50"/>
        <v/>
      </c>
      <c r="F52" s="2" t="e">
        <f t="shared" ca="1" si="50"/>
        <v>#NAME?</v>
      </c>
      <c r="G52" s="2" t="str">
        <f t="shared" ca="1" si="50"/>
        <v/>
      </c>
      <c r="H52" s="2" t="str">
        <f t="shared" ca="1" si="50"/>
        <v/>
      </c>
      <c r="I52" s="2" t="str">
        <f t="shared" ca="1" si="50"/>
        <v/>
      </c>
      <c r="J52" s="2" t="str">
        <f t="shared" ca="1" si="50"/>
        <v/>
      </c>
      <c r="K52" s="2" t="str">
        <f t="shared" ca="1" si="50"/>
        <v/>
      </c>
      <c r="L52" s="2" t="str">
        <f t="shared" ca="1" si="50"/>
        <v/>
      </c>
      <c r="M52" s="2" t="str">
        <f t="shared" ca="1" si="50"/>
        <v/>
      </c>
      <c r="N52" s="2" t="e">
        <f t="shared" ca="1" si="50"/>
        <v>#NAME?</v>
      </c>
      <c r="O52" s="2" t="e">
        <f t="shared" ca="1" si="50"/>
        <v>#NAME?</v>
      </c>
      <c r="P52" s="2" t="e">
        <f t="shared" ca="1" si="50"/>
        <v>#NAME?</v>
      </c>
      <c r="Q52" s="2" t="str">
        <f t="shared" ca="1" si="50"/>
        <v/>
      </c>
      <c r="R52" s="2" t="e">
        <f t="shared" ca="1" si="50"/>
        <v>#NAME?</v>
      </c>
      <c r="S52" s="2" t="e">
        <f t="shared" ca="1" si="50"/>
        <v>#NAME?</v>
      </c>
      <c r="T52" s="2" t="str">
        <f t="shared" ca="1" si="50"/>
        <v/>
      </c>
      <c r="U52" s="2" t="str">
        <f t="shared" ca="1" si="50"/>
        <v/>
      </c>
      <c r="V52" s="2" t="str">
        <f t="shared" ca="1" si="50"/>
        <v/>
      </c>
      <c r="W52" s="2" t="str">
        <f t="shared" ca="1" si="50"/>
        <v/>
      </c>
      <c r="X52" s="2" t="str">
        <f t="shared" ca="1" si="50"/>
        <v/>
      </c>
      <c r="Y52" s="2" t="str">
        <f t="shared" ca="1" si="50"/>
        <v/>
      </c>
      <c r="Z52" s="2" t="str">
        <f t="shared" ca="1" si="50"/>
        <v/>
      </c>
      <c r="AA52" s="2" t="str">
        <f t="shared" ca="1" si="50"/>
        <v/>
      </c>
      <c r="AB52" s="2" t="str">
        <f t="shared" ca="1" si="50"/>
        <v/>
      </c>
      <c r="AC52" s="2" t="str">
        <f t="shared" ca="1" si="50"/>
        <v/>
      </c>
      <c r="AD52" s="2" t="str">
        <f t="shared" ca="1" si="50"/>
        <v/>
      </c>
      <c r="AE52" s="2" t="str">
        <f t="shared" ca="1" si="50"/>
        <v/>
      </c>
      <c r="AF52" s="2" t="str">
        <f t="shared" ca="1" si="50"/>
        <v/>
      </c>
      <c r="AG52" s="2" t="str">
        <f t="shared" ca="1" si="50"/>
        <v/>
      </c>
      <c r="AH52" s="2" t="str">
        <f t="shared" ca="1" si="50"/>
        <v/>
      </c>
      <c r="AI52" s="2" t="str">
        <f t="shared" ca="1" si="50"/>
        <v/>
      </c>
      <c r="AJ52" s="2" t="str">
        <f t="shared" ca="1" si="50"/>
        <v/>
      </c>
      <c r="AK52" s="2" t="str">
        <f t="shared" ca="1" si="50"/>
        <v/>
      </c>
      <c r="AL52" s="2" t="str">
        <f t="shared" ca="1" si="50"/>
        <v/>
      </c>
      <c r="AM52" s="2" t="str">
        <f t="shared" ca="1" si="50"/>
        <v/>
      </c>
      <c r="AN52" s="2" t="str">
        <f t="shared" ca="1" si="50"/>
        <v/>
      </c>
      <c r="AO52" s="2" t="str">
        <f t="shared" ca="1" si="50"/>
        <v/>
      </c>
      <c r="AP52" s="2" t="e">
        <f t="shared" ca="1" si="50"/>
        <v>#NAME?</v>
      </c>
      <c r="AQ52" s="2" t="str">
        <f t="shared" ca="1" si="50"/>
        <v/>
      </c>
      <c r="AR52" s="2" t="str">
        <f t="shared" ca="1" si="50"/>
        <v/>
      </c>
      <c r="AS52" s="2" t="str">
        <f t="shared" ca="1" si="50"/>
        <v/>
      </c>
      <c r="AT52" s="2" t="str">
        <f t="shared" ca="1" si="50"/>
        <v/>
      </c>
      <c r="AU52" s="2" t="str">
        <f t="shared" ca="1" si="50"/>
        <v/>
      </c>
      <c r="AV52" s="2" t="str">
        <f t="shared" ca="1" si="50"/>
        <v/>
      </c>
      <c r="AW52" s="2" t="str">
        <f t="shared" ca="1" si="50"/>
        <v/>
      </c>
      <c r="AX52" s="2" t="str">
        <f t="shared" ca="1" si="50"/>
        <v/>
      </c>
      <c r="AY52" s="2" t="str">
        <f t="shared" ca="1" si="50"/>
        <v/>
      </c>
      <c r="AZ52" s="2" t="str">
        <f t="shared" ca="1" si="50"/>
        <v/>
      </c>
      <c r="BA52" s="2" t="str">
        <f t="shared" ca="1" si="50"/>
        <v/>
      </c>
      <c r="BB52" s="2" t="str">
        <f t="shared" ca="1" si="50"/>
        <v/>
      </c>
      <c r="BC52" s="2" t="str">
        <f t="shared" ca="1" si="50"/>
        <v/>
      </c>
      <c r="BD52" s="2" t="str">
        <f t="shared" ca="1" si="50"/>
        <v/>
      </c>
      <c r="BE52" s="2" t="str">
        <f t="shared" ca="1" si="50"/>
        <v/>
      </c>
      <c r="BF52" s="2" t="str">
        <f t="shared" ca="1" si="50"/>
        <v/>
      </c>
      <c r="BG52" s="2" t="str">
        <f t="shared" ca="1" si="50"/>
        <v/>
      </c>
      <c r="BH52" s="2" t="str">
        <f t="shared" ca="1" si="50"/>
        <v/>
      </c>
      <c r="BI52" s="2" t="str">
        <f t="shared" ca="1" si="50"/>
        <v/>
      </c>
      <c r="BJ52" s="2" t="str">
        <f t="shared" ca="1" si="50"/>
        <v/>
      </c>
      <c r="BK52" s="2" t="str">
        <f t="shared" ca="1" si="50"/>
        <v/>
      </c>
      <c r="BL52" s="2" t="str">
        <f t="shared" ca="1" si="50"/>
        <v/>
      </c>
      <c r="BM52" s="2" t="str">
        <f t="shared" ca="1" si="50"/>
        <v/>
      </c>
      <c r="BN52" s="2" t="str">
        <f t="shared" ca="1" si="50"/>
        <v/>
      </c>
      <c r="BO52" s="2" t="str">
        <f t="shared" ca="1" si="50"/>
        <v/>
      </c>
      <c r="BP52" s="2" t="str">
        <f t="shared" ca="1" si="50"/>
        <v/>
      </c>
      <c r="BQ52" s="2" t="str">
        <f t="shared" ca="1" si="50"/>
        <v/>
      </c>
      <c r="BR52" s="2" t="str">
        <f t="shared" ca="1" si="50"/>
        <v/>
      </c>
      <c r="BS52" s="2" t="str">
        <f t="shared" ca="1" si="50"/>
        <v/>
      </c>
      <c r="BT52" s="2" t="str">
        <f t="shared" ca="1" si="50"/>
        <v/>
      </c>
      <c r="BU52" s="2" t="str">
        <f t="shared" ca="1" si="50"/>
        <v/>
      </c>
      <c r="BV52" s="2" t="str">
        <f t="shared" ca="1" si="50"/>
        <v/>
      </c>
      <c r="BW52" s="2" t="str">
        <f t="shared" ca="1" si="50"/>
        <v/>
      </c>
      <c r="BX52" s="2" t="str">
        <f t="shared" ca="1" si="50"/>
        <v/>
      </c>
      <c r="BY52" s="2" t="str">
        <f t="shared" ca="1" si="50"/>
        <v/>
      </c>
      <c r="BZ52" s="2" t="str">
        <f t="shared" ca="1" si="50"/>
        <v/>
      </c>
      <c r="CA52" s="2" t="str">
        <f t="shared" ca="1" si="50"/>
        <v/>
      </c>
      <c r="CB52" s="2" t="str">
        <f t="shared" ca="1" si="50"/>
        <v/>
      </c>
      <c r="CC52" s="2" t="str">
        <f t="shared" ca="1" si="50"/>
        <v/>
      </c>
      <c r="CD52" s="2" t="str">
        <f t="shared" ca="1" si="50"/>
        <v/>
      </c>
      <c r="CE52" s="2" t="str">
        <f t="shared" ca="1" si="50"/>
        <v/>
      </c>
      <c r="CF52" s="2" t="str">
        <f t="shared" ca="1" si="50"/>
        <v/>
      </c>
      <c r="CG52" s="2" t="str">
        <f t="shared" ca="1" si="50"/>
        <v/>
      </c>
      <c r="CH52" s="2" t="str">
        <f t="shared" ca="1" si="50"/>
        <v/>
      </c>
      <c r="CI52" s="2" t="str">
        <f t="shared" ca="1" si="50"/>
        <v/>
      </c>
      <c r="CJ52" s="2" t="str">
        <f t="shared" ca="1" si="50"/>
        <v/>
      </c>
      <c r="CK52" s="2" t="str">
        <f t="shared" ca="1" si="50"/>
        <v/>
      </c>
      <c r="CL52" s="2" t="str">
        <f t="shared" ca="1" si="50"/>
        <v/>
      </c>
      <c r="CM52" s="2" t="str">
        <f t="shared" ca="1" si="50"/>
        <v/>
      </c>
      <c r="CN52" s="2" t="str">
        <f t="shared" ca="1" si="50"/>
        <v/>
      </c>
      <c r="CO52" s="2" t="str">
        <f t="shared" ca="1" si="50"/>
        <v/>
      </c>
      <c r="CP52" s="2" t="str">
        <f t="shared" ca="1" si="50"/>
        <v/>
      </c>
      <c r="CQ52" s="2" t="str">
        <f t="shared" ca="1" si="50"/>
        <v/>
      </c>
      <c r="CR52" s="2" t="str">
        <f t="shared" ca="1" si="50"/>
        <v/>
      </c>
      <c r="CS52" s="2" t="str">
        <f t="shared" ca="1" si="50"/>
        <v/>
      </c>
      <c r="CT52" s="2" t="str">
        <f t="shared" ca="1" si="50"/>
        <v/>
      </c>
      <c r="CU52" s="2" t="str">
        <f t="shared" ca="1" si="50"/>
        <v/>
      </c>
      <c r="CV52" s="2" t="str">
        <f t="shared" ca="1" si="50"/>
        <v/>
      </c>
      <c r="CW52" s="2" t="str">
        <f t="shared" ca="1" si="50"/>
        <v/>
      </c>
      <c r="CX52" s="2" t="str">
        <f t="shared" ca="1" si="50"/>
        <v/>
      </c>
      <c r="CY52" s="2" t="str">
        <f t="shared" ca="1" si="50"/>
        <v/>
      </c>
      <c r="CZ52" s="2" t="str">
        <f t="shared" ca="1" si="50"/>
        <v/>
      </c>
      <c r="DA52" s="2" t="str">
        <f t="shared" ca="1" si="50"/>
        <v/>
      </c>
      <c r="DB52" s="2" t="str">
        <f t="shared" ca="1" si="50"/>
        <v/>
      </c>
      <c r="DC52" s="2" t="str">
        <f t="shared" ca="1" si="50"/>
        <v/>
      </c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</row>
    <row r="53" spans="1:212" ht="14.25">
      <c r="A53" s="3">
        <v>53</v>
      </c>
      <c r="B53" s="4" t="s">
        <v>157</v>
      </c>
      <c r="C53" s="2" t="e">
        <f t="shared" ref="C53:DC53" ca="1" si="51">IF(COUNTIF(DD:DD,$B53),INDIRECT(_xludf.CONCAT("B",$A53)),"")</f>
        <v>#NAME?</v>
      </c>
      <c r="D53" s="2" t="e">
        <f t="shared" ca="1" si="51"/>
        <v>#NAME?</v>
      </c>
      <c r="E53" s="2" t="str">
        <f t="shared" ca="1" si="51"/>
        <v/>
      </c>
      <c r="F53" s="2" t="str">
        <f t="shared" ca="1" si="51"/>
        <v/>
      </c>
      <c r="G53" s="2" t="e">
        <f t="shared" ca="1" si="51"/>
        <v>#NAME?</v>
      </c>
      <c r="H53" s="2" t="e">
        <f t="shared" ca="1" si="51"/>
        <v>#NAME?</v>
      </c>
      <c r="I53" s="2" t="e">
        <f t="shared" ca="1" si="51"/>
        <v>#NAME?</v>
      </c>
      <c r="J53" s="2" t="str">
        <f t="shared" ca="1" si="51"/>
        <v/>
      </c>
      <c r="K53" s="2" t="str">
        <f t="shared" ca="1" si="51"/>
        <v/>
      </c>
      <c r="L53" s="2" t="e">
        <f t="shared" ca="1" si="51"/>
        <v>#NAME?</v>
      </c>
      <c r="M53" s="2" t="e">
        <f t="shared" ca="1" si="51"/>
        <v>#NAME?</v>
      </c>
      <c r="N53" s="2" t="e">
        <f t="shared" ca="1" si="51"/>
        <v>#NAME?</v>
      </c>
      <c r="O53" s="2" t="e">
        <f t="shared" ca="1" si="51"/>
        <v>#NAME?</v>
      </c>
      <c r="P53" s="2" t="e">
        <f t="shared" ca="1" si="51"/>
        <v>#NAME?</v>
      </c>
      <c r="Q53" s="2" t="e">
        <f t="shared" ca="1" si="51"/>
        <v>#NAME?</v>
      </c>
      <c r="R53" s="2" t="e">
        <f t="shared" ca="1" si="51"/>
        <v>#NAME?</v>
      </c>
      <c r="S53" s="2" t="str">
        <f t="shared" ca="1" si="51"/>
        <v/>
      </c>
      <c r="T53" s="2" t="e">
        <f t="shared" ca="1" si="51"/>
        <v>#NAME?</v>
      </c>
      <c r="U53" s="2" t="e">
        <f t="shared" ca="1" si="51"/>
        <v>#NAME?</v>
      </c>
      <c r="V53" s="2" t="e">
        <f t="shared" ca="1" si="51"/>
        <v>#NAME?</v>
      </c>
      <c r="W53" s="2" t="str">
        <f t="shared" ca="1" si="51"/>
        <v/>
      </c>
      <c r="X53" s="2" t="str">
        <f t="shared" ca="1" si="51"/>
        <v/>
      </c>
      <c r="Y53" s="2" t="str">
        <f t="shared" ca="1" si="51"/>
        <v/>
      </c>
      <c r="Z53" s="2" t="e">
        <f t="shared" ca="1" si="51"/>
        <v>#NAME?</v>
      </c>
      <c r="AA53" s="2" t="e">
        <f t="shared" ca="1" si="51"/>
        <v>#NAME?</v>
      </c>
      <c r="AB53" s="2" t="e">
        <f t="shared" ca="1" si="51"/>
        <v>#NAME?</v>
      </c>
      <c r="AC53" s="2" t="str">
        <f t="shared" ca="1" si="51"/>
        <v/>
      </c>
      <c r="AD53" s="2" t="e">
        <f t="shared" ca="1" si="51"/>
        <v>#NAME?</v>
      </c>
      <c r="AE53" s="2" t="e">
        <f t="shared" ca="1" si="51"/>
        <v>#NAME?</v>
      </c>
      <c r="AF53" s="2" t="e">
        <f t="shared" ca="1" si="51"/>
        <v>#NAME?</v>
      </c>
      <c r="AG53" s="2" t="e">
        <f t="shared" ca="1" si="51"/>
        <v>#NAME?</v>
      </c>
      <c r="AH53" s="2" t="e">
        <f t="shared" ca="1" si="51"/>
        <v>#NAME?</v>
      </c>
      <c r="AI53" s="2" t="str">
        <f t="shared" ca="1" si="51"/>
        <v/>
      </c>
      <c r="AJ53" s="2" t="e">
        <f t="shared" ca="1" si="51"/>
        <v>#NAME?</v>
      </c>
      <c r="AK53" s="2" t="e">
        <f t="shared" ca="1" si="51"/>
        <v>#NAME?</v>
      </c>
      <c r="AL53" s="2" t="e">
        <f t="shared" ca="1" si="51"/>
        <v>#NAME?</v>
      </c>
      <c r="AM53" s="2" t="e">
        <f t="shared" ca="1" si="51"/>
        <v>#NAME?</v>
      </c>
      <c r="AN53" s="2" t="e">
        <f t="shared" ca="1" si="51"/>
        <v>#NAME?</v>
      </c>
      <c r="AO53" s="2" t="e">
        <f t="shared" ca="1" si="51"/>
        <v>#NAME?</v>
      </c>
      <c r="AP53" s="2" t="e">
        <f t="shared" ca="1" si="51"/>
        <v>#NAME?</v>
      </c>
      <c r="AQ53" s="2" t="e">
        <f t="shared" ca="1" si="51"/>
        <v>#NAME?</v>
      </c>
      <c r="AR53" s="2" t="str">
        <f t="shared" ca="1" si="51"/>
        <v/>
      </c>
      <c r="AS53" s="2" t="e">
        <f t="shared" ca="1" si="51"/>
        <v>#NAME?</v>
      </c>
      <c r="AT53" s="2" t="e">
        <f t="shared" ca="1" si="51"/>
        <v>#NAME?</v>
      </c>
      <c r="AU53" s="2" t="e">
        <f t="shared" ca="1" si="51"/>
        <v>#NAME?</v>
      </c>
      <c r="AV53" s="2" t="e">
        <f t="shared" ca="1" si="51"/>
        <v>#NAME?</v>
      </c>
      <c r="AW53" s="2" t="e">
        <f t="shared" ca="1" si="51"/>
        <v>#NAME?</v>
      </c>
      <c r="AX53" s="2" t="e">
        <f t="shared" ca="1" si="51"/>
        <v>#NAME?</v>
      </c>
      <c r="AY53" s="2" t="e">
        <f t="shared" ca="1" si="51"/>
        <v>#NAME?</v>
      </c>
      <c r="AZ53" s="2" t="e">
        <f t="shared" ca="1" si="51"/>
        <v>#NAME?</v>
      </c>
      <c r="BA53" s="2" t="e">
        <f t="shared" ca="1" si="51"/>
        <v>#NAME?</v>
      </c>
      <c r="BB53" s="2" t="e">
        <f t="shared" ca="1" si="51"/>
        <v>#NAME?</v>
      </c>
      <c r="BC53" s="2" t="e">
        <f t="shared" ca="1" si="51"/>
        <v>#NAME?</v>
      </c>
      <c r="BD53" s="2" t="e">
        <f t="shared" ca="1" si="51"/>
        <v>#NAME?</v>
      </c>
      <c r="BE53" s="2" t="e">
        <f t="shared" ca="1" si="51"/>
        <v>#NAME?</v>
      </c>
      <c r="BF53" s="2" t="e">
        <f t="shared" ca="1" si="51"/>
        <v>#NAME?</v>
      </c>
      <c r="BG53" s="2" t="str">
        <f t="shared" ca="1" si="51"/>
        <v/>
      </c>
      <c r="BH53" s="2" t="str">
        <f t="shared" ca="1" si="51"/>
        <v/>
      </c>
      <c r="BI53" s="2" t="e">
        <f t="shared" ca="1" si="51"/>
        <v>#NAME?</v>
      </c>
      <c r="BJ53" s="2" t="str">
        <f t="shared" ca="1" si="51"/>
        <v/>
      </c>
      <c r="BK53" s="2" t="e">
        <f t="shared" ca="1" si="51"/>
        <v>#NAME?</v>
      </c>
      <c r="BL53" s="2" t="str">
        <f t="shared" ca="1" si="51"/>
        <v/>
      </c>
      <c r="BM53" s="2" t="e">
        <f t="shared" ca="1" si="51"/>
        <v>#NAME?</v>
      </c>
      <c r="BN53" s="2" t="e">
        <f t="shared" ca="1" si="51"/>
        <v>#NAME?</v>
      </c>
      <c r="BO53" s="2" t="e">
        <f t="shared" ca="1" si="51"/>
        <v>#NAME?</v>
      </c>
      <c r="BP53" s="2" t="e">
        <f t="shared" ca="1" si="51"/>
        <v>#NAME?</v>
      </c>
      <c r="BQ53" s="2" t="e">
        <f t="shared" ca="1" si="51"/>
        <v>#NAME?</v>
      </c>
      <c r="BR53" s="2" t="e">
        <f t="shared" ca="1" si="51"/>
        <v>#NAME?</v>
      </c>
      <c r="BS53" s="2" t="str">
        <f t="shared" ca="1" si="51"/>
        <v/>
      </c>
      <c r="BT53" s="2" t="str">
        <f t="shared" ca="1" si="51"/>
        <v/>
      </c>
      <c r="BU53" s="2" t="str">
        <f t="shared" ca="1" si="51"/>
        <v/>
      </c>
      <c r="BV53" s="2" t="str">
        <f t="shared" ca="1" si="51"/>
        <v/>
      </c>
      <c r="BW53" s="2" t="e">
        <f t="shared" ca="1" si="51"/>
        <v>#NAME?</v>
      </c>
      <c r="BX53" s="2" t="e">
        <f t="shared" ca="1" si="51"/>
        <v>#NAME?</v>
      </c>
      <c r="BY53" s="2" t="e">
        <f t="shared" ca="1" si="51"/>
        <v>#NAME?</v>
      </c>
      <c r="BZ53" s="2" t="e">
        <f t="shared" ca="1" si="51"/>
        <v>#NAME?</v>
      </c>
      <c r="CA53" s="2" t="str">
        <f t="shared" ca="1" si="51"/>
        <v/>
      </c>
      <c r="CB53" s="2" t="e">
        <f t="shared" ca="1" si="51"/>
        <v>#NAME?</v>
      </c>
      <c r="CC53" s="2" t="e">
        <f t="shared" ca="1" si="51"/>
        <v>#NAME?</v>
      </c>
      <c r="CD53" s="2" t="e">
        <f t="shared" ca="1" si="51"/>
        <v>#NAME?</v>
      </c>
      <c r="CE53" s="2" t="e">
        <f t="shared" ca="1" si="51"/>
        <v>#NAME?</v>
      </c>
      <c r="CF53" s="2" t="e">
        <f t="shared" ca="1" si="51"/>
        <v>#NAME?</v>
      </c>
      <c r="CG53" s="2" t="e">
        <f t="shared" ca="1" si="51"/>
        <v>#NAME?</v>
      </c>
      <c r="CH53" s="2" t="e">
        <f t="shared" ca="1" si="51"/>
        <v>#NAME?</v>
      </c>
      <c r="CI53" s="2" t="e">
        <f t="shared" ca="1" si="51"/>
        <v>#NAME?</v>
      </c>
      <c r="CJ53" s="2" t="str">
        <f t="shared" ca="1" si="51"/>
        <v/>
      </c>
      <c r="CK53" s="2" t="e">
        <f t="shared" ca="1" si="51"/>
        <v>#NAME?</v>
      </c>
      <c r="CL53" s="2" t="str">
        <f t="shared" ca="1" si="51"/>
        <v/>
      </c>
      <c r="CM53" s="2" t="e">
        <f t="shared" ca="1" si="51"/>
        <v>#NAME?</v>
      </c>
      <c r="CN53" s="2" t="e">
        <f t="shared" ca="1" si="51"/>
        <v>#NAME?</v>
      </c>
      <c r="CO53" s="2" t="e">
        <f t="shared" ca="1" si="51"/>
        <v>#NAME?</v>
      </c>
      <c r="CP53" s="2" t="e">
        <f t="shared" ca="1" si="51"/>
        <v>#NAME?</v>
      </c>
      <c r="CQ53" s="2" t="e">
        <f t="shared" ca="1" si="51"/>
        <v>#NAME?</v>
      </c>
      <c r="CR53" s="2" t="e">
        <f t="shared" ca="1" si="51"/>
        <v>#NAME?</v>
      </c>
      <c r="CS53" s="2" t="e">
        <f t="shared" ca="1" si="51"/>
        <v>#NAME?</v>
      </c>
      <c r="CT53" s="2" t="e">
        <f t="shared" ca="1" si="51"/>
        <v>#NAME?</v>
      </c>
      <c r="CU53" s="2" t="e">
        <f t="shared" ca="1" si="51"/>
        <v>#NAME?</v>
      </c>
      <c r="CV53" s="2" t="e">
        <f t="shared" ca="1" si="51"/>
        <v>#NAME?</v>
      </c>
      <c r="CW53" s="2" t="str">
        <f t="shared" ca="1" si="51"/>
        <v/>
      </c>
      <c r="CX53" s="2" t="str">
        <f t="shared" ca="1" si="51"/>
        <v/>
      </c>
      <c r="CY53" s="2" t="e">
        <f t="shared" ca="1" si="51"/>
        <v>#NAME?</v>
      </c>
      <c r="CZ53" s="2" t="e">
        <f t="shared" ca="1" si="51"/>
        <v>#NAME?</v>
      </c>
      <c r="DA53" s="2" t="e">
        <f t="shared" ca="1" si="51"/>
        <v>#NAME?</v>
      </c>
      <c r="DB53" s="2" t="e">
        <f t="shared" ca="1" si="51"/>
        <v>#NAME?</v>
      </c>
      <c r="DC53" s="2" t="e">
        <f t="shared" ca="1" si="51"/>
        <v>#NAME?</v>
      </c>
      <c r="DD53" s="1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</row>
    <row r="54" spans="1:212" ht="14.25">
      <c r="A54" s="3">
        <v>54</v>
      </c>
      <c r="B54" s="2" t="s">
        <v>158</v>
      </c>
      <c r="C54" s="2" t="e">
        <f t="shared" ref="C54:DC54" ca="1" si="52">IF(COUNTIF(DD:DD,$B54),INDIRECT(_xludf.CONCAT("B",$A54)),"")</f>
        <v>#NAME?</v>
      </c>
      <c r="D54" s="2" t="e">
        <f t="shared" ca="1" si="52"/>
        <v>#NAME?</v>
      </c>
      <c r="E54" s="2" t="str">
        <f t="shared" ca="1" si="52"/>
        <v/>
      </c>
      <c r="F54" s="2" t="str">
        <f t="shared" ca="1" si="52"/>
        <v/>
      </c>
      <c r="G54" s="2" t="e">
        <f t="shared" ca="1" si="52"/>
        <v>#NAME?</v>
      </c>
      <c r="H54" s="2" t="e">
        <f t="shared" ca="1" si="52"/>
        <v>#NAME?</v>
      </c>
      <c r="I54" s="2" t="e">
        <f t="shared" ca="1" si="52"/>
        <v>#NAME?</v>
      </c>
      <c r="J54" s="2" t="str">
        <f t="shared" ca="1" si="52"/>
        <v/>
      </c>
      <c r="K54" s="2" t="str">
        <f t="shared" ca="1" si="52"/>
        <v/>
      </c>
      <c r="L54" s="2" t="e">
        <f t="shared" ca="1" si="52"/>
        <v>#NAME?</v>
      </c>
      <c r="M54" s="2" t="e">
        <f t="shared" ca="1" si="52"/>
        <v>#NAME?</v>
      </c>
      <c r="N54" s="2" t="str">
        <f t="shared" ca="1" si="52"/>
        <v/>
      </c>
      <c r="O54" s="2" t="str">
        <f t="shared" ca="1" si="52"/>
        <v/>
      </c>
      <c r="P54" s="2" t="str">
        <f t="shared" ca="1" si="52"/>
        <v/>
      </c>
      <c r="Q54" s="2" t="e">
        <f t="shared" ca="1" si="52"/>
        <v>#NAME?</v>
      </c>
      <c r="R54" s="2" t="str">
        <f t="shared" ca="1" si="52"/>
        <v/>
      </c>
      <c r="S54" s="2" t="str">
        <f t="shared" ca="1" si="52"/>
        <v/>
      </c>
      <c r="T54" s="2" t="e">
        <f t="shared" ca="1" si="52"/>
        <v>#NAME?</v>
      </c>
      <c r="U54" s="2" t="e">
        <f t="shared" ca="1" si="52"/>
        <v>#NAME?</v>
      </c>
      <c r="V54" s="2" t="e">
        <f t="shared" ca="1" si="52"/>
        <v>#NAME?</v>
      </c>
      <c r="W54" s="2" t="str">
        <f t="shared" ca="1" si="52"/>
        <v/>
      </c>
      <c r="X54" s="2" t="str">
        <f t="shared" ca="1" si="52"/>
        <v/>
      </c>
      <c r="Y54" s="2" t="str">
        <f t="shared" ca="1" si="52"/>
        <v/>
      </c>
      <c r="Z54" s="2" t="e">
        <f t="shared" ca="1" si="52"/>
        <v>#NAME?</v>
      </c>
      <c r="AA54" s="2" t="e">
        <f t="shared" ca="1" si="52"/>
        <v>#NAME?</v>
      </c>
      <c r="AB54" s="2" t="e">
        <f t="shared" ca="1" si="52"/>
        <v>#NAME?</v>
      </c>
      <c r="AC54" s="2" t="str">
        <f t="shared" ca="1" si="52"/>
        <v/>
      </c>
      <c r="AD54" s="2" t="str">
        <f t="shared" ca="1" si="52"/>
        <v/>
      </c>
      <c r="AE54" s="2" t="str">
        <f t="shared" ca="1" si="52"/>
        <v/>
      </c>
      <c r="AF54" s="2" t="str">
        <f t="shared" ca="1" si="52"/>
        <v/>
      </c>
      <c r="AG54" s="2" t="str">
        <f t="shared" ca="1" si="52"/>
        <v/>
      </c>
      <c r="AH54" s="2" t="str">
        <f t="shared" ca="1" si="52"/>
        <v/>
      </c>
      <c r="AI54" s="2" t="str">
        <f t="shared" ca="1" si="52"/>
        <v/>
      </c>
      <c r="AJ54" s="2" t="e">
        <f t="shared" ca="1" si="52"/>
        <v>#NAME?</v>
      </c>
      <c r="AK54" s="2" t="str">
        <f t="shared" ca="1" si="52"/>
        <v/>
      </c>
      <c r="AL54" s="2" t="e">
        <f t="shared" ca="1" si="52"/>
        <v>#NAME?</v>
      </c>
      <c r="AM54" s="2" t="e">
        <f t="shared" ca="1" si="52"/>
        <v>#NAME?</v>
      </c>
      <c r="AN54" s="2" t="e">
        <f t="shared" ca="1" si="52"/>
        <v>#NAME?</v>
      </c>
      <c r="AO54" s="2" t="str">
        <f t="shared" ca="1" si="52"/>
        <v/>
      </c>
      <c r="AP54" s="2" t="str">
        <f t="shared" ca="1" si="52"/>
        <v/>
      </c>
      <c r="AQ54" s="2" t="str">
        <f t="shared" ca="1" si="52"/>
        <v/>
      </c>
      <c r="AR54" s="2" t="str">
        <f t="shared" ca="1" si="52"/>
        <v/>
      </c>
      <c r="AS54" s="2" t="e">
        <f t="shared" ca="1" si="52"/>
        <v>#NAME?</v>
      </c>
      <c r="AT54" s="2" t="e">
        <f t="shared" ca="1" si="52"/>
        <v>#NAME?</v>
      </c>
      <c r="AU54" s="2" t="e">
        <f t="shared" ca="1" si="52"/>
        <v>#NAME?</v>
      </c>
      <c r="AV54" s="2" t="e">
        <f t="shared" ca="1" si="52"/>
        <v>#NAME?</v>
      </c>
      <c r="AW54" s="2" t="e">
        <f t="shared" ca="1" si="52"/>
        <v>#NAME?</v>
      </c>
      <c r="AX54" s="2" t="e">
        <f t="shared" ca="1" si="52"/>
        <v>#NAME?</v>
      </c>
      <c r="AY54" s="2" t="e">
        <f t="shared" ca="1" si="52"/>
        <v>#NAME?</v>
      </c>
      <c r="AZ54" s="2" t="str">
        <f t="shared" ca="1" si="52"/>
        <v/>
      </c>
      <c r="BA54" s="2" t="str">
        <f t="shared" ca="1" si="52"/>
        <v/>
      </c>
      <c r="BB54" s="2" t="e">
        <f t="shared" ca="1" si="52"/>
        <v>#NAME?</v>
      </c>
      <c r="BC54" s="2" t="str">
        <f t="shared" ca="1" si="52"/>
        <v/>
      </c>
      <c r="BD54" s="2" t="e">
        <f t="shared" ca="1" si="52"/>
        <v>#NAME?</v>
      </c>
      <c r="BE54" s="2" t="str">
        <f t="shared" ca="1" si="52"/>
        <v/>
      </c>
      <c r="BF54" s="2" t="e">
        <f t="shared" ca="1" si="52"/>
        <v>#NAME?</v>
      </c>
      <c r="BG54" s="2" t="str">
        <f t="shared" ca="1" si="52"/>
        <v/>
      </c>
      <c r="BH54" s="2" t="str">
        <f t="shared" ca="1" si="52"/>
        <v/>
      </c>
      <c r="BI54" s="2" t="str">
        <f t="shared" ca="1" si="52"/>
        <v/>
      </c>
      <c r="BJ54" s="2" t="str">
        <f t="shared" ca="1" si="52"/>
        <v/>
      </c>
      <c r="BK54" s="2" t="e">
        <f t="shared" ca="1" si="52"/>
        <v>#NAME?</v>
      </c>
      <c r="BL54" s="2" t="str">
        <f t="shared" ca="1" si="52"/>
        <v/>
      </c>
      <c r="BM54" s="2" t="e">
        <f t="shared" ca="1" si="52"/>
        <v>#NAME?</v>
      </c>
      <c r="BN54" s="2" t="e">
        <f t="shared" ca="1" si="52"/>
        <v>#NAME?</v>
      </c>
      <c r="BO54" s="2" t="e">
        <f t="shared" ca="1" si="52"/>
        <v>#NAME?</v>
      </c>
      <c r="BP54" s="2" t="e">
        <f t="shared" ca="1" si="52"/>
        <v>#NAME?</v>
      </c>
      <c r="BQ54" s="2" t="e">
        <f t="shared" ca="1" si="52"/>
        <v>#NAME?</v>
      </c>
      <c r="BR54" s="2" t="e">
        <f t="shared" ca="1" si="52"/>
        <v>#NAME?</v>
      </c>
      <c r="BS54" s="2" t="e">
        <f t="shared" ca="1" si="52"/>
        <v>#NAME?</v>
      </c>
      <c r="BT54" s="2" t="e">
        <f t="shared" ca="1" si="52"/>
        <v>#NAME?</v>
      </c>
      <c r="BU54" s="2" t="str">
        <f t="shared" ca="1" si="52"/>
        <v/>
      </c>
      <c r="BV54" s="2" t="str">
        <f t="shared" ca="1" si="52"/>
        <v/>
      </c>
      <c r="BW54" s="2" t="e">
        <f t="shared" ca="1" si="52"/>
        <v>#NAME?</v>
      </c>
      <c r="BX54" s="2" t="e">
        <f t="shared" ca="1" si="52"/>
        <v>#NAME?</v>
      </c>
      <c r="BY54" s="2" t="e">
        <f t="shared" ca="1" si="52"/>
        <v>#NAME?</v>
      </c>
      <c r="BZ54" s="2" t="e">
        <f t="shared" ca="1" si="52"/>
        <v>#NAME?</v>
      </c>
      <c r="CA54" s="2" t="str">
        <f t="shared" ca="1" si="52"/>
        <v/>
      </c>
      <c r="CB54" s="2" t="e">
        <f t="shared" ca="1" si="52"/>
        <v>#NAME?</v>
      </c>
      <c r="CC54" s="2" t="str">
        <f t="shared" ca="1" si="52"/>
        <v/>
      </c>
      <c r="CD54" s="2" t="str">
        <f t="shared" ca="1" si="52"/>
        <v/>
      </c>
      <c r="CE54" s="2" t="str">
        <f t="shared" ca="1" si="52"/>
        <v/>
      </c>
      <c r="CF54" s="2" t="str">
        <f t="shared" ca="1" si="52"/>
        <v/>
      </c>
      <c r="CG54" s="2" t="str">
        <f t="shared" ca="1" si="52"/>
        <v/>
      </c>
      <c r="CH54" s="2" t="str">
        <f t="shared" ca="1" si="52"/>
        <v/>
      </c>
      <c r="CI54" s="2" t="e">
        <f t="shared" ca="1" si="52"/>
        <v>#NAME?</v>
      </c>
      <c r="CJ54" s="2" t="str">
        <f t="shared" ca="1" si="52"/>
        <v/>
      </c>
      <c r="CK54" s="2" t="e">
        <f t="shared" ca="1" si="52"/>
        <v>#NAME?</v>
      </c>
      <c r="CL54" s="2" t="e">
        <f t="shared" ca="1" si="52"/>
        <v>#NAME?</v>
      </c>
      <c r="CM54" s="2" t="e">
        <f t="shared" ca="1" si="52"/>
        <v>#NAME?</v>
      </c>
      <c r="CN54" s="2" t="e">
        <f t="shared" ca="1" si="52"/>
        <v>#NAME?</v>
      </c>
      <c r="CO54" s="2" t="e">
        <f t="shared" ca="1" si="52"/>
        <v>#NAME?</v>
      </c>
      <c r="CP54" s="2" t="e">
        <f t="shared" ca="1" si="52"/>
        <v>#NAME?</v>
      </c>
      <c r="CQ54" s="2" t="e">
        <f t="shared" ca="1" si="52"/>
        <v>#NAME?</v>
      </c>
      <c r="CR54" s="2" t="str">
        <f t="shared" ca="1" si="52"/>
        <v/>
      </c>
      <c r="CS54" s="2" t="str">
        <f t="shared" ca="1" si="52"/>
        <v/>
      </c>
      <c r="CT54" s="2" t="e">
        <f t="shared" ca="1" si="52"/>
        <v>#NAME?</v>
      </c>
      <c r="CU54" s="2" t="e">
        <f t="shared" ca="1" si="52"/>
        <v>#NAME?</v>
      </c>
      <c r="CV54" s="2" t="str">
        <f t="shared" ca="1" si="52"/>
        <v/>
      </c>
      <c r="CW54" s="2" t="str">
        <f t="shared" ca="1" si="52"/>
        <v/>
      </c>
      <c r="CX54" s="2" t="e">
        <f t="shared" ca="1" si="52"/>
        <v>#NAME?</v>
      </c>
      <c r="CY54" s="2" t="e">
        <f t="shared" ca="1" si="52"/>
        <v>#NAME?</v>
      </c>
      <c r="CZ54" s="2" t="e">
        <f t="shared" ca="1" si="52"/>
        <v>#NAME?</v>
      </c>
      <c r="DA54" s="2" t="e">
        <f t="shared" ca="1" si="52"/>
        <v>#NAME?</v>
      </c>
      <c r="DB54" s="2" t="str">
        <f t="shared" ca="1" si="52"/>
        <v/>
      </c>
      <c r="DC54" s="2" t="e">
        <f t="shared" ca="1" si="52"/>
        <v>#NAME?</v>
      </c>
      <c r="DD54" s="1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</row>
    <row r="55" spans="1:212" ht="14.25">
      <c r="A55" s="3">
        <v>55</v>
      </c>
      <c r="B55" s="4" t="s">
        <v>159</v>
      </c>
      <c r="C55" s="2" t="str">
        <f t="shared" ref="C55:DC55" ca="1" si="53">IF(COUNTIF(DD:DD,$B55),INDIRECT(_xludf.CONCAT("B",$A55)),"")</f>
        <v/>
      </c>
      <c r="D55" s="2" t="str">
        <f t="shared" ca="1" si="53"/>
        <v/>
      </c>
      <c r="E55" s="2" t="str">
        <f t="shared" ca="1" si="53"/>
        <v/>
      </c>
      <c r="F55" s="2" t="str">
        <f t="shared" ca="1" si="53"/>
        <v/>
      </c>
      <c r="G55" s="2" t="str">
        <f t="shared" ca="1" si="53"/>
        <v/>
      </c>
      <c r="H55" s="2" t="str">
        <f t="shared" ca="1" si="53"/>
        <v/>
      </c>
      <c r="I55" s="2" t="str">
        <f t="shared" ca="1" si="53"/>
        <v/>
      </c>
      <c r="J55" s="2" t="str">
        <f t="shared" ca="1" si="53"/>
        <v/>
      </c>
      <c r="K55" s="2" t="str">
        <f t="shared" ca="1" si="53"/>
        <v/>
      </c>
      <c r="L55" s="2" t="str">
        <f t="shared" ca="1" si="53"/>
        <v/>
      </c>
      <c r="M55" s="2" t="str">
        <f t="shared" ca="1" si="53"/>
        <v/>
      </c>
      <c r="N55" s="2" t="str">
        <f t="shared" ca="1" si="53"/>
        <v/>
      </c>
      <c r="O55" s="2" t="str">
        <f t="shared" ca="1" si="53"/>
        <v/>
      </c>
      <c r="P55" s="2" t="str">
        <f t="shared" ca="1" si="53"/>
        <v/>
      </c>
      <c r="Q55" s="2" t="str">
        <f t="shared" ca="1" si="53"/>
        <v/>
      </c>
      <c r="R55" s="2" t="str">
        <f t="shared" ca="1" si="53"/>
        <v/>
      </c>
      <c r="S55" s="2" t="str">
        <f t="shared" ca="1" si="53"/>
        <v/>
      </c>
      <c r="T55" s="2" t="str">
        <f t="shared" ca="1" si="53"/>
        <v/>
      </c>
      <c r="U55" s="2" t="str">
        <f t="shared" ca="1" si="53"/>
        <v/>
      </c>
      <c r="V55" s="2" t="str">
        <f t="shared" ca="1" si="53"/>
        <v/>
      </c>
      <c r="W55" s="2" t="str">
        <f t="shared" ca="1" si="53"/>
        <v/>
      </c>
      <c r="X55" s="2" t="str">
        <f t="shared" ca="1" si="53"/>
        <v/>
      </c>
      <c r="Y55" s="2" t="str">
        <f t="shared" ca="1" si="53"/>
        <v/>
      </c>
      <c r="Z55" s="2" t="str">
        <f t="shared" ca="1" si="53"/>
        <v/>
      </c>
      <c r="AA55" s="2" t="str">
        <f t="shared" ca="1" si="53"/>
        <v/>
      </c>
      <c r="AB55" s="2" t="str">
        <f t="shared" ca="1" si="53"/>
        <v/>
      </c>
      <c r="AC55" s="2" t="str">
        <f t="shared" ca="1" si="53"/>
        <v/>
      </c>
      <c r="AD55" s="2" t="str">
        <f t="shared" ca="1" si="53"/>
        <v/>
      </c>
      <c r="AE55" s="2" t="str">
        <f t="shared" ca="1" si="53"/>
        <v/>
      </c>
      <c r="AF55" s="2" t="str">
        <f t="shared" ca="1" si="53"/>
        <v/>
      </c>
      <c r="AG55" s="2" t="str">
        <f t="shared" ca="1" si="53"/>
        <v/>
      </c>
      <c r="AH55" s="2" t="str">
        <f t="shared" ca="1" si="53"/>
        <v/>
      </c>
      <c r="AI55" s="2" t="str">
        <f t="shared" ca="1" si="53"/>
        <v/>
      </c>
      <c r="AJ55" s="2" t="str">
        <f t="shared" ca="1" si="53"/>
        <v/>
      </c>
      <c r="AK55" s="2" t="str">
        <f t="shared" ca="1" si="53"/>
        <v/>
      </c>
      <c r="AL55" s="2" t="str">
        <f t="shared" ca="1" si="53"/>
        <v/>
      </c>
      <c r="AM55" s="2" t="str">
        <f t="shared" ca="1" si="53"/>
        <v/>
      </c>
      <c r="AN55" s="2" t="str">
        <f t="shared" ca="1" si="53"/>
        <v/>
      </c>
      <c r="AO55" s="2" t="str">
        <f t="shared" ca="1" si="53"/>
        <v/>
      </c>
      <c r="AP55" s="2" t="str">
        <f t="shared" ca="1" si="53"/>
        <v/>
      </c>
      <c r="AQ55" s="2" t="str">
        <f t="shared" ca="1" si="53"/>
        <v/>
      </c>
      <c r="AR55" s="2" t="str">
        <f t="shared" ca="1" si="53"/>
        <v/>
      </c>
      <c r="AS55" s="2" t="e">
        <f t="shared" ca="1" si="53"/>
        <v>#NAME?</v>
      </c>
      <c r="AT55" s="2" t="str">
        <f t="shared" ca="1" si="53"/>
        <v/>
      </c>
      <c r="AU55" s="2" t="str">
        <f t="shared" ca="1" si="53"/>
        <v/>
      </c>
      <c r="AV55" s="2" t="str">
        <f t="shared" ca="1" si="53"/>
        <v/>
      </c>
      <c r="AW55" s="2" t="str">
        <f t="shared" ca="1" si="53"/>
        <v/>
      </c>
      <c r="AX55" s="2" t="str">
        <f t="shared" ca="1" si="53"/>
        <v/>
      </c>
      <c r="AY55" s="2" t="str">
        <f t="shared" ca="1" si="53"/>
        <v/>
      </c>
      <c r="AZ55" s="2" t="str">
        <f t="shared" ca="1" si="53"/>
        <v/>
      </c>
      <c r="BA55" s="2" t="str">
        <f t="shared" ca="1" si="53"/>
        <v/>
      </c>
      <c r="BB55" s="2" t="str">
        <f t="shared" ca="1" si="53"/>
        <v/>
      </c>
      <c r="BC55" s="2" t="str">
        <f t="shared" ca="1" si="53"/>
        <v/>
      </c>
      <c r="BD55" s="2" t="str">
        <f t="shared" ca="1" si="53"/>
        <v/>
      </c>
      <c r="BE55" s="2" t="str">
        <f t="shared" ca="1" si="53"/>
        <v/>
      </c>
      <c r="BF55" s="2" t="str">
        <f t="shared" ca="1" si="53"/>
        <v/>
      </c>
      <c r="BG55" s="2" t="str">
        <f t="shared" ca="1" si="53"/>
        <v/>
      </c>
      <c r="BH55" s="2" t="str">
        <f t="shared" ca="1" si="53"/>
        <v/>
      </c>
      <c r="BI55" s="2" t="str">
        <f t="shared" ca="1" si="53"/>
        <v/>
      </c>
      <c r="BJ55" s="2" t="str">
        <f t="shared" ca="1" si="53"/>
        <v/>
      </c>
      <c r="BK55" s="2" t="str">
        <f t="shared" ca="1" si="53"/>
        <v/>
      </c>
      <c r="BL55" s="2" t="str">
        <f t="shared" ca="1" si="53"/>
        <v/>
      </c>
      <c r="BM55" s="2" t="str">
        <f t="shared" ca="1" si="53"/>
        <v/>
      </c>
      <c r="BN55" s="2" t="str">
        <f t="shared" ca="1" si="53"/>
        <v/>
      </c>
      <c r="BO55" s="2" t="str">
        <f t="shared" ca="1" si="53"/>
        <v/>
      </c>
      <c r="BP55" s="2" t="str">
        <f t="shared" ca="1" si="53"/>
        <v/>
      </c>
      <c r="BQ55" s="2" t="str">
        <f t="shared" ca="1" si="53"/>
        <v/>
      </c>
      <c r="BR55" s="2" t="str">
        <f t="shared" ca="1" si="53"/>
        <v/>
      </c>
      <c r="BS55" s="2" t="str">
        <f t="shared" ca="1" si="53"/>
        <v/>
      </c>
      <c r="BT55" s="2" t="str">
        <f t="shared" ca="1" si="53"/>
        <v/>
      </c>
      <c r="BU55" s="2" t="str">
        <f t="shared" ca="1" si="53"/>
        <v/>
      </c>
      <c r="BV55" s="2" t="str">
        <f t="shared" ca="1" si="53"/>
        <v/>
      </c>
      <c r="BW55" s="2" t="str">
        <f t="shared" ca="1" si="53"/>
        <v/>
      </c>
      <c r="BX55" s="2" t="str">
        <f t="shared" ca="1" si="53"/>
        <v/>
      </c>
      <c r="BY55" s="2" t="e">
        <f t="shared" ca="1" si="53"/>
        <v>#NAME?</v>
      </c>
      <c r="BZ55" s="2" t="str">
        <f t="shared" ca="1" si="53"/>
        <v/>
      </c>
      <c r="CA55" s="2" t="str">
        <f t="shared" ca="1" si="53"/>
        <v/>
      </c>
      <c r="CB55" s="2" t="str">
        <f t="shared" ca="1" si="53"/>
        <v/>
      </c>
      <c r="CC55" s="2" t="str">
        <f t="shared" ca="1" si="53"/>
        <v/>
      </c>
      <c r="CD55" s="2" t="str">
        <f t="shared" ca="1" si="53"/>
        <v/>
      </c>
      <c r="CE55" s="2" t="str">
        <f t="shared" ca="1" si="53"/>
        <v/>
      </c>
      <c r="CF55" s="2" t="str">
        <f t="shared" ca="1" si="53"/>
        <v/>
      </c>
      <c r="CG55" s="2" t="str">
        <f t="shared" ca="1" si="53"/>
        <v/>
      </c>
      <c r="CH55" s="2" t="str">
        <f t="shared" ca="1" si="53"/>
        <v/>
      </c>
      <c r="CI55" s="2" t="str">
        <f t="shared" ca="1" si="53"/>
        <v/>
      </c>
      <c r="CJ55" s="2" t="str">
        <f t="shared" ca="1" si="53"/>
        <v/>
      </c>
      <c r="CK55" s="2" t="str">
        <f t="shared" ca="1" si="53"/>
        <v/>
      </c>
      <c r="CL55" s="2" t="str">
        <f t="shared" ca="1" si="53"/>
        <v/>
      </c>
      <c r="CM55" s="2" t="str">
        <f t="shared" ca="1" si="53"/>
        <v/>
      </c>
      <c r="CN55" s="2" t="str">
        <f t="shared" ca="1" si="53"/>
        <v/>
      </c>
      <c r="CO55" s="2" t="str">
        <f t="shared" ca="1" si="53"/>
        <v/>
      </c>
      <c r="CP55" s="2" t="str">
        <f t="shared" ca="1" si="53"/>
        <v/>
      </c>
      <c r="CQ55" s="2" t="str">
        <f t="shared" ca="1" si="53"/>
        <v/>
      </c>
      <c r="CR55" s="2" t="str">
        <f t="shared" ca="1" si="53"/>
        <v/>
      </c>
      <c r="CS55" s="2" t="str">
        <f t="shared" ca="1" si="53"/>
        <v/>
      </c>
      <c r="CT55" s="2" t="e">
        <f t="shared" ca="1" si="53"/>
        <v>#NAME?</v>
      </c>
      <c r="CU55" s="2" t="e">
        <f t="shared" ca="1" si="53"/>
        <v>#NAME?</v>
      </c>
      <c r="CV55" s="2" t="str">
        <f t="shared" ca="1" si="53"/>
        <v/>
      </c>
      <c r="CW55" s="2" t="str">
        <f t="shared" ca="1" si="53"/>
        <v/>
      </c>
      <c r="CX55" s="2" t="str">
        <f t="shared" ca="1" si="53"/>
        <v/>
      </c>
      <c r="CY55" s="2" t="str">
        <f t="shared" ca="1" si="53"/>
        <v/>
      </c>
      <c r="CZ55" s="2" t="e">
        <f t="shared" ca="1" si="53"/>
        <v>#NAME?</v>
      </c>
      <c r="DA55" s="2" t="str">
        <f t="shared" ca="1" si="53"/>
        <v/>
      </c>
      <c r="DB55" s="2" t="str">
        <f t="shared" ca="1" si="53"/>
        <v/>
      </c>
      <c r="DC55" s="2" t="e">
        <f t="shared" ca="1" si="53"/>
        <v>#NAME?</v>
      </c>
      <c r="DD55" s="1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</row>
    <row r="56" spans="1:212" ht="14.25">
      <c r="A56" s="3">
        <v>56</v>
      </c>
      <c r="B56" s="6" t="s">
        <v>160</v>
      </c>
      <c r="C56" s="2" t="str">
        <f t="shared" ref="C56:DC56" ca="1" si="54">IF(COUNTIF(DD:DD,$B56),INDIRECT(_xludf.CONCAT("B",$A56)),"")</f>
        <v/>
      </c>
      <c r="D56" s="2" t="str">
        <f t="shared" ca="1" si="54"/>
        <v/>
      </c>
      <c r="E56" s="2" t="str">
        <f t="shared" ca="1" si="54"/>
        <v/>
      </c>
      <c r="F56" s="2" t="str">
        <f t="shared" ca="1" si="54"/>
        <v/>
      </c>
      <c r="G56" s="2" t="str">
        <f t="shared" ca="1" si="54"/>
        <v/>
      </c>
      <c r="H56" s="2" t="str">
        <f t="shared" ca="1" si="54"/>
        <v/>
      </c>
      <c r="I56" s="2" t="str">
        <f t="shared" ca="1" si="54"/>
        <v/>
      </c>
      <c r="J56" s="2" t="str">
        <f t="shared" ca="1" si="54"/>
        <v/>
      </c>
      <c r="K56" s="2" t="str">
        <f t="shared" ca="1" si="54"/>
        <v/>
      </c>
      <c r="L56" s="2" t="str">
        <f t="shared" ca="1" si="54"/>
        <v/>
      </c>
      <c r="M56" s="2" t="str">
        <f t="shared" ca="1" si="54"/>
        <v/>
      </c>
      <c r="N56" s="2" t="str">
        <f t="shared" ca="1" si="54"/>
        <v/>
      </c>
      <c r="O56" s="2" t="str">
        <f t="shared" ca="1" si="54"/>
        <v/>
      </c>
      <c r="P56" s="2" t="str">
        <f t="shared" ca="1" si="54"/>
        <v/>
      </c>
      <c r="Q56" s="2" t="str">
        <f t="shared" ca="1" si="54"/>
        <v/>
      </c>
      <c r="R56" s="2" t="str">
        <f t="shared" ca="1" si="54"/>
        <v/>
      </c>
      <c r="S56" s="2" t="str">
        <f t="shared" ca="1" si="54"/>
        <v/>
      </c>
      <c r="T56" s="2" t="str">
        <f t="shared" ca="1" si="54"/>
        <v/>
      </c>
      <c r="U56" s="2" t="str">
        <f t="shared" ca="1" si="54"/>
        <v/>
      </c>
      <c r="V56" s="2" t="str">
        <f t="shared" ca="1" si="54"/>
        <v/>
      </c>
      <c r="W56" s="2" t="str">
        <f t="shared" ca="1" si="54"/>
        <v/>
      </c>
      <c r="X56" s="2" t="str">
        <f t="shared" ca="1" si="54"/>
        <v/>
      </c>
      <c r="Y56" s="2" t="str">
        <f t="shared" ca="1" si="54"/>
        <v/>
      </c>
      <c r="Z56" s="2" t="str">
        <f t="shared" ca="1" si="54"/>
        <v/>
      </c>
      <c r="AA56" s="2" t="str">
        <f t="shared" ca="1" si="54"/>
        <v/>
      </c>
      <c r="AB56" s="2" t="str">
        <f t="shared" ca="1" si="54"/>
        <v/>
      </c>
      <c r="AC56" s="2" t="str">
        <f t="shared" ca="1" si="54"/>
        <v/>
      </c>
      <c r="AD56" s="2" t="str">
        <f t="shared" ca="1" si="54"/>
        <v/>
      </c>
      <c r="AE56" s="2" t="str">
        <f t="shared" ca="1" si="54"/>
        <v/>
      </c>
      <c r="AF56" s="2" t="str">
        <f t="shared" ca="1" si="54"/>
        <v/>
      </c>
      <c r="AG56" s="2" t="str">
        <f t="shared" ca="1" si="54"/>
        <v/>
      </c>
      <c r="AH56" s="2" t="str">
        <f t="shared" ca="1" si="54"/>
        <v/>
      </c>
      <c r="AI56" s="2" t="str">
        <f t="shared" ca="1" si="54"/>
        <v/>
      </c>
      <c r="AJ56" s="2" t="str">
        <f t="shared" ca="1" si="54"/>
        <v/>
      </c>
      <c r="AK56" s="2" t="str">
        <f t="shared" ca="1" si="54"/>
        <v/>
      </c>
      <c r="AL56" s="2" t="str">
        <f t="shared" ca="1" si="54"/>
        <v/>
      </c>
      <c r="AM56" s="2" t="str">
        <f t="shared" ca="1" si="54"/>
        <v/>
      </c>
      <c r="AN56" s="2" t="str">
        <f t="shared" ca="1" si="54"/>
        <v/>
      </c>
      <c r="AO56" s="2" t="str">
        <f t="shared" ca="1" si="54"/>
        <v/>
      </c>
      <c r="AP56" s="2" t="str">
        <f t="shared" ca="1" si="54"/>
        <v/>
      </c>
      <c r="AQ56" s="2" t="str">
        <f t="shared" ca="1" si="54"/>
        <v/>
      </c>
      <c r="AR56" s="2" t="str">
        <f t="shared" ca="1" si="54"/>
        <v/>
      </c>
      <c r="AS56" s="2" t="str">
        <f t="shared" ca="1" si="54"/>
        <v/>
      </c>
      <c r="AT56" s="2" t="str">
        <f t="shared" ca="1" si="54"/>
        <v/>
      </c>
      <c r="AU56" s="2" t="str">
        <f t="shared" ca="1" si="54"/>
        <v/>
      </c>
      <c r="AV56" s="2" t="str">
        <f t="shared" ca="1" si="54"/>
        <v/>
      </c>
      <c r="AW56" s="2" t="str">
        <f t="shared" ca="1" si="54"/>
        <v/>
      </c>
      <c r="AX56" s="2" t="str">
        <f t="shared" ca="1" si="54"/>
        <v/>
      </c>
      <c r="AY56" s="2" t="str">
        <f t="shared" ca="1" si="54"/>
        <v/>
      </c>
      <c r="AZ56" s="2" t="str">
        <f t="shared" ca="1" si="54"/>
        <v/>
      </c>
      <c r="BA56" s="2" t="str">
        <f t="shared" ca="1" si="54"/>
        <v/>
      </c>
      <c r="BB56" s="2" t="str">
        <f t="shared" ca="1" si="54"/>
        <v/>
      </c>
      <c r="BC56" s="2" t="str">
        <f t="shared" ca="1" si="54"/>
        <v/>
      </c>
      <c r="BD56" s="2" t="str">
        <f t="shared" ca="1" si="54"/>
        <v/>
      </c>
      <c r="BE56" s="2" t="str">
        <f t="shared" ca="1" si="54"/>
        <v/>
      </c>
      <c r="BF56" s="2" t="str">
        <f t="shared" ca="1" si="54"/>
        <v/>
      </c>
      <c r="BG56" s="2" t="str">
        <f t="shared" ca="1" si="54"/>
        <v/>
      </c>
      <c r="BH56" s="2" t="str">
        <f t="shared" ca="1" si="54"/>
        <v/>
      </c>
      <c r="BI56" s="2" t="str">
        <f t="shared" ca="1" si="54"/>
        <v/>
      </c>
      <c r="BJ56" s="2" t="str">
        <f t="shared" ca="1" si="54"/>
        <v/>
      </c>
      <c r="BK56" s="2" t="str">
        <f t="shared" ca="1" si="54"/>
        <v/>
      </c>
      <c r="BL56" s="2" t="str">
        <f t="shared" ca="1" si="54"/>
        <v/>
      </c>
      <c r="BM56" s="2" t="str">
        <f t="shared" ca="1" si="54"/>
        <v/>
      </c>
      <c r="BN56" s="2" t="str">
        <f t="shared" ca="1" si="54"/>
        <v/>
      </c>
      <c r="BO56" s="2" t="str">
        <f t="shared" ca="1" si="54"/>
        <v/>
      </c>
      <c r="BP56" s="2" t="str">
        <f t="shared" ca="1" si="54"/>
        <v/>
      </c>
      <c r="BQ56" s="2" t="str">
        <f t="shared" ca="1" si="54"/>
        <v/>
      </c>
      <c r="BR56" s="2" t="str">
        <f t="shared" ca="1" si="54"/>
        <v/>
      </c>
      <c r="BS56" s="2" t="str">
        <f t="shared" ca="1" si="54"/>
        <v/>
      </c>
      <c r="BT56" s="2" t="str">
        <f t="shared" ca="1" si="54"/>
        <v/>
      </c>
      <c r="BU56" s="2" t="str">
        <f t="shared" ca="1" si="54"/>
        <v/>
      </c>
      <c r="BV56" s="2" t="str">
        <f t="shared" ca="1" si="54"/>
        <v/>
      </c>
      <c r="BW56" s="2" t="str">
        <f t="shared" ca="1" si="54"/>
        <v/>
      </c>
      <c r="BX56" s="2" t="str">
        <f t="shared" ca="1" si="54"/>
        <v/>
      </c>
      <c r="BY56" s="2" t="str">
        <f t="shared" ca="1" si="54"/>
        <v/>
      </c>
      <c r="BZ56" s="2" t="str">
        <f t="shared" ca="1" si="54"/>
        <v/>
      </c>
      <c r="CA56" s="2" t="str">
        <f t="shared" ca="1" si="54"/>
        <v/>
      </c>
      <c r="CB56" s="2" t="str">
        <f t="shared" ca="1" si="54"/>
        <v/>
      </c>
      <c r="CC56" s="2" t="str">
        <f t="shared" ca="1" si="54"/>
        <v/>
      </c>
      <c r="CD56" s="2" t="str">
        <f t="shared" ca="1" si="54"/>
        <v/>
      </c>
      <c r="CE56" s="2" t="str">
        <f t="shared" ca="1" si="54"/>
        <v/>
      </c>
      <c r="CF56" s="2" t="str">
        <f t="shared" ca="1" si="54"/>
        <v/>
      </c>
      <c r="CG56" s="2" t="str">
        <f t="shared" ca="1" si="54"/>
        <v/>
      </c>
      <c r="CH56" s="2" t="str">
        <f t="shared" ca="1" si="54"/>
        <v/>
      </c>
      <c r="CI56" s="2" t="str">
        <f t="shared" ca="1" si="54"/>
        <v/>
      </c>
      <c r="CJ56" s="2" t="str">
        <f t="shared" ca="1" si="54"/>
        <v/>
      </c>
      <c r="CK56" s="2" t="str">
        <f t="shared" ca="1" si="54"/>
        <v/>
      </c>
      <c r="CL56" s="2" t="str">
        <f t="shared" ca="1" si="54"/>
        <v/>
      </c>
      <c r="CM56" s="2" t="e">
        <f t="shared" ca="1" si="54"/>
        <v>#NAME?</v>
      </c>
      <c r="CN56" s="2" t="str">
        <f t="shared" ca="1" si="54"/>
        <v/>
      </c>
      <c r="CO56" s="2" t="e">
        <f t="shared" ca="1" si="54"/>
        <v>#NAME?</v>
      </c>
      <c r="CP56" s="2" t="str">
        <f t="shared" ca="1" si="54"/>
        <v/>
      </c>
      <c r="CQ56" s="2" t="str">
        <f t="shared" ca="1" si="54"/>
        <v/>
      </c>
      <c r="CR56" s="2" t="str">
        <f t="shared" ca="1" si="54"/>
        <v/>
      </c>
      <c r="CS56" s="2" t="str">
        <f t="shared" ca="1" si="54"/>
        <v/>
      </c>
      <c r="CT56" s="2" t="str">
        <f t="shared" ca="1" si="54"/>
        <v/>
      </c>
      <c r="CU56" s="2" t="str">
        <f t="shared" ca="1" si="54"/>
        <v/>
      </c>
      <c r="CV56" s="2" t="str">
        <f t="shared" ca="1" si="54"/>
        <v/>
      </c>
      <c r="CW56" s="2" t="str">
        <f t="shared" ca="1" si="54"/>
        <v/>
      </c>
      <c r="CX56" s="2" t="str">
        <f t="shared" ca="1" si="54"/>
        <v/>
      </c>
      <c r="CY56" s="2" t="str">
        <f t="shared" ca="1" si="54"/>
        <v/>
      </c>
      <c r="CZ56" s="2" t="str">
        <f t="shared" ca="1" si="54"/>
        <v/>
      </c>
      <c r="DA56" s="2" t="str">
        <f t="shared" ca="1" si="54"/>
        <v/>
      </c>
      <c r="DB56" s="2" t="str">
        <f t="shared" ca="1" si="54"/>
        <v/>
      </c>
      <c r="DC56" s="2" t="str">
        <f t="shared" ca="1" si="54"/>
        <v/>
      </c>
      <c r="DD56" s="1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</row>
    <row r="57" spans="1:212" ht="14.25">
      <c r="A57" s="3">
        <v>57</v>
      </c>
      <c r="B57" s="2" t="s">
        <v>161</v>
      </c>
      <c r="C57" s="2" t="str">
        <f t="shared" ref="C57:DC57" ca="1" si="55">IF(COUNTIF(DD:DD,$B57),INDIRECT(_xludf.CONCAT("B",$A57)),"")</f>
        <v/>
      </c>
      <c r="D57" s="2" t="str">
        <f t="shared" ca="1" si="55"/>
        <v/>
      </c>
      <c r="E57" s="2" t="str">
        <f t="shared" ca="1" si="55"/>
        <v/>
      </c>
      <c r="F57" s="2" t="str">
        <f t="shared" ca="1" si="55"/>
        <v/>
      </c>
      <c r="G57" s="2" t="str">
        <f t="shared" ca="1" si="55"/>
        <v/>
      </c>
      <c r="H57" s="2" t="str">
        <f t="shared" ca="1" si="55"/>
        <v/>
      </c>
      <c r="I57" s="2" t="str">
        <f t="shared" ca="1" si="55"/>
        <v/>
      </c>
      <c r="J57" s="2" t="str">
        <f t="shared" ca="1" si="55"/>
        <v/>
      </c>
      <c r="K57" s="2" t="str">
        <f t="shared" ca="1" si="55"/>
        <v/>
      </c>
      <c r="L57" s="2" t="str">
        <f t="shared" ca="1" si="55"/>
        <v/>
      </c>
      <c r="M57" s="2" t="str">
        <f t="shared" ca="1" si="55"/>
        <v/>
      </c>
      <c r="N57" s="2" t="str">
        <f t="shared" ca="1" si="55"/>
        <v/>
      </c>
      <c r="O57" s="2" t="str">
        <f t="shared" ca="1" si="55"/>
        <v/>
      </c>
      <c r="P57" s="2" t="str">
        <f t="shared" ca="1" si="55"/>
        <v/>
      </c>
      <c r="Q57" s="2" t="str">
        <f t="shared" ca="1" si="55"/>
        <v/>
      </c>
      <c r="R57" s="2" t="str">
        <f t="shared" ca="1" si="55"/>
        <v/>
      </c>
      <c r="S57" s="2" t="str">
        <f t="shared" ca="1" si="55"/>
        <v/>
      </c>
      <c r="T57" s="2" t="str">
        <f t="shared" ca="1" si="55"/>
        <v/>
      </c>
      <c r="U57" s="2" t="str">
        <f t="shared" ca="1" si="55"/>
        <v/>
      </c>
      <c r="V57" s="2" t="str">
        <f t="shared" ca="1" si="55"/>
        <v/>
      </c>
      <c r="W57" s="2" t="str">
        <f t="shared" ca="1" si="55"/>
        <v/>
      </c>
      <c r="X57" s="2" t="str">
        <f t="shared" ca="1" si="55"/>
        <v/>
      </c>
      <c r="Y57" s="2" t="str">
        <f t="shared" ca="1" si="55"/>
        <v/>
      </c>
      <c r="Z57" s="2" t="str">
        <f t="shared" ca="1" si="55"/>
        <v/>
      </c>
      <c r="AA57" s="2" t="e">
        <f t="shared" ca="1" si="55"/>
        <v>#NAME?</v>
      </c>
      <c r="AB57" s="2" t="e">
        <f t="shared" ca="1" si="55"/>
        <v>#NAME?</v>
      </c>
      <c r="AC57" s="2" t="str">
        <f t="shared" ca="1" si="55"/>
        <v/>
      </c>
      <c r="AD57" s="2" t="str">
        <f t="shared" ca="1" si="55"/>
        <v/>
      </c>
      <c r="AE57" s="2" t="str">
        <f t="shared" ca="1" si="55"/>
        <v/>
      </c>
      <c r="AF57" s="2" t="str">
        <f t="shared" ca="1" si="55"/>
        <v/>
      </c>
      <c r="AG57" s="2" t="str">
        <f t="shared" ca="1" si="55"/>
        <v/>
      </c>
      <c r="AH57" s="2" t="str">
        <f t="shared" ca="1" si="55"/>
        <v/>
      </c>
      <c r="AI57" s="2" t="str">
        <f t="shared" ca="1" si="55"/>
        <v/>
      </c>
      <c r="AJ57" s="2" t="str">
        <f t="shared" ca="1" si="55"/>
        <v/>
      </c>
      <c r="AK57" s="2" t="str">
        <f t="shared" ca="1" si="55"/>
        <v/>
      </c>
      <c r="AL57" s="2" t="str">
        <f t="shared" ca="1" si="55"/>
        <v/>
      </c>
      <c r="AM57" s="2" t="str">
        <f t="shared" ca="1" si="55"/>
        <v/>
      </c>
      <c r="AN57" s="2" t="str">
        <f t="shared" ca="1" si="55"/>
        <v/>
      </c>
      <c r="AO57" s="2" t="str">
        <f t="shared" ca="1" si="55"/>
        <v/>
      </c>
      <c r="AP57" s="2" t="str">
        <f t="shared" ca="1" si="55"/>
        <v/>
      </c>
      <c r="AQ57" s="2" t="str">
        <f t="shared" ca="1" si="55"/>
        <v/>
      </c>
      <c r="AR57" s="2" t="str">
        <f t="shared" ca="1" si="55"/>
        <v/>
      </c>
      <c r="AS57" s="2" t="str">
        <f t="shared" ca="1" si="55"/>
        <v/>
      </c>
      <c r="AT57" s="2" t="str">
        <f t="shared" ca="1" si="55"/>
        <v/>
      </c>
      <c r="AU57" s="2" t="str">
        <f t="shared" ca="1" si="55"/>
        <v/>
      </c>
      <c r="AV57" s="2" t="str">
        <f t="shared" ca="1" si="55"/>
        <v/>
      </c>
      <c r="AW57" s="2" t="str">
        <f t="shared" ca="1" si="55"/>
        <v/>
      </c>
      <c r="AX57" s="2" t="str">
        <f t="shared" ca="1" si="55"/>
        <v/>
      </c>
      <c r="AY57" s="2" t="str">
        <f t="shared" ca="1" si="55"/>
        <v/>
      </c>
      <c r="AZ57" s="2" t="str">
        <f t="shared" ca="1" si="55"/>
        <v/>
      </c>
      <c r="BA57" s="2" t="str">
        <f t="shared" ca="1" si="55"/>
        <v/>
      </c>
      <c r="BB57" s="2" t="str">
        <f t="shared" ca="1" si="55"/>
        <v/>
      </c>
      <c r="BC57" s="2" t="str">
        <f t="shared" ca="1" si="55"/>
        <v/>
      </c>
      <c r="BD57" s="2" t="str">
        <f t="shared" ca="1" si="55"/>
        <v/>
      </c>
      <c r="BE57" s="2" t="str">
        <f t="shared" ca="1" si="55"/>
        <v/>
      </c>
      <c r="BF57" s="2" t="str">
        <f t="shared" ca="1" si="55"/>
        <v/>
      </c>
      <c r="BG57" s="2" t="str">
        <f t="shared" ca="1" si="55"/>
        <v/>
      </c>
      <c r="BH57" s="2" t="str">
        <f t="shared" ca="1" si="55"/>
        <v/>
      </c>
      <c r="BI57" s="2" t="str">
        <f t="shared" ca="1" si="55"/>
        <v/>
      </c>
      <c r="BJ57" s="2" t="str">
        <f t="shared" ca="1" si="55"/>
        <v/>
      </c>
      <c r="BK57" s="2" t="str">
        <f t="shared" ca="1" si="55"/>
        <v/>
      </c>
      <c r="BL57" s="2" t="str">
        <f t="shared" ca="1" si="55"/>
        <v/>
      </c>
      <c r="BM57" s="2" t="str">
        <f t="shared" ca="1" si="55"/>
        <v/>
      </c>
      <c r="BN57" s="2" t="str">
        <f t="shared" ca="1" si="55"/>
        <v/>
      </c>
      <c r="BO57" s="2" t="str">
        <f t="shared" ca="1" si="55"/>
        <v/>
      </c>
      <c r="BP57" s="2" t="str">
        <f t="shared" ca="1" si="55"/>
        <v/>
      </c>
      <c r="BQ57" s="2" t="str">
        <f t="shared" ca="1" si="55"/>
        <v/>
      </c>
      <c r="BR57" s="2" t="str">
        <f t="shared" ca="1" si="55"/>
        <v/>
      </c>
      <c r="BS57" s="2" t="str">
        <f t="shared" ca="1" si="55"/>
        <v/>
      </c>
      <c r="BT57" s="2" t="str">
        <f t="shared" ca="1" si="55"/>
        <v/>
      </c>
      <c r="BU57" s="2" t="str">
        <f t="shared" ca="1" si="55"/>
        <v/>
      </c>
      <c r="BV57" s="2" t="str">
        <f t="shared" ca="1" si="55"/>
        <v/>
      </c>
      <c r="BW57" s="2" t="str">
        <f t="shared" ca="1" si="55"/>
        <v/>
      </c>
      <c r="BX57" s="2" t="str">
        <f t="shared" ca="1" si="55"/>
        <v/>
      </c>
      <c r="BY57" s="2" t="str">
        <f t="shared" ca="1" si="55"/>
        <v/>
      </c>
      <c r="BZ57" s="2" t="str">
        <f t="shared" ca="1" si="55"/>
        <v/>
      </c>
      <c r="CA57" s="2" t="str">
        <f t="shared" ca="1" si="55"/>
        <v/>
      </c>
      <c r="CB57" s="2" t="str">
        <f t="shared" ca="1" si="55"/>
        <v/>
      </c>
      <c r="CC57" s="2" t="str">
        <f t="shared" ca="1" si="55"/>
        <v/>
      </c>
      <c r="CD57" s="2" t="str">
        <f t="shared" ca="1" si="55"/>
        <v/>
      </c>
      <c r="CE57" s="2" t="str">
        <f t="shared" ca="1" si="55"/>
        <v/>
      </c>
      <c r="CF57" s="2" t="str">
        <f t="shared" ca="1" si="55"/>
        <v/>
      </c>
      <c r="CG57" s="2" t="str">
        <f t="shared" ca="1" si="55"/>
        <v/>
      </c>
      <c r="CH57" s="2" t="str">
        <f t="shared" ca="1" si="55"/>
        <v/>
      </c>
      <c r="CI57" s="2" t="str">
        <f t="shared" ca="1" si="55"/>
        <v/>
      </c>
      <c r="CJ57" s="2" t="str">
        <f t="shared" ca="1" si="55"/>
        <v/>
      </c>
      <c r="CK57" s="2" t="str">
        <f t="shared" ca="1" si="55"/>
        <v/>
      </c>
      <c r="CL57" s="2" t="str">
        <f t="shared" ca="1" si="55"/>
        <v/>
      </c>
      <c r="CM57" s="2" t="str">
        <f t="shared" ca="1" si="55"/>
        <v/>
      </c>
      <c r="CN57" s="2" t="str">
        <f t="shared" ca="1" si="55"/>
        <v/>
      </c>
      <c r="CO57" s="2" t="str">
        <f t="shared" ca="1" si="55"/>
        <v/>
      </c>
      <c r="CP57" s="2" t="str">
        <f t="shared" ca="1" si="55"/>
        <v/>
      </c>
      <c r="CQ57" s="2" t="str">
        <f t="shared" ca="1" si="55"/>
        <v/>
      </c>
      <c r="CR57" s="2" t="str">
        <f t="shared" ca="1" si="55"/>
        <v/>
      </c>
      <c r="CS57" s="2" t="str">
        <f t="shared" ca="1" si="55"/>
        <v/>
      </c>
      <c r="CT57" s="2" t="str">
        <f t="shared" ca="1" si="55"/>
        <v/>
      </c>
      <c r="CU57" s="2" t="str">
        <f t="shared" ca="1" si="55"/>
        <v/>
      </c>
      <c r="CV57" s="2" t="e">
        <f t="shared" ca="1" si="55"/>
        <v>#NAME?</v>
      </c>
      <c r="CW57" s="2" t="str">
        <f t="shared" ca="1" si="55"/>
        <v/>
      </c>
      <c r="CX57" s="2" t="str">
        <f t="shared" ca="1" si="55"/>
        <v/>
      </c>
      <c r="CY57" s="2" t="str">
        <f t="shared" ca="1" si="55"/>
        <v/>
      </c>
      <c r="CZ57" s="2" t="str">
        <f t="shared" ca="1" si="55"/>
        <v/>
      </c>
      <c r="DA57" s="2" t="str">
        <f t="shared" ca="1" si="55"/>
        <v/>
      </c>
      <c r="DB57" s="2" t="str">
        <f t="shared" ca="1" si="55"/>
        <v/>
      </c>
      <c r="DC57" s="2" t="str">
        <f t="shared" ca="1" si="55"/>
        <v/>
      </c>
      <c r="DD57" s="1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</row>
    <row r="58" spans="1:212" ht="14.25">
      <c r="A58" s="3">
        <v>58</v>
      </c>
      <c r="B58" s="4" t="s">
        <v>162</v>
      </c>
      <c r="C58" s="2" t="str">
        <f t="shared" ref="C58:DC58" ca="1" si="56">IF(COUNTIF(DD:DD,$B58),INDIRECT(_xludf.CONCAT("B",$A58)),"")</f>
        <v/>
      </c>
      <c r="D58" s="2" t="str">
        <f t="shared" ca="1" si="56"/>
        <v/>
      </c>
      <c r="E58" s="2" t="str">
        <f t="shared" ca="1" si="56"/>
        <v/>
      </c>
      <c r="F58" s="2" t="str">
        <f t="shared" ca="1" si="56"/>
        <v/>
      </c>
      <c r="G58" s="2" t="e">
        <f t="shared" ca="1" si="56"/>
        <v>#NAME?</v>
      </c>
      <c r="H58" s="2" t="e">
        <f t="shared" ca="1" si="56"/>
        <v>#NAME?</v>
      </c>
      <c r="I58" s="2" t="str">
        <f t="shared" ca="1" si="56"/>
        <v/>
      </c>
      <c r="J58" s="2" t="str">
        <f t="shared" ca="1" si="56"/>
        <v/>
      </c>
      <c r="K58" s="2" t="str">
        <f t="shared" ca="1" si="56"/>
        <v/>
      </c>
      <c r="L58" s="2" t="e">
        <f t="shared" ca="1" si="56"/>
        <v>#NAME?</v>
      </c>
      <c r="M58" s="2" t="str">
        <f t="shared" ca="1" si="56"/>
        <v/>
      </c>
      <c r="N58" s="2" t="str">
        <f t="shared" ca="1" si="56"/>
        <v/>
      </c>
      <c r="O58" s="2" t="str">
        <f t="shared" ca="1" si="56"/>
        <v/>
      </c>
      <c r="P58" s="2" t="str">
        <f t="shared" ca="1" si="56"/>
        <v/>
      </c>
      <c r="Q58" s="2" t="e">
        <f t="shared" ca="1" si="56"/>
        <v>#NAME?</v>
      </c>
      <c r="R58" s="2" t="str">
        <f t="shared" ca="1" si="56"/>
        <v/>
      </c>
      <c r="S58" s="2" t="str">
        <f t="shared" ca="1" si="56"/>
        <v/>
      </c>
      <c r="T58" s="2" t="str">
        <f t="shared" ca="1" si="56"/>
        <v/>
      </c>
      <c r="U58" s="2" t="str">
        <f t="shared" ca="1" si="56"/>
        <v/>
      </c>
      <c r="V58" s="2" t="e">
        <f t="shared" ca="1" si="56"/>
        <v>#NAME?</v>
      </c>
      <c r="W58" s="2" t="str">
        <f t="shared" ca="1" si="56"/>
        <v/>
      </c>
      <c r="X58" s="2" t="str">
        <f t="shared" ca="1" si="56"/>
        <v/>
      </c>
      <c r="Y58" s="2" t="str">
        <f t="shared" ca="1" si="56"/>
        <v/>
      </c>
      <c r="Z58" s="2" t="e">
        <f t="shared" ca="1" si="56"/>
        <v>#NAME?</v>
      </c>
      <c r="AA58" s="2" t="e">
        <f t="shared" ca="1" si="56"/>
        <v>#NAME?</v>
      </c>
      <c r="AB58" s="2" t="e">
        <f t="shared" ca="1" si="56"/>
        <v>#NAME?</v>
      </c>
      <c r="AC58" s="2" t="str">
        <f t="shared" ca="1" si="56"/>
        <v/>
      </c>
      <c r="AD58" s="2" t="e">
        <f t="shared" ca="1" si="56"/>
        <v>#NAME?</v>
      </c>
      <c r="AE58" s="2" t="e">
        <f t="shared" ca="1" si="56"/>
        <v>#NAME?</v>
      </c>
      <c r="AF58" s="2" t="e">
        <f t="shared" ca="1" si="56"/>
        <v>#NAME?</v>
      </c>
      <c r="AG58" s="2" t="e">
        <f t="shared" ca="1" si="56"/>
        <v>#NAME?</v>
      </c>
      <c r="AH58" s="2" t="e">
        <f t="shared" ca="1" si="56"/>
        <v>#NAME?</v>
      </c>
      <c r="AI58" s="2" t="str">
        <f t="shared" ca="1" si="56"/>
        <v/>
      </c>
      <c r="AJ58" s="2" t="e">
        <f t="shared" ca="1" si="56"/>
        <v>#NAME?</v>
      </c>
      <c r="AK58" s="2" t="e">
        <f t="shared" ca="1" si="56"/>
        <v>#NAME?</v>
      </c>
      <c r="AL58" s="2" t="str">
        <f t="shared" ca="1" si="56"/>
        <v/>
      </c>
      <c r="AM58" s="2" t="e">
        <f t="shared" ca="1" si="56"/>
        <v>#NAME?</v>
      </c>
      <c r="AN58" s="2" t="str">
        <f t="shared" ca="1" si="56"/>
        <v/>
      </c>
      <c r="AO58" s="2" t="e">
        <f t="shared" ca="1" si="56"/>
        <v>#NAME?</v>
      </c>
      <c r="AP58" s="2" t="str">
        <f t="shared" ca="1" si="56"/>
        <v/>
      </c>
      <c r="AQ58" s="2" t="e">
        <f t="shared" ca="1" si="56"/>
        <v>#NAME?</v>
      </c>
      <c r="AR58" s="2" t="str">
        <f t="shared" ca="1" si="56"/>
        <v/>
      </c>
      <c r="AS58" s="2" t="e">
        <f t="shared" ca="1" si="56"/>
        <v>#NAME?</v>
      </c>
      <c r="AT58" s="2" t="e">
        <f t="shared" ca="1" si="56"/>
        <v>#NAME?</v>
      </c>
      <c r="AU58" s="2" t="e">
        <f t="shared" ca="1" si="56"/>
        <v>#NAME?</v>
      </c>
      <c r="AV58" s="2" t="e">
        <f t="shared" ca="1" si="56"/>
        <v>#NAME?</v>
      </c>
      <c r="AW58" s="2" t="str">
        <f t="shared" ca="1" si="56"/>
        <v/>
      </c>
      <c r="AX58" s="2" t="e">
        <f t="shared" ca="1" si="56"/>
        <v>#NAME?</v>
      </c>
      <c r="AY58" s="2" t="str">
        <f t="shared" ca="1" si="56"/>
        <v/>
      </c>
      <c r="AZ58" s="2" t="e">
        <f t="shared" ca="1" si="56"/>
        <v>#NAME?</v>
      </c>
      <c r="BA58" s="2" t="e">
        <f t="shared" ca="1" si="56"/>
        <v>#NAME?</v>
      </c>
      <c r="BB58" s="2" t="str">
        <f t="shared" ca="1" si="56"/>
        <v/>
      </c>
      <c r="BC58" s="2" t="e">
        <f t="shared" ca="1" si="56"/>
        <v>#NAME?</v>
      </c>
      <c r="BD58" s="2" t="e">
        <f t="shared" ca="1" si="56"/>
        <v>#NAME?</v>
      </c>
      <c r="BE58" s="2" t="e">
        <f t="shared" ca="1" si="56"/>
        <v>#NAME?</v>
      </c>
      <c r="BF58" s="2" t="e">
        <f t="shared" ca="1" si="56"/>
        <v>#NAME?</v>
      </c>
      <c r="BG58" s="2" t="str">
        <f t="shared" ca="1" si="56"/>
        <v/>
      </c>
      <c r="BH58" s="2" t="str">
        <f t="shared" ca="1" si="56"/>
        <v/>
      </c>
      <c r="BI58" s="2" t="e">
        <f t="shared" ca="1" si="56"/>
        <v>#NAME?</v>
      </c>
      <c r="BJ58" s="2" t="str">
        <f t="shared" ca="1" si="56"/>
        <v/>
      </c>
      <c r="BK58" s="2" t="str">
        <f t="shared" ca="1" si="56"/>
        <v/>
      </c>
      <c r="BL58" s="2" t="e">
        <f t="shared" ca="1" si="56"/>
        <v>#NAME?</v>
      </c>
      <c r="BM58" s="2" t="e">
        <f t="shared" ca="1" si="56"/>
        <v>#NAME?</v>
      </c>
      <c r="BN58" s="2" t="str">
        <f t="shared" ca="1" si="56"/>
        <v/>
      </c>
      <c r="BO58" s="2" t="e">
        <f t="shared" ca="1" si="56"/>
        <v>#NAME?</v>
      </c>
      <c r="BP58" s="2" t="str">
        <f t="shared" ca="1" si="56"/>
        <v/>
      </c>
      <c r="BQ58" s="2" t="e">
        <f t="shared" ca="1" si="56"/>
        <v>#NAME?</v>
      </c>
      <c r="BR58" s="2" t="str">
        <f t="shared" ca="1" si="56"/>
        <v/>
      </c>
      <c r="BS58" s="2" t="str">
        <f t="shared" ca="1" si="56"/>
        <v/>
      </c>
      <c r="BT58" s="2" t="str">
        <f t="shared" ca="1" si="56"/>
        <v/>
      </c>
      <c r="BU58" s="2" t="str">
        <f t="shared" ca="1" si="56"/>
        <v/>
      </c>
      <c r="BV58" s="2" t="str">
        <f t="shared" ca="1" si="56"/>
        <v/>
      </c>
      <c r="BW58" s="2" t="e">
        <f t="shared" ca="1" si="56"/>
        <v>#NAME?</v>
      </c>
      <c r="BX58" s="2" t="str">
        <f t="shared" ca="1" si="56"/>
        <v/>
      </c>
      <c r="BY58" s="2" t="e">
        <f t="shared" ca="1" si="56"/>
        <v>#NAME?</v>
      </c>
      <c r="BZ58" s="2" t="str">
        <f t="shared" ca="1" si="56"/>
        <v/>
      </c>
      <c r="CA58" s="2" t="str">
        <f t="shared" ca="1" si="56"/>
        <v/>
      </c>
      <c r="CB58" s="2" t="e">
        <f t="shared" ca="1" si="56"/>
        <v>#NAME?</v>
      </c>
      <c r="CC58" s="2" t="e">
        <f t="shared" ca="1" si="56"/>
        <v>#NAME?</v>
      </c>
      <c r="CD58" s="2" t="e">
        <f t="shared" ca="1" si="56"/>
        <v>#NAME?</v>
      </c>
      <c r="CE58" s="2" t="e">
        <f t="shared" ca="1" si="56"/>
        <v>#NAME?</v>
      </c>
      <c r="CF58" s="2" t="e">
        <f t="shared" ca="1" si="56"/>
        <v>#NAME?</v>
      </c>
      <c r="CG58" s="2" t="e">
        <f t="shared" ca="1" si="56"/>
        <v>#NAME?</v>
      </c>
      <c r="CH58" s="2" t="e">
        <f t="shared" ca="1" si="56"/>
        <v>#NAME?</v>
      </c>
      <c r="CI58" s="2" t="e">
        <f t="shared" ca="1" si="56"/>
        <v>#NAME?</v>
      </c>
      <c r="CJ58" s="2" t="str">
        <f t="shared" ca="1" si="56"/>
        <v/>
      </c>
      <c r="CK58" s="2" t="e">
        <f t="shared" ca="1" si="56"/>
        <v>#NAME?</v>
      </c>
      <c r="CL58" s="2" t="str">
        <f t="shared" ca="1" si="56"/>
        <v/>
      </c>
      <c r="CM58" s="2" t="str">
        <f t="shared" ca="1" si="56"/>
        <v/>
      </c>
      <c r="CN58" s="2" t="str">
        <f t="shared" ca="1" si="56"/>
        <v/>
      </c>
      <c r="CO58" s="2" t="e">
        <f t="shared" ca="1" si="56"/>
        <v>#NAME?</v>
      </c>
      <c r="CP58" s="2" t="str">
        <f t="shared" ca="1" si="56"/>
        <v/>
      </c>
      <c r="CQ58" s="2" t="e">
        <f t="shared" ca="1" si="56"/>
        <v>#NAME?</v>
      </c>
      <c r="CR58" s="2" t="str">
        <f t="shared" ca="1" si="56"/>
        <v/>
      </c>
      <c r="CS58" s="2" t="e">
        <f t="shared" ca="1" si="56"/>
        <v>#NAME?</v>
      </c>
      <c r="CT58" s="2" t="e">
        <f t="shared" ca="1" si="56"/>
        <v>#NAME?</v>
      </c>
      <c r="CU58" s="2" t="e">
        <f t="shared" ca="1" si="56"/>
        <v>#NAME?</v>
      </c>
      <c r="CV58" s="2" t="str">
        <f t="shared" ca="1" si="56"/>
        <v/>
      </c>
      <c r="CW58" s="2" t="str">
        <f t="shared" ca="1" si="56"/>
        <v/>
      </c>
      <c r="CX58" s="2" t="str">
        <f t="shared" ca="1" si="56"/>
        <v/>
      </c>
      <c r="CY58" s="2" t="e">
        <f t="shared" ca="1" si="56"/>
        <v>#NAME?</v>
      </c>
      <c r="CZ58" s="2" t="e">
        <f t="shared" ca="1" si="56"/>
        <v>#NAME?</v>
      </c>
      <c r="DA58" s="2" t="e">
        <f t="shared" ca="1" si="56"/>
        <v>#NAME?</v>
      </c>
      <c r="DB58" s="2" t="e">
        <f t="shared" ca="1" si="56"/>
        <v>#NAME?</v>
      </c>
      <c r="DC58" s="2" t="e">
        <f t="shared" ca="1" si="56"/>
        <v>#NAME?</v>
      </c>
      <c r="DD58" s="1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</row>
    <row r="59" spans="1:212" ht="14.25">
      <c r="A59" s="3">
        <v>59</v>
      </c>
      <c r="B59" s="6" t="s">
        <v>163</v>
      </c>
      <c r="C59" s="2" t="str">
        <f t="shared" ref="C59:DC59" ca="1" si="57">IF(COUNTIF(DD:DD,$B59),INDIRECT(_xludf.CONCAT("B",$A59)),"")</f>
        <v/>
      </c>
      <c r="D59" s="2" t="str">
        <f t="shared" ca="1" si="57"/>
        <v/>
      </c>
      <c r="E59" s="2" t="str">
        <f t="shared" ca="1" si="57"/>
        <v/>
      </c>
      <c r="F59" s="2" t="str">
        <f t="shared" ca="1" si="57"/>
        <v/>
      </c>
      <c r="G59" s="2" t="str">
        <f t="shared" ca="1" si="57"/>
        <v/>
      </c>
      <c r="H59" s="2" t="str">
        <f t="shared" ca="1" si="57"/>
        <v/>
      </c>
      <c r="I59" s="2" t="str">
        <f t="shared" ca="1" si="57"/>
        <v/>
      </c>
      <c r="J59" s="2" t="str">
        <f t="shared" ca="1" si="57"/>
        <v/>
      </c>
      <c r="K59" s="2" t="str">
        <f t="shared" ca="1" si="57"/>
        <v/>
      </c>
      <c r="L59" s="2" t="str">
        <f t="shared" ca="1" si="57"/>
        <v/>
      </c>
      <c r="M59" s="2" t="str">
        <f t="shared" ca="1" si="57"/>
        <v/>
      </c>
      <c r="N59" s="2" t="str">
        <f t="shared" ca="1" si="57"/>
        <v/>
      </c>
      <c r="O59" s="2" t="str">
        <f t="shared" ca="1" si="57"/>
        <v/>
      </c>
      <c r="P59" s="2" t="str">
        <f t="shared" ca="1" si="57"/>
        <v/>
      </c>
      <c r="Q59" s="2" t="str">
        <f t="shared" ca="1" si="57"/>
        <v/>
      </c>
      <c r="R59" s="2" t="str">
        <f t="shared" ca="1" si="57"/>
        <v/>
      </c>
      <c r="S59" s="2" t="str">
        <f t="shared" ca="1" si="57"/>
        <v/>
      </c>
      <c r="T59" s="2" t="str">
        <f t="shared" ca="1" si="57"/>
        <v/>
      </c>
      <c r="U59" s="2" t="str">
        <f t="shared" ca="1" si="57"/>
        <v/>
      </c>
      <c r="V59" s="2" t="str">
        <f t="shared" ca="1" si="57"/>
        <v/>
      </c>
      <c r="W59" s="2" t="str">
        <f t="shared" ca="1" si="57"/>
        <v/>
      </c>
      <c r="X59" s="2" t="str">
        <f t="shared" ca="1" si="57"/>
        <v/>
      </c>
      <c r="Y59" s="2" t="str">
        <f t="shared" ca="1" si="57"/>
        <v/>
      </c>
      <c r="Z59" s="2" t="str">
        <f t="shared" ca="1" si="57"/>
        <v/>
      </c>
      <c r="AA59" s="2" t="str">
        <f t="shared" ca="1" si="57"/>
        <v/>
      </c>
      <c r="AB59" s="2" t="str">
        <f t="shared" ca="1" si="57"/>
        <v/>
      </c>
      <c r="AC59" s="2" t="str">
        <f t="shared" ca="1" si="57"/>
        <v/>
      </c>
      <c r="AD59" s="2" t="str">
        <f t="shared" ca="1" si="57"/>
        <v/>
      </c>
      <c r="AE59" s="2" t="str">
        <f t="shared" ca="1" si="57"/>
        <v/>
      </c>
      <c r="AF59" s="2" t="str">
        <f t="shared" ca="1" si="57"/>
        <v/>
      </c>
      <c r="AG59" s="2" t="str">
        <f t="shared" ca="1" si="57"/>
        <v/>
      </c>
      <c r="AH59" s="2" t="str">
        <f t="shared" ca="1" si="57"/>
        <v/>
      </c>
      <c r="AI59" s="2" t="str">
        <f t="shared" ca="1" si="57"/>
        <v/>
      </c>
      <c r="AJ59" s="2" t="str">
        <f t="shared" ca="1" si="57"/>
        <v/>
      </c>
      <c r="AK59" s="2" t="str">
        <f t="shared" ca="1" si="57"/>
        <v/>
      </c>
      <c r="AL59" s="2" t="str">
        <f t="shared" ca="1" si="57"/>
        <v/>
      </c>
      <c r="AM59" s="2" t="str">
        <f t="shared" ca="1" si="57"/>
        <v/>
      </c>
      <c r="AN59" s="2" t="str">
        <f t="shared" ca="1" si="57"/>
        <v/>
      </c>
      <c r="AO59" s="2" t="str">
        <f t="shared" ca="1" si="57"/>
        <v/>
      </c>
      <c r="AP59" s="2" t="str">
        <f t="shared" ca="1" si="57"/>
        <v/>
      </c>
      <c r="AQ59" s="2" t="str">
        <f t="shared" ca="1" si="57"/>
        <v/>
      </c>
      <c r="AR59" s="2" t="str">
        <f t="shared" ca="1" si="57"/>
        <v/>
      </c>
      <c r="AS59" s="2" t="str">
        <f t="shared" ca="1" si="57"/>
        <v/>
      </c>
      <c r="AT59" s="2" t="str">
        <f t="shared" ca="1" si="57"/>
        <v/>
      </c>
      <c r="AU59" s="2" t="str">
        <f t="shared" ca="1" si="57"/>
        <v/>
      </c>
      <c r="AV59" s="2" t="str">
        <f t="shared" ca="1" si="57"/>
        <v/>
      </c>
      <c r="AW59" s="2" t="str">
        <f t="shared" ca="1" si="57"/>
        <v/>
      </c>
      <c r="AX59" s="2" t="str">
        <f t="shared" ca="1" si="57"/>
        <v/>
      </c>
      <c r="AY59" s="2" t="e">
        <f t="shared" ca="1" si="57"/>
        <v>#NAME?</v>
      </c>
      <c r="AZ59" s="2" t="str">
        <f t="shared" ca="1" si="57"/>
        <v/>
      </c>
      <c r="BA59" s="2" t="str">
        <f t="shared" ca="1" si="57"/>
        <v/>
      </c>
      <c r="BB59" s="2" t="str">
        <f t="shared" ca="1" si="57"/>
        <v/>
      </c>
      <c r="BC59" s="2" t="str">
        <f t="shared" ca="1" si="57"/>
        <v/>
      </c>
      <c r="BD59" s="2" t="str">
        <f t="shared" ca="1" si="57"/>
        <v/>
      </c>
      <c r="BE59" s="2" t="str">
        <f t="shared" ca="1" si="57"/>
        <v/>
      </c>
      <c r="BF59" s="2" t="str">
        <f t="shared" ca="1" si="57"/>
        <v/>
      </c>
      <c r="BG59" s="2" t="str">
        <f t="shared" ca="1" si="57"/>
        <v/>
      </c>
      <c r="BH59" s="2" t="str">
        <f t="shared" ca="1" si="57"/>
        <v/>
      </c>
      <c r="BI59" s="2" t="str">
        <f t="shared" ca="1" si="57"/>
        <v/>
      </c>
      <c r="BJ59" s="2" t="str">
        <f t="shared" ca="1" si="57"/>
        <v/>
      </c>
      <c r="BK59" s="2" t="str">
        <f t="shared" ca="1" si="57"/>
        <v/>
      </c>
      <c r="BL59" s="2" t="str">
        <f t="shared" ca="1" si="57"/>
        <v/>
      </c>
      <c r="BM59" s="2" t="str">
        <f t="shared" ca="1" si="57"/>
        <v/>
      </c>
      <c r="BN59" s="2" t="str">
        <f t="shared" ca="1" si="57"/>
        <v/>
      </c>
      <c r="BO59" s="2" t="str">
        <f t="shared" ca="1" si="57"/>
        <v/>
      </c>
      <c r="BP59" s="2" t="str">
        <f t="shared" ca="1" si="57"/>
        <v/>
      </c>
      <c r="BQ59" s="2" t="str">
        <f t="shared" ca="1" si="57"/>
        <v/>
      </c>
      <c r="BR59" s="2" t="str">
        <f t="shared" ca="1" si="57"/>
        <v/>
      </c>
      <c r="BS59" s="2" t="str">
        <f t="shared" ca="1" si="57"/>
        <v/>
      </c>
      <c r="BT59" s="2" t="str">
        <f t="shared" ca="1" si="57"/>
        <v/>
      </c>
      <c r="BU59" s="2" t="str">
        <f t="shared" ca="1" si="57"/>
        <v/>
      </c>
      <c r="BV59" s="2" t="str">
        <f t="shared" ca="1" si="57"/>
        <v/>
      </c>
      <c r="BW59" s="2" t="str">
        <f t="shared" ca="1" si="57"/>
        <v/>
      </c>
      <c r="BX59" s="2" t="str">
        <f t="shared" ca="1" si="57"/>
        <v/>
      </c>
      <c r="BY59" s="2" t="str">
        <f t="shared" ca="1" si="57"/>
        <v/>
      </c>
      <c r="BZ59" s="2" t="str">
        <f t="shared" ca="1" si="57"/>
        <v/>
      </c>
      <c r="CA59" s="2" t="str">
        <f t="shared" ca="1" si="57"/>
        <v/>
      </c>
      <c r="CB59" s="2" t="str">
        <f t="shared" ca="1" si="57"/>
        <v/>
      </c>
      <c r="CC59" s="2" t="str">
        <f t="shared" ca="1" si="57"/>
        <v/>
      </c>
      <c r="CD59" s="2" t="str">
        <f t="shared" ca="1" si="57"/>
        <v/>
      </c>
      <c r="CE59" s="2" t="str">
        <f t="shared" ca="1" si="57"/>
        <v/>
      </c>
      <c r="CF59" s="2" t="str">
        <f t="shared" ca="1" si="57"/>
        <v/>
      </c>
      <c r="CG59" s="2" t="str">
        <f t="shared" ca="1" si="57"/>
        <v/>
      </c>
      <c r="CH59" s="2" t="str">
        <f t="shared" ca="1" si="57"/>
        <v/>
      </c>
      <c r="CI59" s="2" t="str">
        <f t="shared" ca="1" si="57"/>
        <v/>
      </c>
      <c r="CJ59" s="2" t="str">
        <f t="shared" ca="1" si="57"/>
        <v/>
      </c>
      <c r="CK59" s="2" t="str">
        <f t="shared" ca="1" si="57"/>
        <v/>
      </c>
      <c r="CL59" s="2" t="str">
        <f t="shared" ca="1" si="57"/>
        <v/>
      </c>
      <c r="CM59" s="2" t="str">
        <f t="shared" ca="1" si="57"/>
        <v/>
      </c>
      <c r="CN59" s="2" t="str">
        <f t="shared" ca="1" si="57"/>
        <v/>
      </c>
      <c r="CO59" s="2" t="str">
        <f t="shared" ca="1" si="57"/>
        <v/>
      </c>
      <c r="CP59" s="2" t="str">
        <f t="shared" ca="1" si="57"/>
        <v/>
      </c>
      <c r="CQ59" s="2" t="str">
        <f t="shared" ca="1" si="57"/>
        <v/>
      </c>
      <c r="CR59" s="2" t="str">
        <f t="shared" ca="1" si="57"/>
        <v/>
      </c>
      <c r="CS59" s="2" t="str">
        <f t="shared" ca="1" si="57"/>
        <v/>
      </c>
      <c r="CT59" s="2" t="str">
        <f t="shared" ca="1" si="57"/>
        <v/>
      </c>
      <c r="CU59" s="2" t="str">
        <f t="shared" ca="1" si="57"/>
        <v/>
      </c>
      <c r="CV59" s="2" t="str">
        <f t="shared" ca="1" si="57"/>
        <v/>
      </c>
      <c r="CW59" s="2" t="str">
        <f t="shared" ca="1" si="57"/>
        <v/>
      </c>
      <c r="CX59" s="2" t="str">
        <f t="shared" ca="1" si="57"/>
        <v/>
      </c>
      <c r="CY59" s="2" t="str">
        <f t="shared" ca="1" si="57"/>
        <v/>
      </c>
      <c r="CZ59" s="2" t="str">
        <f t="shared" ca="1" si="57"/>
        <v/>
      </c>
      <c r="DA59" s="2" t="str">
        <f t="shared" ca="1" si="57"/>
        <v/>
      </c>
      <c r="DB59" s="2" t="str">
        <f t="shared" ca="1" si="57"/>
        <v/>
      </c>
      <c r="DC59" s="2" t="str">
        <f t="shared" ca="1" si="57"/>
        <v/>
      </c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</row>
    <row r="60" spans="1:212" ht="14.25">
      <c r="A60" s="3">
        <v>60</v>
      </c>
      <c r="B60" s="2" t="s">
        <v>164</v>
      </c>
      <c r="C60" s="2" t="str">
        <f t="shared" ref="C60:DC60" ca="1" si="58">IF(COUNTIF(DD:DD,$B60),INDIRECT(_xludf.CONCAT("B",$A60)),"")</f>
        <v/>
      </c>
      <c r="D60" s="2" t="str">
        <f t="shared" ca="1" si="58"/>
        <v/>
      </c>
      <c r="E60" s="2" t="str">
        <f t="shared" ca="1" si="58"/>
        <v/>
      </c>
      <c r="F60" s="2" t="e">
        <f t="shared" ca="1" si="58"/>
        <v>#NAME?</v>
      </c>
      <c r="G60" s="2" t="str">
        <f t="shared" ca="1" si="58"/>
        <v/>
      </c>
      <c r="H60" s="2" t="str">
        <f t="shared" ca="1" si="58"/>
        <v/>
      </c>
      <c r="I60" s="2" t="str">
        <f t="shared" ca="1" si="58"/>
        <v/>
      </c>
      <c r="J60" s="2" t="str">
        <f t="shared" ca="1" si="58"/>
        <v/>
      </c>
      <c r="K60" s="2" t="str">
        <f t="shared" ca="1" si="58"/>
        <v/>
      </c>
      <c r="L60" s="2" t="str">
        <f t="shared" ca="1" si="58"/>
        <v/>
      </c>
      <c r="M60" s="2" t="str">
        <f t="shared" ca="1" si="58"/>
        <v/>
      </c>
      <c r="N60" s="2" t="e">
        <f t="shared" ca="1" si="58"/>
        <v>#NAME?</v>
      </c>
      <c r="O60" s="2" t="str">
        <f t="shared" ca="1" si="58"/>
        <v/>
      </c>
      <c r="P60" s="2" t="e">
        <f t="shared" ca="1" si="58"/>
        <v>#NAME?</v>
      </c>
      <c r="Q60" s="2" t="str">
        <f t="shared" ca="1" si="58"/>
        <v/>
      </c>
      <c r="R60" s="2" t="str">
        <f t="shared" ca="1" si="58"/>
        <v/>
      </c>
      <c r="S60" s="2" t="e">
        <f t="shared" ca="1" si="58"/>
        <v>#NAME?</v>
      </c>
      <c r="T60" s="2" t="str">
        <f t="shared" ca="1" si="58"/>
        <v/>
      </c>
      <c r="U60" s="2" t="str">
        <f t="shared" ca="1" si="58"/>
        <v/>
      </c>
      <c r="V60" s="2" t="str">
        <f t="shared" ca="1" si="58"/>
        <v/>
      </c>
      <c r="W60" s="2" t="str">
        <f t="shared" ca="1" si="58"/>
        <v/>
      </c>
      <c r="X60" s="2" t="str">
        <f t="shared" ca="1" si="58"/>
        <v/>
      </c>
      <c r="Y60" s="2" t="str">
        <f t="shared" ca="1" si="58"/>
        <v/>
      </c>
      <c r="Z60" s="2" t="str">
        <f t="shared" ca="1" si="58"/>
        <v/>
      </c>
      <c r="AA60" s="2" t="str">
        <f t="shared" ca="1" si="58"/>
        <v/>
      </c>
      <c r="AB60" s="2" t="str">
        <f t="shared" ca="1" si="58"/>
        <v/>
      </c>
      <c r="AC60" s="2" t="str">
        <f t="shared" ca="1" si="58"/>
        <v/>
      </c>
      <c r="AD60" s="2" t="str">
        <f t="shared" ca="1" si="58"/>
        <v/>
      </c>
      <c r="AE60" s="2" t="str">
        <f t="shared" ca="1" si="58"/>
        <v/>
      </c>
      <c r="AF60" s="2" t="str">
        <f t="shared" ca="1" si="58"/>
        <v/>
      </c>
      <c r="AG60" s="2" t="str">
        <f t="shared" ca="1" si="58"/>
        <v/>
      </c>
      <c r="AH60" s="2" t="str">
        <f t="shared" ca="1" si="58"/>
        <v/>
      </c>
      <c r="AI60" s="2" t="str">
        <f t="shared" ca="1" si="58"/>
        <v/>
      </c>
      <c r="AJ60" s="2" t="str">
        <f t="shared" ca="1" si="58"/>
        <v/>
      </c>
      <c r="AK60" s="2" t="str">
        <f t="shared" ca="1" si="58"/>
        <v/>
      </c>
      <c r="AL60" s="2" t="str">
        <f t="shared" ca="1" si="58"/>
        <v/>
      </c>
      <c r="AM60" s="2" t="str">
        <f t="shared" ca="1" si="58"/>
        <v/>
      </c>
      <c r="AN60" s="2" t="str">
        <f t="shared" ca="1" si="58"/>
        <v/>
      </c>
      <c r="AO60" s="2" t="str">
        <f t="shared" ca="1" si="58"/>
        <v/>
      </c>
      <c r="AP60" s="2" t="e">
        <f t="shared" ca="1" si="58"/>
        <v>#NAME?</v>
      </c>
      <c r="AQ60" s="2" t="str">
        <f t="shared" ca="1" si="58"/>
        <v/>
      </c>
      <c r="AR60" s="2" t="str">
        <f t="shared" ca="1" si="58"/>
        <v/>
      </c>
      <c r="AS60" s="2" t="str">
        <f t="shared" ca="1" si="58"/>
        <v/>
      </c>
      <c r="AT60" s="2" t="str">
        <f t="shared" ca="1" si="58"/>
        <v/>
      </c>
      <c r="AU60" s="2" t="str">
        <f t="shared" ca="1" si="58"/>
        <v/>
      </c>
      <c r="AV60" s="2" t="str">
        <f t="shared" ca="1" si="58"/>
        <v/>
      </c>
      <c r="AW60" s="2" t="str">
        <f t="shared" ca="1" si="58"/>
        <v/>
      </c>
      <c r="AX60" s="2" t="str">
        <f t="shared" ca="1" si="58"/>
        <v/>
      </c>
      <c r="AY60" s="2" t="str">
        <f t="shared" ca="1" si="58"/>
        <v/>
      </c>
      <c r="AZ60" s="2" t="str">
        <f t="shared" ca="1" si="58"/>
        <v/>
      </c>
      <c r="BA60" s="2" t="str">
        <f t="shared" ca="1" si="58"/>
        <v/>
      </c>
      <c r="BB60" s="2" t="str">
        <f t="shared" ca="1" si="58"/>
        <v/>
      </c>
      <c r="BC60" s="2" t="str">
        <f t="shared" ca="1" si="58"/>
        <v/>
      </c>
      <c r="BD60" s="2" t="str">
        <f t="shared" ca="1" si="58"/>
        <v/>
      </c>
      <c r="BE60" s="2" t="str">
        <f t="shared" ca="1" si="58"/>
        <v/>
      </c>
      <c r="BF60" s="2" t="str">
        <f t="shared" ca="1" si="58"/>
        <v/>
      </c>
      <c r="BG60" s="2" t="str">
        <f t="shared" ca="1" si="58"/>
        <v/>
      </c>
      <c r="BH60" s="2" t="str">
        <f t="shared" ca="1" si="58"/>
        <v/>
      </c>
      <c r="BI60" s="2" t="str">
        <f t="shared" ca="1" si="58"/>
        <v/>
      </c>
      <c r="BJ60" s="2" t="str">
        <f t="shared" ca="1" si="58"/>
        <v/>
      </c>
      <c r="BK60" s="2" t="str">
        <f t="shared" ca="1" si="58"/>
        <v/>
      </c>
      <c r="BL60" s="2" t="str">
        <f t="shared" ca="1" si="58"/>
        <v/>
      </c>
      <c r="BM60" s="2" t="str">
        <f t="shared" ca="1" si="58"/>
        <v/>
      </c>
      <c r="BN60" s="2" t="str">
        <f t="shared" ca="1" si="58"/>
        <v/>
      </c>
      <c r="BO60" s="2" t="str">
        <f t="shared" ca="1" si="58"/>
        <v/>
      </c>
      <c r="BP60" s="2" t="str">
        <f t="shared" ca="1" si="58"/>
        <v/>
      </c>
      <c r="BQ60" s="2" t="str">
        <f t="shared" ca="1" si="58"/>
        <v/>
      </c>
      <c r="BR60" s="2" t="str">
        <f t="shared" ca="1" si="58"/>
        <v/>
      </c>
      <c r="BS60" s="2" t="str">
        <f t="shared" ca="1" si="58"/>
        <v/>
      </c>
      <c r="BT60" s="2" t="str">
        <f t="shared" ca="1" si="58"/>
        <v/>
      </c>
      <c r="BU60" s="2" t="str">
        <f t="shared" ca="1" si="58"/>
        <v/>
      </c>
      <c r="BV60" s="2" t="str">
        <f t="shared" ca="1" si="58"/>
        <v/>
      </c>
      <c r="BW60" s="2" t="str">
        <f t="shared" ca="1" si="58"/>
        <v/>
      </c>
      <c r="BX60" s="2" t="str">
        <f t="shared" ca="1" si="58"/>
        <v/>
      </c>
      <c r="BY60" s="2" t="str">
        <f t="shared" ca="1" si="58"/>
        <v/>
      </c>
      <c r="BZ60" s="2" t="str">
        <f t="shared" ca="1" si="58"/>
        <v/>
      </c>
      <c r="CA60" s="2" t="str">
        <f t="shared" ca="1" si="58"/>
        <v/>
      </c>
      <c r="CB60" s="2" t="str">
        <f t="shared" ca="1" si="58"/>
        <v/>
      </c>
      <c r="CC60" s="2" t="str">
        <f t="shared" ca="1" si="58"/>
        <v/>
      </c>
      <c r="CD60" s="2" t="str">
        <f t="shared" ca="1" si="58"/>
        <v/>
      </c>
      <c r="CE60" s="2" t="str">
        <f t="shared" ca="1" si="58"/>
        <v/>
      </c>
      <c r="CF60" s="2" t="str">
        <f t="shared" ca="1" si="58"/>
        <v/>
      </c>
      <c r="CG60" s="2" t="str">
        <f t="shared" ca="1" si="58"/>
        <v/>
      </c>
      <c r="CH60" s="2" t="str">
        <f t="shared" ca="1" si="58"/>
        <v/>
      </c>
      <c r="CI60" s="2" t="str">
        <f t="shared" ca="1" si="58"/>
        <v/>
      </c>
      <c r="CJ60" s="2" t="str">
        <f t="shared" ca="1" si="58"/>
        <v/>
      </c>
      <c r="CK60" s="2" t="str">
        <f t="shared" ca="1" si="58"/>
        <v/>
      </c>
      <c r="CL60" s="2" t="str">
        <f t="shared" ca="1" si="58"/>
        <v/>
      </c>
      <c r="CM60" s="2" t="str">
        <f t="shared" ca="1" si="58"/>
        <v/>
      </c>
      <c r="CN60" s="2" t="str">
        <f t="shared" ca="1" si="58"/>
        <v/>
      </c>
      <c r="CO60" s="2" t="str">
        <f t="shared" ca="1" si="58"/>
        <v/>
      </c>
      <c r="CP60" s="2" t="str">
        <f t="shared" ca="1" si="58"/>
        <v/>
      </c>
      <c r="CQ60" s="2" t="str">
        <f t="shared" ca="1" si="58"/>
        <v/>
      </c>
      <c r="CR60" s="2" t="e">
        <f t="shared" ca="1" si="58"/>
        <v>#NAME?</v>
      </c>
      <c r="CS60" s="2" t="str">
        <f t="shared" ca="1" si="58"/>
        <v/>
      </c>
      <c r="CT60" s="2" t="str">
        <f t="shared" ca="1" si="58"/>
        <v/>
      </c>
      <c r="CU60" s="2" t="str">
        <f t="shared" ca="1" si="58"/>
        <v/>
      </c>
      <c r="CV60" s="2" t="str">
        <f t="shared" ca="1" si="58"/>
        <v/>
      </c>
      <c r="CW60" s="2" t="str">
        <f t="shared" ca="1" si="58"/>
        <v/>
      </c>
      <c r="CX60" s="2" t="str">
        <f t="shared" ca="1" si="58"/>
        <v/>
      </c>
      <c r="CY60" s="2" t="str">
        <f t="shared" ca="1" si="58"/>
        <v/>
      </c>
      <c r="CZ60" s="2" t="str">
        <f t="shared" ca="1" si="58"/>
        <v/>
      </c>
      <c r="DA60" s="2" t="str">
        <f t="shared" ca="1" si="58"/>
        <v/>
      </c>
      <c r="DB60" s="2" t="str">
        <f t="shared" ca="1" si="58"/>
        <v/>
      </c>
      <c r="DC60" s="2" t="str">
        <f t="shared" ca="1" si="58"/>
        <v/>
      </c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</row>
    <row r="61" spans="1:212" ht="14.25">
      <c r="A61" s="3">
        <v>61</v>
      </c>
      <c r="B61" s="2" t="s">
        <v>165</v>
      </c>
      <c r="C61" s="2" t="e">
        <f t="shared" ref="C61:DC61" ca="1" si="59">IF(COUNTIF(DD:DD,$B61),INDIRECT(_xludf.CONCAT("B",$A61)),"")</f>
        <v>#NAME?</v>
      </c>
      <c r="D61" s="2" t="e">
        <f t="shared" ca="1" si="59"/>
        <v>#NAME?</v>
      </c>
      <c r="E61" s="2" t="str">
        <f t="shared" ca="1" si="59"/>
        <v/>
      </c>
      <c r="F61" s="2" t="str">
        <f t="shared" ca="1" si="59"/>
        <v/>
      </c>
      <c r="G61" s="2" t="e">
        <f t="shared" ca="1" si="59"/>
        <v>#NAME?</v>
      </c>
      <c r="H61" s="2" t="e">
        <f t="shared" ca="1" si="59"/>
        <v>#NAME?</v>
      </c>
      <c r="I61" s="2" t="e">
        <f t="shared" ca="1" si="59"/>
        <v>#NAME?</v>
      </c>
      <c r="J61" s="2" t="str">
        <f t="shared" ca="1" si="59"/>
        <v/>
      </c>
      <c r="K61" s="2" t="str">
        <f t="shared" ca="1" si="59"/>
        <v/>
      </c>
      <c r="L61" s="2" t="e">
        <f t="shared" ca="1" si="59"/>
        <v>#NAME?</v>
      </c>
      <c r="M61" s="2" t="e">
        <f t="shared" ca="1" si="59"/>
        <v>#NAME?</v>
      </c>
      <c r="N61" s="2" t="str">
        <f t="shared" ca="1" si="59"/>
        <v/>
      </c>
      <c r="O61" s="2" t="str">
        <f t="shared" ca="1" si="59"/>
        <v/>
      </c>
      <c r="P61" s="2" t="str">
        <f t="shared" ca="1" si="59"/>
        <v/>
      </c>
      <c r="Q61" s="2" t="e">
        <f t="shared" ca="1" si="59"/>
        <v>#NAME?</v>
      </c>
      <c r="R61" s="2" t="str">
        <f t="shared" ca="1" si="59"/>
        <v/>
      </c>
      <c r="S61" s="2" t="str">
        <f t="shared" ca="1" si="59"/>
        <v/>
      </c>
      <c r="T61" s="2" t="str">
        <f t="shared" ca="1" si="59"/>
        <v/>
      </c>
      <c r="U61" s="2" t="str">
        <f t="shared" ca="1" si="59"/>
        <v/>
      </c>
      <c r="V61" s="2" t="e">
        <f t="shared" ca="1" si="59"/>
        <v>#NAME?</v>
      </c>
      <c r="W61" s="2" t="str">
        <f t="shared" ca="1" si="59"/>
        <v/>
      </c>
      <c r="X61" s="2" t="str">
        <f t="shared" ca="1" si="59"/>
        <v/>
      </c>
      <c r="Y61" s="2" t="str">
        <f t="shared" ca="1" si="59"/>
        <v/>
      </c>
      <c r="Z61" s="2" t="e">
        <f t="shared" ca="1" si="59"/>
        <v>#NAME?</v>
      </c>
      <c r="AA61" s="2" t="e">
        <f t="shared" ca="1" si="59"/>
        <v>#NAME?</v>
      </c>
      <c r="AB61" s="2" t="e">
        <f t="shared" ca="1" si="59"/>
        <v>#NAME?</v>
      </c>
      <c r="AC61" s="2" t="str">
        <f t="shared" ca="1" si="59"/>
        <v/>
      </c>
      <c r="AD61" s="2" t="str">
        <f t="shared" ca="1" si="59"/>
        <v/>
      </c>
      <c r="AE61" s="2" t="str">
        <f t="shared" ca="1" si="59"/>
        <v/>
      </c>
      <c r="AF61" s="2" t="str">
        <f t="shared" ca="1" si="59"/>
        <v/>
      </c>
      <c r="AG61" s="2" t="str">
        <f t="shared" ca="1" si="59"/>
        <v/>
      </c>
      <c r="AH61" s="2" t="str">
        <f t="shared" ca="1" si="59"/>
        <v/>
      </c>
      <c r="AI61" s="2" t="str">
        <f t="shared" ca="1" si="59"/>
        <v/>
      </c>
      <c r="AJ61" s="2" t="e">
        <f t="shared" ca="1" si="59"/>
        <v>#NAME?</v>
      </c>
      <c r="AK61" s="2" t="e">
        <f t="shared" ca="1" si="59"/>
        <v>#NAME?</v>
      </c>
      <c r="AL61" s="2" t="e">
        <f t="shared" ca="1" si="59"/>
        <v>#NAME?</v>
      </c>
      <c r="AM61" s="2" t="e">
        <f t="shared" ca="1" si="59"/>
        <v>#NAME?</v>
      </c>
      <c r="AN61" s="2" t="e">
        <f t="shared" ca="1" si="59"/>
        <v>#NAME?</v>
      </c>
      <c r="AO61" s="2" t="e">
        <f t="shared" ca="1" si="59"/>
        <v>#NAME?</v>
      </c>
      <c r="AP61" s="2" t="str">
        <f t="shared" ca="1" si="59"/>
        <v/>
      </c>
      <c r="AQ61" s="2" t="e">
        <f t="shared" ca="1" si="59"/>
        <v>#NAME?</v>
      </c>
      <c r="AR61" s="2" t="str">
        <f t="shared" ca="1" si="59"/>
        <v/>
      </c>
      <c r="AS61" s="2" t="e">
        <f t="shared" ca="1" si="59"/>
        <v>#NAME?</v>
      </c>
      <c r="AT61" s="2" t="e">
        <f t="shared" ca="1" si="59"/>
        <v>#NAME?</v>
      </c>
      <c r="AU61" s="2" t="e">
        <f t="shared" ca="1" si="59"/>
        <v>#NAME?</v>
      </c>
      <c r="AV61" s="2" t="e">
        <f t="shared" ca="1" si="59"/>
        <v>#NAME?</v>
      </c>
      <c r="AW61" s="2" t="e">
        <f t="shared" ca="1" si="59"/>
        <v>#NAME?</v>
      </c>
      <c r="AX61" s="2" t="e">
        <f t="shared" ca="1" si="59"/>
        <v>#NAME?</v>
      </c>
      <c r="AY61" s="2" t="str">
        <f t="shared" ca="1" si="59"/>
        <v/>
      </c>
      <c r="AZ61" s="2" t="e">
        <f t="shared" ca="1" si="59"/>
        <v>#NAME?</v>
      </c>
      <c r="BA61" s="2" t="e">
        <f t="shared" ca="1" si="59"/>
        <v>#NAME?</v>
      </c>
      <c r="BB61" s="2" t="e">
        <f t="shared" ca="1" si="59"/>
        <v>#NAME?</v>
      </c>
      <c r="BC61" s="2" t="e">
        <f t="shared" ca="1" si="59"/>
        <v>#NAME?</v>
      </c>
      <c r="BD61" s="2" t="e">
        <f t="shared" ca="1" si="59"/>
        <v>#NAME?</v>
      </c>
      <c r="BE61" s="2" t="e">
        <f t="shared" ca="1" si="59"/>
        <v>#NAME?</v>
      </c>
      <c r="BF61" s="2" t="e">
        <f t="shared" ca="1" si="59"/>
        <v>#NAME?</v>
      </c>
      <c r="BG61" s="2" t="str">
        <f t="shared" ca="1" si="59"/>
        <v/>
      </c>
      <c r="BH61" s="2" t="str">
        <f t="shared" ca="1" si="59"/>
        <v/>
      </c>
      <c r="BI61" s="2" t="str">
        <f t="shared" ca="1" si="59"/>
        <v/>
      </c>
      <c r="BJ61" s="2" t="str">
        <f t="shared" ca="1" si="59"/>
        <v/>
      </c>
      <c r="BK61" s="2" t="e">
        <f t="shared" ca="1" si="59"/>
        <v>#NAME?</v>
      </c>
      <c r="BL61" s="2" t="e">
        <f t="shared" ca="1" si="59"/>
        <v>#NAME?</v>
      </c>
      <c r="BM61" s="2" t="str">
        <f t="shared" ca="1" si="59"/>
        <v/>
      </c>
      <c r="BN61" s="2" t="str">
        <f t="shared" ca="1" si="59"/>
        <v/>
      </c>
      <c r="BO61" s="2" t="str">
        <f t="shared" ca="1" si="59"/>
        <v/>
      </c>
      <c r="BP61" s="2" t="str">
        <f t="shared" ca="1" si="59"/>
        <v/>
      </c>
      <c r="BQ61" s="2" t="e">
        <f t="shared" ca="1" si="59"/>
        <v>#NAME?</v>
      </c>
      <c r="BR61" s="2" t="e">
        <f t="shared" ca="1" si="59"/>
        <v>#NAME?</v>
      </c>
      <c r="BS61" s="2" t="e">
        <f t="shared" ca="1" si="59"/>
        <v>#NAME?</v>
      </c>
      <c r="BT61" s="2" t="e">
        <f t="shared" ca="1" si="59"/>
        <v>#NAME?</v>
      </c>
      <c r="BU61" s="2" t="str">
        <f t="shared" ca="1" si="59"/>
        <v/>
      </c>
      <c r="BV61" s="2" t="str">
        <f t="shared" ca="1" si="59"/>
        <v/>
      </c>
      <c r="BW61" s="2" t="str">
        <f t="shared" ca="1" si="59"/>
        <v/>
      </c>
      <c r="BX61" s="2" t="e">
        <f t="shared" ca="1" si="59"/>
        <v>#NAME?</v>
      </c>
      <c r="BY61" s="2" t="e">
        <f t="shared" ca="1" si="59"/>
        <v>#NAME?</v>
      </c>
      <c r="BZ61" s="2" t="e">
        <f t="shared" ca="1" si="59"/>
        <v>#NAME?</v>
      </c>
      <c r="CA61" s="2" t="str">
        <f t="shared" ca="1" si="59"/>
        <v/>
      </c>
      <c r="CB61" s="2" t="e">
        <f t="shared" ca="1" si="59"/>
        <v>#NAME?</v>
      </c>
      <c r="CC61" s="2" t="e">
        <f t="shared" ca="1" si="59"/>
        <v>#NAME?</v>
      </c>
      <c r="CD61" s="2" t="e">
        <f t="shared" ca="1" si="59"/>
        <v>#NAME?</v>
      </c>
      <c r="CE61" s="2" t="e">
        <f t="shared" ca="1" si="59"/>
        <v>#NAME?</v>
      </c>
      <c r="CF61" s="2" t="e">
        <f t="shared" ca="1" si="59"/>
        <v>#NAME?</v>
      </c>
      <c r="CG61" s="2" t="e">
        <f t="shared" ca="1" si="59"/>
        <v>#NAME?</v>
      </c>
      <c r="CH61" s="2" t="e">
        <f t="shared" ca="1" si="59"/>
        <v>#NAME?</v>
      </c>
      <c r="CI61" s="2" t="e">
        <f t="shared" ca="1" si="59"/>
        <v>#NAME?</v>
      </c>
      <c r="CJ61" s="2" t="str">
        <f t="shared" ca="1" si="59"/>
        <v/>
      </c>
      <c r="CK61" s="2" t="e">
        <f t="shared" ca="1" si="59"/>
        <v>#NAME?</v>
      </c>
      <c r="CL61" s="2" t="e">
        <f t="shared" ca="1" si="59"/>
        <v>#NAME?</v>
      </c>
      <c r="CM61" s="2" t="str">
        <f t="shared" ca="1" si="59"/>
        <v/>
      </c>
      <c r="CN61" s="2" t="str">
        <f t="shared" ca="1" si="59"/>
        <v/>
      </c>
      <c r="CO61" s="2" t="str">
        <f t="shared" ca="1" si="59"/>
        <v/>
      </c>
      <c r="CP61" s="2" t="e">
        <f t="shared" ca="1" si="59"/>
        <v>#NAME?</v>
      </c>
      <c r="CQ61" s="2" t="e">
        <f t="shared" ca="1" si="59"/>
        <v>#NAME?</v>
      </c>
      <c r="CR61" s="2" t="str">
        <f t="shared" ca="1" si="59"/>
        <v/>
      </c>
      <c r="CS61" s="2" t="e">
        <f t="shared" ca="1" si="59"/>
        <v>#NAME?</v>
      </c>
      <c r="CT61" s="2" t="e">
        <f t="shared" ca="1" si="59"/>
        <v>#NAME?</v>
      </c>
      <c r="CU61" s="2" t="e">
        <f t="shared" ca="1" si="59"/>
        <v>#NAME?</v>
      </c>
      <c r="CV61" s="2" t="e">
        <f t="shared" ca="1" si="59"/>
        <v>#NAME?</v>
      </c>
      <c r="CW61" s="2" t="str">
        <f t="shared" ca="1" si="59"/>
        <v/>
      </c>
      <c r="CX61" s="2" t="e">
        <f t="shared" ca="1" si="59"/>
        <v>#NAME?</v>
      </c>
      <c r="CY61" s="2" t="e">
        <f t="shared" ca="1" si="59"/>
        <v>#NAME?</v>
      </c>
      <c r="CZ61" s="2" t="e">
        <f t="shared" ca="1" si="59"/>
        <v>#NAME?</v>
      </c>
      <c r="DA61" s="2" t="e">
        <f t="shared" ca="1" si="59"/>
        <v>#NAME?</v>
      </c>
      <c r="DB61" s="2" t="e">
        <f t="shared" ca="1" si="59"/>
        <v>#NAME?</v>
      </c>
      <c r="DC61" s="2" t="e">
        <f t="shared" ca="1" si="59"/>
        <v>#NAME?</v>
      </c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</row>
    <row r="62" spans="1:212" ht="14.25">
      <c r="A62" s="3">
        <v>62</v>
      </c>
      <c r="B62" s="2" t="s">
        <v>166</v>
      </c>
      <c r="C62" s="2" t="str">
        <f t="shared" ref="C62:DC62" ca="1" si="60">IF(COUNTIF(DD:DD,$B62),INDIRECT(_xludf.CONCAT("B",$A62)),"")</f>
        <v/>
      </c>
      <c r="D62" s="2" t="str">
        <f t="shared" ca="1" si="60"/>
        <v/>
      </c>
      <c r="E62" s="2" t="str">
        <f t="shared" ca="1" si="60"/>
        <v/>
      </c>
      <c r="F62" s="2" t="e">
        <f t="shared" ca="1" si="60"/>
        <v>#NAME?</v>
      </c>
      <c r="G62" s="2" t="str">
        <f t="shared" ca="1" si="60"/>
        <v/>
      </c>
      <c r="H62" s="2" t="str">
        <f t="shared" ca="1" si="60"/>
        <v/>
      </c>
      <c r="I62" s="2" t="str">
        <f t="shared" ca="1" si="60"/>
        <v/>
      </c>
      <c r="J62" s="2" t="str">
        <f t="shared" ca="1" si="60"/>
        <v/>
      </c>
      <c r="K62" s="2" t="str">
        <f t="shared" ca="1" si="60"/>
        <v/>
      </c>
      <c r="L62" s="2" t="str">
        <f t="shared" ca="1" si="60"/>
        <v/>
      </c>
      <c r="M62" s="2" t="str">
        <f t="shared" ca="1" si="60"/>
        <v/>
      </c>
      <c r="N62" s="2" t="e">
        <f t="shared" ca="1" si="60"/>
        <v>#NAME?</v>
      </c>
      <c r="O62" s="2" t="e">
        <f t="shared" ca="1" si="60"/>
        <v>#NAME?</v>
      </c>
      <c r="P62" s="2" t="e">
        <f t="shared" ca="1" si="60"/>
        <v>#NAME?</v>
      </c>
      <c r="Q62" s="2" t="str">
        <f t="shared" ca="1" si="60"/>
        <v/>
      </c>
      <c r="R62" s="2" t="e">
        <f t="shared" ca="1" si="60"/>
        <v>#NAME?</v>
      </c>
      <c r="S62" s="2" t="e">
        <f t="shared" ca="1" si="60"/>
        <v>#NAME?</v>
      </c>
      <c r="T62" s="2" t="str">
        <f t="shared" ca="1" si="60"/>
        <v/>
      </c>
      <c r="U62" s="2" t="str">
        <f t="shared" ca="1" si="60"/>
        <v/>
      </c>
      <c r="V62" s="2" t="str">
        <f t="shared" ca="1" si="60"/>
        <v/>
      </c>
      <c r="W62" s="2" t="str">
        <f t="shared" ca="1" si="60"/>
        <v/>
      </c>
      <c r="X62" s="2" t="str">
        <f t="shared" ca="1" si="60"/>
        <v/>
      </c>
      <c r="Y62" s="2" t="str">
        <f t="shared" ca="1" si="60"/>
        <v/>
      </c>
      <c r="Z62" s="2" t="str">
        <f t="shared" ca="1" si="60"/>
        <v/>
      </c>
      <c r="AA62" s="2" t="str">
        <f t="shared" ca="1" si="60"/>
        <v/>
      </c>
      <c r="AB62" s="2" t="str">
        <f t="shared" ca="1" si="60"/>
        <v/>
      </c>
      <c r="AC62" s="2" t="str">
        <f t="shared" ca="1" si="60"/>
        <v/>
      </c>
      <c r="AD62" s="2" t="str">
        <f t="shared" ca="1" si="60"/>
        <v/>
      </c>
      <c r="AE62" s="2" t="str">
        <f t="shared" ca="1" si="60"/>
        <v/>
      </c>
      <c r="AF62" s="2" t="str">
        <f t="shared" ca="1" si="60"/>
        <v/>
      </c>
      <c r="AG62" s="2" t="str">
        <f t="shared" ca="1" si="60"/>
        <v/>
      </c>
      <c r="AH62" s="2" t="str">
        <f t="shared" ca="1" si="60"/>
        <v/>
      </c>
      <c r="AI62" s="2" t="str">
        <f t="shared" ca="1" si="60"/>
        <v/>
      </c>
      <c r="AJ62" s="2" t="str">
        <f t="shared" ca="1" si="60"/>
        <v/>
      </c>
      <c r="AK62" s="2" t="str">
        <f t="shared" ca="1" si="60"/>
        <v/>
      </c>
      <c r="AL62" s="2" t="str">
        <f t="shared" ca="1" si="60"/>
        <v/>
      </c>
      <c r="AM62" s="2" t="str">
        <f t="shared" ca="1" si="60"/>
        <v/>
      </c>
      <c r="AN62" s="2" t="str">
        <f t="shared" ca="1" si="60"/>
        <v/>
      </c>
      <c r="AO62" s="2" t="str">
        <f t="shared" ca="1" si="60"/>
        <v/>
      </c>
      <c r="AP62" s="2" t="e">
        <f t="shared" ca="1" si="60"/>
        <v>#NAME?</v>
      </c>
      <c r="AQ62" s="2" t="str">
        <f t="shared" ca="1" si="60"/>
        <v/>
      </c>
      <c r="AR62" s="2" t="str">
        <f t="shared" ca="1" si="60"/>
        <v/>
      </c>
      <c r="AS62" s="2" t="str">
        <f t="shared" ca="1" si="60"/>
        <v/>
      </c>
      <c r="AT62" s="2" t="str">
        <f t="shared" ca="1" si="60"/>
        <v/>
      </c>
      <c r="AU62" s="2" t="e">
        <f t="shared" ca="1" si="60"/>
        <v>#NAME?</v>
      </c>
      <c r="AV62" s="2" t="str">
        <f t="shared" ca="1" si="60"/>
        <v/>
      </c>
      <c r="AW62" s="2" t="str">
        <f t="shared" ca="1" si="60"/>
        <v/>
      </c>
      <c r="AX62" s="2" t="str">
        <f t="shared" ca="1" si="60"/>
        <v/>
      </c>
      <c r="AY62" s="2" t="str">
        <f t="shared" ca="1" si="60"/>
        <v/>
      </c>
      <c r="AZ62" s="2" t="str">
        <f t="shared" ca="1" si="60"/>
        <v/>
      </c>
      <c r="BA62" s="2" t="str">
        <f t="shared" ca="1" si="60"/>
        <v/>
      </c>
      <c r="BB62" s="2" t="str">
        <f t="shared" ca="1" si="60"/>
        <v/>
      </c>
      <c r="BC62" s="2" t="str">
        <f t="shared" ca="1" si="60"/>
        <v/>
      </c>
      <c r="BD62" s="2" t="str">
        <f t="shared" ca="1" si="60"/>
        <v/>
      </c>
      <c r="BE62" s="2" t="str">
        <f t="shared" ca="1" si="60"/>
        <v/>
      </c>
      <c r="BF62" s="2" t="str">
        <f t="shared" ca="1" si="60"/>
        <v/>
      </c>
      <c r="BG62" s="2" t="str">
        <f t="shared" ca="1" si="60"/>
        <v/>
      </c>
      <c r="BH62" s="2" t="str">
        <f t="shared" ca="1" si="60"/>
        <v/>
      </c>
      <c r="BI62" s="2" t="str">
        <f t="shared" ca="1" si="60"/>
        <v/>
      </c>
      <c r="BJ62" s="2" t="str">
        <f t="shared" ca="1" si="60"/>
        <v/>
      </c>
      <c r="BK62" s="2" t="str">
        <f t="shared" ca="1" si="60"/>
        <v/>
      </c>
      <c r="BL62" s="2" t="str">
        <f t="shared" ca="1" si="60"/>
        <v/>
      </c>
      <c r="BM62" s="2" t="str">
        <f t="shared" ca="1" si="60"/>
        <v/>
      </c>
      <c r="BN62" s="2" t="str">
        <f t="shared" ca="1" si="60"/>
        <v/>
      </c>
      <c r="BO62" s="2" t="str">
        <f t="shared" ca="1" si="60"/>
        <v/>
      </c>
      <c r="BP62" s="2" t="str">
        <f t="shared" ca="1" si="60"/>
        <v/>
      </c>
      <c r="BQ62" s="2" t="str">
        <f t="shared" ca="1" si="60"/>
        <v/>
      </c>
      <c r="BR62" s="2" t="str">
        <f t="shared" ca="1" si="60"/>
        <v/>
      </c>
      <c r="BS62" s="2" t="e">
        <f t="shared" ca="1" si="60"/>
        <v>#NAME?</v>
      </c>
      <c r="BT62" s="2" t="str">
        <f t="shared" ca="1" si="60"/>
        <v/>
      </c>
      <c r="BU62" s="2" t="str">
        <f t="shared" ca="1" si="60"/>
        <v/>
      </c>
      <c r="BV62" s="2" t="str">
        <f t="shared" ca="1" si="60"/>
        <v/>
      </c>
      <c r="BW62" s="2" t="str">
        <f t="shared" ca="1" si="60"/>
        <v/>
      </c>
      <c r="BX62" s="2" t="str">
        <f t="shared" ca="1" si="60"/>
        <v/>
      </c>
      <c r="BY62" s="2" t="str">
        <f t="shared" ca="1" si="60"/>
        <v/>
      </c>
      <c r="BZ62" s="2" t="str">
        <f t="shared" ca="1" si="60"/>
        <v/>
      </c>
      <c r="CA62" s="2" t="str">
        <f t="shared" ca="1" si="60"/>
        <v/>
      </c>
      <c r="CB62" s="2" t="str">
        <f t="shared" ca="1" si="60"/>
        <v/>
      </c>
      <c r="CC62" s="2" t="str">
        <f t="shared" ca="1" si="60"/>
        <v/>
      </c>
      <c r="CD62" s="2" t="str">
        <f t="shared" ca="1" si="60"/>
        <v/>
      </c>
      <c r="CE62" s="2" t="str">
        <f t="shared" ca="1" si="60"/>
        <v/>
      </c>
      <c r="CF62" s="2" t="str">
        <f t="shared" ca="1" si="60"/>
        <v/>
      </c>
      <c r="CG62" s="2" t="str">
        <f t="shared" ca="1" si="60"/>
        <v/>
      </c>
      <c r="CH62" s="2" t="str">
        <f t="shared" ca="1" si="60"/>
        <v/>
      </c>
      <c r="CI62" s="2" t="str">
        <f t="shared" ca="1" si="60"/>
        <v/>
      </c>
      <c r="CJ62" s="2" t="str">
        <f t="shared" ca="1" si="60"/>
        <v/>
      </c>
      <c r="CK62" s="2" t="str">
        <f t="shared" ca="1" si="60"/>
        <v/>
      </c>
      <c r="CL62" s="2" t="str">
        <f t="shared" ca="1" si="60"/>
        <v/>
      </c>
      <c r="CM62" s="2" t="str">
        <f t="shared" ca="1" si="60"/>
        <v/>
      </c>
      <c r="CN62" s="2" t="str">
        <f t="shared" ca="1" si="60"/>
        <v/>
      </c>
      <c r="CO62" s="2" t="str">
        <f t="shared" ca="1" si="60"/>
        <v/>
      </c>
      <c r="CP62" s="2" t="str">
        <f t="shared" ca="1" si="60"/>
        <v/>
      </c>
      <c r="CQ62" s="2" t="str">
        <f t="shared" ca="1" si="60"/>
        <v/>
      </c>
      <c r="CR62" s="2" t="str">
        <f t="shared" ca="1" si="60"/>
        <v/>
      </c>
      <c r="CS62" s="2" t="str">
        <f t="shared" ca="1" si="60"/>
        <v/>
      </c>
      <c r="CT62" s="2" t="str">
        <f t="shared" ca="1" si="60"/>
        <v/>
      </c>
      <c r="CU62" s="2" t="str">
        <f t="shared" ca="1" si="60"/>
        <v/>
      </c>
      <c r="CV62" s="2" t="str">
        <f t="shared" ca="1" si="60"/>
        <v/>
      </c>
      <c r="CW62" s="2" t="str">
        <f t="shared" ca="1" si="60"/>
        <v/>
      </c>
      <c r="CX62" s="2" t="str">
        <f t="shared" ca="1" si="60"/>
        <v/>
      </c>
      <c r="CY62" s="2" t="str">
        <f t="shared" ca="1" si="60"/>
        <v/>
      </c>
      <c r="CZ62" s="2" t="str">
        <f t="shared" ca="1" si="60"/>
        <v/>
      </c>
      <c r="DA62" s="2" t="str">
        <f t="shared" ca="1" si="60"/>
        <v/>
      </c>
      <c r="DB62" s="2" t="str">
        <f t="shared" ca="1" si="60"/>
        <v/>
      </c>
      <c r="DC62" s="2" t="str">
        <f t="shared" ca="1" si="60"/>
        <v/>
      </c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</row>
    <row r="63" spans="1:212" ht="14.25">
      <c r="A63" s="3">
        <v>63</v>
      </c>
      <c r="B63" s="2" t="s">
        <v>167</v>
      </c>
      <c r="C63" s="2" t="str">
        <f t="shared" ref="C63:DC63" ca="1" si="61">IF(COUNTIF(DD:DD,$B63),INDIRECT(_xludf.CONCAT("B",$A63)),"")</f>
        <v/>
      </c>
      <c r="D63" s="2" t="str">
        <f t="shared" ca="1" si="61"/>
        <v/>
      </c>
      <c r="E63" s="2" t="e">
        <f t="shared" ca="1" si="61"/>
        <v>#NAME?</v>
      </c>
      <c r="F63" s="2" t="e">
        <f t="shared" ca="1" si="61"/>
        <v>#NAME?</v>
      </c>
      <c r="G63" s="2" t="str">
        <f t="shared" ca="1" si="61"/>
        <v/>
      </c>
      <c r="H63" s="2" t="str">
        <f t="shared" ca="1" si="61"/>
        <v/>
      </c>
      <c r="I63" s="2" t="str">
        <f t="shared" ca="1" si="61"/>
        <v/>
      </c>
      <c r="J63" s="2" t="str">
        <f t="shared" ca="1" si="61"/>
        <v/>
      </c>
      <c r="K63" s="2" t="str">
        <f t="shared" ca="1" si="61"/>
        <v/>
      </c>
      <c r="L63" s="2" t="e">
        <f t="shared" ca="1" si="61"/>
        <v>#NAME?</v>
      </c>
      <c r="M63" s="2" t="str">
        <f t="shared" ca="1" si="61"/>
        <v/>
      </c>
      <c r="N63" s="2" t="e">
        <f t="shared" ca="1" si="61"/>
        <v>#NAME?</v>
      </c>
      <c r="O63" s="2" t="e">
        <f t="shared" ca="1" si="61"/>
        <v>#NAME?</v>
      </c>
      <c r="P63" s="2" t="str">
        <f t="shared" ca="1" si="61"/>
        <v/>
      </c>
      <c r="Q63" s="2" t="e">
        <f t="shared" ca="1" si="61"/>
        <v>#NAME?</v>
      </c>
      <c r="R63" s="2" t="e">
        <f t="shared" ca="1" si="61"/>
        <v>#NAME?</v>
      </c>
      <c r="S63" s="2" t="e">
        <f t="shared" ca="1" si="61"/>
        <v>#NAME?</v>
      </c>
      <c r="T63" s="2" t="e">
        <f t="shared" ca="1" si="61"/>
        <v>#NAME?</v>
      </c>
      <c r="U63" s="2" t="str">
        <f t="shared" ca="1" si="61"/>
        <v/>
      </c>
      <c r="V63" s="2" t="e">
        <f t="shared" ca="1" si="61"/>
        <v>#NAME?</v>
      </c>
      <c r="W63" s="2" t="str">
        <f t="shared" ca="1" si="61"/>
        <v/>
      </c>
      <c r="X63" s="2" t="str">
        <f t="shared" ca="1" si="61"/>
        <v/>
      </c>
      <c r="Y63" s="2" t="str">
        <f t="shared" ca="1" si="61"/>
        <v/>
      </c>
      <c r="Z63" s="2" t="str">
        <f t="shared" ca="1" si="61"/>
        <v/>
      </c>
      <c r="AA63" s="2" t="str">
        <f t="shared" ca="1" si="61"/>
        <v/>
      </c>
      <c r="AB63" s="2" t="str">
        <f t="shared" ca="1" si="61"/>
        <v/>
      </c>
      <c r="AC63" s="2" t="str">
        <f t="shared" ca="1" si="61"/>
        <v/>
      </c>
      <c r="AD63" s="2" t="str">
        <f t="shared" ca="1" si="61"/>
        <v/>
      </c>
      <c r="AE63" s="2" t="str">
        <f t="shared" ca="1" si="61"/>
        <v/>
      </c>
      <c r="AF63" s="2" t="str">
        <f t="shared" ca="1" si="61"/>
        <v/>
      </c>
      <c r="AG63" s="2" t="str">
        <f t="shared" ca="1" si="61"/>
        <v/>
      </c>
      <c r="AH63" s="2" t="str">
        <f t="shared" ca="1" si="61"/>
        <v/>
      </c>
      <c r="AI63" s="2" t="str">
        <f t="shared" ca="1" si="61"/>
        <v/>
      </c>
      <c r="AJ63" s="2" t="str">
        <f t="shared" ca="1" si="61"/>
        <v/>
      </c>
      <c r="AK63" s="2" t="str">
        <f t="shared" ca="1" si="61"/>
        <v/>
      </c>
      <c r="AL63" s="2" t="str">
        <f t="shared" ca="1" si="61"/>
        <v/>
      </c>
      <c r="AM63" s="2" t="e">
        <f t="shared" ca="1" si="61"/>
        <v>#NAME?</v>
      </c>
      <c r="AN63" s="2" t="str">
        <f t="shared" ca="1" si="61"/>
        <v/>
      </c>
      <c r="AO63" s="2" t="e">
        <f t="shared" ca="1" si="61"/>
        <v>#NAME?</v>
      </c>
      <c r="AP63" s="2" t="e">
        <f t="shared" ca="1" si="61"/>
        <v>#NAME?</v>
      </c>
      <c r="AQ63" s="2" t="str">
        <f t="shared" ca="1" si="61"/>
        <v/>
      </c>
      <c r="AR63" s="2" t="str">
        <f t="shared" ca="1" si="61"/>
        <v/>
      </c>
      <c r="AS63" s="2" t="str">
        <f t="shared" ca="1" si="61"/>
        <v/>
      </c>
      <c r="AT63" s="2" t="e">
        <f t="shared" ca="1" si="61"/>
        <v>#NAME?</v>
      </c>
      <c r="AU63" s="2" t="e">
        <f t="shared" ca="1" si="61"/>
        <v>#NAME?</v>
      </c>
      <c r="AV63" s="2" t="str">
        <f t="shared" ca="1" si="61"/>
        <v/>
      </c>
      <c r="AW63" s="2" t="str">
        <f t="shared" ca="1" si="61"/>
        <v/>
      </c>
      <c r="AX63" s="2" t="str">
        <f t="shared" ca="1" si="61"/>
        <v/>
      </c>
      <c r="AY63" s="2" t="e">
        <f t="shared" ca="1" si="61"/>
        <v>#NAME?</v>
      </c>
      <c r="AZ63" s="2" t="str">
        <f t="shared" ca="1" si="61"/>
        <v/>
      </c>
      <c r="BA63" s="2" t="str">
        <f t="shared" ca="1" si="61"/>
        <v/>
      </c>
      <c r="BB63" s="2" t="str">
        <f t="shared" ca="1" si="61"/>
        <v/>
      </c>
      <c r="BC63" s="2" t="str">
        <f t="shared" ca="1" si="61"/>
        <v/>
      </c>
      <c r="BD63" s="2" t="e">
        <f t="shared" ca="1" si="61"/>
        <v>#NAME?</v>
      </c>
      <c r="BE63" s="2" t="str">
        <f t="shared" ca="1" si="61"/>
        <v/>
      </c>
      <c r="BF63" s="2" t="e">
        <f t="shared" ca="1" si="61"/>
        <v>#NAME?</v>
      </c>
      <c r="BG63" s="2" t="str">
        <f t="shared" ca="1" si="61"/>
        <v/>
      </c>
      <c r="BH63" s="2" t="str">
        <f t="shared" ca="1" si="61"/>
        <v/>
      </c>
      <c r="BI63" s="2" t="str">
        <f t="shared" ca="1" si="61"/>
        <v/>
      </c>
      <c r="BJ63" s="2" t="str">
        <f t="shared" ca="1" si="61"/>
        <v/>
      </c>
      <c r="BK63" s="2" t="str">
        <f t="shared" ca="1" si="61"/>
        <v/>
      </c>
      <c r="BL63" s="2" t="str">
        <f t="shared" ca="1" si="61"/>
        <v/>
      </c>
      <c r="BM63" s="2" t="str">
        <f t="shared" ca="1" si="61"/>
        <v/>
      </c>
      <c r="BN63" s="2" t="str">
        <f t="shared" ca="1" si="61"/>
        <v/>
      </c>
      <c r="BO63" s="2" t="str">
        <f t="shared" ca="1" si="61"/>
        <v/>
      </c>
      <c r="BP63" s="2" t="str">
        <f t="shared" ca="1" si="61"/>
        <v/>
      </c>
      <c r="BQ63" s="2" t="e">
        <f t="shared" ca="1" si="61"/>
        <v>#NAME?</v>
      </c>
      <c r="BR63" s="2" t="str">
        <f t="shared" ca="1" si="61"/>
        <v/>
      </c>
      <c r="BS63" s="2" t="str">
        <f t="shared" ca="1" si="61"/>
        <v/>
      </c>
      <c r="BT63" s="2" t="str">
        <f t="shared" ca="1" si="61"/>
        <v/>
      </c>
      <c r="BU63" s="2" t="str">
        <f t="shared" ca="1" si="61"/>
        <v/>
      </c>
      <c r="BV63" s="2" t="str">
        <f t="shared" ca="1" si="61"/>
        <v/>
      </c>
      <c r="BW63" s="2" t="str">
        <f t="shared" ca="1" si="61"/>
        <v/>
      </c>
      <c r="BX63" s="2" t="str">
        <f t="shared" ca="1" si="61"/>
        <v/>
      </c>
      <c r="BY63" s="2" t="str">
        <f t="shared" ca="1" si="61"/>
        <v/>
      </c>
      <c r="BZ63" s="2" t="str">
        <f t="shared" ca="1" si="61"/>
        <v/>
      </c>
      <c r="CA63" s="2" t="str">
        <f t="shared" ca="1" si="61"/>
        <v/>
      </c>
      <c r="CB63" s="2" t="e">
        <f t="shared" ca="1" si="61"/>
        <v>#NAME?</v>
      </c>
      <c r="CC63" s="2" t="e">
        <f t="shared" ca="1" si="61"/>
        <v>#NAME?</v>
      </c>
      <c r="CD63" s="2" t="str">
        <f t="shared" ca="1" si="61"/>
        <v/>
      </c>
      <c r="CE63" s="2" t="str">
        <f t="shared" ca="1" si="61"/>
        <v/>
      </c>
      <c r="CF63" s="2" t="str">
        <f t="shared" ca="1" si="61"/>
        <v/>
      </c>
      <c r="CG63" s="2" t="e">
        <f t="shared" ca="1" si="61"/>
        <v>#NAME?</v>
      </c>
      <c r="CH63" s="2" t="e">
        <f t="shared" ca="1" si="61"/>
        <v>#NAME?</v>
      </c>
      <c r="CI63" s="2" t="str">
        <f t="shared" ca="1" si="61"/>
        <v/>
      </c>
      <c r="CJ63" s="2" t="str">
        <f t="shared" ca="1" si="61"/>
        <v/>
      </c>
      <c r="CK63" s="2" t="e">
        <f t="shared" ca="1" si="61"/>
        <v>#NAME?</v>
      </c>
      <c r="CL63" s="2" t="str">
        <f t="shared" ca="1" si="61"/>
        <v/>
      </c>
      <c r="CM63" s="2" t="e">
        <f t="shared" ca="1" si="61"/>
        <v>#NAME?</v>
      </c>
      <c r="CN63" s="2" t="e">
        <f t="shared" ca="1" si="61"/>
        <v>#NAME?</v>
      </c>
      <c r="CO63" s="2" t="e">
        <f t="shared" ca="1" si="61"/>
        <v>#NAME?</v>
      </c>
      <c r="CP63" s="2" t="str">
        <f t="shared" ca="1" si="61"/>
        <v/>
      </c>
      <c r="CQ63" s="2" t="e">
        <f t="shared" ca="1" si="61"/>
        <v>#NAME?</v>
      </c>
      <c r="CR63" s="2" t="e">
        <f t="shared" ca="1" si="61"/>
        <v>#NAME?</v>
      </c>
      <c r="CS63" s="2" t="e">
        <f t="shared" ca="1" si="61"/>
        <v>#NAME?</v>
      </c>
      <c r="CT63" s="2" t="str">
        <f t="shared" ca="1" si="61"/>
        <v/>
      </c>
      <c r="CU63" s="2" t="str">
        <f t="shared" ca="1" si="61"/>
        <v/>
      </c>
      <c r="CV63" s="2" t="str">
        <f t="shared" ca="1" si="61"/>
        <v/>
      </c>
      <c r="CW63" s="2" t="str">
        <f t="shared" ca="1" si="61"/>
        <v/>
      </c>
      <c r="CX63" s="2" t="str">
        <f t="shared" ca="1" si="61"/>
        <v/>
      </c>
      <c r="CY63" s="2" t="str">
        <f t="shared" ca="1" si="61"/>
        <v/>
      </c>
      <c r="CZ63" s="2" t="e">
        <f t="shared" ca="1" si="61"/>
        <v>#NAME?</v>
      </c>
      <c r="DA63" s="2" t="str">
        <f t="shared" ca="1" si="61"/>
        <v/>
      </c>
      <c r="DB63" s="2" t="e">
        <f t="shared" ca="1" si="61"/>
        <v>#NAME?</v>
      </c>
      <c r="DC63" s="2" t="str">
        <f t="shared" ca="1" si="61"/>
        <v/>
      </c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</row>
    <row r="64" spans="1:212" ht="14.25">
      <c r="A64" s="3">
        <v>64</v>
      </c>
      <c r="B64" s="6" t="s">
        <v>168</v>
      </c>
      <c r="C64" s="2" t="str">
        <f t="shared" ref="C64:DC64" ca="1" si="62">IF(COUNTIF(DD:DD,$B64),INDIRECT(_xludf.CONCAT("B",$A64)),"")</f>
        <v/>
      </c>
      <c r="D64" s="2" t="str">
        <f t="shared" ca="1" si="62"/>
        <v/>
      </c>
      <c r="E64" s="2" t="str">
        <f t="shared" ca="1" si="62"/>
        <v/>
      </c>
      <c r="F64" s="2" t="str">
        <f t="shared" ca="1" si="62"/>
        <v/>
      </c>
      <c r="G64" s="2" t="str">
        <f t="shared" ca="1" si="62"/>
        <v/>
      </c>
      <c r="H64" s="2" t="str">
        <f t="shared" ca="1" si="62"/>
        <v/>
      </c>
      <c r="I64" s="2" t="str">
        <f t="shared" ca="1" si="62"/>
        <v/>
      </c>
      <c r="J64" s="2" t="str">
        <f t="shared" ca="1" si="62"/>
        <v/>
      </c>
      <c r="K64" s="2" t="str">
        <f t="shared" ca="1" si="62"/>
        <v/>
      </c>
      <c r="L64" s="2" t="str">
        <f t="shared" ca="1" si="62"/>
        <v/>
      </c>
      <c r="M64" s="2" t="str">
        <f t="shared" ca="1" si="62"/>
        <v/>
      </c>
      <c r="N64" s="2" t="str">
        <f t="shared" ca="1" si="62"/>
        <v/>
      </c>
      <c r="O64" s="2" t="str">
        <f t="shared" ca="1" si="62"/>
        <v/>
      </c>
      <c r="P64" s="2" t="str">
        <f t="shared" ca="1" si="62"/>
        <v/>
      </c>
      <c r="Q64" s="2" t="str">
        <f t="shared" ca="1" si="62"/>
        <v/>
      </c>
      <c r="R64" s="2" t="str">
        <f t="shared" ca="1" si="62"/>
        <v/>
      </c>
      <c r="S64" s="2" t="str">
        <f t="shared" ca="1" si="62"/>
        <v/>
      </c>
      <c r="T64" s="2" t="str">
        <f t="shared" ca="1" si="62"/>
        <v/>
      </c>
      <c r="U64" s="2" t="str">
        <f t="shared" ca="1" si="62"/>
        <v/>
      </c>
      <c r="V64" s="2" t="str">
        <f t="shared" ca="1" si="62"/>
        <v/>
      </c>
      <c r="W64" s="2" t="str">
        <f t="shared" ca="1" si="62"/>
        <v/>
      </c>
      <c r="X64" s="2" t="str">
        <f t="shared" ca="1" si="62"/>
        <v/>
      </c>
      <c r="Y64" s="2" t="str">
        <f t="shared" ca="1" si="62"/>
        <v/>
      </c>
      <c r="Z64" s="2" t="str">
        <f t="shared" ca="1" si="62"/>
        <v/>
      </c>
      <c r="AA64" s="2" t="str">
        <f t="shared" ca="1" si="62"/>
        <v/>
      </c>
      <c r="AB64" s="2" t="str">
        <f t="shared" ca="1" si="62"/>
        <v/>
      </c>
      <c r="AC64" s="2" t="str">
        <f t="shared" ca="1" si="62"/>
        <v/>
      </c>
      <c r="AD64" s="2" t="str">
        <f t="shared" ca="1" si="62"/>
        <v/>
      </c>
      <c r="AE64" s="2" t="str">
        <f t="shared" ca="1" si="62"/>
        <v/>
      </c>
      <c r="AF64" s="2" t="str">
        <f t="shared" ca="1" si="62"/>
        <v/>
      </c>
      <c r="AG64" s="2" t="str">
        <f t="shared" ca="1" si="62"/>
        <v/>
      </c>
      <c r="AH64" s="2" t="str">
        <f t="shared" ca="1" si="62"/>
        <v/>
      </c>
      <c r="AI64" s="2" t="str">
        <f t="shared" ca="1" si="62"/>
        <v/>
      </c>
      <c r="AJ64" s="2" t="str">
        <f t="shared" ca="1" si="62"/>
        <v/>
      </c>
      <c r="AK64" s="2" t="str">
        <f t="shared" ca="1" si="62"/>
        <v/>
      </c>
      <c r="AL64" s="2" t="str">
        <f t="shared" ca="1" si="62"/>
        <v/>
      </c>
      <c r="AM64" s="2" t="str">
        <f t="shared" ca="1" si="62"/>
        <v/>
      </c>
      <c r="AN64" s="2" t="str">
        <f t="shared" ca="1" si="62"/>
        <v/>
      </c>
      <c r="AO64" s="2" t="str">
        <f t="shared" ca="1" si="62"/>
        <v/>
      </c>
      <c r="AP64" s="2" t="str">
        <f t="shared" ca="1" si="62"/>
        <v/>
      </c>
      <c r="AQ64" s="2" t="str">
        <f t="shared" ca="1" si="62"/>
        <v/>
      </c>
      <c r="AR64" s="2" t="str">
        <f t="shared" ca="1" si="62"/>
        <v/>
      </c>
      <c r="AS64" s="2" t="str">
        <f t="shared" ca="1" si="62"/>
        <v/>
      </c>
      <c r="AT64" s="2" t="str">
        <f t="shared" ca="1" si="62"/>
        <v/>
      </c>
      <c r="AU64" s="2" t="str">
        <f t="shared" ca="1" si="62"/>
        <v/>
      </c>
      <c r="AV64" s="2" t="str">
        <f t="shared" ca="1" si="62"/>
        <v/>
      </c>
      <c r="AW64" s="2" t="str">
        <f t="shared" ca="1" si="62"/>
        <v/>
      </c>
      <c r="AX64" s="2" t="str">
        <f t="shared" ca="1" si="62"/>
        <v/>
      </c>
      <c r="AY64" s="2" t="str">
        <f t="shared" ca="1" si="62"/>
        <v/>
      </c>
      <c r="AZ64" s="2" t="str">
        <f t="shared" ca="1" si="62"/>
        <v/>
      </c>
      <c r="BA64" s="2" t="str">
        <f t="shared" ca="1" si="62"/>
        <v/>
      </c>
      <c r="BB64" s="2" t="str">
        <f t="shared" ca="1" si="62"/>
        <v/>
      </c>
      <c r="BC64" s="2" t="str">
        <f t="shared" ca="1" si="62"/>
        <v/>
      </c>
      <c r="BD64" s="2" t="str">
        <f t="shared" ca="1" si="62"/>
        <v/>
      </c>
      <c r="BE64" s="2" t="str">
        <f t="shared" ca="1" si="62"/>
        <v/>
      </c>
      <c r="BF64" s="2" t="str">
        <f t="shared" ca="1" si="62"/>
        <v/>
      </c>
      <c r="BG64" s="2" t="str">
        <f t="shared" ca="1" si="62"/>
        <v/>
      </c>
      <c r="BH64" s="2" t="str">
        <f t="shared" ca="1" si="62"/>
        <v/>
      </c>
      <c r="BI64" s="2" t="str">
        <f t="shared" ca="1" si="62"/>
        <v/>
      </c>
      <c r="BJ64" s="2" t="str">
        <f t="shared" ca="1" si="62"/>
        <v/>
      </c>
      <c r="BK64" s="2" t="str">
        <f t="shared" ca="1" si="62"/>
        <v/>
      </c>
      <c r="BL64" s="2" t="str">
        <f t="shared" ca="1" si="62"/>
        <v/>
      </c>
      <c r="BM64" s="2" t="str">
        <f t="shared" ca="1" si="62"/>
        <v/>
      </c>
      <c r="BN64" s="2" t="str">
        <f t="shared" ca="1" si="62"/>
        <v/>
      </c>
      <c r="BO64" s="2" t="str">
        <f t="shared" ca="1" si="62"/>
        <v/>
      </c>
      <c r="BP64" s="2" t="str">
        <f t="shared" ca="1" si="62"/>
        <v/>
      </c>
      <c r="BQ64" s="2" t="str">
        <f t="shared" ca="1" si="62"/>
        <v/>
      </c>
      <c r="BR64" s="2" t="str">
        <f t="shared" ca="1" si="62"/>
        <v/>
      </c>
      <c r="BS64" s="2" t="str">
        <f t="shared" ca="1" si="62"/>
        <v/>
      </c>
      <c r="BT64" s="2" t="str">
        <f t="shared" ca="1" si="62"/>
        <v/>
      </c>
      <c r="BU64" s="2" t="str">
        <f t="shared" ca="1" si="62"/>
        <v/>
      </c>
      <c r="BV64" s="2" t="str">
        <f t="shared" ca="1" si="62"/>
        <v/>
      </c>
      <c r="BW64" s="2" t="str">
        <f t="shared" ca="1" si="62"/>
        <v/>
      </c>
      <c r="BX64" s="2" t="str">
        <f t="shared" ca="1" si="62"/>
        <v/>
      </c>
      <c r="BY64" s="2" t="str">
        <f t="shared" ca="1" si="62"/>
        <v/>
      </c>
      <c r="BZ64" s="2" t="str">
        <f t="shared" ca="1" si="62"/>
        <v/>
      </c>
      <c r="CA64" s="2" t="str">
        <f t="shared" ca="1" si="62"/>
        <v/>
      </c>
      <c r="CB64" s="2" t="str">
        <f t="shared" ca="1" si="62"/>
        <v/>
      </c>
      <c r="CC64" s="2" t="str">
        <f t="shared" ca="1" si="62"/>
        <v/>
      </c>
      <c r="CD64" s="2" t="str">
        <f t="shared" ca="1" si="62"/>
        <v/>
      </c>
      <c r="CE64" s="2" t="str">
        <f t="shared" ca="1" si="62"/>
        <v/>
      </c>
      <c r="CF64" s="2" t="str">
        <f t="shared" ca="1" si="62"/>
        <v/>
      </c>
      <c r="CG64" s="2" t="str">
        <f t="shared" ca="1" si="62"/>
        <v/>
      </c>
      <c r="CH64" s="2" t="e">
        <f t="shared" ca="1" si="62"/>
        <v>#NAME?</v>
      </c>
      <c r="CI64" s="2" t="e">
        <f t="shared" ca="1" si="62"/>
        <v>#NAME?</v>
      </c>
      <c r="CJ64" s="2" t="str">
        <f t="shared" ca="1" si="62"/>
        <v/>
      </c>
      <c r="CK64" s="2" t="str">
        <f t="shared" ca="1" si="62"/>
        <v/>
      </c>
      <c r="CL64" s="2" t="str">
        <f t="shared" ca="1" si="62"/>
        <v/>
      </c>
      <c r="CM64" s="2" t="str">
        <f t="shared" ca="1" si="62"/>
        <v/>
      </c>
      <c r="CN64" s="2" t="str">
        <f t="shared" ca="1" si="62"/>
        <v/>
      </c>
      <c r="CO64" s="2" t="str">
        <f t="shared" ca="1" si="62"/>
        <v/>
      </c>
      <c r="CP64" s="2" t="str">
        <f t="shared" ca="1" si="62"/>
        <v/>
      </c>
      <c r="CQ64" s="2" t="str">
        <f t="shared" ca="1" si="62"/>
        <v/>
      </c>
      <c r="CR64" s="2" t="str">
        <f t="shared" ca="1" si="62"/>
        <v/>
      </c>
      <c r="CS64" s="2" t="str">
        <f t="shared" ca="1" si="62"/>
        <v/>
      </c>
      <c r="CT64" s="2" t="str">
        <f t="shared" ca="1" si="62"/>
        <v/>
      </c>
      <c r="CU64" s="2" t="str">
        <f t="shared" ca="1" si="62"/>
        <v/>
      </c>
      <c r="CV64" s="2" t="str">
        <f t="shared" ca="1" si="62"/>
        <v/>
      </c>
      <c r="CW64" s="2" t="str">
        <f t="shared" ca="1" si="62"/>
        <v/>
      </c>
      <c r="CX64" s="2" t="str">
        <f t="shared" ca="1" si="62"/>
        <v/>
      </c>
      <c r="CY64" s="2" t="str">
        <f t="shared" ca="1" si="62"/>
        <v/>
      </c>
      <c r="CZ64" s="2" t="str">
        <f t="shared" ca="1" si="62"/>
        <v/>
      </c>
      <c r="DA64" s="2" t="str">
        <f t="shared" ca="1" si="62"/>
        <v/>
      </c>
      <c r="DB64" s="2" t="str">
        <f t="shared" ca="1" si="62"/>
        <v/>
      </c>
      <c r="DC64" s="2" t="str">
        <f t="shared" ca="1" si="62"/>
        <v/>
      </c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</row>
    <row r="65" spans="1:212" ht="14.25">
      <c r="A65" s="3">
        <v>65</v>
      </c>
      <c r="B65" s="4" t="s">
        <v>169</v>
      </c>
      <c r="C65" s="2" t="e">
        <f t="shared" ref="C65:DC65" ca="1" si="63">IF(COUNTIF(DD:DD,$B65),INDIRECT(_xludf.CONCAT("B",$A65)),"")</f>
        <v>#NAME?</v>
      </c>
      <c r="D65" s="2" t="e">
        <f t="shared" ca="1" si="63"/>
        <v>#NAME?</v>
      </c>
      <c r="E65" s="2" t="e">
        <f t="shared" ca="1" si="63"/>
        <v>#NAME?</v>
      </c>
      <c r="F65" s="2" t="e">
        <f t="shared" ca="1" si="63"/>
        <v>#NAME?</v>
      </c>
      <c r="G65" s="2" t="e">
        <f t="shared" ca="1" si="63"/>
        <v>#NAME?</v>
      </c>
      <c r="H65" s="2" t="e">
        <f t="shared" ca="1" si="63"/>
        <v>#NAME?</v>
      </c>
      <c r="I65" s="2" t="e">
        <f t="shared" ca="1" si="63"/>
        <v>#NAME?</v>
      </c>
      <c r="J65" s="2" t="str">
        <f t="shared" ca="1" si="63"/>
        <v/>
      </c>
      <c r="K65" s="2" t="e">
        <f t="shared" ca="1" si="63"/>
        <v>#NAME?</v>
      </c>
      <c r="L65" s="2" t="e">
        <f t="shared" ca="1" si="63"/>
        <v>#NAME?</v>
      </c>
      <c r="M65" s="2" t="e">
        <f t="shared" ca="1" si="63"/>
        <v>#NAME?</v>
      </c>
      <c r="N65" s="2" t="e">
        <f t="shared" ca="1" si="63"/>
        <v>#NAME?</v>
      </c>
      <c r="O65" s="2" t="e">
        <f t="shared" ca="1" si="63"/>
        <v>#NAME?</v>
      </c>
      <c r="P65" s="2" t="e">
        <f t="shared" ca="1" si="63"/>
        <v>#NAME?</v>
      </c>
      <c r="Q65" s="2" t="e">
        <f t="shared" ca="1" si="63"/>
        <v>#NAME?</v>
      </c>
      <c r="R65" s="2" t="e">
        <f t="shared" ca="1" si="63"/>
        <v>#NAME?</v>
      </c>
      <c r="S65" s="2" t="e">
        <f t="shared" ca="1" si="63"/>
        <v>#NAME?</v>
      </c>
      <c r="T65" s="2" t="e">
        <f t="shared" ca="1" si="63"/>
        <v>#NAME?</v>
      </c>
      <c r="U65" s="2" t="e">
        <f t="shared" ca="1" si="63"/>
        <v>#NAME?</v>
      </c>
      <c r="V65" s="2" t="e">
        <f t="shared" ca="1" si="63"/>
        <v>#NAME?</v>
      </c>
      <c r="W65" s="2" t="str">
        <f t="shared" ca="1" si="63"/>
        <v/>
      </c>
      <c r="X65" s="2" t="e">
        <f t="shared" ca="1" si="63"/>
        <v>#NAME?</v>
      </c>
      <c r="Y65" s="2" t="e">
        <f t="shared" ca="1" si="63"/>
        <v>#NAME?</v>
      </c>
      <c r="Z65" s="2" t="e">
        <f t="shared" ca="1" si="63"/>
        <v>#NAME?</v>
      </c>
      <c r="AA65" s="2" t="e">
        <f t="shared" ca="1" si="63"/>
        <v>#NAME?</v>
      </c>
      <c r="AB65" s="2" t="e">
        <f t="shared" ca="1" si="63"/>
        <v>#NAME?</v>
      </c>
      <c r="AC65" s="2" t="e">
        <f t="shared" ca="1" si="63"/>
        <v>#NAME?</v>
      </c>
      <c r="AD65" s="2" t="e">
        <f t="shared" ca="1" si="63"/>
        <v>#NAME?</v>
      </c>
      <c r="AE65" s="2" t="e">
        <f t="shared" ca="1" si="63"/>
        <v>#NAME?</v>
      </c>
      <c r="AF65" s="2" t="e">
        <f t="shared" ca="1" si="63"/>
        <v>#NAME?</v>
      </c>
      <c r="AG65" s="2" t="e">
        <f t="shared" ca="1" si="63"/>
        <v>#NAME?</v>
      </c>
      <c r="AH65" s="2" t="e">
        <f t="shared" ca="1" si="63"/>
        <v>#NAME?</v>
      </c>
      <c r="AI65" s="2" t="e">
        <f t="shared" ca="1" si="63"/>
        <v>#NAME?</v>
      </c>
      <c r="AJ65" s="2" t="e">
        <f t="shared" ca="1" si="63"/>
        <v>#NAME?</v>
      </c>
      <c r="AK65" s="2" t="e">
        <f t="shared" ca="1" si="63"/>
        <v>#NAME?</v>
      </c>
      <c r="AL65" s="2" t="e">
        <f t="shared" ca="1" si="63"/>
        <v>#NAME?</v>
      </c>
      <c r="AM65" s="2" t="e">
        <f t="shared" ca="1" si="63"/>
        <v>#NAME?</v>
      </c>
      <c r="AN65" s="2" t="e">
        <f t="shared" ca="1" si="63"/>
        <v>#NAME?</v>
      </c>
      <c r="AO65" s="2" t="e">
        <f t="shared" ca="1" si="63"/>
        <v>#NAME?</v>
      </c>
      <c r="AP65" s="2" t="e">
        <f t="shared" ca="1" si="63"/>
        <v>#NAME?</v>
      </c>
      <c r="AQ65" s="2" t="e">
        <f t="shared" ca="1" si="63"/>
        <v>#NAME?</v>
      </c>
      <c r="AR65" s="2" t="str">
        <f t="shared" ca="1" si="63"/>
        <v/>
      </c>
      <c r="AS65" s="2" t="e">
        <f t="shared" ca="1" si="63"/>
        <v>#NAME?</v>
      </c>
      <c r="AT65" s="2" t="e">
        <f t="shared" ca="1" si="63"/>
        <v>#NAME?</v>
      </c>
      <c r="AU65" s="2" t="e">
        <f t="shared" ca="1" si="63"/>
        <v>#NAME?</v>
      </c>
      <c r="AV65" s="2" t="e">
        <f t="shared" ca="1" si="63"/>
        <v>#NAME?</v>
      </c>
      <c r="AW65" s="2" t="e">
        <f t="shared" ca="1" si="63"/>
        <v>#NAME?</v>
      </c>
      <c r="AX65" s="2" t="e">
        <f t="shared" ca="1" si="63"/>
        <v>#NAME?</v>
      </c>
      <c r="AY65" s="2" t="e">
        <f t="shared" ca="1" si="63"/>
        <v>#NAME?</v>
      </c>
      <c r="AZ65" s="2" t="e">
        <f t="shared" ca="1" si="63"/>
        <v>#NAME?</v>
      </c>
      <c r="BA65" s="2" t="e">
        <f t="shared" ca="1" si="63"/>
        <v>#NAME?</v>
      </c>
      <c r="BB65" s="2" t="e">
        <f t="shared" ca="1" si="63"/>
        <v>#NAME?</v>
      </c>
      <c r="BC65" s="2" t="e">
        <f t="shared" ca="1" si="63"/>
        <v>#NAME?</v>
      </c>
      <c r="BD65" s="2" t="e">
        <f t="shared" ca="1" si="63"/>
        <v>#NAME?</v>
      </c>
      <c r="BE65" s="2" t="e">
        <f t="shared" ca="1" si="63"/>
        <v>#NAME?</v>
      </c>
      <c r="BF65" s="2" t="e">
        <f t="shared" ca="1" si="63"/>
        <v>#NAME?</v>
      </c>
      <c r="BG65" s="2" t="str">
        <f t="shared" ca="1" si="63"/>
        <v/>
      </c>
      <c r="BH65" s="2" t="str">
        <f t="shared" ca="1" si="63"/>
        <v/>
      </c>
      <c r="BI65" s="2" t="e">
        <f t="shared" ca="1" si="63"/>
        <v>#NAME?</v>
      </c>
      <c r="BJ65" s="2" t="e">
        <f t="shared" ca="1" si="63"/>
        <v>#NAME?</v>
      </c>
      <c r="BK65" s="2" t="e">
        <f t="shared" ca="1" si="63"/>
        <v>#NAME?</v>
      </c>
      <c r="BL65" s="2" t="e">
        <f t="shared" ca="1" si="63"/>
        <v>#NAME?</v>
      </c>
      <c r="BM65" s="2" t="e">
        <f t="shared" ca="1" si="63"/>
        <v>#NAME?</v>
      </c>
      <c r="BN65" s="2" t="e">
        <f t="shared" ca="1" si="63"/>
        <v>#NAME?</v>
      </c>
      <c r="BO65" s="2" t="e">
        <f t="shared" ca="1" si="63"/>
        <v>#NAME?</v>
      </c>
      <c r="BP65" s="2" t="e">
        <f t="shared" ca="1" si="63"/>
        <v>#NAME?</v>
      </c>
      <c r="BQ65" s="2" t="e">
        <f t="shared" ca="1" si="63"/>
        <v>#NAME?</v>
      </c>
      <c r="BR65" s="2" t="e">
        <f t="shared" ca="1" si="63"/>
        <v>#NAME?</v>
      </c>
      <c r="BS65" s="2" t="e">
        <f t="shared" ca="1" si="63"/>
        <v>#NAME?</v>
      </c>
      <c r="BT65" s="2" t="e">
        <f t="shared" ca="1" si="63"/>
        <v>#NAME?</v>
      </c>
      <c r="BU65" s="2" t="str">
        <f t="shared" ca="1" si="63"/>
        <v/>
      </c>
      <c r="BV65" s="2" t="str">
        <f t="shared" ca="1" si="63"/>
        <v/>
      </c>
      <c r="BW65" s="2" t="e">
        <f t="shared" ca="1" si="63"/>
        <v>#NAME?</v>
      </c>
      <c r="BX65" s="2" t="e">
        <f t="shared" ca="1" si="63"/>
        <v>#NAME?</v>
      </c>
      <c r="BY65" s="2" t="e">
        <f t="shared" ca="1" si="63"/>
        <v>#NAME?</v>
      </c>
      <c r="BZ65" s="2" t="e">
        <f t="shared" ca="1" si="63"/>
        <v>#NAME?</v>
      </c>
      <c r="CA65" s="2" t="e">
        <f t="shared" ca="1" si="63"/>
        <v>#NAME?</v>
      </c>
      <c r="CB65" s="2" t="e">
        <f t="shared" ca="1" si="63"/>
        <v>#NAME?</v>
      </c>
      <c r="CC65" s="2" t="e">
        <f t="shared" ca="1" si="63"/>
        <v>#NAME?</v>
      </c>
      <c r="CD65" s="2" t="e">
        <f t="shared" ca="1" si="63"/>
        <v>#NAME?</v>
      </c>
      <c r="CE65" s="2" t="e">
        <f t="shared" ca="1" si="63"/>
        <v>#NAME?</v>
      </c>
      <c r="CF65" s="2" t="e">
        <f t="shared" ca="1" si="63"/>
        <v>#NAME?</v>
      </c>
      <c r="CG65" s="2" t="e">
        <f t="shared" ca="1" si="63"/>
        <v>#NAME?</v>
      </c>
      <c r="CH65" s="2" t="e">
        <f t="shared" ca="1" si="63"/>
        <v>#NAME?</v>
      </c>
      <c r="CI65" s="2" t="e">
        <f t="shared" ca="1" si="63"/>
        <v>#NAME?</v>
      </c>
      <c r="CJ65" s="2" t="e">
        <f t="shared" ca="1" si="63"/>
        <v>#NAME?</v>
      </c>
      <c r="CK65" s="2" t="e">
        <f t="shared" ca="1" si="63"/>
        <v>#NAME?</v>
      </c>
      <c r="CL65" s="2" t="e">
        <f t="shared" ca="1" si="63"/>
        <v>#NAME?</v>
      </c>
      <c r="CM65" s="2" t="e">
        <f t="shared" ca="1" si="63"/>
        <v>#NAME?</v>
      </c>
      <c r="CN65" s="2" t="e">
        <f t="shared" ca="1" si="63"/>
        <v>#NAME?</v>
      </c>
      <c r="CO65" s="2" t="e">
        <f t="shared" ca="1" si="63"/>
        <v>#NAME?</v>
      </c>
      <c r="CP65" s="2" t="e">
        <f t="shared" ca="1" si="63"/>
        <v>#NAME?</v>
      </c>
      <c r="CQ65" s="2" t="e">
        <f t="shared" ca="1" si="63"/>
        <v>#NAME?</v>
      </c>
      <c r="CR65" s="2" t="e">
        <f t="shared" ca="1" si="63"/>
        <v>#NAME?</v>
      </c>
      <c r="CS65" s="2" t="e">
        <f t="shared" ca="1" si="63"/>
        <v>#NAME?</v>
      </c>
      <c r="CT65" s="2" t="e">
        <f t="shared" ca="1" si="63"/>
        <v>#NAME?</v>
      </c>
      <c r="CU65" s="2" t="e">
        <f t="shared" ca="1" si="63"/>
        <v>#NAME?</v>
      </c>
      <c r="CV65" s="2" t="e">
        <f t="shared" ca="1" si="63"/>
        <v>#NAME?</v>
      </c>
      <c r="CW65" s="2" t="str">
        <f t="shared" ca="1" si="63"/>
        <v/>
      </c>
      <c r="CX65" s="2" t="e">
        <f t="shared" ca="1" si="63"/>
        <v>#NAME?</v>
      </c>
      <c r="CY65" s="2" t="e">
        <f t="shared" ca="1" si="63"/>
        <v>#NAME?</v>
      </c>
      <c r="CZ65" s="2" t="e">
        <f t="shared" ca="1" si="63"/>
        <v>#NAME?</v>
      </c>
      <c r="DA65" s="2" t="e">
        <f t="shared" ca="1" si="63"/>
        <v>#NAME?</v>
      </c>
      <c r="DB65" s="2" t="e">
        <f t="shared" ca="1" si="63"/>
        <v>#NAME?</v>
      </c>
      <c r="DC65" s="2" t="e">
        <f t="shared" ca="1" si="63"/>
        <v>#NAME?</v>
      </c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</row>
    <row r="66" spans="1:212" ht="14.25">
      <c r="A66" s="3">
        <v>66</v>
      </c>
      <c r="B66" s="6" t="s">
        <v>170</v>
      </c>
      <c r="C66" s="2" t="str">
        <f t="shared" ref="C66:DC66" ca="1" si="64">IF(COUNTIF(DD:DD,$B66),INDIRECT(_xludf.CONCAT("B",$A66)),"")</f>
        <v/>
      </c>
      <c r="D66" s="2" t="str">
        <f t="shared" ca="1" si="64"/>
        <v/>
      </c>
      <c r="E66" s="2" t="str">
        <f t="shared" ca="1" si="64"/>
        <v/>
      </c>
      <c r="F66" s="2" t="str">
        <f t="shared" ca="1" si="64"/>
        <v/>
      </c>
      <c r="G66" s="2" t="str">
        <f t="shared" ca="1" si="64"/>
        <v/>
      </c>
      <c r="H66" s="2" t="str">
        <f t="shared" ca="1" si="64"/>
        <v/>
      </c>
      <c r="I66" s="2" t="str">
        <f t="shared" ca="1" si="64"/>
        <v/>
      </c>
      <c r="J66" s="2" t="str">
        <f t="shared" ca="1" si="64"/>
        <v/>
      </c>
      <c r="K66" s="2" t="str">
        <f t="shared" ca="1" si="64"/>
        <v/>
      </c>
      <c r="L66" s="2" t="str">
        <f t="shared" ca="1" si="64"/>
        <v/>
      </c>
      <c r="M66" s="2" t="str">
        <f t="shared" ca="1" si="64"/>
        <v/>
      </c>
      <c r="N66" s="2" t="str">
        <f t="shared" ca="1" si="64"/>
        <v/>
      </c>
      <c r="O66" s="2" t="str">
        <f t="shared" ca="1" si="64"/>
        <v/>
      </c>
      <c r="P66" s="2" t="str">
        <f t="shared" ca="1" si="64"/>
        <v/>
      </c>
      <c r="Q66" s="2" t="str">
        <f t="shared" ca="1" si="64"/>
        <v/>
      </c>
      <c r="R66" s="2" t="str">
        <f t="shared" ca="1" si="64"/>
        <v/>
      </c>
      <c r="S66" s="2" t="str">
        <f t="shared" ca="1" si="64"/>
        <v/>
      </c>
      <c r="T66" s="2" t="str">
        <f t="shared" ca="1" si="64"/>
        <v/>
      </c>
      <c r="U66" s="2" t="str">
        <f t="shared" ca="1" si="64"/>
        <v/>
      </c>
      <c r="V66" s="2" t="str">
        <f t="shared" ca="1" si="64"/>
        <v/>
      </c>
      <c r="W66" s="2" t="str">
        <f t="shared" ca="1" si="64"/>
        <v/>
      </c>
      <c r="X66" s="2" t="str">
        <f t="shared" ca="1" si="64"/>
        <v/>
      </c>
      <c r="Y66" s="2" t="str">
        <f t="shared" ca="1" si="64"/>
        <v/>
      </c>
      <c r="Z66" s="2" t="str">
        <f t="shared" ca="1" si="64"/>
        <v/>
      </c>
      <c r="AA66" s="2" t="str">
        <f t="shared" ca="1" si="64"/>
        <v/>
      </c>
      <c r="AB66" s="2" t="str">
        <f t="shared" ca="1" si="64"/>
        <v/>
      </c>
      <c r="AC66" s="2" t="str">
        <f t="shared" ca="1" si="64"/>
        <v/>
      </c>
      <c r="AD66" s="2" t="str">
        <f t="shared" ca="1" si="64"/>
        <v/>
      </c>
      <c r="AE66" s="2" t="str">
        <f t="shared" ca="1" si="64"/>
        <v/>
      </c>
      <c r="AF66" s="2" t="str">
        <f t="shared" ca="1" si="64"/>
        <v/>
      </c>
      <c r="AG66" s="2" t="str">
        <f t="shared" ca="1" si="64"/>
        <v/>
      </c>
      <c r="AH66" s="2" t="str">
        <f t="shared" ca="1" si="64"/>
        <v/>
      </c>
      <c r="AI66" s="2" t="str">
        <f t="shared" ca="1" si="64"/>
        <v/>
      </c>
      <c r="AJ66" s="2" t="str">
        <f t="shared" ca="1" si="64"/>
        <v/>
      </c>
      <c r="AK66" s="2" t="str">
        <f t="shared" ca="1" si="64"/>
        <v/>
      </c>
      <c r="AL66" s="2" t="str">
        <f t="shared" ca="1" si="64"/>
        <v/>
      </c>
      <c r="AM66" s="2" t="str">
        <f t="shared" ca="1" si="64"/>
        <v/>
      </c>
      <c r="AN66" s="2" t="str">
        <f t="shared" ca="1" si="64"/>
        <v/>
      </c>
      <c r="AO66" s="2" t="str">
        <f t="shared" ca="1" si="64"/>
        <v/>
      </c>
      <c r="AP66" s="2" t="str">
        <f t="shared" ca="1" si="64"/>
        <v/>
      </c>
      <c r="AQ66" s="2" t="str">
        <f t="shared" ca="1" si="64"/>
        <v/>
      </c>
      <c r="AR66" s="2" t="str">
        <f t="shared" ca="1" si="64"/>
        <v/>
      </c>
      <c r="AS66" s="2" t="str">
        <f t="shared" ca="1" si="64"/>
        <v/>
      </c>
      <c r="AT66" s="2" t="str">
        <f t="shared" ca="1" si="64"/>
        <v/>
      </c>
      <c r="AU66" s="2" t="str">
        <f t="shared" ca="1" si="64"/>
        <v/>
      </c>
      <c r="AV66" s="2" t="str">
        <f t="shared" ca="1" si="64"/>
        <v/>
      </c>
      <c r="AW66" s="2" t="str">
        <f t="shared" ca="1" si="64"/>
        <v/>
      </c>
      <c r="AX66" s="2" t="str">
        <f t="shared" ca="1" si="64"/>
        <v/>
      </c>
      <c r="AY66" s="2" t="str">
        <f t="shared" ca="1" si="64"/>
        <v/>
      </c>
      <c r="AZ66" s="2" t="str">
        <f t="shared" ca="1" si="64"/>
        <v/>
      </c>
      <c r="BA66" s="2" t="str">
        <f t="shared" ca="1" si="64"/>
        <v/>
      </c>
      <c r="BB66" s="2" t="str">
        <f t="shared" ca="1" si="64"/>
        <v/>
      </c>
      <c r="BC66" s="2" t="str">
        <f t="shared" ca="1" si="64"/>
        <v/>
      </c>
      <c r="BD66" s="2" t="str">
        <f t="shared" ca="1" si="64"/>
        <v/>
      </c>
      <c r="BE66" s="2" t="str">
        <f t="shared" ca="1" si="64"/>
        <v/>
      </c>
      <c r="BF66" s="2" t="str">
        <f t="shared" ca="1" si="64"/>
        <v/>
      </c>
      <c r="BG66" s="2" t="str">
        <f t="shared" ca="1" si="64"/>
        <v/>
      </c>
      <c r="BH66" s="2" t="str">
        <f t="shared" ca="1" si="64"/>
        <v/>
      </c>
      <c r="BI66" s="2" t="str">
        <f t="shared" ca="1" si="64"/>
        <v/>
      </c>
      <c r="BJ66" s="2" t="str">
        <f t="shared" ca="1" si="64"/>
        <v/>
      </c>
      <c r="BK66" s="2" t="str">
        <f t="shared" ca="1" si="64"/>
        <v/>
      </c>
      <c r="BL66" s="2" t="str">
        <f t="shared" ca="1" si="64"/>
        <v/>
      </c>
      <c r="BM66" s="2" t="str">
        <f t="shared" ca="1" si="64"/>
        <v/>
      </c>
      <c r="BN66" s="2" t="str">
        <f t="shared" ca="1" si="64"/>
        <v/>
      </c>
      <c r="BO66" s="2" t="str">
        <f t="shared" ca="1" si="64"/>
        <v/>
      </c>
      <c r="BP66" s="2" t="str">
        <f t="shared" ca="1" si="64"/>
        <v/>
      </c>
      <c r="BQ66" s="2" t="str">
        <f t="shared" ca="1" si="64"/>
        <v/>
      </c>
      <c r="BR66" s="2" t="str">
        <f t="shared" ca="1" si="64"/>
        <v/>
      </c>
      <c r="BS66" s="2" t="e">
        <f t="shared" ca="1" si="64"/>
        <v>#NAME?</v>
      </c>
      <c r="BT66" s="2" t="str">
        <f t="shared" ca="1" si="64"/>
        <v/>
      </c>
      <c r="BU66" s="2" t="str">
        <f t="shared" ca="1" si="64"/>
        <v/>
      </c>
      <c r="BV66" s="2" t="str">
        <f t="shared" ca="1" si="64"/>
        <v/>
      </c>
      <c r="BW66" s="2" t="str">
        <f t="shared" ca="1" si="64"/>
        <v/>
      </c>
      <c r="BX66" s="2" t="str">
        <f t="shared" ca="1" si="64"/>
        <v/>
      </c>
      <c r="BY66" s="2" t="str">
        <f t="shared" ca="1" si="64"/>
        <v/>
      </c>
      <c r="BZ66" s="2" t="str">
        <f t="shared" ca="1" si="64"/>
        <v/>
      </c>
      <c r="CA66" s="2" t="str">
        <f t="shared" ca="1" si="64"/>
        <v/>
      </c>
      <c r="CB66" s="2" t="str">
        <f t="shared" ca="1" si="64"/>
        <v/>
      </c>
      <c r="CC66" s="2" t="str">
        <f t="shared" ca="1" si="64"/>
        <v/>
      </c>
      <c r="CD66" s="2" t="str">
        <f t="shared" ca="1" si="64"/>
        <v/>
      </c>
      <c r="CE66" s="2" t="str">
        <f t="shared" ca="1" si="64"/>
        <v/>
      </c>
      <c r="CF66" s="2" t="str">
        <f t="shared" ca="1" si="64"/>
        <v/>
      </c>
      <c r="CG66" s="2" t="str">
        <f t="shared" ca="1" si="64"/>
        <v/>
      </c>
      <c r="CH66" s="2" t="str">
        <f t="shared" ca="1" si="64"/>
        <v/>
      </c>
      <c r="CI66" s="2" t="str">
        <f t="shared" ca="1" si="64"/>
        <v/>
      </c>
      <c r="CJ66" s="2" t="str">
        <f t="shared" ca="1" si="64"/>
        <v/>
      </c>
      <c r="CK66" s="2" t="str">
        <f t="shared" ca="1" si="64"/>
        <v/>
      </c>
      <c r="CL66" s="2" t="str">
        <f t="shared" ca="1" si="64"/>
        <v/>
      </c>
      <c r="CM66" s="2" t="str">
        <f t="shared" ca="1" si="64"/>
        <v/>
      </c>
      <c r="CN66" s="2" t="str">
        <f t="shared" ca="1" si="64"/>
        <v/>
      </c>
      <c r="CO66" s="2" t="str">
        <f t="shared" ca="1" si="64"/>
        <v/>
      </c>
      <c r="CP66" s="2" t="str">
        <f t="shared" ca="1" si="64"/>
        <v/>
      </c>
      <c r="CQ66" s="2" t="str">
        <f t="shared" ca="1" si="64"/>
        <v/>
      </c>
      <c r="CR66" s="2" t="str">
        <f t="shared" ca="1" si="64"/>
        <v/>
      </c>
      <c r="CS66" s="2" t="str">
        <f t="shared" ca="1" si="64"/>
        <v/>
      </c>
      <c r="CT66" s="2" t="str">
        <f t="shared" ca="1" si="64"/>
        <v/>
      </c>
      <c r="CU66" s="2" t="str">
        <f t="shared" ca="1" si="64"/>
        <v/>
      </c>
      <c r="CV66" s="2" t="str">
        <f t="shared" ca="1" si="64"/>
        <v/>
      </c>
      <c r="CW66" s="2" t="str">
        <f t="shared" ca="1" si="64"/>
        <v/>
      </c>
      <c r="CX66" s="2" t="str">
        <f t="shared" ca="1" si="64"/>
        <v/>
      </c>
      <c r="CY66" s="2" t="str">
        <f t="shared" ca="1" si="64"/>
        <v/>
      </c>
      <c r="CZ66" s="2" t="str">
        <f t="shared" ca="1" si="64"/>
        <v/>
      </c>
      <c r="DA66" s="2" t="str">
        <f t="shared" ca="1" si="64"/>
        <v/>
      </c>
      <c r="DB66" s="2" t="str">
        <f t="shared" ca="1" si="64"/>
        <v/>
      </c>
      <c r="DC66" s="2" t="str">
        <f t="shared" ca="1" si="64"/>
        <v/>
      </c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</row>
    <row r="67" spans="1:212" ht="14.25">
      <c r="A67" s="3">
        <v>67</v>
      </c>
      <c r="B67" s="6" t="s">
        <v>171</v>
      </c>
      <c r="C67" s="2" t="str">
        <f t="shared" ref="C67:DC67" ca="1" si="65">IF(COUNTIF(DD:DD,$B67),INDIRECT(_xludf.CONCAT("B",$A67)),"")</f>
        <v/>
      </c>
      <c r="D67" s="2" t="str">
        <f t="shared" ca="1" si="65"/>
        <v/>
      </c>
      <c r="E67" s="2" t="str">
        <f t="shared" ca="1" si="65"/>
        <v/>
      </c>
      <c r="F67" s="2" t="str">
        <f t="shared" ca="1" si="65"/>
        <v/>
      </c>
      <c r="G67" s="2" t="str">
        <f t="shared" ca="1" si="65"/>
        <v/>
      </c>
      <c r="H67" s="2" t="str">
        <f t="shared" ca="1" si="65"/>
        <v/>
      </c>
      <c r="I67" s="2" t="str">
        <f t="shared" ca="1" si="65"/>
        <v/>
      </c>
      <c r="J67" s="2" t="str">
        <f t="shared" ca="1" si="65"/>
        <v/>
      </c>
      <c r="K67" s="2" t="str">
        <f t="shared" ca="1" si="65"/>
        <v/>
      </c>
      <c r="L67" s="2" t="str">
        <f t="shared" ca="1" si="65"/>
        <v/>
      </c>
      <c r="M67" s="2" t="str">
        <f t="shared" ca="1" si="65"/>
        <v/>
      </c>
      <c r="N67" s="2" t="str">
        <f t="shared" ca="1" si="65"/>
        <v/>
      </c>
      <c r="O67" s="2" t="str">
        <f t="shared" ca="1" si="65"/>
        <v/>
      </c>
      <c r="P67" s="2" t="str">
        <f t="shared" ca="1" si="65"/>
        <v/>
      </c>
      <c r="Q67" s="2" t="str">
        <f t="shared" ca="1" si="65"/>
        <v/>
      </c>
      <c r="R67" s="2" t="str">
        <f t="shared" ca="1" si="65"/>
        <v/>
      </c>
      <c r="S67" s="2" t="str">
        <f t="shared" ca="1" si="65"/>
        <v/>
      </c>
      <c r="T67" s="2" t="str">
        <f t="shared" ca="1" si="65"/>
        <v/>
      </c>
      <c r="U67" s="2" t="str">
        <f t="shared" ca="1" si="65"/>
        <v/>
      </c>
      <c r="V67" s="2" t="str">
        <f t="shared" ca="1" si="65"/>
        <v/>
      </c>
      <c r="W67" s="2" t="str">
        <f t="shared" ca="1" si="65"/>
        <v/>
      </c>
      <c r="X67" s="2" t="str">
        <f t="shared" ca="1" si="65"/>
        <v/>
      </c>
      <c r="Y67" s="2" t="str">
        <f t="shared" ca="1" si="65"/>
        <v/>
      </c>
      <c r="Z67" s="2" t="str">
        <f t="shared" ca="1" si="65"/>
        <v/>
      </c>
      <c r="AA67" s="2" t="str">
        <f t="shared" ca="1" si="65"/>
        <v/>
      </c>
      <c r="AB67" s="2" t="str">
        <f t="shared" ca="1" si="65"/>
        <v/>
      </c>
      <c r="AC67" s="2" t="str">
        <f t="shared" ca="1" si="65"/>
        <v/>
      </c>
      <c r="AD67" s="2" t="str">
        <f t="shared" ca="1" si="65"/>
        <v/>
      </c>
      <c r="AE67" s="2" t="str">
        <f t="shared" ca="1" si="65"/>
        <v/>
      </c>
      <c r="AF67" s="2" t="str">
        <f t="shared" ca="1" si="65"/>
        <v/>
      </c>
      <c r="AG67" s="2" t="str">
        <f t="shared" ca="1" si="65"/>
        <v/>
      </c>
      <c r="AH67" s="2" t="str">
        <f t="shared" ca="1" si="65"/>
        <v/>
      </c>
      <c r="AI67" s="2" t="str">
        <f t="shared" ca="1" si="65"/>
        <v/>
      </c>
      <c r="AJ67" s="2" t="str">
        <f t="shared" ca="1" si="65"/>
        <v/>
      </c>
      <c r="AK67" s="2" t="str">
        <f t="shared" ca="1" si="65"/>
        <v/>
      </c>
      <c r="AL67" s="2" t="str">
        <f t="shared" ca="1" si="65"/>
        <v/>
      </c>
      <c r="AM67" s="2" t="str">
        <f t="shared" ca="1" si="65"/>
        <v/>
      </c>
      <c r="AN67" s="2" t="str">
        <f t="shared" ca="1" si="65"/>
        <v/>
      </c>
      <c r="AO67" s="2" t="str">
        <f t="shared" ca="1" si="65"/>
        <v/>
      </c>
      <c r="AP67" s="2" t="str">
        <f t="shared" ca="1" si="65"/>
        <v/>
      </c>
      <c r="AQ67" s="2" t="str">
        <f t="shared" ca="1" si="65"/>
        <v/>
      </c>
      <c r="AR67" s="2" t="str">
        <f t="shared" ca="1" si="65"/>
        <v/>
      </c>
      <c r="AS67" s="2" t="str">
        <f t="shared" ca="1" si="65"/>
        <v/>
      </c>
      <c r="AT67" s="2" t="str">
        <f t="shared" ca="1" si="65"/>
        <v/>
      </c>
      <c r="AU67" s="2" t="str">
        <f t="shared" ca="1" si="65"/>
        <v/>
      </c>
      <c r="AV67" s="2" t="str">
        <f t="shared" ca="1" si="65"/>
        <v/>
      </c>
      <c r="AW67" s="2" t="str">
        <f t="shared" ca="1" si="65"/>
        <v/>
      </c>
      <c r="AX67" s="2" t="str">
        <f t="shared" ca="1" si="65"/>
        <v/>
      </c>
      <c r="AY67" s="2" t="str">
        <f t="shared" ca="1" si="65"/>
        <v/>
      </c>
      <c r="AZ67" s="2" t="str">
        <f t="shared" ca="1" si="65"/>
        <v/>
      </c>
      <c r="BA67" s="2" t="str">
        <f t="shared" ca="1" si="65"/>
        <v/>
      </c>
      <c r="BB67" s="2" t="str">
        <f t="shared" ca="1" si="65"/>
        <v/>
      </c>
      <c r="BC67" s="2" t="str">
        <f t="shared" ca="1" si="65"/>
        <v/>
      </c>
      <c r="BD67" s="2" t="str">
        <f t="shared" ca="1" si="65"/>
        <v/>
      </c>
      <c r="BE67" s="2" t="str">
        <f t="shared" ca="1" si="65"/>
        <v/>
      </c>
      <c r="BF67" s="2" t="str">
        <f t="shared" ca="1" si="65"/>
        <v/>
      </c>
      <c r="BG67" s="2" t="str">
        <f t="shared" ca="1" si="65"/>
        <v/>
      </c>
      <c r="BH67" s="2" t="str">
        <f t="shared" ca="1" si="65"/>
        <v/>
      </c>
      <c r="BI67" s="2" t="str">
        <f t="shared" ca="1" si="65"/>
        <v/>
      </c>
      <c r="BJ67" s="2" t="str">
        <f t="shared" ca="1" si="65"/>
        <v/>
      </c>
      <c r="BK67" s="2" t="str">
        <f t="shared" ca="1" si="65"/>
        <v/>
      </c>
      <c r="BL67" s="2" t="str">
        <f t="shared" ca="1" si="65"/>
        <v/>
      </c>
      <c r="BM67" s="2" t="str">
        <f t="shared" ca="1" si="65"/>
        <v/>
      </c>
      <c r="BN67" s="2" t="str">
        <f t="shared" ca="1" si="65"/>
        <v/>
      </c>
      <c r="BO67" s="2" t="str">
        <f t="shared" ca="1" si="65"/>
        <v/>
      </c>
      <c r="BP67" s="2" t="str">
        <f t="shared" ca="1" si="65"/>
        <v/>
      </c>
      <c r="BQ67" s="2" t="str">
        <f t="shared" ca="1" si="65"/>
        <v/>
      </c>
      <c r="BR67" s="2" t="str">
        <f t="shared" ca="1" si="65"/>
        <v/>
      </c>
      <c r="BS67" s="2" t="e">
        <f t="shared" ca="1" si="65"/>
        <v>#NAME?</v>
      </c>
      <c r="BT67" s="2" t="str">
        <f t="shared" ca="1" si="65"/>
        <v/>
      </c>
      <c r="BU67" s="2" t="str">
        <f t="shared" ca="1" si="65"/>
        <v/>
      </c>
      <c r="BV67" s="2" t="str">
        <f t="shared" ca="1" si="65"/>
        <v/>
      </c>
      <c r="BW67" s="2" t="str">
        <f t="shared" ca="1" si="65"/>
        <v/>
      </c>
      <c r="BX67" s="2" t="str">
        <f t="shared" ca="1" si="65"/>
        <v/>
      </c>
      <c r="BY67" s="2" t="str">
        <f t="shared" ca="1" si="65"/>
        <v/>
      </c>
      <c r="BZ67" s="2" t="str">
        <f t="shared" ca="1" si="65"/>
        <v/>
      </c>
      <c r="CA67" s="2" t="str">
        <f t="shared" ca="1" si="65"/>
        <v/>
      </c>
      <c r="CB67" s="2" t="str">
        <f t="shared" ca="1" si="65"/>
        <v/>
      </c>
      <c r="CC67" s="2" t="str">
        <f t="shared" ca="1" si="65"/>
        <v/>
      </c>
      <c r="CD67" s="2" t="str">
        <f t="shared" ca="1" si="65"/>
        <v/>
      </c>
      <c r="CE67" s="2" t="str">
        <f t="shared" ca="1" si="65"/>
        <v/>
      </c>
      <c r="CF67" s="2" t="str">
        <f t="shared" ca="1" si="65"/>
        <v/>
      </c>
      <c r="CG67" s="2" t="str">
        <f t="shared" ca="1" si="65"/>
        <v/>
      </c>
      <c r="CH67" s="2" t="str">
        <f t="shared" ca="1" si="65"/>
        <v/>
      </c>
      <c r="CI67" s="2" t="str">
        <f t="shared" ca="1" si="65"/>
        <v/>
      </c>
      <c r="CJ67" s="2" t="str">
        <f t="shared" ca="1" si="65"/>
        <v/>
      </c>
      <c r="CK67" s="2" t="str">
        <f t="shared" ca="1" si="65"/>
        <v/>
      </c>
      <c r="CL67" s="2" t="str">
        <f t="shared" ca="1" si="65"/>
        <v/>
      </c>
      <c r="CM67" s="2" t="str">
        <f t="shared" ca="1" si="65"/>
        <v/>
      </c>
      <c r="CN67" s="2" t="str">
        <f t="shared" ca="1" si="65"/>
        <v/>
      </c>
      <c r="CO67" s="2" t="str">
        <f t="shared" ca="1" si="65"/>
        <v/>
      </c>
      <c r="CP67" s="2" t="str">
        <f t="shared" ca="1" si="65"/>
        <v/>
      </c>
      <c r="CQ67" s="2" t="str">
        <f t="shared" ca="1" si="65"/>
        <v/>
      </c>
      <c r="CR67" s="2" t="str">
        <f t="shared" ca="1" si="65"/>
        <v/>
      </c>
      <c r="CS67" s="2" t="str">
        <f t="shared" ca="1" si="65"/>
        <v/>
      </c>
      <c r="CT67" s="2" t="str">
        <f t="shared" ca="1" si="65"/>
        <v/>
      </c>
      <c r="CU67" s="2" t="str">
        <f t="shared" ca="1" si="65"/>
        <v/>
      </c>
      <c r="CV67" s="2" t="str">
        <f t="shared" ca="1" si="65"/>
        <v/>
      </c>
      <c r="CW67" s="2" t="str">
        <f t="shared" ca="1" si="65"/>
        <v/>
      </c>
      <c r="CX67" s="2" t="str">
        <f t="shared" ca="1" si="65"/>
        <v/>
      </c>
      <c r="CY67" s="2" t="str">
        <f t="shared" ca="1" si="65"/>
        <v/>
      </c>
      <c r="CZ67" s="2" t="str">
        <f t="shared" ca="1" si="65"/>
        <v/>
      </c>
      <c r="DA67" s="2" t="str">
        <f t="shared" ca="1" si="65"/>
        <v/>
      </c>
      <c r="DB67" s="2" t="str">
        <f t="shared" ca="1" si="65"/>
        <v/>
      </c>
      <c r="DC67" s="2" t="str">
        <f t="shared" ca="1" si="65"/>
        <v/>
      </c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</row>
    <row r="68" spans="1:212" ht="14.25">
      <c r="A68" s="3">
        <v>68</v>
      </c>
      <c r="B68" s="4" t="s">
        <v>172</v>
      </c>
      <c r="C68" s="2" t="e">
        <f t="shared" ref="C68:DC68" ca="1" si="66">IF(COUNTIF(DD:DD,$B68),INDIRECT(_xludf.CONCAT("B",$A68)),"")</f>
        <v>#NAME?</v>
      </c>
      <c r="D68" s="2" t="e">
        <f t="shared" ca="1" si="66"/>
        <v>#NAME?</v>
      </c>
      <c r="E68" s="2" t="e">
        <f t="shared" ca="1" si="66"/>
        <v>#NAME?</v>
      </c>
      <c r="F68" s="2" t="e">
        <f t="shared" ca="1" si="66"/>
        <v>#NAME?</v>
      </c>
      <c r="G68" s="2" t="e">
        <f t="shared" ca="1" si="66"/>
        <v>#NAME?</v>
      </c>
      <c r="H68" s="2" t="e">
        <f t="shared" ca="1" si="66"/>
        <v>#NAME?</v>
      </c>
      <c r="I68" s="2" t="e">
        <f t="shared" ca="1" si="66"/>
        <v>#NAME?</v>
      </c>
      <c r="J68" s="2" t="str">
        <f t="shared" ca="1" si="66"/>
        <v/>
      </c>
      <c r="K68" s="2" t="str">
        <f t="shared" ca="1" si="66"/>
        <v/>
      </c>
      <c r="L68" s="2" t="e">
        <f t="shared" ca="1" si="66"/>
        <v>#NAME?</v>
      </c>
      <c r="M68" s="2" t="e">
        <f t="shared" ca="1" si="66"/>
        <v>#NAME?</v>
      </c>
      <c r="N68" s="2" t="e">
        <f t="shared" ca="1" si="66"/>
        <v>#NAME?</v>
      </c>
      <c r="O68" s="2" t="e">
        <f t="shared" ca="1" si="66"/>
        <v>#NAME?</v>
      </c>
      <c r="P68" s="2" t="e">
        <f t="shared" ca="1" si="66"/>
        <v>#NAME?</v>
      </c>
      <c r="Q68" s="2" t="e">
        <f t="shared" ca="1" si="66"/>
        <v>#NAME?</v>
      </c>
      <c r="R68" s="2" t="e">
        <f t="shared" ca="1" si="66"/>
        <v>#NAME?</v>
      </c>
      <c r="S68" s="2" t="e">
        <f t="shared" ca="1" si="66"/>
        <v>#NAME?</v>
      </c>
      <c r="T68" s="2" t="e">
        <f t="shared" ca="1" si="66"/>
        <v>#NAME?</v>
      </c>
      <c r="U68" s="2" t="e">
        <f t="shared" ca="1" si="66"/>
        <v>#NAME?</v>
      </c>
      <c r="V68" s="2" t="e">
        <f t="shared" ca="1" si="66"/>
        <v>#NAME?</v>
      </c>
      <c r="W68" s="2" t="str">
        <f t="shared" ca="1" si="66"/>
        <v/>
      </c>
      <c r="X68" s="2" t="e">
        <f t="shared" ca="1" si="66"/>
        <v>#NAME?</v>
      </c>
      <c r="Y68" s="2" t="str">
        <f t="shared" ca="1" si="66"/>
        <v/>
      </c>
      <c r="Z68" s="2" t="e">
        <f t="shared" ca="1" si="66"/>
        <v>#NAME?</v>
      </c>
      <c r="AA68" s="2" t="e">
        <f t="shared" ca="1" si="66"/>
        <v>#NAME?</v>
      </c>
      <c r="AB68" s="2" t="e">
        <f t="shared" ca="1" si="66"/>
        <v>#NAME?</v>
      </c>
      <c r="AC68" s="2" t="e">
        <f t="shared" ca="1" si="66"/>
        <v>#NAME?</v>
      </c>
      <c r="AD68" s="2" t="e">
        <f t="shared" ca="1" si="66"/>
        <v>#NAME?</v>
      </c>
      <c r="AE68" s="2" t="e">
        <f t="shared" ca="1" si="66"/>
        <v>#NAME?</v>
      </c>
      <c r="AF68" s="2" t="e">
        <f t="shared" ca="1" si="66"/>
        <v>#NAME?</v>
      </c>
      <c r="AG68" s="2" t="e">
        <f t="shared" ca="1" si="66"/>
        <v>#NAME?</v>
      </c>
      <c r="AH68" s="2" t="e">
        <f t="shared" ca="1" si="66"/>
        <v>#NAME?</v>
      </c>
      <c r="AI68" s="2" t="str">
        <f t="shared" ca="1" si="66"/>
        <v/>
      </c>
      <c r="AJ68" s="2" t="e">
        <f t="shared" ca="1" si="66"/>
        <v>#NAME?</v>
      </c>
      <c r="AK68" s="2" t="e">
        <f t="shared" ca="1" si="66"/>
        <v>#NAME?</v>
      </c>
      <c r="AL68" s="2" t="e">
        <f t="shared" ca="1" si="66"/>
        <v>#NAME?</v>
      </c>
      <c r="AM68" s="2" t="e">
        <f t="shared" ca="1" si="66"/>
        <v>#NAME?</v>
      </c>
      <c r="AN68" s="2" t="e">
        <f t="shared" ca="1" si="66"/>
        <v>#NAME?</v>
      </c>
      <c r="AO68" s="2" t="e">
        <f t="shared" ca="1" si="66"/>
        <v>#NAME?</v>
      </c>
      <c r="AP68" s="2" t="e">
        <f t="shared" ca="1" si="66"/>
        <v>#NAME?</v>
      </c>
      <c r="AQ68" s="2" t="e">
        <f t="shared" ca="1" si="66"/>
        <v>#NAME?</v>
      </c>
      <c r="AR68" s="2" t="str">
        <f t="shared" ca="1" si="66"/>
        <v/>
      </c>
      <c r="AS68" s="2" t="e">
        <f t="shared" ca="1" si="66"/>
        <v>#NAME?</v>
      </c>
      <c r="AT68" s="2" t="e">
        <f t="shared" ca="1" si="66"/>
        <v>#NAME?</v>
      </c>
      <c r="AU68" s="2" t="e">
        <f t="shared" ca="1" si="66"/>
        <v>#NAME?</v>
      </c>
      <c r="AV68" s="2" t="e">
        <f t="shared" ca="1" si="66"/>
        <v>#NAME?</v>
      </c>
      <c r="AW68" s="2" t="e">
        <f t="shared" ca="1" si="66"/>
        <v>#NAME?</v>
      </c>
      <c r="AX68" s="2" t="e">
        <f t="shared" ca="1" si="66"/>
        <v>#NAME?</v>
      </c>
      <c r="AY68" s="2" t="e">
        <f t="shared" ca="1" si="66"/>
        <v>#NAME?</v>
      </c>
      <c r="AZ68" s="2" t="e">
        <f t="shared" ca="1" si="66"/>
        <v>#NAME?</v>
      </c>
      <c r="BA68" s="2" t="e">
        <f t="shared" ca="1" si="66"/>
        <v>#NAME?</v>
      </c>
      <c r="BB68" s="2" t="e">
        <f t="shared" ca="1" si="66"/>
        <v>#NAME?</v>
      </c>
      <c r="BC68" s="2" t="e">
        <f t="shared" ca="1" si="66"/>
        <v>#NAME?</v>
      </c>
      <c r="BD68" s="2" t="e">
        <f t="shared" ca="1" si="66"/>
        <v>#NAME?</v>
      </c>
      <c r="BE68" s="2" t="e">
        <f t="shared" ca="1" si="66"/>
        <v>#NAME?</v>
      </c>
      <c r="BF68" s="2" t="e">
        <f t="shared" ca="1" si="66"/>
        <v>#NAME?</v>
      </c>
      <c r="BG68" s="2" t="str">
        <f t="shared" ca="1" si="66"/>
        <v/>
      </c>
      <c r="BH68" s="2" t="str">
        <f t="shared" ca="1" si="66"/>
        <v/>
      </c>
      <c r="BI68" s="2" t="e">
        <f t="shared" ca="1" si="66"/>
        <v>#NAME?</v>
      </c>
      <c r="BJ68" s="2" t="str">
        <f t="shared" ca="1" si="66"/>
        <v/>
      </c>
      <c r="BK68" s="2" t="e">
        <f t="shared" ca="1" si="66"/>
        <v>#NAME?</v>
      </c>
      <c r="BL68" s="2" t="e">
        <f t="shared" ca="1" si="66"/>
        <v>#NAME?</v>
      </c>
      <c r="BM68" s="2" t="e">
        <f t="shared" ca="1" si="66"/>
        <v>#NAME?</v>
      </c>
      <c r="BN68" s="2" t="e">
        <f t="shared" ca="1" si="66"/>
        <v>#NAME?</v>
      </c>
      <c r="BO68" s="2" t="e">
        <f t="shared" ca="1" si="66"/>
        <v>#NAME?</v>
      </c>
      <c r="BP68" s="2" t="e">
        <f t="shared" ca="1" si="66"/>
        <v>#NAME?</v>
      </c>
      <c r="BQ68" s="2" t="e">
        <f t="shared" ca="1" si="66"/>
        <v>#NAME?</v>
      </c>
      <c r="BR68" s="2" t="e">
        <f t="shared" ca="1" si="66"/>
        <v>#NAME?</v>
      </c>
      <c r="BS68" s="2" t="e">
        <f t="shared" ca="1" si="66"/>
        <v>#NAME?</v>
      </c>
      <c r="BT68" s="2" t="e">
        <f t="shared" ca="1" si="66"/>
        <v>#NAME?</v>
      </c>
      <c r="BU68" s="2" t="str">
        <f t="shared" ca="1" si="66"/>
        <v/>
      </c>
      <c r="BV68" s="2" t="str">
        <f t="shared" ca="1" si="66"/>
        <v/>
      </c>
      <c r="BW68" s="2" t="e">
        <f t="shared" ca="1" si="66"/>
        <v>#NAME?</v>
      </c>
      <c r="BX68" s="2" t="e">
        <f t="shared" ca="1" si="66"/>
        <v>#NAME?</v>
      </c>
      <c r="BY68" s="2" t="e">
        <f t="shared" ca="1" si="66"/>
        <v>#NAME?</v>
      </c>
      <c r="BZ68" s="2" t="e">
        <f t="shared" ca="1" si="66"/>
        <v>#NAME?</v>
      </c>
      <c r="CA68" s="2" t="e">
        <f t="shared" ca="1" si="66"/>
        <v>#NAME?</v>
      </c>
      <c r="CB68" s="2" t="e">
        <f t="shared" ca="1" si="66"/>
        <v>#NAME?</v>
      </c>
      <c r="CC68" s="2" t="e">
        <f t="shared" ca="1" si="66"/>
        <v>#NAME?</v>
      </c>
      <c r="CD68" s="2" t="e">
        <f t="shared" ca="1" si="66"/>
        <v>#NAME?</v>
      </c>
      <c r="CE68" s="2" t="e">
        <f t="shared" ca="1" si="66"/>
        <v>#NAME?</v>
      </c>
      <c r="CF68" s="2" t="e">
        <f t="shared" ca="1" si="66"/>
        <v>#NAME?</v>
      </c>
      <c r="CG68" s="2" t="e">
        <f t="shared" ca="1" si="66"/>
        <v>#NAME?</v>
      </c>
      <c r="CH68" s="2" t="e">
        <f t="shared" ca="1" si="66"/>
        <v>#NAME?</v>
      </c>
      <c r="CI68" s="2" t="e">
        <f t="shared" ca="1" si="66"/>
        <v>#NAME?</v>
      </c>
      <c r="CJ68" s="2" t="e">
        <f t="shared" ca="1" si="66"/>
        <v>#NAME?</v>
      </c>
      <c r="CK68" s="2" t="e">
        <f t="shared" ca="1" si="66"/>
        <v>#NAME?</v>
      </c>
      <c r="CL68" s="2" t="e">
        <f t="shared" ca="1" si="66"/>
        <v>#NAME?</v>
      </c>
      <c r="CM68" s="2" t="e">
        <f t="shared" ca="1" si="66"/>
        <v>#NAME?</v>
      </c>
      <c r="CN68" s="2" t="e">
        <f t="shared" ca="1" si="66"/>
        <v>#NAME?</v>
      </c>
      <c r="CO68" s="2" t="e">
        <f t="shared" ca="1" si="66"/>
        <v>#NAME?</v>
      </c>
      <c r="CP68" s="2" t="e">
        <f t="shared" ca="1" si="66"/>
        <v>#NAME?</v>
      </c>
      <c r="CQ68" s="2" t="e">
        <f t="shared" ca="1" si="66"/>
        <v>#NAME?</v>
      </c>
      <c r="CR68" s="2" t="e">
        <f t="shared" ca="1" si="66"/>
        <v>#NAME?</v>
      </c>
      <c r="CS68" s="2" t="e">
        <f t="shared" ca="1" si="66"/>
        <v>#NAME?</v>
      </c>
      <c r="CT68" s="2" t="e">
        <f t="shared" ca="1" si="66"/>
        <v>#NAME?</v>
      </c>
      <c r="CU68" s="2" t="e">
        <f t="shared" ca="1" si="66"/>
        <v>#NAME?</v>
      </c>
      <c r="CV68" s="2" t="e">
        <f t="shared" ca="1" si="66"/>
        <v>#NAME?</v>
      </c>
      <c r="CW68" s="2" t="str">
        <f t="shared" ca="1" si="66"/>
        <v/>
      </c>
      <c r="CX68" s="2" t="e">
        <f t="shared" ca="1" si="66"/>
        <v>#NAME?</v>
      </c>
      <c r="CY68" s="2" t="e">
        <f t="shared" ca="1" si="66"/>
        <v>#NAME?</v>
      </c>
      <c r="CZ68" s="2" t="e">
        <f t="shared" ca="1" si="66"/>
        <v>#NAME?</v>
      </c>
      <c r="DA68" s="2" t="e">
        <f t="shared" ca="1" si="66"/>
        <v>#NAME?</v>
      </c>
      <c r="DB68" s="2" t="e">
        <f t="shared" ca="1" si="66"/>
        <v>#NAME?</v>
      </c>
      <c r="DC68" s="2" t="e">
        <f t="shared" ca="1" si="66"/>
        <v>#NAME?</v>
      </c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</row>
    <row r="69" spans="1:212" ht="14.25">
      <c r="A69" s="3">
        <v>69</v>
      </c>
      <c r="B69" s="6" t="s">
        <v>173</v>
      </c>
      <c r="C69" s="2" t="str">
        <f t="shared" ref="C69:DC69" ca="1" si="67">IF(COUNTIF(DD:DD,$B69),INDIRECT(_xludf.CONCAT("B",$A69)),"")</f>
        <v/>
      </c>
      <c r="D69" s="2" t="str">
        <f t="shared" ca="1" si="67"/>
        <v/>
      </c>
      <c r="E69" s="2" t="str">
        <f t="shared" ca="1" si="67"/>
        <v/>
      </c>
      <c r="F69" s="2" t="str">
        <f t="shared" ca="1" si="67"/>
        <v/>
      </c>
      <c r="G69" s="2" t="str">
        <f t="shared" ca="1" si="67"/>
        <v/>
      </c>
      <c r="H69" s="2" t="str">
        <f t="shared" ca="1" si="67"/>
        <v/>
      </c>
      <c r="I69" s="2" t="str">
        <f t="shared" ca="1" si="67"/>
        <v/>
      </c>
      <c r="J69" s="2" t="str">
        <f t="shared" ca="1" si="67"/>
        <v/>
      </c>
      <c r="K69" s="2" t="str">
        <f t="shared" ca="1" si="67"/>
        <v/>
      </c>
      <c r="L69" s="2" t="str">
        <f t="shared" ca="1" si="67"/>
        <v/>
      </c>
      <c r="M69" s="2" t="str">
        <f t="shared" ca="1" si="67"/>
        <v/>
      </c>
      <c r="N69" s="2" t="str">
        <f t="shared" ca="1" si="67"/>
        <v/>
      </c>
      <c r="O69" s="2" t="str">
        <f t="shared" ca="1" si="67"/>
        <v/>
      </c>
      <c r="P69" s="2" t="str">
        <f t="shared" ca="1" si="67"/>
        <v/>
      </c>
      <c r="Q69" s="2" t="str">
        <f t="shared" ca="1" si="67"/>
        <v/>
      </c>
      <c r="R69" s="2" t="str">
        <f t="shared" ca="1" si="67"/>
        <v/>
      </c>
      <c r="S69" s="2" t="str">
        <f t="shared" ca="1" si="67"/>
        <v/>
      </c>
      <c r="T69" s="2" t="str">
        <f t="shared" ca="1" si="67"/>
        <v/>
      </c>
      <c r="U69" s="2" t="str">
        <f t="shared" ca="1" si="67"/>
        <v/>
      </c>
      <c r="V69" s="2" t="str">
        <f t="shared" ca="1" si="67"/>
        <v/>
      </c>
      <c r="W69" s="2" t="str">
        <f t="shared" ca="1" si="67"/>
        <v/>
      </c>
      <c r="X69" s="2" t="str">
        <f t="shared" ca="1" si="67"/>
        <v/>
      </c>
      <c r="Y69" s="2" t="str">
        <f t="shared" ca="1" si="67"/>
        <v/>
      </c>
      <c r="Z69" s="2" t="str">
        <f t="shared" ca="1" si="67"/>
        <v/>
      </c>
      <c r="AA69" s="2" t="str">
        <f t="shared" ca="1" si="67"/>
        <v/>
      </c>
      <c r="AB69" s="2" t="str">
        <f t="shared" ca="1" si="67"/>
        <v/>
      </c>
      <c r="AC69" s="2" t="str">
        <f t="shared" ca="1" si="67"/>
        <v/>
      </c>
      <c r="AD69" s="2" t="str">
        <f t="shared" ca="1" si="67"/>
        <v/>
      </c>
      <c r="AE69" s="2" t="str">
        <f t="shared" ca="1" si="67"/>
        <v/>
      </c>
      <c r="AF69" s="2" t="str">
        <f t="shared" ca="1" si="67"/>
        <v/>
      </c>
      <c r="AG69" s="2" t="str">
        <f t="shared" ca="1" si="67"/>
        <v/>
      </c>
      <c r="AH69" s="2" t="str">
        <f t="shared" ca="1" si="67"/>
        <v/>
      </c>
      <c r="AI69" s="2" t="str">
        <f t="shared" ca="1" si="67"/>
        <v/>
      </c>
      <c r="AJ69" s="2" t="str">
        <f t="shared" ca="1" si="67"/>
        <v/>
      </c>
      <c r="AK69" s="2" t="str">
        <f t="shared" ca="1" si="67"/>
        <v/>
      </c>
      <c r="AL69" s="2" t="str">
        <f t="shared" ca="1" si="67"/>
        <v/>
      </c>
      <c r="AM69" s="2" t="str">
        <f t="shared" ca="1" si="67"/>
        <v/>
      </c>
      <c r="AN69" s="2" t="str">
        <f t="shared" ca="1" si="67"/>
        <v/>
      </c>
      <c r="AO69" s="2" t="str">
        <f t="shared" ca="1" si="67"/>
        <v/>
      </c>
      <c r="AP69" s="2" t="str">
        <f t="shared" ca="1" si="67"/>
        <v/>
      </c>
      <c r="AQ69" s="2" t="str">
        <f t="shared" ca="1" si="67"/>
        <v/>
      </c>
      <c r="AR69" s="2" t="str">
        <f t="shared" ca="1" si="67"/>
        <v/>
      </c>
      <c r="AS69" s="2" t="str">
        <f t="shared" ca="1" si="67"/>
        <v/>
      </c>
      <c r="AT69" s="2" t="str">
        <f t="shared" ca="1" si="67"/>
        <v/>
      </c>
      <c r="AU69" s="2" t="str">
        <f t="shared" ca="1" si="67"/>
        <v/>
      </c>
      <c r="AV69" s="2" t="str">
        <f t="shared" ca="1" si="67"/>
        <v/>
      </c>
      <c r="AW69" s="2" t="str">
        <f t="shared" ca="1" si="67"/>
        <v/>
      </c>
      <c r="AX69" s="2" t="str">
        <f t="shared" ca="1" si="67"/>
        <v/>
      </c>
      <c r="AY69" s="2" t="str">
        <f t="shared" ca="1" si="67"/>
        <v/>
      </c>
      <c r="AZ69" s="2" t="str">
        <f t="shared" ca="1" si="67"/>
        <v/>
      </c>
      <c r="BA69" s="2" t="str">
        <f t="shared" ca="1" si="67"/>
        <v/>
      </c>
      <c r="BB69" s="2" t="str">
        <f t="shared" ca="1" si="67"/>
        <v/>
      </c>
      <c r="BC69" s="2" t="str">
        <f t="shared" ca="1" si="67"/>
        <v/>
      </c>
      <c r="BD69" s="2" t="str">
        <f t="shared" ca="1" si="67"/>
        <v/>
      </c>
      <c r="BE69" s="2" t="str">
        <f t="shared" ca="1" si="67"/>
        <v/>
      </c>
      <c r="BF69" s="2" t="str">
        <f t="shared" ca="1" si="67"/>
        <v/>
      </c>
      <c r="BG69" s="2" t="str">
        <f t="shared" ca="1" si="67"/>
        <v/>
      </c>
      <c r="BH69" s="2" t="str">
        <f t="shared" ca="1" si="67"/>
        <v/>
      </c>
      <c r="BI69" s="2" t="str">
        <f t="shared" ca="1" si="67"/>
        <v/>
      </c>
      <c r="BJ69" s="2" t="str">
        <f t="shared" ca="1" si="67"/>
        <v/>
      </c>
      <c r="BK69" s="2" t="str">
        <f t="shared" ca="1" si="67"/>
        <v/>
      </c>
      <c r="BL69" s="2" t="str">
        <f t="shared" ca="1" si="67"/>
        <v/>
      </c>
      <c r="BM69" s="2" t="str">
        <f t="shared" ca="1" si="67"/>
        <v/>
      </c>
      <c r="BN69" s="2" t="str">
        <f t="shared" ca="1" si="67"/>
        <v/>
      </c>
      <c r="BO69" s="2" t="str">
        <f t="shared" ca="1" si="67"/>
        <v/>
      </c>
      <c r="BP69" s="2" t="str">
        <f t="shared" ca="1" si="67"/>
        <v/>
      </c>
      <c r="BQ69" s="2" t="str">
        <f t="shared" ca="1" si="67"/>
        <v/>
      </c>
      <c r="BR69" s="2" t="str">
        <f t="shared" ca="1" si="67"/>
        <v/>
      </c>
      <c r="BS69" s="2" t="e">
        <f t="shared" ca="1" si="67"/>
        <v>#NAME?</v>
      </c>
      <c r="BT69" s="2" t="str">
        <f t="shared" ca="1" si="67"/>
        <v/>
      </c>
      <c r="BU69" s="2" t="str">
        <f t="shared" ca="1" si="67"/>
        <v/>
      </c>
      <c r="BV69" s="2" t="str">
        <f t="shared" ca="1" si="67"/>
        <v/>
      </c>
      <c r="BW69" s="2" t="str">
        <f t="shared" ca="1" si="67"/>
        <v/>
      </c>
      <c r="BX69" s="2" t="str">
        <f t="shared" ca="1" si="67"/>
        <v/>
      </c>
      <c r="BY69" s="2" t="str">
        <f t="shared" ca="1" si="67"/>
        <v/>
      </c>
      <c r="BZ69" s="2" t="str">
        <f t="shared" ca="1" si="67"/>
        <v/>
      </c>
      <c r="CA69" s="2" t="str">
        <f t="shared" ca="1" si="67"/>
        <v/>
      </c>
      <c r="CB69" s="2" t="str">
        <f t="shared" ca="1" si="67"/>
        <v/>
      </c>
      <c r="CC69" s="2" t="str">
        <f t="shared" ca="1" si="67"/>
        <v/>
      </c>
      <c r="CD69" s="2" t="str">
        <f t="shared" ca="1" si="67"/>
        <v/>
      </c>
      <c r="CE69" s="2" t="str">
        <f t="shared" ca="1" si="67"/>
        <v/>
      </c>
      <c r="CF69" s="2" t="str">
        <f t="shared" ca="1" si="67"/>
        <v/>
      </c>
      <c r="CG69" s="2" t="str">
        <f t="shared" ca="1" si="67"/>
        <v/>
      </c>
      <c r="CH69" s="2" t="str">
        <f t="shared" ca="1" si="67"/>
        <v/>
      </c>
      <c r="CI69" s="2" t="str">
        <f t="shared" ca="1" si="67"/>
        <v/>
      </c>
      <c r="CJ69" s="2" t="str">
        <f t="shared" ca="1" si="67"/>
        <v/>
      </c>
      <c r="CK69" s="2" t="str">
        <f t="shared" ca="1" si="67"/>
        <v/>
      </c>
      <c r="CL69" s="2" t="str">
        <f t="shared" ca="1" si="67"/>
        <v/>
      </c>
      <c r="CM69" s="2" t="str">
        <f t="shared" ca="1" si="67"/>
        <v/>
      </c>
      <c r="CN69" s="2" t="str">
        <f t="shared" ca="1" si="67"/>
        <v/>
      </c>
      <c r="CO69" s="2" t="str">
        <f t="shared" ca="1" si="67"/>
        <v/>
      </c>
      <c r="CP69" s="2" t="str">
        <f t="shared" ca="1" si="67"/>
        <v/>
      </c>
      <c r="CQ69" s="2" t="str">
        <f t="shared" ca="1" si="67"/>
        <v/>
      </c>
      <c r="CR69" s="2" t="str">
        <f t="shared" ca="1" si="67"/>
        <v/>
      </c>
      <c r="CS69" s="2" t="str">
        <f t="shared" ca="1" si="67"/>
        <v/>
      </c>
      <c r="CT69" s="2" t="str">
        <f t="shared" ca="1" si="67"/>
        <v/>
      </c>
      <c r="CU69" s="2" t="str">
        <f t="shared" ca="1" si="67"/>
        <v/>
      </c>
      <c r="CV69" s="2" t="str">
        <f t="shared" ca="1" si="67"/>
        <v/>
      </c>
      <c r="CW69" s="2" t="str">
        <f t="shared" ca="1" si="67"/>
        <v/>
      </c>
      <c r="CX69" s="2" t="str">
        <f t="shared" ca="1" si="67"/>
        <v/>
      </c>
      <c r="CY69" s="2" t="str">
        <f t="shared" ca="1" si="67"/>
        <v/>
      </c>
      <c r="CZ69" s="2" t="str">
        <f t="shared" ca="1" si="67"/>
        <v/>
      </c>
      <c r="DA69" s="2" t="str">
        <f t="shared" ca="1" si="67"/>
        <v/>
      </c>
      <c r="DB69" s="2" t="str">
        <f t="shared" ca="1" si="67"/>
        <v/>
      </c>
      <c r="DC69" s="2" t="str">
        <f t="shared" ca="1" si="67"/>
        <v/>
      </c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</row>
    <row r="70" spans="1:212" ht="14.25">
      <c r="A70" s="3">
        <v>70</v>
      </c>
      <c r="B70" s="2" t="s">
        <v>174</v>
      </c>
      <c r="C70" s="2" t="str">
        <f t="shared" ref="C70:DC70" ca="1" si="68">IF(COUNTIF(DD:DD,$B70),INDIRECT(_xludf.CONCAT("B",$A70)),"")</f>
        <v/>
      </c>
      <c r="D70" s="2" t="str">
        <f t="shared" ca="1" si="68"/>
        <v/>
      </c>
      <c r="E70" s="2" t="e">
        <f t="shared" ca="1" si="68"/>
        <v>#NAME?</v>
      </c>
      <c r="F70" s="2" t="e">
        <f t="shared" ca="1" si="68"/>
        <v>#NAME?</v>
      </c>
      <c r="G70" s="2" t="str">
        <f t="shared" ca="1" si="68"/>
        <v/>
      </c>
      <c r="H70" s="2" t="str">
        <f t="shared" ca="1" si="68"/>
        <v/>
      </c>
      <c r="I70" s="2" t="str">
        <f t="shared" ca="1" si="68"/>
        <v/>
      </c>
      <c r="J70" s="2" t="str">
        <f t="shared" ca="1" si="68"/>
        <v/>
      </c>
      <c r="K70" s="2" t="str">
        <f t="shared" ca="1" si="68"/>
        <v/>
      </c>
      <c r="L70" s="2" t="str">
        <f t="shared" ca="1" si="68"/>
        <v/>
      </c>
      <c r="M70" s="2" t="e">
        <f t="shared" ca="1" si="68"/>
        <v>#NAME?</v>
      </c>
      <c r="N70" s="2" t="e">
        <f t="shared" ca="1" si="68"/>
        <v>#NAME?</v>
      </c>
      <c r="O70" s="2" t="str">
        <f t="shared" ca="1" si="68"/>
        <v/>
      </c>
      <c r="P70" s="2" t="e">
        <f t="shared" ca="1" si="68"/>
        <v>#NAME?</v>
      </c>
      <c r="Q70" s="2" t="str">
        <f t="shared" ca="1" si="68"/>
        <v/>
      </c>
      <c r="R70" s="2" t="str">
        <f t="shared" ca="1" si="68"/>
        <v/>
      </c>
      <c r="S70" s="2" t="e">
        <f t="shared" ca="1" si="68"/>
        <v>#NAME?</v>
      </c>
      <c r="T70" s="2" t="str">
        <f t="shared" ca="1" si="68"/>
        <v/>
      </c>
      <c r="U70" s="2" t="str">
        <f t="shared" ca="1" si="68"/>
        <v/>
      </c>
      <c r="V70" s="2" t="str">
        <f t="shared" ca="1" si="68"/>
        <v/>
      </c>
      <c r="W70" s="2" t="str">
        <f t="shared" ca="1" si="68"/>
        <v/>
      </c>
      <c r="X70" s="2" t="str">
        <f t="shared" ca="1" si="68"/>
        <v/>
      </c>
      <c r="Y70" s="2" t="str">
        <f t="shared" ca="1" si="68"/>
        <v/>
      </c>
      <c r="Z70" s="2" t="str">
        <f t="shared" ca="1" si="68"/>
        <v/>
      </c>
      <c r="AA70" s="2" t="str">
        <f t="shared" ca="1" si="68"/>
        <v/>
      </c>
      <c r="AB70" s="2" t="str">
        <f t="shared" ca="1" si="68"/>
        <v/>
      </c>
      <c r="AC70" s="2" t="str">
        <f t="shared" ca="1" si="68"/>
        <v/>
      </c>
      <c r="AD70" s="2" t="str">
        <f t="shared" ca="1" si="68"/>
        <v/>
      </c>
      <c r="AE70" s="2" t="str">
        <f t="shared" ca="1" si="68"/>
        <v/>
      </c>
      <c r="AF70" s="2" t="str">
        <f t="shared" ca="1" si="68"/>
        <v/>
      </c>
      <c r="AG70" s="2" t="str">
        <f t="shared" ca="1" si="68"/>
        <v/>
      </c>
      <c r="AH70" s="2" t="str">
        <f t="shared" ca="1" si="68"/>
        <v/>
      </c>
      <c r="AI70" s="2" t="str">
        <f t="shared" ca="1" si="68"/>
        <v/>
      </c>
      <c r="AJ70" s="2" t="str">
        <f t="shared" ca="1" si="68"/>
        <v/>
      </c>
      <c r="AK70" s="2" t="str">
        <f t="shared" ca="1" si="68"/>
        <v/>
      </c>
      <c r="AL70" s="2" t="str">
        <f t="shared" ca="1" si="68"/>
        <v/>
      </c>
      <c r="AM70" s="2" t="str">
        <f t="shared" ca="1" si="68"/>
        <v/>
      </c>
      <c r="AN70" s="2" t="str">
        <f t="shared" ca="1" si="68"/>
        <v/>
      </c>
      <c r="AO70" s="2" t="str">
        <f t="shared" ca="1" si="68"/>
        <v/>
      </c>
      <c r="AP70" s="2" t="e">
        <f t="shared" ca="1" si="68"/>
        <v>#NAME?</v>
      </c>
      <c r="AQ70" s="2" t="str">
        <f t="shared" ca="1" si="68"/>
        <v/>
      </c>
      <c r="AR70" s="2" t="str">
        <f t="shared" ca="1" si="68"/>
        <v/>
      </c>
      <c r="AS70" s="2" t="str">
        <f t="shared" ca="1" si="68"/>
        <v/>
      </c>
      <c r="AT70" s="2" t="str">
        <f t="shared" ca="1" si="68"/>
        <v/>
      </c>
      <c r="AU70" s="2" t="str">
        <f t="shared" ca="1" si="68"/>
        <v/>
      </c>
      <c r="AV70" s="2" t="str">
        <f t="shared" ca="1" si="68"/>
        <v/>
      </c>
      <c r="AW70" s="2" t="str">
        <f t="shared" ca="1" si="68"/>
        <v/>
      </c>
      <c r="AX70" s="2" t="str">
        <f t="shared" ca="1" si="68"/>
        <v/>
      </c>
      <c r="AY70" s="2" t="str">
        <f t="shared" ca="1" si="68"/>
        <v/>
      </c>
      <c r="AZ70" s="2" t="str">
        <f t="shared" ca="1" si="68"/>
        <v/>
      </c>
      <c r="BA70" s="2" t="str">
        <f t="shared" ca="1" si="68"/>
        <v/>
      </c>
      <c r="BB70" s="2" t="str">
        <f t="shared" ca="1" si="68"/>
        <v/>
      </c>
      <c r="BC70" s="2" t="str">
        <f t="shared" ca="1" si="68"/>
        <v/>
      </c>
      <c r="BD70" s="2" t="str">
        <f t="shared" ca="1" si="68"/>
        <v/>
      </c>
      <c r="BE70" s="2" t="str">
        <f t="shared" ca="1" si="68"/>
        <v/>
      </c>
      <c r="BF70" s="2" t="str">
        <f t="shared" ca="1" si="68"/>
        <v/>
      </c>
      <c r="BG70" s="2" t="str">
        <f t="shared" ca="1" si="68"/>
        <v/>
      </c>
      <c r="BH70" s="2" t="str">
        <f t="shared" ca="1" si="68"/>
        <v/>
      </c>
      <c r="BI70" s="2" t="str">
        <f t="shared" ca="1" si="68"/>
        <v/>
      </c>
      <c r="BJ70" s="2" t="str">
        <f t="shared" ca="1" si="68"/>
        <v/>
      </c>
      <c r="BK70" s="2" t="str">
        <f t="shared" ca="1" si="68"/>
        <v/>
      </c>
      <c r="BL70" s="2" t="str">
        <f t="shared" ca="1" si="68"/>
        <v/>
      </c>
      <c r="BM70" s="2" t="str">
        <f t="shared" ca="1" si="68"/>
        <v/>
      </c>
      <c r="BN70" s="2" t="str">
        <f t="shared" ca="1" si="68"/>
        <v/>
      </c>
      <c r="BO70" s="2" t="str">
        <f t="shared" ca="1" si="68"/>
        <v/>
      </c>
      <c r="BP70" s="2" t="str">
        <f t="shared" ca="1" si="68"/>
        <v/>
      </c>
      <c r="BQ70" s="2" t="str">
        <f t="shared" ca="1" si="68"/>
        <v/>
      </c>
      <c r="BR70" s="2" t="str">
        <f t="shared" ca="1" si="68"/>
        <v/>
      </c>
      <c r="BS70" s="2" t="str">
        <f t="shared" ca="1" si="68"/>
        <v/>
      </c>
      <c r="BT70" s="2" t="str">
        <f t="shared" ca="1" si="68"/>
        <v/>
      </c>
      <c r="BU70" s="2" t="str">
        <f t="shared" ca="1" si="68"/>
        <v/>
      </c>
      <c r="BV70" s="2" t="str">
        <f t="shared" ca="1" si="68"/>
        <v/>
      </c>
      <c r="BW70" s="2" t="str">
        <f t="shared" ca="1" si="68"/>
        <v/>
      </c>
      <c r="BX70" s="2" t="str">
        <f t="shared" ca="1" si="68"/>
        <v/>
      </c>
      <c r="BY70" s="2" t="str">
        <f t="shared" ca="1" si="68"/>
        <v/>
      </c>
      <c r="BZ70" s="2" t="str">
        <f t="shared" ca="1" si="68"/>
        <v/>
      </c>
      <c r="CA70" s="2" t="str">
        <f t="shared" ca="1" si="68"/>
        <v/>
      </c>
      <c r="CB70" s="2" t="str">
        <f t="shared" ca="1" si="68"/>
        <v/>
      </c>
      <c r="CC70" s="2" t="str">
        <f t="shared" ca="1" si="68"/>
        <v/>
      </c>
      <c r="CD70" s="2" t="str">
        <f t="shared" ca="1" si="68"/>
        <v/>
      </c>
      <c r="CE70" s="2" t="str">
        <f t="shared" ca="1" si="68"/>
        <v/>
      </c>
      <c r="CF70" s="2" t="str">
        <f t="shared" ca="1" si="68"/>
        <v/>
      </c>
      <c r="CG70" s="2" t="str">
        <f t="shared" ca="1" si="68"/>
        <v/>
      </c>
      <c r="CH70" s="2" t="str">
        <f t="shared" ca="1" si="68"/>
        <v/>
      </c>
      <c r="CI70" s="2" t="str">
        <f t="shared" ca="1" si="68"/>
        <v/>
      </c>
      <c r="CJ70" s="2" t="str">
        <f t="shared" ca="1" si="68"/>
        <v/>
      </c>
      <c r="CK70" s="2" t="str">
        <f t="shared" ca="1" si="68"/>
        <v/>
      </c>
      <c r="CL70" s="2" t="str">
        <f t="shared" ca="1" si="68"/>
        <v/>
      </c>
      <c r="CM70" s="2" t="str">
        <f t="shared" ca="1" si="68"/>
        <v/>
      </c>
      <c r="CN70" s="2" t="str">
        <f t="shared" ca="1" si="68"/>
        <v/>
      </c>
      <c r="CO70" s="2" t="str">
        <f t="shared" ca="1" si="68"/>
        <v/>
      </c>
      <c r="CP70" s="2" t="str">
        <f t="shared" ca="1" si="68"/>
        <v/>
      </c>
      <c r="CQ70" s="2" t="str">
        <f t="shared" ca="1" si="68"/>
        <v/>
      </c>
      <c r="CR70" s="2" t="str">
        <f t="shared" ca="1" si="68"/>
        <v/>
      </c>
      <c r="CS70" s="2" t="str">
        <f t="shared" ca="1" si="68"/>
        <v/>
      </c>
      <c r="CT70" s="2" t="str">
        <f t="shared" ca="1" si="68"/>
        <v/>
      </c>
      <c r="CU70" s="2" t="str">
        <f t="shared" ca="1" si="68"/>
        <v/>
      </c>
      <c r="CV70" s="2" t="str">
        <f t="shared" ca="1" si="68"/>
        <v/>
      </c>
      <c r="CW70" s="2" t="str">
        <f t="shared" ca="1" si="68"/>
        <v/>
      </c>
      <c r="CX70" s="2" t="str">
        <f t="shared" ca="1" si="68"/>
        <v/>
      </c>
      <c r="CY70" s="2" t="str">
        <f t="shared" ca="1" si="68"/>
        <v/>
      </c>
      <c r="CZ70" s="2" t="str">
        <f t="shared" ca="1" si="68"/>
        <v/>
      </c>
      <c r="DA70" s="2" t="str">
        <f t="shared" ca="1" si="68"/>
        <v/>
      </c>
      <c r="DB70" s="2" t="str">
        <f t="shared" ca="1" si="68"/>
        <v/>
      </c>
      <c r="DC70" s="2" t="str">
        <f t="shared" ca="1" si="68"/>
        <v/>
      </c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</row>
    <row r="71" spans="1:212" ht="14.25">
      <c r="A71" s="3">
        <v>71</v>
      </c>
      <c r="B71" s="6" t="s">
        <v>175</v>
      </c>
      <c r="C71" s="2" t="str">
        <f t="shared" ref="C71:DC71" ca="1" si="69">IF(COUNTIF(DD:DD,$B71),INDIRECT(_xludf.CONCAT("B",$A71)),"")</f>
        <v/>
      </c>
      <c r="D71" s="2" t="str">
        <f t="shared" ca="1" si="69"/>
        <v/>
      </c>
      <c r="E71" s="2" t="str">
        <f t="shared" ca="1" si="69"/>
        <v/>
      </c>
      <c r="F71" s="2" t="str">
        <f t="shared" ca="1" si="69"/>
        <v/>
      </c>
      <c r="G71" s="2" t="str">
        <f t="shared" ca="1" si="69"/>
        <v/>
      </c>
      <c r="H71" s="2" t="str">
        <f t="shared" ca="1" si="69"/>
        <v/>
      </c>
      <c r="I71" s="2" t="str">
        <f t="shared" ca="1" si="69"/>
        <v/>
      </c>
      <c r="J71" s="2" t="str">
        <f t="shared" ca="1" si="69"/>
        <v/>
      </c>
      <c r="K71" s="2" t="str">
        <f t="shared" ca="1" si="69"/>
        <v/>
      </c>
      <c r="L71" s="2" t="str">
        <f t="shared" ca="1" si="69"/>
        <v/>
      </c>
      <c r="M71" s="2" t="str">
        <f t="shared" ca="1" si="69"/>
        <v/>
      </c>
      <c r="N71" s="2" t="str">
        <f t="shared" ca="1" si="69"/>
        <v/>
      </c>
      <c r="O71" s="2" t="str">
        <f t="shared" ca="1" si="69"/>
        <v/>
      </c>
      <c r="P71" s="2" t="str">
        <f t="shared" ca="1" si="69"/>
        <v/>
      </c>
      <c r="Q71" s="2" t="str">
        <f t="shared" ca="1" si="69"/>
        <v/>
      </c>
      <c r="R71" s="2" t="str">
        <f t="shared" ca="1" si="69"/>
        <v/>
      </c>
      <c r="S71" s="2" t="str">
        <f t="shared" ca="1" si="69"/>
        <v/>
      </c>
      <c r="T71" s="2" t="str">
        <f t="shared" ca="1" si="69"/>
        <v/>
      </c>
      <c r="U71" s="2" t="str">
        <f t="shared" ca="1" si="69"/>
        <v/>
      </c>
      <c r="V71" s="2" t="str">
        <f t="shared" ca="1" si="69"/>
        <v/>
      </c>
      <c r="W71" s="2" t="str">
        <f t="shared" ca="1" si="69"/>
        <v/>
      </c>
      <c r="X71" s="2" t="str">
        <f t="shared" ca="1" si="69"/>
        <v/>
      </c>
      <c r="Y71" s="2" t="str">
        <f t="shared" ca="1" si="69"/>
        <v/>
      </c>
      <c r="Z71" s="2" t="str">
        <f t="shared" ca="1" si="69"/>
        <v/>
      </c>
      <c r="AA71" s="2" t="str">
        <f t="shared" ca="1" si="69"/>
        <v/>
      </c>
      <c r="AB71" s="2" t="str">
        <f t="shared" ca="1" si="69"/>
        <v/>
      </c>
      <c r="AC71" s="2" t="str">
        <f t="shared" ca="1" si="69"/>
        <v/>
      </c>
      <c r="AD71" s="2" t="str">
        <f t="shared" ca="1" si="69"/>
        <v/>
      </c>
      <c r="AE71" s="2" t="str">
        <f t="shared" ca="1" si="69"/>
        <v/>
      </c>
      <c r="AF71" s="2" t="str">
        <f t="shared" ca="1" si="69"/>
        <v/>
      </c>
      <c r="AG71" s="2" t="str">
        <f t="shared" ca="1" si="69"/>
        <v/>
      </c>
      <c r="AH71" s="2" t="str">
        <f t="shared" ca="1" si="69"/>
        <v/>
      </c>
      <c r="AI71" s="2" t="str">
        <f t="shared" ca="1" si="69"/>
        <v/>
      </c>
      <c r="AJ71" s="2" t="str">
        <f t="shared" ca="1" si="69"/>
        <v/>
      </c>
      <c r="AK71" s="2" t="str">
        <f t="shared" ca="1" si="69"/>
        <v/>
      </c>
      <c r="AL71" s="2" t="str">
        <f t="shared" ca="1" si="69"/>
        <v/>
      </c>
      <c r="AM71" s="2" t="str">
        <f t="shared" ca="1" si="69"/>
        <v/>
      </c>
      <c r="AN71" s="2" t="str">
        <f t="shared" ca="1" si="69"/>
        <v/>
      </c>
      <c r="AO71" s="2" t="str">
        <f t="shared" ca="1" si="69"/>
        <v/>
      </c>
      <c r="AP71" s="2" t="str">
        <f t="shared" ca="1" si="69"/>
        <v/>
      </c>
      <c r="AQ71" s="2" t="str">
        <f t="shared" ca="1" si="69"/>
        <v/>
      </c>
      <c r="AR71" s="2" t="str">
        <f t="shared" ca="1" si="69"/>
        <v/>
      </c>
      <c r="AS71" s="2" t="str">
        <f t="shared" ca="1" si="69"/>
        <v/>
      </c>
      <c r="AT71" s="2" t="str">
        <f t="shared" ca="1" si="69"/>
        <v/>
      </c>
      <c r="AU71" s="2" t="str">
        <f t="shared" ca="1" si="69"/>
        <v/>
      </c>
      <c r="AV71" s="2" t="str">
        <f t="shared" ca="1" si="69"/>
        <v/>
      </c>
      <c r="AW71" s="2" t="str">
        <f t="shared" ca="1" si="69"/>
        <v/>
      </c>
      <c r="AX71" s="2" t="str">
        <f t="shared" ca="1" si="69"/>
        <v/>
      </c>
      <c r="AY71" s="2" t="str">
        <f t="shared" ca="1" si="69"/>
        <v/>
      </c>
      <c r="AZ71" s="2" t="str">
        <f t="shared" ca="1" si="69"/>
        <v/>
      </c>
      <c r="BA71" s="2" t="str">
        <f t="shared" ca="1" si="69"/>
        <v/>
      </c>
      <c r="BB71" s="2" t="str">
        <f t="shared" ca="1" si="69"/>
        <v/>
      </c>
      <c r="BC71" s="2" t="str">
        <f t="shared" ca="1" si="69"/>
        <v/>
      </c>
      <c r="BD71" s="2" t="str">
        <f t="shared" ca="1" si="69"/>
        <v/>
      </c>
      <c r="BE71" s="2" t="str">
        <f t="shared" ca="1" si="69"/>
        <v/>
      </c>
      <c r="BF71" s="2" t="str">
        <f t="shared" ca="1" si="69"/>
        <v/>
      </c>
      <c r="BG71" s="2" t="str">
        <f t="shared" ca="1" si="69"/>
        <v/>
      </c>
      <c r="BH71" s="2" t="str">
        <f t="shared" ca="1" si="69"/>
        <v/>
      </c>
      <c r="BI71" s="2" t="str">
        <f t="shared" ca="1" si="69"/>
        <v/>
      </c>
      <c r="BJ71" s="2" t="str">
        <f t="shared" ca="1" si="69"/>
        <v/>
      </c>
      <c r="BK71" s="2" t="str">
        <f t="shared" ca="1" si="69"/>
        <v/>
      </c>
      <c r="BL71" s="2" t="str">
        <f t="shared" ca="1" si="69"/>
        <v/>
      </c>
      <c r="BM71" s="2" t="str">
        <f t="shared" ca="1" si="69"/>
        <v/>
      </c>
      <c r="BN71" s="2" t="str">
        <f t="shared" ca="1" si="69"/>
        <v/>
      </c>
      <c r="BO71" s="2" t="str">
        <f t="shared" ca="1" si="69"/>
        <v/>
      </c>
      <c r="BP71" s="2" t="str">
        <f t="shared" ca="1" si="69"/>
        <v/>
      </c>
      <c r="BQ71" s="2" t="str">
        <f t="shared" ca="1" si="69"/>
        <v/>
      </c>
      <c r="BR71" s="2" t="str">
        <f t="shared" ca="1" si="69"/>
        <v/>
      </c>
      <c r="BS71" s="2" t="str">
        <f t="shared" ca="1" si="69"/>
        <v/>
      </c>
      <c r="BT71" s="2" t="str">
        <f t="shared" ca="1" si="69"/>
        <v/>
      </c>
      <c r="BU71" s="2" t="str">
        <f t="shared" ca="1" si="69"/>
        <v/>
      </c>
      <c r="BV71" s="2" t="str">
        <f t="shared" ca="1" si="69"/>
        <v/>
      </c>
      <c r="BW71" s="2" t="str">
        <f t="shared" ca="1" si="69"/>
        <v/>
      </c>
      <c r="BX71" s="2" t="str">
        <f t="shared" ca="1" si="69"/>
        <v/>
      </c>
      <c r="BY71" s="2" t="str">
        <f t="shared" ca="1" si="69"/>
        <v/>
      </c>
      <c r="BZ71" s="2" t="str">
        <f t="shared" ca="1" si="69"/>
        <v/>
      </c>
      <c r="CA71" s="2" t="str">
        <f t="shared" ca="1" si="69"/>
        <v/>
      </c>
      <c r="CB71" s="2" t="str">
        <f t="shared" ca="1" si="69"/>
        <v/>
      </c>
      <c r="CC71" s="2" t="str">
        <f t="shared" ca="1" si="69"/>
        <v/>
      </c>
      <c r="CD71" s="2" t="str">
        <f t="shared" ca="1" si="69"/>
        <v/>
      </c>
      <c r="CE71" s="2" t="str">
        <f t="shared" ca="1" si="69"/>
        <v/>
      </c>
      <c r="CF71" s="2" t="str">
        <f t="shared" ca="1" si="69"/>
        <v/>
      </c>
      <c r="CG71" s="2" t="str">
        <f t="shared" ca="1" si="69"/>
        <v/>
      </c>
      <c r="CH71" s="2" t="e">
        <f t="shared" ca="1" si="69"/>
        <v>#NAME?</v>
      </c>
      <c r="CI71" s="2" t="str">
        <f t="shared" ca="1" si="69"/>
        <v/>
      </c>
      <c r="CJ71" s="2" t="str">
        <f t="shared" ca="1" si="69"/>
        <v/>
      </c>
      <c r="CK71" s="2" t="str">
        <f t="shared" ca="1" si="69"/>
        <v/>
      </c>
      <c r="CL71" s="2" t="str">
        <f t="shared" ca="1" si="69"/>
        <v/>
      </c>
      <c r="CM71" s="2" t="str">
        <f t="shared" ca="1" si="69"/>
        <v/>
      </c>
      <c r="CN71" s="2" t="str">
        <f t="shared" ca="1" si="69"/>
        <v/>
      </c>
      <c r="CO71" s="2" t="str">
        <f t="shared" ca="1" si="69"/>
        <v/>
      </c>
      <c r="CP71" s="2" t="str">
        <f t="shared" ca="1" si="69"/>
        <v/>
      </c>
      <c r="CQ71" s="2" t="str">
        <f t="shared" ca="1" si="69"/>
        <v/>
      </c>
      <c r="CR71" s="2" t="str">
        <f t="shared" ca="1" si="69"/>
        <v/>
      </c>
      <c r="CS71" s="2" t="str">
        <f t="shared" ca="1" si="69"/>
        <v/>
      </c>
      <c r="CT71" s="2" t="str">
        <f t="shared" ca="1" si="69"/>
        <v/>
      </c>
      <c r="CU71" s="2" t="str">
        <f t="shared" ca="1" si="69"/>
        <v/>
      </c>
      <c r="CV71" s="2" t="str">
        <f t="shared" ca="1" si="69"/>
        <v/>
      </c>
      <c r="CW71" s="2" t="str">
        <f t="shared" ca="1" si="69"/>
        <v/>
      </c>
      <c r="CX71" s="2" t="str">
        <f t="shared" ca="1" si="69"/>
        <v/>
      </c>
      <c r="CY71" s="2" t="str">
        <f t="shared" ca="1" si="69"/>
        <v/>
      </c>
      <c r="CZ71" s="2" t="str">
        <f t="shared" ca="1" si="69"/>
        <v/>
      </c>
      <c r="DA71" s="2" t="str">
        <f t="shared" ca="1" si="69"/>
        <v/>
      </c>
      <c r="DB71" s="2" t="str">
        <f t="shared" ca="1" si="69"/>
        <v/>
      </c>
      <c r="DC71" s="2" t="str">
        <f t="shared" ca="1" si="69"/>
        <v/>
      </c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</row>
    <row r="72" spans="1:212" ht="14.25">
      <c r="A72" s="3">
        <v>72</v>
      </c>
      <c r="B72" s="2" t="s">
        <v>176</v>
      </c>
      <c r="C72" s="2" t="str">
        <f t="shared" ref="C72:DC72" ca="1" si="70">IF(COUNTIF(DD:DD,$B72),INDIRECT(_xludf.CONCAT("B",$A72)),"")</f>
        <v/>
      </c>
      <c r="D72" s="2" t="str">
        <f t="shared" ca="1" si="70"/>
        <v/>
      </c>
      <c r="E72" s="2" t="str">
        <f t="shared" ca="1" si="70"/>
        <v/>
      </c>
      <c r="F72" s="2" t="str">
        <f t="shared" ca="1" si="70"/>
        <v/>
      </c>
      <c r="G72" s="2" t="str">
        <f t="shared" ca="1" si="70"/>
        <v/>
      </c>
      <c r="H72" s="2" t="str">
        <f t="shared" ca="1" si="70"/>
        <v/>
      </c>
      <c r="I72" s="2" t="str">
        <f t="shared" ca="1" si="70"/>
        <v/>
      </c>
      <c r="J72" s="2" t="str">
        <f t="shared" ca="1" si="70"/>
        <v/>
      </c>
      <c r="K72" s="2" t="str">
        <f t="shared" ca="1" si="70"/>
        <v/>
      </c>
      <c r="L72" s="2" t="str">
        <f t="shared" ca="1" si="70"/>
        <v/>
      </c>
      <c r="M72" s="2" t="str">
        <f t="shared" ca="1" si="70"/>
        <v/>
      </c>
      <c r="N72" s="2" t="str">
        <f t="shared" ca="1" si="70"/>
        <v/>
      </c>
      <c r="O72" s="2" t="str">
        <f t="shared" ca="1" si="70"/>
        <v/>
      </c>
      <c r="P72" s="2" t="str">
        <f t="shared" ca="1" si="70"/>
        <v/>
      </c>
      <c r="Q72" s="2" t="e">
        <f t="shared" ca="1" si="70"/>
        <v>#NAME?</v>
      </c>
      <c r="R72" s="2" t="str">
        <f t="shared" ca="1" si="70"/>
        <v/>
      </c>
      <c r="S72" s="2" t="str">
        <f t="shared" ca="1" si="70"/>
        <v/>
      </c>
      <c r="T72" s="2" t="str">
        <f t="shared" ca="1" si="70"/>
        <v/>
      </c>
      <c r="U72" s="2" t="str">
        <f t="shared" ca="1" si="70"/>
        <v/>
      </c>
      <c r="V72" s="2" t="str">
        <f t="shared" ca="1" si="70"/>
        <v/>
      </c>
      <c r="W72" s="2" t="str">
        <f t="shared" ca="1" si="70"/>
        <v/>
      </c>
      <c r="X72" s="2" t="str">
        <f t="shared" ca="1" si="70"/>
        <v/>
      </c>
      <c r="Y72" s="2" t="str">
        <f t="shared" ca="1" si="70"/>
        <v/>
      </c>
      <c r="Z72" s="2" t="e">
        <f t="shared" ca="1" si="70"/>
        <v>#NAME?</v>
      </c>
      <c r="AA72" s="2" t="str">
        <f t="shared" ca="1" si="70"/>
        <v/>
      </c>
      <c r="AB72" s="2" t="str">
        <f t="shared" ca="1" si="70"/>
        <v/>
      </c>
      <c r="AC72" s="2" t="str">
        <f t="shared" ca="1" si="70"/>
        <v/>
      </c>
      <c r="AD72" s="2" t="str">
        <f t="shared" ca="1" si="70"/>
        <v/>
      </c>
      <c r="AE72" s="2" t="str">
        <f t="shared" ca="1" si="70"/>
        <v/>
      </c>
      <c r="AF72" s="2" t="str">
        <f t="shared" ca="1" si="70"/>
        <v/>
      </c>
      <c r="AG72" s="2" t="str">
        <f t="shared" ca="1" si="70"/>
        <v/>
      </c>
      <c r="AH72" s="2" t="str">
        <f t="shared" ca="1" si="70"/>
        <v/>
      </c>
      <c r="AI72" s="2" t="str">
        <f t="shared" ca="1" si="70"/>
        <v/>
      </c>
      <c r="AJ72" s="2" t="str">
        <f t="shared" ca="1" si="70"/>
        <v/>
      </c>
      <c r="AK72" s="2" t="str">
        <f t="shared" ca="1" si="70"/>
        <v/>
      </c>
      <c r="AL72" s="2" t="str">
        <f t="shared" ca="1" si="70"/>
        <v/>
      </c>
      <c r="AM72" s="2" t="str">
        <f t="shared" ca="1" si="70"/>
        <v/>
      </c>
      <c r="AN72" s="2" t="str">
        <f t="shared" ca="1" si="70"/>
        <v/>
      </c>
      <c r="AO72" s="2" t="str">
        <f t="shared" ca="1" si="70"/>
        <v/>
      </c>
      <c r="AP72" s="2" t="str">
        <f t="shared" ca="1" si="70"/>
        <v/>
      </c>
      <c r="AQ72" s="2" t="str">
        <f t="shared" ca="1" si="70"/>
        <v/>
      </c>
      <c r="AR72" s="2" t="str">
        <f t="shared" ca="1" si="70"/>
        <v/>
      </c>
      <c r="AS72" s="2" t="e">
        <f t="shared" ca="1" si="70"/>
        <v>#NAME?</v>
      </c>
      <c r="AT72" s="2" t="str">
        <f t="shared" ca="1" si="70"/>
        <v/>
      </c>
      <c r="AU72" s="2" t="str">
        <f t="shared" ca="1" si="70"/>
        <v/>
      </c>
      <c r="AV72" s="2" t="str">
        <f t="shared" ca="1" si="70"/>
        <v/>
      </c>
      <c r="AW72" s="2" t="str">
        <f t="shared" ca="1" si="70"/>
        <v/>
      </c>
      <c r="AX72" s="2" t="str">
        <f t="shared" ca="1" si="70"/>
        <v/>
      </c>
      <c r="AY72" s="2" t="str">
        <f t="shared" ca="1" si="70"/>
        <v/>
      </c>
      <c r="AZ72" s="2" t="str">
        <f t="shared" ca="1" si="70"/>
        <v/>
      </c>
      <c r="BA72" s="2" t="str">
        <f t="shared" ca="1" si="70"/>
        <v/>
      </c>
      <c r="BB72" s="2" t="str">
        <f t="shared" ca="1" si="70"/>
        <v/>
      </c>
      <c r="BC72" s="2" t="str">
        <f t="shared" ca="1" si="70"/>
        <v/>
      </c>
      <c r="BD72" s="2" t="e">
        <f t="shared" ca="1" si="70"/>
        <v>#NAME?</v>
      </c>
      <c r="BE72" s="2" t="str">
        <f t="shared" ca="1" si="70"/>
        <v/>
      </c>
      <c r="BF72" s="2" t="str">
        <f t="shared" ca="1" si="70"/>
        <v/>
      </c>
      <c r="BG72" s="2" t="str">
        <f t="shared" ca="1" si="70"/>
        <v/>
      </c>
      <c r="BH72" s="2" t="str">
        <f t="shared" ca="1" si="70"/>
        <v/>
      </c>
      <c r="BI72" s="2" t="str">
        <f t="shared" ca="1" si="70"/>
        <v/>
      </c>
      <c r="BJ72" s="2" t="str">
        <f t="shared" ca="1" si="70"/>
        <v/>
      </c>
      <c r="BK72" s="2" t="str">
        <f t="shared" ca="1" si="70"/>
        <v/>
      </c>
      <c r="BL72" s="2" t="str">
        <f t="shared" ca="1" si="70"/>
        <v/>
      </c>
      <c r="BM72" s="2" t="str">
        <f t="shared" ca="1" si="70"/>
        <v/>
      </c>
      <c r="BN72" s="2" t="str">
        <f t="shared" ca="1" si="70"/>
        <v/>
      </c>
      <c r="BO72" s="2" t="str">
        <f t="shared" ca="1" si="70"/>
        <v/>
      </c>
      <c r="BP72" s="2" t="str">
        <f t="shared" ca="1" si="70"/>
        <v/>
      </c>
      <c r="BQ72" s="2" t="str">
        <f t="shared" ca="1" si="70"/>
        <v/>
      </c>
      <c r="BR72" s="2" t="str">
        <f t="shared" ca="1" si="70"/>
        <v/>
      </c>
      <c r="BS72" s="2" t="str">
        <f t="shared" ca="1" si="70"/>
        <v/>
      </c>
      <c r="BT72" s="2" t="str">
        <f t="shared" ca="1" si="70"/>
        <v/>
      </c>
      <c r="BU72" s="2" t="str">
        <f t="shared" ca="1" si="70"/>
        <v/>
      </c>
      <c r="BV72" s="2" t="str">
        <f t="shared" ca="1" si="70"/>
        <v/>
      </c>
      <c r="BW72" s="2" t="str">
        <f t="shared" ca="1" si="70"/>
        <v/>
      </c>
      <c r="BX72" s="2" t="str">
        <f t="shared" ca="1" si="70"/>
        <v/>
      </c>
      <c r="BY72" s="2" t="e">
        <f t="shared" ca="1" si="70"/>
        <v>#NAME?</v>
      </c>
      <c r="BZ72" s="2" t="str">
        <f t="shared" ca="1" si="70"/>
        <v/>
      </c>
      <c r="CA72" s="2" t="str">
        <f t="shared" ca="1" si="70"/>
        <v/>
      </c>
      <c r="CB72" s="2" t="str">
        <f t="shared" ca="1" si="70"/>
        <v/>
      </c>
      <c r="CC72" s="2" t="str">
        <f t="shared" ca="1" si="70"/>
        <v/>
      </c>
      <c r="CD72" s="2" t="str">
        <f t="shared" ca="1" si="70"/>
        <v/>
      </c>
      <c r="CE72" s="2" t="str">
        <f t="shared" ca="1" si="70"/>
        <v/>
      </c>
      <c r="CF72" s="2" t="str">
        <f t="shared" ca="1" si="70"/>
        <v/>
      </c>
      <c r="CG72" s="2" t="str">
        <f t="shared" ca="1" si="70"/>
        <v/>
      </c>
      <c r="CH72" s="2" t="str">
        <f t="shared" ca="1" si="70"/>
        <v/>
      </c>
      <c r="CI72" s="2" t="str">
        <f t="shared" ca="1" si="70"/>
        <v/>
      </c>
      <c r="CJ72" s="2" t="str">
        <f t="shared" ca="1" si="70"/>
        <v/>
      </c>
      <c r="CK72" s="2" t="str">
        <f t="shared" ca="1" si="70"/>
        <v/>
      </c>
      <c r="CL72" s="2" t="str">
        <f t="shared" ca="1" si="70"/>
        <v/>
      </c>
      <c r="CM72" s="2" t="str">
        <f t="shared" ca="1" si="70"/>
        <v/>
      </c>
      <c r="CN72" s="2" t="str">
        <f t="shared" ca="1" si="70"/>
        <v/>
      </c>
      <c r="CO72" s="2" t="str">
        <f t="shared" ca="1" si="70"/>
        <v/>
      </c>
      <c r="CP72" s="2" t="str">
        <f t="shared" ca="1" si="70"/>
        <v/>
      </c>
      <c r="CQ72" s="2" t="str">
        <f t="shared" ca="1" si="70"/>
        <v/>
      </c>
      <c r="CR72" s="2" t="str">
        <f t="shared" ca="1" si="70"/>
        <v/>
      </c>
      <c r="CS72" s="2" t="str">
        <f t="shared" ca="1" si="70"/>
        <v/>
      </c>
      <c r="CT72" s="2" t="e">
        <f t="shared" ca="1" si="70"/>
        <v>#NAME?</v>
      </c>
      <c r="CU72" s="2" t="e">
        <f t="shared" ca="1" si="70"/>
        <v>#NAME?</v>
      </c>
      <c r="CV72" s="2" t="str">
        <f t="shared" ca="1" si="70"/>
        <v/>
      </c>
      <c r="CW72" s="2" t="str">
        <f t="shared" ca="1" si="70"/>
        <v/>
      </c>
      <c r="CX72" s="2" t="str">
        <f t="shared" ca="1" si="70"/>
        <v/>
      </c>
      <c r="CY72" s="2" t="str">
        <f t="shared" ca="1" si="70"/>
        <v/>
      </c>
      <c r="CZ72" s="2" t="e">
        <f t="shared" ca="1" si="70"/>
        <v>#NAME?</v>
      </c>
      <c r="DA72" s="2" t="str">
        <f t="shared" ca="1" si="70"/>
        <v/>
      </c>
      <c r="DB72" s="2" t="str">
        <f t="shared" ca="1" si="70"/>
        <v/>
      </c>
      <c r="DC72" s="2" t="e">
        <f t="shared" ca="1" si="70"/>
        <v>#NAME?</v>
      </c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</row>
    <row r="73" spans="1:212" ht="14.25">
      <c r="A73" s="3">
        <v>73</v>
      </c>
      <c r="B73" s="4" t="s">
        <v>177</v>
      </c>
      <c r="C73" s="2" t="e">
        <f t="shared" ref="C73:DC73" ca="1" si="71">IF(COUNTIF(DD:DD,$B73),INDIRECT(_xludf.CONCAT("B",$A73)),"")</f>
        <v>#NAME?</v>
      </c>
      <c r="D73" s="2" t="e">
        <f t="shared" ca="1" si="71"/>
        <v>#NAME?</v>
      </c>
      <c r="E73" s="2" t="e">
        <f t="shared" ca="1" si="71"/>
        <v>#NAME?</v>
      </c>
      <c r="F73" s="2" t="e">
        <f t="shared" ca="1" si="71"/>
        <v>#NAME?</v>
      </c>
      <c r="G73" s="2" t="e">
        <f t="shared" ca="1" si="71"/>
        <v>#NAME?</v>
      </c>
      <c r="H73" s="2" t="e">
        <f t="shared" ca="1" si="71"/>
        <v>#NAME?</v>
      </c>
      <c r="I73" s="2" t="e">
        <f t="shared" ca="1" si="71"/>
        <v>#NAME?</v>
      </c>
      <c r="J73" s="2" t="str">
        <f t="shared" ca="1" si="71"/>
        <v/>
      </c>
      <c r="K73" s="2" t="str">
        <f t="shared" ca="1" si="71"/>
        <v/>
      </c>
      <c r="L73" s="2" t="e">
        <f t="shared" ca="1" si="71"/>
        <v>#NAME?</v>
      </c>
      <c r="M73" s="2" t="e">
        <f t="shared" ca="1" si="71"/>
        <v>#NAME?</v>
      </c>
      <c r="N73" s="2" t="e">
        <f t="shared" ca="1" si="71"/>
        <v>#NAME?</v>
      </c>
      <c r="O73" s="2" t="e">
        <f t="shared" ca="1" si="71"/>
        <v>#NAME?</v>
      </c>
      <c r="P73" s="2" t="e">
        <f t="shared" ca="1" si="71"/>
        <v>#NAME?</v>
      </c>
      <c r="Q73" s="2" t="e">
        <f t="shared" ca="1" si="71"/>
        <v>#NAME?</v>
      </c>
      <c r="R73" s="2" t="e">
        <f t="shared" ca="1" si="71"/>
        <v>#NAME?</v>
      </c>
      <c r="S73" s="2" t="e">
        <f t="shared" ca="1" si="71"/>
        <v>#NAME?</v>
      </c>
      <c r="T73" s="2" t="e">
        <f t="shared" ca="1" si="71"/>
        <v>#NAME?</v>
      </c>
      <c r="U73" s="2" t="e">
        <f t="shared" ca="1" si="71"/>
        <v>#NAME?</v>
      </c>
      <c r="V73" s="2" t="e">
        <f t="shared" ca="1" si="71"/>
        <v>#NAME?</v>
      </c>
      <c r="W73" s="2" t="str">
        <f t="shared" ca="1" si="71"/>
        <v/>
      </c>
      <c r="X73" s="2" t="str">
        <f t="shared" ca="1" si="71"/>
        <v/>
      </c>
      <c r="Y73" s="2" t="str">
        <f t="shared" ca="1" si="71"/>
        <v/>
      </c>
      <c r="Z73" s="2" t="e">
        <f t="shared" ca="1" si="71"/>
        <v>#NAME?</v>
      </c>
      <c r="AA73" s="2" t="e">
        <f t="shared" ca="1" si="71"/>
        <v>#NAME?</v>
      </c>
      <c r="AB73" s="2" t="e">
        <f t="shared" ca="1" si="71"/>
        <v>#NAME?</v>
      </c>
      <c r="AC73" s="2" t="str">
        <f t="shared" ca="1" si="71"/>
        <v/>
      </c>
      <c r="AD73" s="2" t="e">
        <f t="shared" ca="1" si="71"/>
        <v>#NAME?</v>
      </c>
      <c r="AE73" s="2" t="e">
        <f t="shared" ca="1" si="71"/>
        <v>#NAME?</v>
      </c>
      <c r="AF73" s="2" t="e">
        <f t="shared" ca="1" si="71"/>
        <v>#NAME?</v>
      </c>
      <c r="AG73" s="2" t="e">
        <f t="shared" ca="1" si="71"/>
        <v>#NAME?</v>
      </c>
      <c r="AH73" s="2" t="e">
        <f t="shared" ca="1" si="71"/>
        <v>#NAME?</v>
      </c>
      <c r="AI73" s="2" t="str">
        <f t="shared" ca="1" si="71"/>
        <v/>
      </c>
      <c r="AJ73" s="2" t="e">
        <f t="shared" ca="1" si="71"/>
        <v>#NAME?</v>
      </c>
      <c r="AK73" s="2" t="e">
        <f t="shared" ca="1" si="71"/>
        <v>#NAME?</v>
      </c>
      <c r="AL73" s="2" t="e">
        <f t="shared" ca="1" si="71"/>
        <v>#NAME?</v>
      </c>
      <c r="AM73" s="2" t="e">
        <f t="shared" ca="1" si="71"/>
        <v>#NAME?</v>
      </c>
      <c r="AN73" s="2" t="e">
        <f t="shared" ca="1" si="71"/>
        <v>#NAME?</v>
      </c>
      <c r="AO73" s="2" t="e">
        <f t="shared" ca="1" si="71"/>
        <v>#NAME?</v>
      </c>
      <c r="AP73" s="2" t="e">
        <f t="shared" ca="1" si="71"/>
        <v>#NAME?</v>
      </c>
      <c r="AQ73" s="2" t="e">
        <f t="shared" ca="1" si="71"/>
        <v>#NAME?</v>
      </c>
      <c r="AR73" s="2" t="str">
        <f t="shared" ca="1" si="71"/>
        <v/>
      </c>
      <c r="AS73" s="2" t="e">
        <f t="shared" ca="1" si="71"/>
        <v>#NAME?</v>
      </c>
      <c r="AT73" s="2" t="e">
        <f t="shared" ca="1" si="71"/>
        <v>#NAME?</v>
      </c>
      <c r="AU73" s="2" t="e">
        <f t="shared" ca="1" si="71"/>
        <v>#NAME?</v>
      </c>
      <c r="AV73" s="2" t="e">
        <f t="shared" ca="1" si="71"/>
        <v>#NAME?</v>
      </c>
      <c r="AW73" s="2" t="e">
        <f t="shared" ca="1" si="71"/>
        <v>#NAME?</v>
      </c>
      <c r="AX73" s="2" t="e">
        <f t="shared" ca="1" si="71"/>
        <v>#NAME?</v>
      </c>
      <c r="AY73" s="2" t="e">
        <f t="shared" ca="1" si="71"/>
        <v>#NAME?</v>
      </c>
      <c r="AZ73" s="2" t="e">
        <f t="shared" ca="1" si="71"/>
        <v>#NAME?</v>
      </c>
      <c r="BA73" s="2" t="e">
        <f t="shared" ca="1" si="71"/>
        <v>#NAME?</v>
      </c>
      <c r="BB73" s="2" t="e">
        <f t="shared" ca="1" si="71"/>
        <v>#NAME?</v>
      </c>
      <c r="BC73" s="2" t="e">
        <f t="shared" ca="1" si="71"/>
        <v>#NAME?</v>
      </c>
      <c r="BD73" s="2" t="e">
        <f t="shared" ca="1" si="71"/>
        <v>#NAME?</v>
      </c>
      <c r="BE73" s="2" t="e">
        <f t="shared" ca="1" si="71"/>
        <v>#NAME?</v>
      </c>
      <c r="BF73" s="2" t="e">
        <f t="shared" ca="1" si="71"/>
        <v>#NAME?</v>
      </c>
      <c r="BG73" s="2" t="str">
        <f t="shared" ca="1" si="71"/>
        <v/>
      </c>
      <c r="BH73" s="2" t="str">
        <f t="shared" ca="1" si="71"/>
        <v/>
      </c>
      <c r="BI73" s="2" t="e">
        <f t="shared" ca="1" si="71"/>
        <v>#NAME?</v>
      </c>
      <c r="BJ73" s="2" t="str">
        <f t="shared" ca="1" si="71"/>
        <v/>
      </c>
      <c r="BK73" s="2" t="e">
        <f t="shared" ca="1" si="71"/>
        <v>#NAME?</v>
      </c>
      <c r="BL73" s="2" t="e">
        <f t="shared" ca="1" si="71"/>
        <v>#NAME?</v>
      </c>
      <c r="BM73" s="2" t="e">
        <f t="shared" ca="1" si="71"/>
        <v>#NAME?</v>
      </c>
      <c r="BN73" s="2" t="e">
        <f t="shared" ca="1" si="71"/>
        <v>#NAME?</v>
      </c>
      <c r="BO73" s="2" t="e">
        <f t="shared" ca="1" si="71"/>
        <v>#NAME?</v>
      </c>
      <c r="BP73" s="2" t="e">
        <f t="shared" ca="1" si="71"/>
        <v>#NAME?</v>
      </c>
      <c r="BQ73" s="2" t="e">
        <f t="shared" ca="1" si="71"/>
        <v>#NAME?</v>
      </c>
      <c r="BR73" s="2" t="e">
        <f t="shared" ca="1" si="71"/>
        <v>#NAME?</v>
      </c>
      <c r="BS73" s="2" t="e">
        <f t="shared" ca="1" si="71"/>
        <v>#NAME?</v>
      </c>
      <c r="BT73" s="2" t="e">
        <f t="shared" ca="1" si="71"/>
        <v>#NAME?</v>
      </c>
      <c r="BU73" s="2" t="str">
        <f t="shared" ca="1" si="71"/>
        <v/>
      </c>
      <c r="BV73" s="2" t="str">
        <f t="shared" ca="1" si="71"/>
        <v/>
      </c>
      <c r="BW73" s="2" t="e">
        <f t="shared" ca="1" si="71"/>
        <v>#NAME?</v>
      </c>
      <c r="BX73" s="2" t="e">
        <f t="shared" ca="1" si="71"/>
        <v>#NAME?</v>
      </c>
      <c r="BY73" s="2" t="e">
        <f t="shared" ca="1" si="71"/>
        <v>#NAME?</v>
      </c>
      <c r="BZ73" s="2" t="e">
        <f t="shared" ca="1" si="71"/>
        <v>#NAME?</v>
      </c>
      <c r="CA73" s="2" t="e">
        <f t="shared" ca="1" si="71"/>
        <v>#NAME?</v>
      </c>
      <c r="CB73" s="2" t="e">
        <f t="shared" ca="1" si="71"/>
        <v>#NAME?</v>
      </c>
      <c r="CC73" s="2" t="e">
        <f t="shared" ca="1" si="71"/>
        <v>#NAME?</v>
      </c>
      <c r="CD73" s="2" t="e">
        <f t="shared" ca="1" si="71"/>
        <v>#NAME?</v>
      </c>
      <c r="CE73" s="2" t="e">
        <f t="shared" ca="1" si="71"/>
        <v>#NAME?</v>
      </c>
      <c r="CF73" s="2" t="e">
        <f t="shared" ca="1" si="71"/>
        <v>#NAME?</v>
      </c>
      <c r="CG73" s="2" t="e">
        <f t="shared" ca="1" si="71"/>
        <v>#NAME?</v>
      </c>
      <c r="CH73" s="2" t="e">
        <f t="shared" ca="1" si="71"/>
        <v>#NAME?</v>
      </c>
      <c r="CI73" s="2" t="e">
        <f t="shared" ca="1" si="71"/>
        <v>#NAME?</v>
      </c>
      <c r="CJ73" s="2" t="e">
        <f t="shared" ca="1" si="71"/>
        <v>#NAME?</v>
      </c>
      <c r="CK73" s="2" t="e">
        <f t="shared" ca="1" si="71"/>
        <v>#NAME?</v>
      </c>
      <c r="CL73" s="2" t="e">
        <f t="shared" ca="1" si="71"/>
        <v>#NAME?</v>
      </c>
      <c r="CM73" s="2" t="e">
        <f t="shared" ca="1" si="71"/>
        <v>#NAME?</v>
      </c>
      <c r="CN73" s="2" t="e">
        <f t="shared" ca="1" si="71"/>
        <v>#NAME?</v>
      </c>
      <c r="CO73" s="2" t="e">
        <f t="shared" ca="1" si="71"/>
        <v>#NAME?</v>
      </c>
      <c r="CP73" s="2" t="e">
        <f t="shared" ca="1" si="71"/>
        <v>#NAME?</v>
      </c>
      <c r="CQ73" s="2" t="e">
        <f t="shared" ca="1" si="71"/>
        <v>#NAME?</v>
      </c>
      <c r="CR73" s="2" t="e">
        <f t="shared" ca="1" si="71"/>
        <v>#NAME?</v>
      </c>
      <c r="CS73" s="2" t="e">
        <f t="shared" ca="1" si="71"/>
        <v>#NAME?</v>
      </c>
      <c r="CT73" s="2" t="e">
        <f t="shared" ca="1" si="71"/>
        <v>#NAME?</v>
      </c>
      <c r="CU73" s="2" t="e">
        <f t="shared" ca="1" si="71"/>
        <v>#NAME?</v>
      </c>
      <c r="CV73" s="2" t="e">
        <f t="shared" ca="1" si="71"/>
        <v>#NAME?</v>
      </c>
      <c r="CW73" s="2" t="str">
        <f t="shared" ca="1" si="71"/>
        <v/>
      </c>
      <c r="CX73" s="2" t="e">
        <f t="shared" ca="1" si="71"/>
        <v>#NAME?</v>
      </c>
      <c r="CY73" s="2" t="e">
        <f t="shared" ca="1" si="71"/>
        <v>#NAME?</v>
      </c>
      <c r="CZ73" s="2" t="e">
        <f t="shared" ca="1" si="71"/>
        <v>#NAME?</v>
      </c>
      <c r="DA73" s="2" t="e">
        <f t="shared" ca="1" si="71"/>
        <v>#NAME?</v>
      </c>
      <c r="DB73" s="2" t="e">
        <f t="shared" ca="1" si="71"/>
        <v>#NAME?</v>
      </c>
      <c r="DC73" s="2" t="e">
        <f t="shared" ca="1" si="71"/>
        <v>#NAME?</v>
      </c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</row>
    <row r="74" spans="1:212" ht="14.25">
      <c r="A74" s="3">
        <v>74</v>
      </c>
      <c r="B74" s="2" t="s">
        <v>178</v>
      </c>
      <c r="C74" s="2" t="e">
        <f t="shared" ref="C74:DC74" ca="1" si="72">IF(COUNTIF(DD:DD,$B74),INDIRECT(_xludf.CONCAT("B",$A74)),"")</f>
        <v>#NAME?</v>
      </c>
      <c r="D74" s="2" t="str">
        <f t="shared" ca="1" si="72"/>
        <v/>
      </c>
      <c r="E74" s="2" t="str">
        <f t="shared" ca="1" si="72"/>
        <v/>
      </c>
      <c r="F74" s="2" t="str">
        <f t="shared" ca="1" si="72"/>
        <v/>
      </c>
      <c r="G74" s="2" t="str">
        <f t="shared" ca="1" si="72"/>
        <v/>
      </c>
      <c r="H74" s="2" t="str">
        <f t="shared" ca="1" si="72"/>
        <v/>
      </c>
      <c r="I74" s="2" t="str">
        <f t="shared" ca="1" si="72"/>
        <v/>
      </c>
      <c r="J74" s="2" t="str">
        <f t="shared" ca="1" si="72"/>
        <v/>
      </c>
      <c r="K74" s="2" t="str">
        <f t="shared" ca="1" si="72"/>
        <v/>
      </c>
      <c r="L74" s="2" t="str">
        <f t="shared" ca="1" si="72"/>
        <v/>
      </c>
      <c r="M74" s="2" t="e">
        <f t="shared" ca="1" si="72"/>
        <v>#NAME?</v>
      </c>
      <c r="N74" s="2" t="str">
        <f t="shared" ca="1" si="72"/>
        <v/>
      </c>
      <c r="O74" s="2" t="str">
        <f t="shared" ca="1" si="72"/>
        <v/>
      </c>
      <c r="P74" s="2" t="str">
        <f t="shared" ca="1" si="72"/>
        <v/>
      </c>
      <c r="Q74" s="2" t="str">
        <f t="shared" ca="1" si="72"/>
        <v/>
      </c>
      <c r="R74" s="2" t="str">
        <f t="shared" ca="1" si="72"/>
        <v/>
      </c>
      <c r="S74" s="2" t="str">
        <f t="shared" ca="1" si="72"/>
        <v/>
      </c>
      <c r="T74" s="2" t="str">
        <f t="shared" ca="1" si="72"/>
        <v/>
      </c>
      <c r="U74" s="2" t="str">
        <f t="shared" ca="1" si="72"/>
        <v/>
      </c>
      <c r="V74" s="2" t="str">
        <f t="shared" ca="1" si="72"/>
        <v/>
      </c>
      <c r="W74" s="2" t="str">
        <f t="shared" ca="1" si="72"/>
        <v/>
      </c>
      <c r="X74" s="2" t="str">
        <f t="shared" ca="1" si="72"/>
        <v/>
      </c>
      <c r="Y74" s="2" t="str">
        <f t="shared" ca="1" si="72"/>
        <v/>
      </c>
      <c r="Z74" s="2" t="str">
        <f t="shared" ca="1" si="72"/>
        <v/>
      </c>
      <c r="AA74" s="2" t="str">
        <f t="shared" ca="1" si="72"/>
        <v/>
      </c>
      <c r="AB74" s="2" t="str">
        <f t="shared" ca="1" si="72"/>
        <v/>
      </c>
      <c r="AC74" s="2" t="str">
        <f t="shared" ca="1" si="72"/>
        <v/>
      </c>
      <c r="AD74" s="2" t="str">
        <f t="shared" ca="1" si="72"/>
        <v/>
      </c>
      <c r="AE74" s="2" t="str">
        <f t="shared" ca="1" si="72"/>
        <v/>
      </c>
      <c r="AF74" s="2" t="str">
        <f t="shared" ca="1" si="72"/>
        <v/>
      </c>
      <c r="AG74" s="2" t="str">
        <f t="shared" ca="1" si="72"/>
        <v/>
      </c>
      <c r="AH74" s="2" t="str">
        <f t="shared" ca="1" si="72"/>
        <v/>
      </c>
      <c r="AI74" s="2" t="str">
        <f t="shared" ca="1" si="72"/>
        <v/>
      </c>
      <c r="AJ74" s="2" t="str">
        <f t="shared" ca="1" si="72"/>
        <v/>
      </c>
      <c r="AK74" s="2" t="str">
        <f t="shared" ca="1" si="72"/>
        <v/>
      </c>
      <c r="AL74" s="2" t="str">
        <f t="shared" ca="1" si="72"/>
        <v/>
      </c>
      <c r="AM74" s="2" t="str">
        <f t="shared" ca="1" si="72"/>
        <v/>
      </c>
      <c r="AN74" s="2" t="str">
        <f t="shared" ca="1" si="72"/>
        <v/>
      </c>
      <c r="AO74" s="2" t="str">
        <f t="shared" ca="1" si="72"/>
        <v/>
      </c>
      <c r="AP74" s="2" t="str">
        <f t="shared" ca="1" si="72"/>
        <v/>
      </c>
      <c r="AQ74" s="2" t="str">
        <f t="shared" ca="1" si="72"/>
        <v/>
      </c>
      <c r="AR74" s="2" t="str">
        <f t="shared" ca="1" si="72"/>
        <v/>
      </c>
      <c r="AS74" s="2" t="str">
        <f t="shared" ca="1" si="72"/>
        <v/>
      </c>
      <c r="AT74" s="2" t="str">
        <f t="shared" ca="1" si="72"/>
        <v/>
      </c>
      <c r="AU74" s="2" t="str">
        <f t="shared" ca="1" si="72"/>
        <v/>
      </c>
      <c r="AV74" s="2" t="str">
        <f t="shared" ca="1" si="72"/>
        <v/>
      </c>
      <c r="AW74" s="2" t="str">
        <f t="shared" ca="1" si="72"/>
        <v/>
      </c>
      <c r="AX74" s="2" t="str">
        <f t="shared" ca="1" si="72"/>
        <v/>
      </c>
      <c r="AY74" s="2" t="str">
        <f t="shared" ca="1" si="72"/>
        <v/>
      </c>
      <c r="AZ74" s="2" t="str">
        <f t="shared" ca="1" si="72"/>
        <v/>
      </c>
      <c r="BA74" s="2" t="str">
        <f t="shared" ca="1" si="72"/>
        <v/>
      </c>
      <c r="BB74" s="2" t="str">
        <f t="shared" ca="1" si="72"/>
        <v/>
      </c>
      <c r="BC74" s="2" t="str">
        <f t="shared" ca="1" si="72"/>
        <v/>
      </c>
      <c r="BD74" s="2" t="str">
        <f t="shared" ca="1" si="72"/>
        <v/>
      </c>
      <c r="BE74" s="2" t="str">
        <f t="shared" ca="1" si="72"/>
        <v/>
      </c>
      <c r="BF74" s="2" t="str">
        <f t="shared" ca="1" si="72"/>
        <v/>
      </c>
      <c r="BG74" s="2" t="str">
        <f t="shared" ca="1" si="72"/>
        <v/>
      </c>
      <c r="BH74" s="2" t="str">
        <f t="shared" ca="1" si="72"/>
        <v/>
      </c>
      <c r="BI74" s="2" t="str">
        <f t="shared" ca="1" si="72"/>
        <v/>
      </c>
      <c r="BJ74" s="2" t="str">
        <f t="shared" ca="1" si="72"/>
        <v/>
      </c>
      <c r="BK74" s="2" t="str">
        <f t="shared" ca="1" si="72"/>
        <v/>
      </c>
      <c r="BL74" s="2" t="str">
        <f t="shared" ca="1" si="72"/>
        <v/>
      </c>
      <c r="BM74" s="2" t="str">
        <f t="shared" ca="1" si="72"/>
        <v/>
      </c>
      <c r="BN74" s="2" t="str">
        <f t="shared" ca="1" si="72"/>
        <v/>
      </c>
      <c r="BO74" s="2" t="str">
        <f t="shared" ca="1" si="72"/>
        <v/>
      </c>
      <c r="BP74" s="2" t="str">
        <f t="shared" ca="1" si="72"/>
        <v/>
      </c>
      <c r="BQ74" s="2" t="str">
        <f t="shared" ca="1" si="72"/>
        <v/>
      </c>
      <c r="BR74" s="2" t="e">
        <f t="shared" ca="1" si="72"/>
        <v>#NAME?</v>
      </c>
      <c r="BS74" s="2" t="e">
        <f t="shared" ca="1" si="72"/>
        <v>#NAME?</v>
      </c>
      <c r="BT74" s="2" t="e">
        <f t="shared" ca="1" si="72"/>
        <v>#NAME?</v>
      </c>
      <c r="BU74" s="2" t="str">
        <f t="shared" ca="1" si="72"/>
        <v/>
      </c>
      <c r="BV74" s="2" t="str">
        <f t="shared" ca="1" si="72"/>
        <v/>
      </c>
      <c r="BW74" s="2" t="str">
        <f t="shared" ca="1" si="72"/>
        <v/>
      </c>
      <c r="BX74" s="2" t="str">
        <f t="shared" ca="1" si="72"/>
        <v/>
      </c>
      <c r="BY74" s="2" t="str">
        <f t="shared" ca="1" si="72"/>
        <v/>
      </c>
      <c r="BZ74" s="2" t="str">
        <f t="shared" ca="1" si="72"/>
        <v/>
      </c>
      <c r="CA74" s="2" t="str">
        <f t="shared" ca="1" si="72"/>
        <v/>
      </c>
      <c r="CB74" s="2" t="str">
        <f t="shared" ca="1" si="72"/>
        <v/>
      </c>
      <c r="CC74" s="2" t="str">
        <f t="shared" ca="1" si="72"/>
        <v/>
      </c>
      <c r="CD74" s="2" t="str">
        <f t="shared" ca="1" si="72"/>
        <v/>
      </c>
      <c r="CE74" s="2" t="str">
        <f t="shared" ca="1" si="72"/>
        <v/>
      </c>
      <c r="CF74" s="2" t="str">
        <f t="shared" ca="1" si="72"/>
        <v/>
      </c>
      <c r="CG74" s="2" t="str">
        <f t="shared" ca="1" si="72"/>
        <v/>
      </c>
      <c r="CH74" s="2" t="str">
        <f t="shared" ca="1" si="72"/>
        <v/>
      </c>
      <c r="CI74" s="2" t="str">
        <f t="shared" ca="1" si="72"/>
        <v/>
      </c>
      <c r="CJ74" s="2" t="str">
        <f t="shared" ca="1" si="72"/>
        <v/>
      </c>
      <c r="CK74" s="2" t="str">
        <f t="shared" ca="1" si="72"/>
        <v/>
      </c>
      <c r="CL74" s="2" t="e">
        <f t="shared" ca="1" si="72"/>
        <v>#NAME?</v>
      </c>
      <c r="CM74" s="2" t="str">
        <f t="shared" ca="1" si="72"/>
        <v/>
      </c>
      <c r="CN74" s="2" t="str">
        <f t="shared" ca="1" si="72"/>
        <v/>
      </c>
      <c r="CO74" s="2" t="str">
        <f t="shared" ca="1" si="72"/>
        <v/>
      </c>
      <c r="CP74" s="2" t="e">
        <f t="shared" ca="1" si="72"/>
        <v>#NAME?</v>
      </c>
      <c r="CQ74" s="2" t="str">
        <f t="shared" ca="1" si="72"/>
        <v/>
      </c>
      <c r="CR74" s="2" t="str">
        <f t="shared" ca="1" si="72"/>
        <v/>
      </c>
      <c r="CS74" s="2" t="str">
        <f t="shared" ca="1" si="72"/>
        <v/>
      </c>
      <c r="CT74" s="2" t="str">
        <f t="shared" ca="1" si="72"/>
        <v/>
      </c>
      <c r="CU74" s="2" t="str">
        <f t="shared" ca="1" si="72"/>
        <v/>
      </c>
      <c r="CV74" s="2" t="str">
        <f t="shared" ca="1" si="72"/>
        <v/>
      </c>
      <c r="CW74" s="2" t="str">
        <f t="shared" ca="1" si="72"/>
        <v/>
      </c>
      <c r="CX74" s="2" t="e">
        <f t="shared" ca="1" si="72"/>
        <v>#NAME?</v>
      </c>
      <c r="CY74" s="2" t="str">
        <f t="shared" ca="1" si="72"/>
        <v/>
      </c>
      <c r="CZ74" s="2" t="str">
        <f t="shared" ca="1" si="72"/>
        <v/>
      </c>
      <c r="DA74" s="2" t="str">
        <f t="shared" ca="1" si="72"/>
        <v/>
      </c>
      <c r="DB74" s="2" t="str">
        <f t="shared" ca="1" si="72"/>
        <v/>
      </c>
      <c r="DC74" s="2" t="str">
        <f t="shared" ca="1" si="72"/>
        <v/>
      </c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</row>
    <row r="75" spans="1:212" ht="14.25">
      <c r="A75" s="3">
        <v>75</v>
      </c>
      <c r="B75" s="6" t="s">
        <v>179</v>
      </c>
      <c r="C75" s="2" t="str">
        <f t="shared" ref="C75:DC75" ca="1" si="73">IF(COUNTIF(DD:DD,$B75),INDIRECT(_xludf.CONCAT("B",$A75)),"")</f>
        <v/>
      </c>
      <c r="D75" s="2" t="str">
        <f t="shared" ca="1" si="73"/>
        <v/>
      </c>
      <c r="E75" s="2" t="str">
        <f t="shared" ca="1" si="73"/>
        <v/>
      </c>
      <c r="F75" s="2" t="str">
        <f t="shared" ca="1" si="73"/>
        <v/>
      </c>
      <c r="G75" s="2" t="str">
        <f t="shared" ca="1" si="73"/>
        <v/>
      </c>
      <c r="H75" s="2" t="str">
        <f t="shared" ca="1" si="73"/>
        <v/>
      </c>
      <c r="I75" s="2" t="str">
        <f t="shared" ca="1" si="73"/>
        <v/>
      </c>
      <c r="J75" s="2" t="str">
        <f t="shared" ca="1" si="73"/>
        <v/>
      </c>
      <c r="K75" s="2" t="str">
        <f t="shared" ca="1" si="73"/>
        <v/>
      </c>
      <c r="L75" s="2" t="str">
        <f t="shared" ca="1" si="73"/>
        <v/>
      </c>
      <c r="M75" s="2" t="str">
        <f t="shared" ca="1" si="73"/>
        <v/>
      </c>
      <c r="N75" s="2" t="str">
        <f t="shared" ca="1" si="73"/>
        <v/>
      </c>
      <c r="O75" s="2" t="str">
        <f t="shared" ca="1" si="73"/>
        <v/>
      </c>
      <c r="P75" s="2" t="str">
        <f t="shared" ca="1" si="73"/>
        <v/>
      </c>
      <c r="Q75" s="2" t="str">
        <f t="shared" ca="1" si="73"/>
        <v/>
      </c>
      <c r="R75" s="2" t="str">
        <f t="shared" ca="1" si="73"/>
        <v/>
      </c>
      <c r="S75" s="2" t="str">
        <f t="shared" ca="1" si="73"/>
        <v/>
      </c>
      <c r="T75" s="2" t="str">
        <f t="shared" ca="1" si="73"/>
        <v/>
      </c>
      <c r="U75" s="2" t="str">
        <f t="shared" ca="1" si="73"/>
        <v/>
      </c>
      <c r="V75" s="2" t="str">
        <f t="shared" ca="1" si="73"/>
        <v/>
      </c>
      <c r="W75" s="2" t="str">
        <f t="shared" ca="1" si="73"/>
        <v/>
      </c>
      <c r="X75" s="2" t="str">
        <f t="shared" ca="1" si="73"/>
        <v/>
      </c>
      <c r="Y75" s="2" t="str">
        <f t="shared" ca="1" si="73"/>
        <v/>
      </c>
      <c r="Z75" s="2" t="str">
        <f t="shared" ca="1" si="73"/>
        <v/>
      </c>
      <c r="AA75" s="2" t="str">
        <f t="shared" ca="1" si="73"/>
        <v/>
      </c>
      <c r="AB75" s="2" t="str">
        <f t="shared" ca="1" si="73"/>
        <v/>
      </c>
      <c r="AC75" s="2" t="str">
        <f t="shared" ca="1" si="73"/>
        <v/>
      </c>
      <c r="AD75" s="2" t="str">
        <f t="shared" ca="1" si="73"/>
        <v/>
      </c>
      <c r="AE75" s="2" t="str">
        <f t="shared" ca="1" si="73"/>
        <v/>
      </c>
      <c r="AF75" s="2" t="str">
        <f t="shared" ca="1" si="73"/>
        <v/>
      </c>
      <c r="AG75" s="2" t="str">
        <f t="shared" ca="1" si="73"/>
        <v/>
      </c>
      <c r="AH75" s="2" t="str">
        <f t="shared" ca="1" si="73"/>
        <v/>
      </c>
      <c r="AI75" s="2" t="str">
        <f t="shared" ca="1" si="73"/>
        <v/>
      </c>
      <c r="AJ75" s="2" t="str">
        <f t="shared" ca="1" si="73"/>
        <v/>
      </c>
      <c r="AK75" s="2" t="str">
        <f t="shared" ca="1" si="73"/>
        <v/>
      </c>
      <c r="AL75" s="2" t="str">
        <f t="shared" ca="1" si="73"/>
        <v/>
      </c>
      <c r="AM75" s="2" t="str">
        <f t="shared" ca="1" si="73"/>
        <v/>
      </c>
      <c r="AN75" s="2" t="str">
        <f t="shared" ca="1" si="73"/>
        <v/>
      </c>
      <c r="AO75" s="2" t="str">
        <f t="shared" ca="1" si="73"/>
        <v/>
      </c>
      <c r="AP75" s="2" t="str">
        <f t="shared" ca="1" si="73"/>
        <v/>
      </c>
      <c r="AQ75" s="2" t="str">
        <f t="shared" ca="1" si="73"/>
        <v/>
      </c>
      <c r="AR75" s="2" t="str">
        <f t="shared" ca="1" si="73"/>
        <v/>
      </c>
      <c r="AS75" s="2" t="str">
        <f t="shared" ca="1" si="73"/>
        <v/>
      </c>
      <c r="AT75" s="2" t="str">
        <f t="shared" ca="1" si="73"/>
        <v/>
      </c>
      <c r="AU75" s="2" t="str">
        <f t="shared" ca="1" si="73"/>
        <v/>
      </c>
      <c r="AV75" s="2" t="str">
        <f t="shared" ca="1" si="73"/>
        <v/>
      </c>
      <c r="AW75" s="2" t="str">
        <f t="shared" ca="1" si="73"/>
        <v/>
      </c>
      <c r="AX75" s="2" t="str">
        <f t="shared" ca="1" si="73"/>
        <v/>
      </c>
      <c r="AY75" s="2" t="str">
        <f t="shared" ca="1" si="73"/>
        <v/>
      </c>
      <c r="AZ75" s="2" t="str">
        <f t="shared" ca="1" si="73"/>
        <v/>
      </c>
      <c r="BA75" s="2" t="str">
        <f t="shared" ca="1" si="73"/>
        <v/>
      </c>
      <c r="BB75" s="2" t="str">
        <f t="shared" ca="1" si="73"/>
        <v/>
      </c>
      <c r="BC75" s="2" t="str">
        <f t="shared" ca="1" si="73"/>
        <v/>
      </c>
      <c r="BD75" s="2" t="str">
        <f t="shared" ca="1" si="73"/>
        <v/>
      </c>
      <c r="BE75" s="2" t="str">
        <f t="shared" ca="1" si="73"/>
        <v/>
      </c>
      <c r="BF75" s="2" t="str">
        <f t="shared" ca="1" si="73"/>
        <v/>
      </c>
      <c r="BG75" s="2" t="str">
        <f t="shared" ca="1" si="73"/>
        <v/>
      </c>
      <c r="BH75" s="2" t="str">
        <f t="shared" ca="1" si="73"/>
        <v/>
      </c>
      <c r="BI75" s="2" t="str">
        <f t="shared" ca="1" si="73"/>
        <v/>
      </c>
      <c r="BJ75" s="2" t="str">
        <f t="shared" ca="1" si="73"/>
        <v/>
      </c>
      <c r="BK75" s="2" t="str">
        <f t="shared" ca="1" si="73"/>
        <v/>
      </c>
      <c r="BL75" s="2" t="str">
        <f t="shared" ca="1" si="73"/>
        <v/>
      </c>
      <c r="BM75" s="2" t="str">
        <f t="shared" ca="1" si="73"/>
        <v/>
      </c>
      <c r="BN75" s="2" t="str">
        <f t="shared" ca="1" si="73"/>
        <v/>
      </c>
      <c r="BO75" s="2" t="str">
        <f t="shared" ca="1" si="73"/>
        <v/>
      </c>
      <c r="BP75" s="2" t="str">
        <f t="shared" ca="1" si="73"/>
        <v/>
      </c>
      <c r="BQ75" s="2" t="str">
        <f t="shared" ca="1" si="73"/>
        <v/>
      </c>
      <c r="BR75" s="2" t="str">
        <f t="shared" ca="1" si="73"/>
        <v/>
      </c>
      <c r="BS75" s="2" t="e">
        <f t="shared" ca="1" si="73"/>
        <v>#NAME?</v>
      </c>
      <c r="BT75" s="2" t="str">
        <f t="shared" ca="1" si="73"/>
        <v/>
      </c>
      <c r="BU75" s="2" t="str">
        <f t="shared" ca="1" si="73"/>
        <v/>
      </c>
      <c r="BV75" s="2" t="str">
        <f t="shared" ca="1" si="73"/>
        <v/>
      </c>
      <c r="BW75" s="2" t="str">
        <f t="shared" ca="1" si="73"/>
        <v/>
      </c>
      <c r="BX75" s="2" t="str">
        <f t="shared" ca="1" si="73"/>
        <v/>
      </c>
      <c r="BY75" s="2" t="str">
        <f t="shared" ca="1" si="73"/>
        <v/>
      </c>
      <c r="BZ75" s="2" t="str">
        <f t="shared" ca="1" si="73"/>
        <v/>
      </c>
      <c r="CA75" s="2" t="str">
        <f t="shared" ca="1" si="73"/>
        <v/>
      </c>
      <c r="CB75" s="2" t="str">
        <f t="shared" ca="1" si="73"/>
        <v/>
      </c>
      <c r="CC75" s="2" t="str">
        <f t="shared" ca="1" si="73"/>
        <v/>
      </c>
      <c r="CD75" s="2" t="str">
        <f t="shared" ca="1" si="73"/>
        <v/>
      </c>
      <c r="CE75" s="2" t="str">
        <f t="shared" ca="1" si="73"/>
        <v/>
      </c>
      <c r="CF75" s="2" t="str">
        <f t="shared" ca="1" si="73"/>
        <v/>
      </c>
      <c r="CG75" s="2" t="str">
        <f t="shared" ca="1" si="73"/>
        <v/>
      </c>
      <c r="CH75" s="2" t="str">
        <f t="shared" ca="1" si="73"/>
        <v/>
      </c>
      <c r="CI75" s="2" t="str">
        <f t="shared" ca="1" si="73"/>
        <v/>
      </c>
      <c r="CJ75" s="2" t="str">
        <f t="shared" ca="1" si="73"/>
        <v/>
      </c>
      <c r="CK75" s="2" t="str">
        <f t="shared" ca="1" si="73"/>
        <v/>
      </c>
      <c r="CL75" s="2" t="str">
        <f t="shared" ca="1" si="73"/>
        <v/>
      </c>
      <c r="CM75" s="2" t="str">
        <f t="shared" ca="1" si="73"/>
        <v/>
      </c>
      <c r="CN75" s="2" t="str">
        <f t="shared" ca="1" si="73"/>
        <v/>
      </c>
      <c r="CO75" s="2" t="str">
        <f t="shared" ca="1" si="73"/>
        <v/>
      </c>
      <c r="CP75" s="2" t="str">
        <f t="shared" ca="1" si="73"/>
        <v/>
      </c>
      <c r="CQ75" s="2" t="str">
        <f t="shared" ca="1" si="73"/>
        <v/>
      </c>
      <c r="CR75" s="2" t="str">
        <f t="shared" ca="1" si="73"/>
        <v/>
      </c>
      <c r="CS75" s="2" t="str">
        <f t="shared" ca="1" si="73"/>
        <v/>
      </c>
      <c r="CT75" s="2" t="str">
        <f t="shared" ca="1" si="73"/>
        <v/>
      </c>
      <c r="CU75" s="2" t="str">
        <f t="shared" ca="1" si="73"/>
        <v/>
      </c>
      <c r="CV75" s="2" t="str">
        <f t="shared" ca="1" si="73"/>
        <v/>
      </c>
      <c r="CW75" s="2" t="str">
        <f t="shared" ca="1" si="73"/>
        <v/>
      </c>
      <c r="CX75" s="2" t="str">
        <f t="shared" ca="1" si="73"/>
        <v/>
      </c>
      <c r="CY75" s="2" t="str">
        <f t="shared" ca="1" si="73"/>
        <v/>
      </c>
      <c r="CZ75" s="2" t="str">
        <f t="shared" ca="1" si="73"/>
        <v/>
      </c>
      <c r="DA75" s="2" t="str">
        <f t="shared" ca="1" si="73"/>
        <v/>
      </c>
      <c r="DB75" s="2" t="str">
        <f t="shared" ca="1" si="73"/>
        <v/>
      </c>
      <c r="DC75" s="2" t="str">
        <f t="shared" ca="1" si="73"/>
        <v/>
      </c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</row>
    <row r="76" spans="1:212" ht="14.25">
      <c r="A76" s="3">
        <v>76</v>
      </c>
      <c r="B76" s="4" t="s">
        <v>180</v>
      </c>
      <c r="C76" s="2" t="e">
        <f t="shared" ref="C76:DC76" ca="1" si="74">IF(COUNTIF(DD:DD,$B76),INDIRECT(_xludf.CONCAT("B",$A76)),"")</f>
        <v>#NAME?</v>
      </c>
      <c r="D76" s="2" t="e">
        <f t="shared" ca="1" si="74"/>
        <v>#NAME?</v>
      </c>
      <c r="E76" s="2" t="e">
        <f t="shared" ca="1" si="74"/>
        <v>#NAME?</v>
      </c>
      <c r="F76" s="2" t="e">
        <f t="shared" ca="1" si="74"/>
        <v>#NAME?</v>
      </c>
      <c r="G76" s="2" t="e">
        <f t="shared" ca="1" si="74"/>
        <v>#NAME?</v>
      </c>
      <c r="H76" s="2" t="e">
        <f t="shared" ca="1" si="74"/>
        <v>#NAME?</v>
      </c>
      <c r="I76" s="2" t="e">
        <f t="shared" ca="1" si="74"/>
        <v>#NAME?</v>
      </c>
      <c r="J76" s="2" t="str">
        <f t="shared" ca="1" si="74"/>
        <v/>
      </c>
      <c r="K76" s="2" t="str">
        <f t="shared" ca="1" si="74"/>
        <v/>
      </c>
      <c r="L76" s="2" t="e">
        <f t="shared" ca="1" si="74"/>
        <v>#NAME?</v>
      </c>
      <c r="M76" s="2" t="e">
        <f t="shared" ca="1" si="74"/>
        <v>#NAME?</v>
      </c>
      <c r="N76" s="2" t="e">
        <f t="shared" ca="1" si="74"/>
        <v>#NAME?</v>
      </c>
      <c r="O76" s="2" t="e">
        <f t="shared" ca="1" si="74"/>
        <v>#NAME?</v>
      </c>
      <c r="P76" s="2" t="e">
        <f t="shared" ca="1" si="74"/>
        <v>#NAME?</v>
      </c>
      <c r="Q76" s="2" t="e">
        <f t="shared" ca="1" si="74"/>
        <v>#NAME?</v>
      </c>
      <c r="R76" s="2" t="e">
        <f t="shared" ca="1" si="74"/>
        <v>#NAME?</v>
      </c>
      <c r="S76" s="2" t="e">
        <f t="shared" ca="1" si="74"/>
        <v>#NAME?</v>
      </c>
      <c r="T76" s="2" t="e">
        <f t="shared" ca="1" si="74"/>
        <v>#NAME?</v>
      </c>
      <c r="U76" s="2" t="e">
        <f t="shared" ca="1" si="74"/>
        <v>#NAME?</v>
      </c>
      <c r="V76" s="2" t="e">
        <f t="shared" ca="1" si="74"/>
        <v>#NAME?</v>
      </c>
      <c r="W76" s="2" t="str">
        <f t="shared" ca="1" si="74"/>
        <v/>
      </c>
      <c r="X76" s="2" t="str">
        <f t="shared" ca="1" si="74"/>
        <v/>
      </c>
      <c r="Y76" s="2" t="str">
        <f t="shared" ca="1" si="74"/>
        <v/>
      </c>
      <c r="Z76" s="2" t="e">
        <f t="shared" ca="1" si="74"/>
        <v>#NAME?</v>
      </c>
      <c r="AA76" s="2" t="e">
        <f t="shared" ca="1" si="74"/>
        <v>#NAME?</v>
      </c>
      <c r="AB76" s="2" t="e">
        <f t="shared" ca="1" si="74"/>
        <v>#NAME?</v>
      </c>
      <c r="AC76" s="2" t="str">
        <f t="shared" ca="1" si="74"/>
        <v/>
      </c>
      <c r="AD76" s="2" t="e">
        <f t="shared" ca="1" si="74"/>
        <v>#NAME?</v>
      </c>
      <c r="AE76" s="2" t="e">
        <f t="shared" ca="1" si="74"/>
        <v>#NAME?</v>
      </c>
      <c r="AF76" s="2" t="e">
        <f t="shared" ca="1" si="74"/>
        <v>#NAME?</v>
      </c>
      <c r="AG76" s="2" t="e">
        <f t="shared" ca="1" si="74"/>
        <v>#NAME?</v>
      </c>
      <c r="AH76" s="2" t="e">
        <f t="shared" ca="1" si="74"/>
        <v>#NAME?</v>
      </c>
      <c r="AI76" s="2" t="str">
        <f t="shared" ca="1" si="74"/>
        <v/>
      </c>
      <c r="AJ76" s="2" t="e">
        <f t="shared" ca="1" si="74"/>
        <v>#NAME?</v>
      </c>
      <c r="AK76" s="2" t="e">
        <f t="shared" ca="1" si="74"/>
        <v>#NAME?</v>
      </c>
      <c r="AL76" s="2" t="e">
        <f t="shared" ca="1" si="74"/>
        <v>#NAME?</v>
      </c>
      <c r="AM76" s="2" t="e">
        <f t="shared" ca="1" si="74"/>
        <v>#NAME?</v>
      </c>
      <c r="AN76" s="2" t="e">
        <f t="shared" ca="1" si="74"/>
        <v>#NAME?</v>
      </c>
      <c r="AO76" s="2" t="e">
        <f t="shared" ca="1" si="74"/>
        <v>#NAME?</v>
      </c>
      <c r="AP76" s="2" t="e">
        <f t="shared" ca="1" si="74"/>
        <v>#NAME?</v>
      </c>
      <c r="AQ76" s="2" t="e">
        <f t="shared" ca="1" si="74"/>
        <v>#NAME?</v>
      </c>
      <c r="AR76" s="2" t="str">
        <f t="shared" ca="1" si="74"/>
        <v/>
      </c>
      <c r="AS76" s="2" t="e">
        <f t="shared" ca="1" si="74"/>
        <v>#NAME?</v>
      </c>
      <c r="AT76" s="2" t="e">
        <f t="shared" ca="1" si="74"/>
        <v>#NAME?</v>
      </c>
      <c r="AU76" s="2" t="e">
        <f t="shared" ca="1" si="74"/>
        <v>#NAME?</v>
      </c>
      <c r="AV76" s="2" t="e">
        <f t="shared" ca="1" si="74"/>
        <v>#NAME?</v>
      </c>
      <c r="AW76" s="2" t="e">
        <f t="shared" ca="1" si="74"/>
        <v>#NAME?</v>
      </c>
      <c r="AX76" s="2" t="e">
        <f t="shared" ca="1" si="74"/>
        <v>#NAME?</v>
      </c>
      <c r="AY76" s="2" t="e">
        <f t="shared" ca="1" si="74"/>
        <v>#NAME?</v>
      </c>
      <c r="AZ76" s="2" t="e">
        <f t="shared" ca="1" si="74"/>
        <v>#NAME?</v>
      </c>
      <c r="BA76" s="2" t="e">
        <f t="shared" ca="1" si="74"/>
        <v>#NAME?</v>
      </c>
      <c r="BB76" s="2" t="e">
        <f t="shared" ca="1" si="74"/>
        <v>#NAME?</v>
      </c>
      <c r="BC76" s="2" t="e">
        <f t="shared" ca="1" si="74"/>
        <v>#NAME?</v>
      </c>
      <c r="BD76" s="2" t="e">
        <f t="shared" ca="1" si="74"/>
        <v>#NAME?</v>
      </c>
      <c r="BE76" s="2" t="e">
        <f t="shared" ca="1" si="74"/>
        <v>#NAME?</v>
      </c>
      <c r="BF76" s="2" t="e">
        <f t="shared" ca="1" si="74"/>
        <v>#NAME?</v>
      </c>
      <c r="BG76" s="2" t="str">
        <f t="shared" ca="1" si="74"/>
        <v/>
      </c>
      <c r="BH76" s="2" t="str">
        <f t="shared" ca="1" si="74"/>
        <v/>
      </c>
      <c r="BI76" s="2" t="e">
        <f t="shared" ca="1" si="74"/>
        <v>#NAME?</v>
      </c>
      <c r="BJ76" s="2" t="str">
        <f t="shared" ca="1" si="74"/>
        <v/>
      </c>
      <c r="BK76" s="2" t="e">
        <f t="shared" ca="1" si="74"/>
        <v>#NAME?</v>
      </c>
      <c r="BL76" s="2" t="e">
        <f t="shared" ca="1" si="74"/>
        <v>#NAME?</v>
      </c>
      <c r="BM76" s="2" t="e">
        <f t="shared" ca="1" si="74"/>
        <v>#NAME?</v>
      </c>
      <c r="BN76" s="2" t="e">
        <f t="shared" ca="1" si="74"/>
        <v>#NAME?</v>
      </c>
      <c r="BO76" s="2" t="e">
        <f t="shared" ca="1" si="74"/>
        <v>#NAME?</v>
      </c>
      <c r="BP76" s="2" t="e">
        <f t="shared" ca="1" si="74"/>
        <v>#NAME?</v>
      </c>
      <c r="BQ76" s="2" t="e">
        <f t="shared" ca="1" si="74"/>
        <v>#NAME?</v>
      </c>
      <c r="BR76" s="2" t="e">
        <f t="shared" ca="1" si="74"/>
        <v>#NAME?</v>
      </c>
      <c r="BS76" s="2" t="e">
        <f t="shared" ca="1" si="74"/>
        <v>#NAME?</v>
      </c>
      <c r="BT76" s="2" t="e">
        <f t="shared" ca="1" si="74"/>
        <v>#NAME?</v>
      </c>
      <c r="BU76" s="2" t="str">
        <f t="shared" ca="1" si="74"/>
        <v/>
      </c>
      <c r="BV76" s="2" t="str">
        <f t="shared" ca="1" si="74"/>
        <v/>
      </c>
      <c r="BW76" s="2" t="e">
        <f t="shared" ca="1" si="74"/>
        <v>#NAME?</v>
      </c>
      <c r="BX76" s="2" t="e">
        <f t="shared" ca="1" si="74"/>
        <v>#NAME?</v>
      </c>
      <c r="BY76" s="2" t="e">
        <f t="shared" ca="1" si="74"/>
        <v>#NAME?</v>
      </c>
      <c r="BZ76" s="2" t="e">
        <f t="shared" ca="1" si="74"/>
        <v>#NAME?</v>
      </c>
      <c r="CA76" s="2" t="e">
        <f t="shared" ca="1" si="74"/>
        <v>#NAME?</v>
      </c>
      <c r="CB76" s="2" t="e">
        <f t="shared" ca="1" si="74"/>
        <v>#NAME?</v>
      </c>
      <c r="CC76" s="2" t="e">
        <f t="shared" ca="1" si="74"/>
        <v>#NAME?</v>
      </c>
      <c r="CD76" s="2" t="e">
        <f t="shared" ca="1" si="74"/>
        <v>#NAME?</v>
      </c>
      <c r="CE76" s="2" t="e">
        <f t="shared" ca="1" si="74"/>
        <v>#NAME?</v>
      </c>
      <c r="CF76" s="2" t="e">
        <f t="shared" ca="1" si="74"/>
        <v>#NAME?</v>
      </c>
      <c r="CG76" s="2" t="e">
        <f t="shared" ca="1" si="74"/>
        <v>#NAME?</v>
      </c>
      <c r="CH76" s="2" t="e">
        <f t="shared" ca="1" si="74"/>
        <v>#NAME?</v>
      </c>
      <c r="CI76" s="2" t="e">
        <f t="shared" ca="1" si="74"/>
        <v>#NAME?</v>
      </c>
      <c r="CJ76" s="2" t="e">
        <f t="shared" ca="1" si="74"/>
        <v>#NAME?</v>
      </c>
      <c r="CK76" s="2" t="e">
        <f t="shared" ca="1" si="74"/>
        <v>#NAME?</v>
      </c>
      <c r="CL76" s="2" t="e">
        <f t="shared" ca="1" si="74"/>
        <v>#NAME?</v>
      </c>
      <c r="CM76" s="2" t="e">
        <f t="shared" ca="1" si="74"/>
        <v>#NAME?</v>
      </c>
      <c r="CN76" s="2" t="e">
        <f t="shared" ca="1" si="74"/>
        <v>#NAME?</v>
      </c>
      <c r="CO76" s="2" t="e">
        <f t="shared" ca="1" si="74"/>
        <v>#NAME?</v>
      </c>
      <c r="CP76" s="2" t="e">
        <f t="shared" ca="1" si="74"/>
        <v>#NAME?</v>
      </c>
      <c r="CQ76" s="2" t="e">
        <f t="shared" ca="1" si="74"/>
        <v>#NAME?</v>
      </c>
      <c r="CR76" s="2" t="e">
        <f t="shared" ca="1" si="74"/>
        <v>#NAME?</v>
      </c>
      <c r="CS76" s="2" t="e">
        <f t="shared" ca="1" si="74"/>
        <v>#NAME?</v>
      </c>
      <c r="CT76" s="2" t="e">
        <f t="shared" ca="1" si="74"/>
        <v>#NAME?</v>
      </c>
      <c r="CU76" s="2" t="e">
        <f t="shared" ca="1" si="74"/>
        <v>#NAME?</v>
      </c>
      <c r="CV76" s="2" t="e">
        <f t="shared" ca="1" si="74"/>
        <v>#NAME?</v>
      </c>
      <c r="CW76" s="2" t="str">
        <f t="shared" ca="1" si="74"/>
        <v/>
      </c>
      <c r="CX76" s="2" t="e">
        <f t="shared" ca="1" si="74"/>
        <v>#NAME?</v>
      </c>
      <c r="CY76" s="2" t="e">
        <f t="shared" ca="1" si="74"/>
        <v>#NAME?</v>
      </c>
      <c r="CZ76" s="2" t="e">
        <f t="shared" ca="1" si="74"/>
        <v>#NAME?</v>
      </c>
      <c r="DA76" s="2" t="e">
        <f t="shared" ca="1" si="74"/>
        <v>#NAME?</v>
      </c>
      <c r="DB76" s="2" t="e">
        <f t="shared" ca="1" si="74"/>
        <v>#NAME?</v>
      </c>
      <c r="DC76" s="2" t="e">
        <f t="shared" ca="1" si="74"/>
        <v>#NAME?</v>
      </c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</row>
    <row r="77" spans="1:212" ht="14.25">
      <c r="A77" s="3">
        <v>77</v>
      </c>
      <c r="B77" s="4" t="s">
        <v>181</v>
      </c>
      <c r="C77" s="2" t="e">
        <f t="shared" ref="C77:DC77" ca="1" si="75">IF(COUNTIF(DD:DD,$B77),INDIRECT(_xludf.CONCAT("B",$A77)),"")</f>
        <v>#NAME?</v>
      </c>
      <c r="D77" s="2" t="e">
        <f t="shared" ca="1" si="75"/>
        <v>#NAME?</v>
      </c>
      <c r="E77" s="2" t="e">
        <f t="shared" ca="1" si="75"/>
        <v>#NAME?</v>
      </c>
      <c r="F77" s="2" t="e">
        <f t="shared" ca="1" si="75"/>
        <v>#NAME?</v>
      </c>
      <c r="G77" s="2" t="e">
        <f t="shared" ca="1" si="75"/>
        <v>#NAME?</v>
      </c>
      <c r="H77" s="2" t="e">
        <f t="shared" ca="1" si="75"/>
        <v>#NAME?</v>
      </c>
      <c r="I77" s="2" t="e">
        <f t="shared" ca="1" si="75"/>
        <v>#NAME?</v>
      </c>
      <c r="J77" s="2" t="str">
        <f t="shared" ca="1" si="75"/>
        <v/>
      </c>
      <c r="K77" s="2" t="str">
        <f t="shared" ca="1" si="75"/>
        <v/>
      </c>
      <c r="L77" s="2" t="e">
        <f t="shared" ca="1" si="75"/>
        <v>#NAME?</v>
      </c>
      <c r="M77" s="2" t="e">
        <f t="shared" ca="1" si="75"/>
        <v>#NAME?</v>
      </c>
      <c r="N77" s="2" t="e">
        <f t="shared" ca="1" si="75"/>
        <v>#NAME?</v>
      </c>
      <c r="O77" s="2" t="e">
        <f t="shared" ca="1" si="75"/>
        <v>#NAME?</v>
      </c>
      <c r="P77" s="2" t="e">
        <f t="shared" ca="1" si="75"/>
        <v>#NAME?</v>
      </c>
      <c r="Q77" s="2" t="e">
        <f t="shared" ca="1" si="75"/>
        <v>#NAME?</v>
      </c>
      <c r="R77" s="2" t="e">
        <f t="shared" ca="1" si="75"/>
        <v>#NAME?</v>
      </c>
      <c r="S77" s="2" t="e">
        <f t="shared" ca="1" si="75"/>
        <v>#NAME?</v>
      </c>
      <c r="T77" s="2" t="e">
        <f t="shared" ca="1" si="75"/>
        <v>#NAME?</v>
      </c>
      <c r="U77" s="2" t="e">
        <f t="shared" ca="1" si="75"/>
        <v>#NAME?</v>
      </c>
      <c r="V77" s="2" t="e">
        <f t="shared" ca="1" si="75"/>
        <v>#NAME?</v>
      </c>
      <c r="W77" s="2" t="str">
        <f t="shared" ca="1" si="75"/>
        <v/>
      </c>
      <c r="X77" s="2" t="str">
        <f t="shared" ca="1" si="75"/>
        <v/>
      </c>
      <c r="Y77" s="2" t="str">
        <f t="shared" ca="1" si="75"/>
        <v/>
      </c>
      <c r="Z77" s="2" t="e">
        <f t="shared" ca="1" si="75"/>
        <v>#NAME?</v>
      </c>
      <c r="AA77" s="2" t="e">
        <f t="shared" ca="1" si="75"/>
        <v>#NAME?</v>
      </c>
      <c r="AB77" s="2" t="e">
        <f t="shared" ca="1" si="75"/>
        <v>#NAME?</v>
      </c>
      <c r="AC77" s="2" t="str">
        <f t="shared" ca="1" si="75"/>
        <v/>
      </c>
      <c r="AD77" s="2" t="e">
        <f t="shared" ca="1" si="75"/>
        <v>#NAME?</v>
      </c>
      <c r="AE77" s="2" t="e">
        <f t="shared" ca="1" si="75"/>
        <v>#NAME?</v>
      </c>
      <c r="AF77" s="2" t="e">
        <f t="shared" ca="1" si="75"/>
        <v>#NAME?</v>
      </c>
      <c r="AG77" s="2" t="e">
        <f t="shared" ca="1" si="75"/>
        <v>#NAME?</v>
      </c>
      <c r="AH77" s="2" t="e">
        <f t="shared" ca="1" si="75"/>
        <v>#NAME?</v>
      </c>
      <c r="AI77" s="2" t="str">
        <f t="shared" ca="1" si="75"/>
        <v/>
      </c>
      <c r="AJ77" s="2" t="e">
        <f t="shared" ca="1" si="75"/>
        <v>#NAME?</v>
      </c>
      <c r="AK77" s="2" t="e">
        <f t="shared" ca="1" si="75"/>
        <v>#NAME?</v>
      </c>
      <c r="AL77" s="2" t="e">
        <f t="shared" ca="1" si="75"/>
        <v>#NAME?</v>
      </c>
      <c r="AM77" s="2" t="e">
        <f t="shared" ca="1" si="75"/>
        <v>#NAME?</v>
      </c>
      <c r="AN77" s="2" t="e">
        <f t="shared" ca="1" si="75"/>
        <v>#NAME?</v>
      </c>
      <c r="AO77" s="2" t="e">
        <f t="shared" ca="1" si="75"/>
        <v>#NAME?</v>
      </c>
      <c r="AP77" s="2" t="e">
        <f t="shared" ca="1" si="75"/>
        <v>#NAME?</v>
      </c>
      <c r="AQ77" s="2" t="e">
        <f t="shared" ca="1" si="75"/>
        <v>#NAME?</v>
      </c>
      <c r="AR77" s="2" t="str">
        <f t="shared" ca="1" si="75"/>
        <v/>
      </c>
      <c r="AS77" s="2" t="e">
        <f t="shared" ca="1" si="75"/>
        <v>#NAME?</v>
      </c>
      <c r="AT77" s="2" t="e">
        <f t="shared" ca="1" si="75"/>
        <v>#NAME?</v>
      </c>
      <c r="AU77" s="2" t="e">
        <f t="shared" ca="1" si="75"/>
        <v>#NAME?</v>
      </c>
      <c r="AV77" s="2" t="e">
        <f t="shared" ca="1" si="75"/>
        <v>#NAME?</v>
      </c>
      <c r="AW77" s="2" t="e">
        <f t="shared" ca="1" si="75"/>
        <v>#NAME?</v>
      </c>
      <c r="AX77" s="2" t="e">
        <f t="shared" ca="1" si="75"/>
        <v>#NAME?</v>
      </c>
      <c r="AY77" s="2" t="e">
        <f t="shared" ca="1" si="75"/>
        <v>#NAME?</v>
      </c>
      <c r="AZ77" s="2" t="e">
        <f t="shared" ca="1" si="75"/>
        <v>#NAME?</v>
      </c>
      <c r="BA77" s="2" t="e">
        <f t="shared" ca="1" si="75"/>
        <v>#NAME?</v>
      </c>
      <c r="BB77" s="2" t="e">
        <f t="shared" ca="1" si="75"/>
        <v>#NAME?</v>
      </c>
      <c r="BC77" s="2" t="e">
        <f t="shared" ca="1" si="75"/>
        <v>#NAME?</v>
      </c>
      <c r="BD77" s="2" t="e">
        <f t="shared" ca="1" si="75"/>
        <v>#NAME?</v>
      </c>
      <c r="BE77" s="2" t="e">
        <f t="shared" ca="1" si="75"/>
        <v>#NAME?</v>
      </c>
      <c r="BF77" s="2" t="e">
        <f t="shared" ca="1" si="75"/>
        <v>#NAME?</v>
      </c>
      <c r="BG77" s="2" t="str">
        <f t="shared" ca="1" si="75"/>
        <v/>
      </c>
      <c r="BH77" s="2" t="str">
        <f t="shared" ca="1" si="75"/>
        <v/>
      </c>
      <c r="BI77" s="2" t="e">
        <f t="shared" ca="1" si="75"/>
        <v>#NAME?</v>
      </c>
      <c r="BJ77" s="2" t="str">
        <f t="shared" ca="1" si="75"/>
        <v/>
      </c>
      <c r="BK77" s="2" t="e">
        <f t="shared" ca="1" si="75"/>
        <v>#NAME?</v>
      </c>
      <c r="BL77" s="2" t="e">
        <f t="shared" ca="1" si="75"/>
        <v>#NAME?</v>
      </c>
      <c r="BM77" s="2" t="e">
        <f t="shared" ca="1" si="75"/>
        <v>#NAME?</v>
      </c>
      <c r="BN77" s="2" t="e">
        <f t="shared" ca="1" si="75"/>
        <v>#NAME?</v>
      </c>
      <c r="BO77" s="2" t="e">
        <f t="shared" ca="1" si="75"/>
        <v>#NAME?</v>
      </c>
      <c r="BP77" s="2" t="e">
        <f t="shared" ca="1" si="75"/>
        <v>#NAME?</v>
      </c>
      <c r="BQ77" s="2" t="e">
        <f t="shared" ca="1" si="75"/>
        <v>#NAME?</v>
      </c>
      <c r="BR77" s="2" t="e">
        <f t="shared" ca="1" si="75"/>
        <v>#NAME?</v>
      </c>
      <c r="BS77" s="2" t="e">
        <f t="shared" ca="1" si="75"/>
        <v>#NAME?</v>
      </c>
      <c r="BT77" s="2" t="e">
        <f t="shared" ca="1" si="75"/>
        <v>#NAME?</v>
      </c>
      <c r="BU77" s="2" t="str">
        <f t="shared" ca="1" si="75"/>
        <v/>
      </c>
      <c r="BV77" s="2" t="str">
        <f t="shared" ca="1" si="75"/>
        <v/>
      </c>
      <c r="BW77" s="2" t="e">
        <f t="shared" ca="1" si="75"/>
        <v>#NAME?</v>
      </c>
      <c r="BX77" s="2" t="e">
        <f t="shared" ca="1" si="75"/>
        <v>#NAME?</v>
      </c>
      <c r="BY77" s="2" t="e">
        <f t="shared" ca="1" si="75"/>
        <v>#NAME?</v>
      </c>
      <c r="BZ77" s="2" t="e">
        <f t="shared" ca="1" si="75"/>
        <v>#NAME?</v>
      </c>
      <c r="CA77" s="2" t="e">
        <f t="shared" ca="1" si="75"/>
        <v>#NAME?</v>
      </c>
      <c r="CB77" s="2" t="e">
        <f t="shared" ca="1" si="75"/>
        <v>#NAME?</v>
      </c>
      <c r="CC77" s="2" t="e">
        <f t="shared" ca="1" si="75"/>
        <v>#NAME?</v>
      </c>
      <c r="CD77" s="2" t="e">
        <f t="shared" ca="1" si="75"/>
        <v>#NAME?</v>
      </c>
      <c r="CE77" s="2" t="e">
        <f t="shared" ca="1" si="75"/>
        <v>#NAME?</v>
      </c>
      <c r="CF77" s="2" t="e">
        <f t="shared" ca="1" si="75"/>
        <v>#NAME?</v>
      </c>
      <c r="CG77" s="2" t="e">
        <f t="shared" ca="1" si="75"/>
        <v>#NAME?</v>
      </c>
      <c r="CH77" s="2" t="e">
        <f t="shared" ca="1" si="75"/>
        <v>#NAME?</v>
      </c>
      <c r="CI77" s="2" t="e">
        <f t="shared" ca="1" si="75"/>
        <v>#NAME?</v>
      </c>
      <c r="CJ77" s="2" t="e">
        <f t="shared" ca="1" si="75"/>
        <v>#NAME?</v>
      </c>
      <c r="CK77" s="2" t="e">
        <f t="shared" ca="1" si="75"/>
        <v>#NAME?</v>
      </c>
      <c r="CL77" s="2" t="e">
        <f t="shared" ca="1" si="75"/>
        <v>#NAME?</v>
      </c>
      <c r="CM77" s="2" t="e">
        <f t="shared" ca="1" si="75"/>
        <v>#NAME?</v>
      </c>
      <c r="CN77" s="2" t="e">
        <f t="shared" ca="1" si="75"/>
        <v>#NAME?</v>
      </c>
      <c r="CO77" s="2" t="e">
        <f t="shared" ca="1" si="75"/>
        <v>#NAME?</v>
      </c>
      <c r="CP77" s="2" t="e">
        <f t="shared" ca="1" si="75"/>
        <v>#NAME?</v>
      </c>
      <c r="CQ77" s="2" t="e">
        <f t="shared" ca="1" si="75"/>
        <v>#NAME?</v>
      </c>
      <c r="CR77" s="2" t="e">
        <f t="shared" ca="1" si="75"/>
        <v>#NAME?</v>
      </c>
      <c r="CS77" s="2" t="e">
        <f t="shared" ca="1" si="75"/>
        <v>#NAME?</v>
      </c>
      <c r="CT77" s="2" t="e">
        <f t="shared" ca="1" si="75"/>
        <v>#NAME?</v>
      </c>
      <c r="CU77" s="2" t="e">
        <f t="shared" ca="1" si="75"/>
        <v>#NAME?</v>
      </c>
      <c r="CV77" s="2" t="e">
        <f t="shared" ca="1" si="75"/>
        <v>#NAME?</v>
      </c>
      <c r="CW77" s="2" t="str">
        <f t="shared" ca="1" si="75"/>
        <v/>
      </c>
      <c r="CX77" s="2" t="e">
        <f t="shared" ca="1" si="75"/>
        <v>#NAME?</v>
      </c>
      <c r="CY77" s="2" t="e">
        <f t="shared" ca="1" si="75"/>
        <v>#NAME?</v>
      </c>
      <c r="CZ77" s="2" t="e">
        <f t="shared" ca="1" si="75"/>
        <v>#NAME?</v>
      </c>
      <c r="DA77" s="2" t="e">
        <f t="shared" ca="1" si="75"/>
        <v>#NAME?</v>
      </c>
      <c r="DB77" s="2" t="e">
        <f t="shared" ca="1" si="75"/>
        <v>#NAME?</v>
      </c>
      <c r="DC77" s="2" t="e">
        <f t="shared" ca="1" si="75"/>
        <v>#NAME?</v>
      </c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F116"/>
  <sheetViews>
    <sheetView workbookViewId="0"/>
  </sheetViews>
  <sheetFormatPr defaultColWidth="12.625" defaultRowHeight="15" customHeight="1"/>
  <cols>
    <col min="1" max="1" width="49.625" customWidth="1"/>
    <col min="2" max="2" width="17.5" customWidth="1"/>
    <col min="3" max="3" width="60.25" customWidth="1"/>
    <col min="4" max="4" width="32.125" customWidth="1"/>
    <col min="5" max="5" width="32.5" customWidth="1"/>
    <col min="6" max="6" width="25.5" customWidth="1"/>
  </cols>
  <sheetData>
    <row r="1" spans="1:6">
      <c r="A1" s="21" t="s">
        <v>399</v>
      </c>
      <c r="B1" s="21" t="s">
        <v>400</v>
      </c>
      <c r="C1" s="21" t="s">
        <v>401</v>
      </c>
      <c r="D1" s="21" t="s">
        <v>402</v>
      </c>
      <c r="E1" s="21" t="s">
        <v>403</v>
      </c>
      <c r="F1" s="21" t="s">
        <v>404</v>
      </c>
    </row>
    <row r="2" spans="1:6">
      <c r="A2" s="8" t="s">
        <v>405</v>
      </c>
      <c r="B2" s="8" t="s">
        <v>406</v>
      </c>
      <c r="C2" s="8" t="s">
        <v>406</v>
      </c>
      <c r="D2" s="8" t="s">
        <v>407</v>
      </c>
      <c r="E2" s="8" t="s">
        <v>405</v>
      </c>
      <c r="F2" s="8" t="s">
        <v>408</v>
      </c>
    </row>
    <row r="3" spans="1:6">
      <c r="A3" s="8" t="s">
        <v>409</v>
      </c>
      <c r="B3" s="8" t="s">
        <v>410</v>
      </c>
      <c r="C3" s="8" t="s">
        <v>411</v>
      </c>
      <c r="D3" s="8" t="s">
        <v>412</v>
      </c>
      <c r="E3" s="8" t="s">
        <v>413</v>
      </c>
      <c r="F3" s="8" t="s">
        <v>414</v>
      </c>
    </row>
    <row r="4" spans="1:6">
      <c r="A4" s="8" t="s">
        <v>407</v>
      </c>
      <c r="B4" s="8" t="s">
        <v>415</v>
      </c>
      <c r="C4" s="8" t="s">
        <v>416</v>
      </c>
      <c r="D4" s="8" t="s">
        <v>417</v>
      </c>
      <c r="E4" s="8" t="s">
        <v>409</v>
      </c>
      <c r="F4" s="8" t="s">
        <v>418</v>
      </c>
    </row>
    <row r="5" spans="1:6">
      <c r="A5" s="8" t="s">
        <v>419</v>
      </c>
      <c r="B5" s="8" t="s">
        <v>420</v>
      </c>
      <c r="C5" s="8" t="s">
        <v>421</v>
      </c>
      <c r="D5" s="8" t="s">
        <v>422</v>
      </c>
      <c r="E5" s="8" t="s">
        <v>419</v>
      </c>
      <c r="F5" s="8" t="s">
        <v>423</v>
      </c>
    </row>
    <row r="6" spans="1:6">
      <c r="A6" s="8" t="s">
        <v>424</v>
      </c>
      <c r="B6" s="8" t="s">
        <v>425</v>
      </c>
      <c r="C6" s="8" t="s">
        <v>426</v>
      </c>
      <c r="D6" s="8" t="s">
        <v>427</v>
      </c>
      <c r="E6" s="8" t="s">
        <v>424</v>
      </c>
      <c r="F6" s="8" t="s">
        <v>428</v>
      </c>
    </row>
    <row r="7" spans="1:6">
      <c r="A7" s="8" t="s">
        <v>429</v>
      </c>
      <c r="B7" s="8" t="s">
        <v>430</v>
      </c>
      <c r="C7" s="8" t="s">
        <v>431</v>
      </c>
      <c r="D7" s="8" t="s">
        <v>406</v>
      </c>
      <c r="E7" s="8" t="s">
        <v>429</v>
      </c>
      <c r="F7" s="8" t="s">
        <v>432</v>
      </c>
    </row>
    <row r="8" spans="1:6">
      <c r="A8" s="8" t="s">
        <v>412</v>
      </c>
      <c r="B8" s="8" t="s">
        <v>433</v>
      </c>
      <c r="C8" s="8" t="s">
        <v>434</v>
      </c>
      <c r="D8" s="8" t="s">
        <v>415</v>
      </c>
      <c r="E8" s="8" t="s">
        <v>435</v>
      </c>
      <c r="F8" s="8" t="s">
        <v>436</v>
      </c>
    </row>
    <row r="9" spans="1:6">
      <c r="A9" s="8" t="s">
        <v>435</v>
      </c>
      <c r="B9" s="8" t="s">
        <v>427</v>
      </c>
      <c r="C9" s="8" t="s">
        <v>429</v>
      </c>
      <c r="D9" s="8" t="s">
        <v>410</v>
      </c>
      <c r="E9" s="8" t="s">
        <v>437</v>
      </c>
      <c r="F9" s="8" t="s">
        <v>438</v>
      </c>
    </row>
    <row r="10" spans="1:6">
      <c r="A10" s="8" t="s">
        <v>437</v>
      </c>
      <c r="B10" s="8" t="s">
        <v>439</v>
      </c>
      <c r="C10" s="8" t="s">
        <v>437</v>
      </c>
      <c r="D10" s="8" t="s">
        <v>440</v>
      </c>
      <c r="E10" s="8" t="s">
        <v>441</v>
      </c>
      <c r="F10" s="8" t="s">
        <v>442</v>
      </c>
    </row>
    <row r="11" spans="1:6">
      <c r="A11" s="8" t="s">
        <v>441</v>
      </c>
      <c r="B11" s="8" t="s">
        <v>434</v>
      </c>
      <c r="C11" s="8" t="s">
        <v>443</v>
      </c>
      <c r="D11" s="8" t="s">
        <v>444</v>
      </c>
      <c r="E11" s="8" t="s">
        <v>445</v>
      </c>
      <c r="F11" s="8" t="s">
        <v>446</v>
      </c>
    </row>
    <row r="12" spans="1:6">
      <c r="A12" s="8" t="s">
        <v>445</v>
      </c>
      <c r="B12" s="8" t="s">
        <v>447</v>
      </c>
      <c r="C12" s="8" t="s">
        <v>448</v>
      </c>
      <c r="D12" s="8" t="s">
        <v>434</v>
      </c>
      <c r="E12" s="8" t="s">
        <v>449</v>
      </c>
      <c r="F12" s="8" t="s">
        <v>450</v>
      </c>
    </row>
    <row r="13" spans="1:6">
      <c r="A13" s="8" t="s">
        <v>449</v>
      </c>
      <c r="B13" s="8" t="s">
        <v>451</v>
      </c>
      <c r="C13" s="8" t="s">
        <v>452</v>
      </c>
      <c r="D13" s="8" t="s">
        <v>448</v>
      </c>
      <c r="E13" s="8" t="s">
        <v>453</v>
      </c>
      <c r="F13" s="8" t="s">
        <v>454</v>
      </c>
    </row>
    <row r="14" spans="1:6">
      <c r="A14" s="8" t="s">
        <v>453</v>
      </c>
      <c r="B14" s="8" t="s">
        <v>455</v>
      </c>
      <c r="C14" s="8" t="s">
        <v>456</v>
      </c>
      <c r="D14" s="8" t="s">
        <v>457</v>
      </c>
      <c r="E14" s="8" t="s">
        <v>458</v>
      </c>
      <c r="F14" s="8" t="s">
        <v>459</v>
      </c>
    </row>
    <row r="15" spans="1:6">
      <c r="A15" s="8" t="s">
        <v>458</v>
      </c>
      <c r="B15" s="8" t="s">
        <v>457</v>
      </c>
      <c r="C15" s="8" t="s">
        <v>460</v>
      </c>
      <c r="D15" s="8" t="s">
        <v>461</v>
      </c>
      <c r="E15" s="8" t="s">
        <v>462</v>
      </c>
      <c r="F15" s="8" t="s">
        <v>463</v>
      </c>
    </row>
    <row r="16" spans="1:6">
      <c r="A16" s="8" t="s">
        <v>462</v>
      </c>
      <c r="B16" s="8" t="s">
        <v>464</v>
      </c>
      <c r="C16" s="8" t="s">
        <v>409</v>
      </c>
      <c r="D16" s="8" t="s">
        <v>465</v>
      </c>
      <c r="E16" s="8" t="s">
        <v>443</v>
      </c>
      <c r="F16" s="8" t="s">
        <v>466</v>
      </c>
    </row>
    <row r="17" spans="1:6">
      <c r="A17" s="8" t="s">
        <v>443</v>
      </c>
      <c r="B17" s="8" t="s">
        <v>467</v>
      </c>
      <c r="C17" s="8" t="s">
        <v>468</v>
      </c>
      <c r="D17" s="8" t="s">
        <v>469</v>
      </c>
      <c r="E17" s="8" t="s">
        <v>470</v>
      </c>
      <c r="F17" s="8" t="s">
        <v>471</v>
      </c>
    </row>
    <row r="18" spans="1:6">
      <c r="A18" s="8" t="s">
        <v>470</v>
      </c>
      <c r="B18" s="8" t="s">
        <v>412</v>
      </c>
      <c r="C18" s="8" t="s">
        <v>472</v>
      </c>
      <c r="D18" s="8" t="s">
        <v>473</v>
      </c>
      <c r="E18" s="8" t="s">
        <v>474</v>
      </c>
      <c r="F18" s="8" t="s">
        <v>475</v>
      </c>
    </row>
    <row r="19" spans="1:6">
      <c r="A19" s="8" t="s">
        <v>474</v>
      </c>
      <c r="B19" s="8" t="s">
        <v>448</v>
      </c>
      <c r="C19" s="8" t="s">
        <v>476</v>
      </c>
      <c r="D19" s="8" t="s">
        <v>477</v>
      </c>
      <c r="E19" s="8" t="s">
        <v>478</v>
      </c>
      <c r="F19" s="8" t="s">
        <v>479</v>
      </c>
    </row>
    <row r="20" spans="1:6">
      <c r="A20" s="8" t="s">
        <v>478</v>
      </c>
      <c r="B20" s="8" t="s">
        <v>480</v>
      </c>
      <c r="C20" s="8" t="s">
        <v>461</v>
      </c>
      <c r="D20" s="8" t="s">
        <v>481</v>
      </c>
      <c r="E20" s="8" t="s">
        <v>482</v>
      </c>
      <c r="F20" s="8" t="s">
        <v>483</v>
      </c>
    </row>
    <row r="21" spans="1:6">
      <c r="A21" s="8" t="s">
        <v>482</v>
      </c>
      <c r="B21" s="8" t="s">
        <v>484</v>
      </c>
      <c r="C21" s="8" t="s">
        <v>458</v>
      </c>
      <c r="D21" s="8" t="s">
        <v>485</v>
      </c>
      <c r="E21" s="8" t="s">
        <v>486</v>
      </c>
      <c r="F21" s="8" t="s">
        <v>487</v>
      </c>
    </row>
    <row r="22" spans="1:6">
      <c r="A22" s="8" t="s">
        <v>486</v>
      </c>
      <c r="B22" s="8" t="s">
        <v>488</v>
      </c>
      <c r="C22" s="8" t="s">
        <v>489</v>
      </c>
      <c r="D22" s="8" t="s">
        <v>439</v>
      </c>
      <c r="E22" s="8" t="s">
        <v>490</v>
      </c>
      <c r="F22" s="8" t="s">
        <v>491</v>
      </c>
    </row>
    <row r="23" spans="1:6">
      <c r="A23" s="8" t="s">
        <v>490</v>
      </c>
      <c r="B23" s="8" t="s">
        <v>492</v>
      </c>
      <c r="C23" s="8" t="s">
        <v>462</v>
      </c>
      <c r="D23" s="8" t="s">
        <v>493</v>
      </c>
      <c r="E23" s="8" t="s">
        <v>494</v>
      </c>
      <c r="F23" s="8" t="s">
        <v>495</v>
      </c>
    </row>
    <row r="24" spans="1:6">
      <c r="A24" s="8" t="s">
        <v>417</v>
      </c>
      <c r="B24" s="8" t="s">
        <v>496</v>
      </c>
      <c r="C24" s="8" t="s">
        <v>424</v>
      </c>
      <c r="D24" s="8" t="s">
        <v>497</v>
      </c>
      <c r="E24" s="8" t="s">
        <v>498</v>
      </c>
      <c r="F24" s="8" t="s">
        <v>499</v>
      </c>
    </row>
    <row r="25" spans="1:6">
      <c r="A25" s="8" t="s">
        <v>494</v>
      </c>
      <c r="B25" s="8" t="s">
        <v>500</v>
      </c>
      <c r="C25" s="8" t="s">
        <v>453</v>
      </c>
      <c r="D25" s="8" t="s">
        <v>425</v>
      </c>
      <c r="E25" s="8" t="s">
        <v>411</v>
      </c>
      <c r="F25" s="8" t="s">
        <v>501</v>
      </c>
    </row>
    <row r="26" spans="1:6">
      <c r="A26" s="8" t="s">
        <v>498</v>
      </c>
      <c r="B26" s="8" t="s">
        <v>502</v>
      </c>
      <c r="C26" s="8" t="s">
        <v>503</v>
      </c>
      <c r="D26" s="8" t="s">
        <v>504</v>
      </c>
      <c r="E26" s="8" t="s">
        <v>505</v>
      </c>
      <c r="F26" s="8" t="s">
        <v>506</v>
      </c>
    </row>
    <row r="27" spans="1:6">
      <c r="A27" s="8" t="s">
        <v>411</v>
      </c>
      <c r="B27" s="8" t="s">
        <v>407</v>
      </c>
      <c r="C27" s="8" t="s">
        <v>507</v>
      </c>
      <c r="D27" s="8" t="s">
        <v>508</v>
      </c>
      <c r="E27" s="8" t="s">
        <v>421</v>
      </c>
      <c r="F27" s="8" t="s">
        <v>509</v>
      </c>
    </row>
    <row r="28" spans="1:6">
      <c r="A28" s="8" t="s">
        <v>505</v>
      </c>
      <c r="B28" s="8" t="s">
        <v>461</v>
      </c>
      <c r="C28" s="8" t="s">
        <v>510</v>
      </c>
      <c r="D28" s="8" t="s">
        <v>511</v>
      </c>
      <c r="E28" s="8" t="s">
        <v>512</v>
      </c>
      <c r="F28" s="8" t="s">
        <v>513</v>
      </c>
    </row>
    <row r="29" spans="1:6">
      <c r="A29" s="8" t="s">
        <v>421</v>
      </c>
      <c r="B29" s="8" t="s">
        <v>514</v>
      </c>
      <c r="C29" s="8" t="s">
        <v>515</v>
      </c>
      <c r="D29" s="8" t="s">
        <v>514</v>
      </c>
      <c r="E29" s="8" t="s">
        <v>416</v>
      </c>
      <c r="F29" s="8" t="s">
        <v>516</v>
      </c>
    </row>
    <row r="30" spans="1:6">
      <c r="A30" s="8" t="s">
        <v>512</v>
      </c>
      <c r="B30" s="8" t="s">
        <v>517</v>
      </c>
      <c r="C30" s="8" t="s">
        <v>518</v>
      </c>
      <c r="D30" s="8" t="s">
        <v>519</v>
      </c>
      <c r="E30" s="8" t="s">
        <v>520</v>
      </c>
      <c r="F30" s="8" t="s">
        <v>521</v>
      </c>
    </row>
    <row r="31" spans="1:6">
      <c r="A31" s="8" t="s">
        <v>416</v>
      </c>
      <c r="B31" s="8" t="s">
        <v>522</v>
      </c>
      <c r="C31" s="8" t="s">
        <v>465</v>
      </c>
      <c r="D31" s="8" t="s">
        <v>523</v>
      </c>
      <c r="E31" s="8" t="s">
        <v>524</v>
      </c>
      <c r="F31" s="8" t="s">
        <v>525</v>
      </c>
    </row>
    <row r="32" spans="1:6">
      <c r="A32" s="8" t="s">
        <v>520</v>
      </c>
      <c r="B32" s="8" t="s">
        <v>526</v>
      </c>
      <c r="C32" s="8" t="s">
        <v>527</v>
      </c>
      <c r="D32" s="8" t="s">
        <v>528</v>
      </c>
      <c r="E32" s="8" t="s">
        <v>529</v>
      </c>
      <c r="F32" s="8" t="s">
        <v>530</v>
      </c>
    </row>
    <row r="33" spans="1:6">
      <c r="A33" s="8" t="s">
        <v>524</v>
      </c>
      <c r="B33" s="8" t="s">
        <v>531</v>
      </c>
      <c r="C33" s="8" t="s">
        <v>532</v>
      </c>
      <c r="D33" s="8" t="s">
        <v>533</v>
      </c>
      <c r="E33" s="8" t="s">
        <v>406</v>
      </c>
      <c r="F33" s="8" t="s">
        <v>534</v>
      </c>
    </row>
    <row r="34" spans="1:6">
      <c r="A34" s="8" t="s">
        <v>422</v>
      </c>
      <c r="B34" s="8" t="s">
        <v>508</v>
      </c>
      <c r="C34" s="8" t="s">
        <v>535</v>
      </c>
      <c r="D34" s="8" t="s">
        <v>536</v>
      </c>
      <c r="E34" s="8" t="s">
        <v>431</v>
      </c>
      <c r="F34" s="8" t="s">
        <v>537</v>
      </c>
    </row>
    <row r="35" spans="1:6">
      <c r="A35" s="8" t="s">
        <v>529</v>
      </c>
      <c r="B35" s="8" t="s">
        <v>465</v>
      </c>
      <c r="C35" s="8" t="s">
        <v>538</v>
      </c>
      <c r="D35" s="8" t="s">
        <v>539</v>
      </c>
      <c r="E35" s="8" t="s">
        <v>426</v>
      </c>
      <c r="F35" s="8" t="s">
        <v>540</v>
      </c>
    </row>
    <row r="36" spans="1:6">
      <c r="A36" s="8" t="s">
        <v>427</v>
      </c>
      <c r="B36" s="8" t="s">
        <v>541</v>
      </c>
      <c r="C36" s="8" t="s">
        <v>469</v>
      </c>
      <c r="D36" s="8" t="s">
        <v>542</v>
      </c>
      <c r="E36" s="8" t="s">
        <v>543</v>
      </c>
      <c r="F36" s="8" t="s">
        <v>544</v>
      </c>
    </row>
    <row r="37" spans="1:6">
      <c r="A37" s="8" t="s">
        <v>406</v>
      </c>
      <c r="B37" s="8" t="s">
        <v>545</v>
      </c>
      <c r="C37" s="8" t="s">
        <v>546</v>
      </c>
      <c r="D37" s="8" t="s">
        <v>547</v>
      </c>
      <c r="E37" s="8" t="s">
        <v>434</v>
      </c>
      <c r="F37" s="8" t="s">
        <v>548</v>
      </c>
    </row>
    <row r="38" spans="1:6">
      <c r="A38" s="8" t="s">
        <v>431</v>
      </c>
      <c r="B38" s="8" t="s">
        <v>549</v>
      </c>
      <c r="C38" s="8" t="s">
        <v>550</v>
      </c>
      <c r="D38" s="8" t="s">
        <v>430</v>
      </c>
      <c r="E38" s="8" t="s">
        <v>551</v>
      </c>
      <c r="F38" s="8" t="s">
        <v>552</v>
      </c>
    </row>
    <row r="39" spans="1:6">
      <c r="A39" s="8" t="s">
        <v>426</v>
      </c>
      <c r="B39" s="8" t="s">
        <v>469</v>
      </c>
      <c r="C39" s="8" t="s">
        <v>553</v>
      </c>
      <c r="D39" s="8" t="s">
        <v>554</v>
      </c>
      <c r="E39" s="8" t="s">
        <v>555</v>
      </c>
      <c r="F39" s="8" t="s">
        <v>556</v>
      </c>
    </row>
    <row r="40" spans="1:6">
      <c r="A40" s="8" t="s">
        <v>415</v>
      </c>
      <c r="B40" s="8" t="s">
        <v>557</v>
      </c>
      <c r="C40" s="8" t="s">
        <v>558</v>
      </c>
      <c r="D40" s="8" t="s">
        <v>433</v>
      </c>
      <c r="E40" s="8" t="s">
        <v>559</v>
      </c>
      <c r="F40" s="8" t="s">
        <v>560</v>
      </c>
    </row>
    <row r="41" spans="1:6">
      <c r="A41" s="8" t="s">
        <v>410</v>
      </c>
      <c r="B41" s="8" t="s">
        <v>549</v>
      </c>
      <c r="C41" s="8" t="s">
        <v>561</v>
      </c>
      <c r="D41" s="8" t="s">
        <v>562</v>
      </c>
      <c r="E41" s="8" t="s">
        <v>448</v>
      </c>
      <c r="F41" s="8" t="s">
        <v>563</v>
      </c>
    </row>
    <row r="42" spans="1:6">
      <c r="A42" s="8" t="s">
        <v>440</v>
      </c>
      <c r="B42" s="8" t="s">
        <v>564</v>
      </c>
      <c r="C42" s="8" t="s">
        <v>565</v>
      </c>
      <c r="D42" s="8" t="s">
        <v>420</v>
      </c>
      <c r="E42" s="8" t="s">
        <v>489</v>
      </c>
      <c r="F42" s="8" t="s">
        <v>566</v>
      </c>
    </row>
    <row r="43" spans="1:6">
      <c r="A43" s="8" t="s">
        <v>543</v>
      </c>
      <c r="B43" s="8" t="s">
        <v>477</v>
      </c>
      <c r="C43" s="8" t="s">
        <v>405</v>
      </c>
      <c r="D43" s="8"/>
      <c r="E43" s="8" t="s">
        <v>468</v>
      </c>
      <c r="F43" s="8" t="s">
        <v>567</v>
      </c>
    </row>
    <row r="44" spans="1:6">
      <c r="A44" s="8" t="s">
        <v>434</v>
      </c>
      <c r="B44" s="8" t="s">
        <v>473</v>
      </c>
      <c r="C44" s="8" t="s">
        <v>445</v>
      </c>
      <c r="D44" s="8"/>
      <c r="E44" s="8" t="s">
        <v>472</v>
      </c>
      <c r="F44" s="8" t="s">
        <v>568</v>
      </c>
    </row>
    <row r="45" spans="1:6">
      <c r="A45" s="8" t="s">
        <v>551</v>
      </c>
      <c r="B45" s="8" t="s">
        <v>481</v>
      </c>
      <c r="C45" s="8" t="s">
        <v>569</v>
      </c>
      <c r="D45" s="8"/>
      <c r="E45" s="8" t="s">
        <v>503</v>
      </c>
      <c r="F45" s="8" t="s">
        <v>570</v>
      </c>
    </row>
    <row r="46" spans="1:6">
      <c r="A46" s="8" t="s">
        <v>555</v>
      </c>
      <c r="B46" s="8" t="s">
        <v>571</v>
      </c>
      <c r="C46" s="8" t="s">
        <v>572</v>
      </c>
      <c r="D46" s="8"/>
      <c r="E46" s="8" t="s">
        <v>461</v>
      </c>
      <c r="F46" s="8" t="s">
        <v>573</v>
      </c>
    </row>
    <row r="47" spans="1:6">
      <c r="A47" s="8" t="s">
        <v>559</v>
      </c>
      <c r="B47" s="8" t="s">
        <v>485</v>
      </c>
      <c r="C47" s="8" t="s">
        <v>574</v>
      </c>
      <c r="D47" s="8"/>
      <c r="E47" s="8" t="s">
        <v>507</v>
      </c>
      <c r="F47" s="8" t="s">
        <v>575</v>
      </c>
    </row>
    <row r="48" spans="1:6">
      <c r="A48" s="8" t="s">
        <v>448</v>
      </c>
      <c r="B48" s="8" t="s">
        <v>539</v>
      </c>
      <c r="C48" s="8" t="s">
        <v>576</v>
      </c>
      <c r="D48" s="8"/>
      <c r="E48" s="8" t="s">
        <v>515</v>
      </c>
      <c r="F48" s="8" t="s">
        <v>577</v>
      </c>
    </row>
    <row r="49" spans="1:6">
      <c r="A49" s="8" t="s">
        <v>489</v>
      </c>
      <c r="B49" s="8" t="s">
        <v>542</v>
      </c>
      <c r="C49" s="8" t="s">
        <v>578</v>
      </c>
      <c r="D49" s="8"/>
      <c r="E49" s="8" t="s">
        <v>510</v>
      </c>
      <c r="F49" s="8" t="s">
        <v>579</v>
      </c>
    </row>
    <row r="50" spans="1:6">
      <c r="A50" s="8" t="s">
        <v>468</v>
      </c>
      <c r="B50" s="8" t="s">
        <v>497</v>
      </c>
      <c r="C50" s="8" t="s">
        <v>477</v>
      </c>
      <c r="D50" s="8"/>
      <c r="E50" s="8" t="s">
        <v>580</v>
      </c>
      <c r="F50" s="8" t="s">
        <v>581</v>
      </c>
    </row>
    <row r="51" spans="1:6">
      <c r="A51" s="8" t="s">
        <v>457</v>
      </c>
      <c r="B51" s="8" t="s">
        <v>417</v>
      </c>
      <c r="C51" s="8" t="s">
        <v>582</v>
      </c>
      <c r="D51" s="8"/>
      <c r="E51" s="8" t="s">
        <v>538</v>
      </c>
      <c r="F51" s="8" t="s">
        <v>583</v>
      </c>
    </row>
    <row r="52" spans="1:6">
      <c r="A52" s="8" t="s">
        <v>472</v>
      </c>
      <c r="B52" s="8" t="s">
        <v>504</v>
      </c>
      <c r="C52" s="8" t="s">
        <v>419</v>
      </c>
      <c r="D52" s="8"/>
      <c r="E52" s="8" t="s">
        <v>553</v>
      </c>
      <c r="F52" s="8" t="s">
        <v>584</v>
      </c>
    </row>
    <row r="53" spans="1:6">
      <c r="A53" s="8" t="s">
        <v>503</v>
      </c>
      <c r="B53" s="8" t="s">
        <v>585</v>
      </c>
      <c r="C53" s="8" t="s">
        <v>586</v>
      </c>
      <c r="D53" s="8"/>
      <c r="E53" s="8" t="s">
        <v>465</v>
      </c>
      <c r="F53" s="8" t="s">
        <v>587</v>
      </c>
    </row>
    <row r="54" spans="1:6">
      <c r="A54" s="8" t="s">
        <v>461</v>
      </c>
      <c r="B54" s="8" t="s">
        <v>588</v>
      </c>
      <c r="C54" s="8" t="s">
        <v>589</v>
      </c>
      <c r="D54" s="8"/>
      <c r="E54" s="8" t="s">
        <v>569</v>
      </c>
      <c r="F54" s="8" t="s">
        <v>590</v>
      </c>
    </row>
    <row r="55" spans="1:6">
      <c r="A55" s="8" t="s">
        <v>507</v>
      </c>
      <c r="B55" s="8" t="s">
        <v>519</v>
      </c>
      <c r="C55" s="8" t="s">
        <v>481</v>
      </c>
      <c r="D55" s="8"/>
      <c r="E55" s="8" t="s">
        <v>469</v>
      </c>
      <c r="F55" s="8" t="s">
        <v>591</v>
      </c>
    </row>
    <row r="56" spans="1:6">
      <c r="A56" s="8" t="s">
        <v>515</v>
      </c>
      <c r="B56" s="8" t="s">
        <v>523</v>
      </c>
      <c r="C56" s="8" t="s">
        <v>592</v>
      </c>
      <c r="D56" s="8"/>
      <c r="E56" s="8" t="s">
        <v>550</v>
      </c>
      <c r="F56" s="8" t="s">
        <v>593</v>
      </c>
    </row>
    <row r="57" spans="1:6">
      <c r="A57" s="8" t="s">
        <v>510</v>
      </c>
      <c r="B57" s="8" t="s">
        <v>528</v>
      </c>
      <c r="C57" s="8" t="s">
        <v>594</v>
      </c>
      <c r="D57" s="8"/>
      <c r="E57" s="8" t="s">
        <v>572</v>
      </c>
      <c r="F57" s="8" t="s">
        <v>595</v>
      </c>
    </row>
    <row r="58" spans="1:6">
      <c r="A58" s="8" t="s">
        <v>580</v>
      </c>
      <c r="B58" s="8" t="s">
        <v>533</v>
      </c>
      <c r="C58" s="8" t="s">
        <v>596</v>
      </c>
      <c r="D58" s="8"/>
      <c r="E58" s="8" t="s">
        <v>574</v>
      </c>
      <c r="F58" s="8" t="s">
        <v>597</v>
      </c>
    </row>
    <row r="59" spans="1:6">
      <c r="A59" s="8" t="s">
        <v>538</v>
      </c>
      <c r="B59" s="8" t="s">
        <v>536</v>
      </c>
      <c r="C59" s="8" t="s">
        <v>559</v>
      </c>
      <c r="D59" s="8"/>
      <c r="E59" s="8" t="s">
        <v>598</v>
      </c>
      <c r="F59" s="8" t="s">
        <v>599</v>
      </c>
    </row>
    <row r="60" spans="1:6">
      <c r="A60" s="8" t="s">
        <v>553</v>
      </c>
      <c r="B60" s="8" t="s">
        <v>600</v>
      </c>
      <c r="C60" s="8" t="s">
        <v>601</v>
      </c>
      <c r="D60" s="8"/>
      <c r="E60" s="8" t="s">
        <v>576</v>
      </c>
      <c r="F60" s="8" t="s">
        <v>602</v>
      </c>
    </row>
    <row r="61" spans="1:6">
      <c r="A61" s="8" t="s">
        <v>465</v>
      </c>
      <c r="B61" s="8" t="s">
        <v>603</v>
      </c>
      <c r="C61" s="8" t="s">
        <v>485</v>
      </c>
      <c r="D61" s="8"/>
      <c r="E61" s="8" t="s">
        <v>477</v>
      </c>
      <c r="F61" s="8" t="s">
        <v>604</v>
      </c>
    </row>
    <row r="62" spans="1:6">
      <c r="A62" s="8" t="s">
        <v>413</v>
      </c>
      <c r="B62" s="8" t="s">
        <v>605</v>
      </c>
      <c r="C62" s="8" t="s">
        <v>524</v>
      </c>
      <c r="D62" s="8"/>
      <c r="E62" s="8" t="s">
        <v>589</v>
      </c>
      <c r="F62" s="8" t="s">
        <v>606</v>
      </c>
    </row>
    <row r="63" spans="1:6">
      <c r="A63" s="8" t="s">
        <v>569</v>
      </c>
      <c r="B63" s="8" t="s">
        <v>607</v>
      </c>
      <c r="C63" s="8" t="s">
        <v>608</v>
      </c>
      <c r="D63" s="8"/>
      <c r="E63" s="8" t="s">
        <v>481</v>
      </c>
      <c r="F63" s="8" t="s">
        <v>609</v>
      </c>
    </row>
    <row r="64" spans="1:6">
      <c r="A64" s="8" t="s">
        <v>469</v>
      </c>
      <c r="B64" s="8" t="s">
        <v>610</v>
      </c>
      <c r="C64" s="8" t="s">
        <v>611</v>
      </c>
      <c r="D64" s="8"/>
      <c r="E64" s="8" t="s">
        <v>594</v>
      </c>
      <c r="F64" s="8" t="s">
        <v>612</v>
      </c>
    </row>
    <row r="65" spans="1:6">
      <c r="A65" s="8" t="s">
        <v>550</v>
      </c>
      <c r="B65" s="8" t="s">
        <v>613</v>
      </c>
      <c r="C65" s="8" t="s">
        <v>614</v>
      </c>
      <c r="D65" s="8"/>
      <c r="E65" s="8" t="s">
        <v>615</v>
      </c>
      <c r="F65" s="8" t="s">
        <v>616</v>
      </c>
    </row>
    <row r="66" spans="1:6">
      <c r="A66" s="8" t="s">
        <v>473</v>
      </c>
      <c r="B66" s="8" t="s">
        <v>617</v>
      </c>
      <c r="C66" s="8" t="s">
        <v>543</v>
      </c>
      <c r="D66" s="8"/>
      <c r="E66" s="8" t="s">
        <v>485</v>
      </c>
      <c r="F66" s="8" t="s">
        <v>618</v>
      </c>
    </row>
    <row r="67" spans="1:6">
      <c r="A67" s="8" t="s">
        <v>572</v>
      </c>
      <c r="B67" s="8" t="s">
        <v>619</v>
      </c>
      <c r="C67" s="8" t="s">
        <v>615</v>
      </c>
      <c r="D67" s="8"/>
      <c r="E67" s="8" t="s">
        <v>608</v>
      </c>
      <c r="F67" s="8" t="s">
        <v>620</v>
      </c>
    </row>
    <row r="68" spans="1:6">
      <c r="A68" s="8" t="s">
        <v>574</v>
      </c>
      <c r="B68" s="8" t="s">
        <v>621</v>
      </c>
      <c r="C68" s="8" t="s">
        <v>497</v>
      </c>
      <c r="D68" s="8"/>
      <c r="E68" s="8" t="s">
        <v>611</v>
      </c>
      <c r="F68" s="8" t="s">
        <v>622</v>
      </c>
    </row>
    <row r="69" spans="1:6">
      <c r="A69" s="8" t="s">
        <v>598</v>
      </c>
      <c r="B69" s="8" t="s">
        <v>623</v>
      </c>
      <c r="C69" s="8" t="s">
        <v>435</v>
      </c>
      <c r="D69" s="8"/>
      <c r="E69" s="8" t="s">
        <v>518</v>
      </c>
      <c r="F69" s="8" t="s">
        <v>624</v>
      </c>
    </row>
    <row r="70" spans="1:6">
      <c r="A70" s="8" t="s">
        <v>576</v>
      </c>
      <c r="B70" s="8" t="s">
        <v>625</v>
      </c>
      <c r="C70" s="8" t="s">
        <v>494</v>
      </c>
      <c r="D70" s="8"/>
      <c r="E70" s="8" t="s">
        <v>626</v>
      </c>
      <c r="F70" s="8" t="s">
        <v>627</v>
      </c>
    </row>
    <row r="71" spans="1:6">
      <c r="A71" s="8" t="s">
        <v>477</v>
      </c>
      <c r="B71" s="8" t="s">
        <v>628</v>
      </c>
      <c r="C71" s="8" t="s">
        <v>529</v>
      </c>
      <c r="D71" s="8"/>
      <c r="E71" s="8" t="s">
        <v>629</v>
      </c>
      <c r="F71" s="8" t="s">
        <v>630</v>
      </c>
    </row>
    <row r="72" spans="1:6">
      <c r="A72" s="8" t="s">
        <v>589</v>
      </c>
      <c r="B72" s="8" t="s">
        <v>631</v>
      </c>
      <c r="C72" s="8" t="s">
        <v>629</v>
      </c>
      <c r="D72" s="8"/>
      <c r="E72" s="8" t="s">
        <v>497</v>
      </c>
      <c r="F72" s="8" t="s">
        <v>632</v>
      </c>
    </row>
    <row r="73" spans="1:6">
      <c r="A73" s="8" t="s">
        <v>481</v>
      </c>
      <c r="B73" s="8" t="s">
        <v>554</v>
      </c>
      <c r="C73" s="8" t="s">
        <v>505</v>
      </c>
      <c r="D73" s="8"/>
      <c r="E73" s="8" t="s">
        <v>504</v>
      </c>
      <c r="F73" s="8" t="s">
        <v>632</v>
      </c>
    </row>
    <row r="74" spans="1:6">
      <c r="A74" s="8" t="s">
        <v>594</v>
      </c>
      <c r="B74" s="8" t="s">
        <v>633</v>
      </c>
      <c r="C74" s="8" t="s">
        <v>504</v>
      </c>
      <c r="D74" s="8"/>
      <c r="E74" s="8" t="s">
        <v>634</v>
      </c>
      <c r="F74" s="8" t="s">
        <v>635</v>
      </c>
    </row>
    <row r="75" spans="1:6">
      <c r="A75" s="8" t="s">
        <v>615</v>
      </c>
      <c r="B75" s="8" t="s">
        <v>440</v>
      </c>
      <c r="C75" s="8" t="s">
        <v>470</v>
      </c>
      <c r="D75" s="8"/>
      <c r="E75" s="8" t="s">
        <v>636</v>
      </c>
      <c r="F75" s="8" t="s">
        <v>637</v>
      </c>
    </row>
    <row r="76" spans="1:6">
      <c r="A76" s="8" t="s">
        <v>485</v>
      </c>
      <c r="B76" s="8" t="s">
        <v>638</v>
      </c>
      <c r="C76" s="8" t="s">
        <v>478</v>
      </c>
      <c r="D76" s="8"/>
      <c r="E76" s="8" t="s">
        <v>511</v>
      </c>
      <c r="F76" s="8" t="s">
        <v>639</v>
      </c>
    </row>
    <row r="77" spans="1:6">
      <c r="A77" s="8" t="s">
        <v>608</v>
      </c>
      <c r="B77" s="8" t="s">
        <v>444</v>
      </c>
      <c r="C77" s="8" t="s">
        <v>520</v>
      </c>
      <c r="D77" s="8"/>
      <c r="E77" s="8" t="s">
        <v>640</v>
      </c>
      <c r="F77" s="8" t="s">
        <v>641</v>
      </c>
    </row>
    <row r="78" spans="1:6">
      <c r="A78" s="8" t="s">
        <v>611</v>
      </c>
      <c r="B78" s="8" t="s">
        <v>547</v>
      </c>
      <c r="C78" s="8" t="s">
        <v>551</v>
      </c>
      <c r="D78" s="8"/>
      <c r="E78" s="8" t="s">
        <v>519</v>
      </c>
      <c r="F78" s="8" t="s">
        <v>642</v>
      </c>
    </row>
    <row r="79" spans="1:6">
      <c r="A79" s="8" t="s">
        <v>439</v>
      </c>
      <c r="B79" s="8" t="s">
        <v>643</v>
      </c>
      <c r="C79" s="8" t="s">
        <v>626</v>
      </c>
      <c r="D79" s="8"/>
      <c r="E79" s="8" t="s">
        <v>644</v>
      </c>
      <c r="F79" s="8" t="s">
        <v>645</v>
      </c>
    </row>
    <row r="80" spans="1:6">
      <c r="A80" s="8" t="s">
        <v>518</v>
      </c>
      <c r="B80" s="8" t="s">
        <v>493</v>
      </c>
      <c r="C80" s="8" t="s">
        <v>634</v>
      </c>
      <c r="D80" s="8"/>
      <c r="E80" s="8" t="s">
        <v>646</v>
      </c>
      <c r="F80" s="8" t="s">
        <v>647</v>
      </c>
    </row>
    <row r="81" spans="1:6">
      <c r="A81" s="8" t="s">
        <v>626</v>
      </c>
      <c r="B81" s="8" t="s">
        <v>648</v>
      </c>
      <c r="C81" s="8" t="s">
        <v>636</v>
      </c>
      <c r="D81" s="8"/>
      <c r="E81" s="8" t="s">
        <v>523</v>
      </c>
      <c r="F81" s="8" t="s">
        <v>649</v>
      </c>
    </row>
    <row r="82" spans="1:6">
      <c r="A82" s="8" t="s">
        <v>629</v>
      </c>
      <c r="B82" s="8" t="s">
        <v>650</v>
      </c>
      <c r="C82" s="8" t="s">
        <v>651</v>
      </c>
      <c r="D82" s="8"/>
      <c r="E82" s="8" t="s">
        <v>651</v>
      </c>
      <c r="F82" s="8" t="s">
        <v>652</v>
      </c>
    </row>
    <row r="83" spans="1:6">
      <c r="A83" s="8" t="s">
        <v>493</v>
      </c>
      <c r="B83" s="8" t="s">
        <v>562</v>
      </c>
      <c r="C83" s="8" t="s">
        <v>653</v>
      </c>
      <c r="D83" s="8"/>
      <c r="E83" s="8" t="s">
        <v>653</v>
      </c>
      <c r="F83" s="8" t="s">
        <v>654</v>
      </c>
    </row>
    <row r="84" spans="1:6">
      <c r="A84" s="8" t="s">
        <v>497</v>
      </c>
      <c r="B84" s="8" t="s">
        <v>655</v>
      </c>
      <c r="C84" s="8" t="s">
        <v>656</v>
      </c>
      <c r="D84" s="8"/>
      <c r="E84" s="8" t="s">
        <v>656</v>
      </c>
      <c r="F84" s="8" t="s">
        <v>657</v>
      </c>
    </row>
    <row r="85" spans="1:6">
      <c r="A85" s="8" t="s">
        <v>425</v>
      </c>
      <c r="B85" s="8" t="s">
        <v>658</v>
      </c>
      <c r="C85" s="8" t="s">
        <v>659</v>
      </c>
      <c r="D85" s="8"/>
      <c r="E85" s="8" t="s">
        <v>533</v>
      </c>
      <c r="F85" s="8" t="s">
        <v>660</v>
      </c>
    </row>
    <row r="86" spans="1:6">
      <c r="A86" s="8" t="s">
        <v>504</v>
      </c>
      <c r="B86" s="8" t="s">
        <v>422</v>
      </c>
      <c r="C86" s="8" t="s">
        <v>661</v>
      </c>
      <c r="D86" s="8"/>
      <c r="E86" s="8" t="s">
        <v>659</v>
      </c>
      <c r="F86" s="8" t="s">
        <v>662</v>
      </c>
    </row>
    <row r="87" spans="1:6">
      <c r="A87" s="8" t="s">
        <v>634</v>
      </c>
      <c r="B87" s="9"/>
      <c r="C87" s="8" t="s">
        <v>663</v>
      </c>
      <c r="D87" s="8"/>
      <c r="E87" s="8" t="s">
        <v>661</v>
      </c>
      <c r="F87" s="8" t="s">
        <v>664</v>
      </c>
    </row>
    <row r="88" spans="1:6">
      <c r="A88" s="8" t="s">
        <v>636</v>
      </c>
      <c r="B88" s="9"/>
      <c r="C88" s="8" t="s">
        <v>665</v>
      </c>
      <c r="D88" s="8"/>
      <c r="E88" s="8" t="s">
        <v>663</v>
      </c>
      <c r="F88" s="8" t="s">
        <v>666</v>
      </c>
    </row>
    <row r="89" spans="1:6">
      <c r="A89" s="8" t="s">
        <v>508</v>
      </c>
      <c r="B89" s="9"/>
      <c r="C89" s="8" t="s">
        <v>667</v>
      </c>
      <c r="D89" s="8"/>
      <c r="E89" s="8" t="s">
        <v>614</v>
      </c>
      <c r="F89" s="8" t="s">
        <v>668</v>
      </c>
    </row>
    <row r="90" spans="1:6">
      <c r="A90" s="8" t="s">
        <v>511</v>
      </c>
      <c r="B90" s="9"/>
      <c r="C90" s="8" t="s">
        <v>511</v>
      </c>
      <c r="D90" s="8"/>
      <c r="E90" s="8" t="s">
        <v>665</v>
      </c>
      <c r="F90" s="8" t="s">
        <v>669</v>
      </c>
    </row>
    <row r="91" spans="1:6">
      <c r="A91" s="8" t="s">
        <v>640</v>
      </c>
      <c r="B91" s="9"/>
      <c r="C91" s="8" t="s">
        <v>490</v>
      </c>
      <c r="D91" s="8"/>
      <c r="E91" s="8" t="s">
        <v>667</v>
      </c>
      <c r="F91" s="8" t="s">
        <v>670</v>
      </c>
    </row>
    <row r="92" spans="1:6">
      <c r="A92" s="8" t="s">
        <v>514</v>
      </c>
      <c r="B92" s="9"/>
      <c r="C92" s="8" t="s">
        <v>512</v>
      </c>
      <c r="D92" s="8"/>
      <c r="E92" s="8"/>
      <c r="F92" s="8" t="s">
        <v>671</v>
      </c>
    </row>
    <row r="93" spans="1:6">
      <c r="A93" s="8" t="s">
        <v>519</v>
      </c>
      <c r="B93" s="9"/>
      <c r="C93" s="8" t="s">
        <v>580</v>
      </c>
      <c r="D93" s="8"/>
      <c r="E93" s="8"/>
      <c r="F93" s="8" t="s">
        <v>672</v>
      </c>
    </row>
    <row r="94" spans="1:6">
      <c r="A94" s="8" t="s">
        <v>644</v>
      </c>
      <c r="B94" s="9"/>
      <c r="C94" s="8" t="s">
        <v>640</v>
      </c>
      <c r="D94" s="8"/>
      <c r="E94" s="8"/>
      <c r="F94" s="8" t="s">
        <v>673</v>
      </c>
    </row>
    <row r="95" spans="1:6">
      <c r="A95" s="8" t="s">
        <v>646</v>
      </c>
      <c r="B95" s="9"/>
      <c r="C95" s="8" t="s">
        <v>519</v>
      </c>
      <c r="D95" s="8"/>
      <c r="E95" s="8"/>
      <c r="F95" s="8" t="s">
        <v>674</v>
      </c>
    </row>
    <row r="96" spans="1:6">
      <c r="A96" s="8" t="s">
        <v>523</v>
      </c>
      <c r="B96" s="9"/>
      <c r="C96" s="8" t="s">
        <v>486</v>
      </c>
      <c r="D96" s="9"/>
      <c r="E96" s="9"/>
      <c r="F96" s="8" t="s">
        <v>675</v>
      </c>
    </row>
    <row r="97" spans="1:6">
      <c r="A97" s="8" t="s">
        <v>528</v>
      </c>
      <c r="B97" s="9"/>
      <c r="C97" s="8" t="s">
        <v>555</v>
      </c>
      <c r="D97" s="9"/>
      <c r="E97" s="9"/>
      <c r="F97" s="8" t="s">
        <v>676</v>
      </c>
    </row>
    <row r="98" spans="1:6">
      <c r="A98" s="8" t="s">
        <v>651</v>
      </c>
      <c r="B98" s="9"/>
      <c r="C98" s="8" t="s">
        <v>644</v>
      </c>
      <c r="D98" s="9"/>
      <c r="E98" s="9"/>
      <c r="F98" s="8" t="s">
        <v>677</v>
      </c>
    </row>
    <row r="99" spans="1:6">
      <c r="A99" s="8" t="s">
        <v>653</v>
      </c>
      <c r="B99" s="9"/>
      <c r="C99" s="8" t="s">
        <v>646</v>
      </c>
      <c r="D99" s="9"/>
      <c r="E99" s="9"/>
      <c r="F99" s="8" t="s">
        <v>678</v>
      </c>
    </row>
    <row r="100" spans="1:6">
      <c r="A100" s="8" t="s">
        <v>656</v>
      </c>
      <c r="B100" s="9"/>
      <c r="C100" s="8" t="s">
        <v>474</v>
      </c>
      <c r="D100" s="9"/>
      <c r="E100" s="9"/>
      <c r="F100" s="8" t="s">
        <v>679</v>
      </c>
    </row>
    <row r="101" spans="1:6">
      <c r="A101" s="8" t="s">
        <v>533</v>
      </c>
      <c r="B101" s="9"/>
      <c r="C101" s="8" t="s">
        <v>449</v>
      </c>
      <c r="D101" s="9"/>
      <c r="E101" s="9"/>
      <c r="F101" s="8" t="s">
        <v>680</v>
      </c>
    </row>
    <row r="102" spans="1:6">
      <c r="A102" s="8" t="s">
        <v>536</v>
      </c>
      <c r="B102" s="9"/>
      <c r="C102" s="8" t="s">
        <v>523</v>
      </c>
      <c r="D102" s="9"/>
      <c r="E102" s="9"/>
      <c r="F102" s="8" t="s">
        <v>681</v>
      </c>
    </row>
    <row r="103" spans="1:6">
      <c r="A103" s="8" t="s">
        <v>539</v>
      </c>
      <c r="B103" s="9"/>
      <c r="C103" s="8" t="s">
        <v>682</v>
      </c>
      <c r="D103" s="9"/>
      <c r="E103" s="9"/>
      <c r="F103" s="8" t="s">
        <v>683</v>
      </c>
    </row>
    <row r="104" spans="1:6">
      <c r="A104" s="8" t="s">
        <v>542</v>
      </c>
      <c r="B104" s="9"/>
      <c r="C104" s="8" t="s">
        <v>498</v>
      </c>
      <c r="D104" s="9"/>
      <c r="E104" s="9"/>
      <c r="F104" s="8" t="s">
        <v>684</v>
      </c>
    </row>
    <row r="105" spans="1:6">
      <c r="A105" s="8" t="s">
        <v>547</v>
      </c>
      <c r="B105" s="9"/>
      <c r="C105" s="8" t="s">
        <v>685</v>
      </c>
      <c r="D105" s="9"/>
      <c r="E105" s="9"/>
      <c r="F105" s="8" t="s">
        <v>686</v>
      </c>
    </row>
    <row r="106" spans="1:6">
      <c r="A106" s="8" t="s">
        <v>659</v>
      </c>
      <c r="B106" s="9"/>
      <c r="C106" s="8" t="s">
        <v>533</v>
      </c>
      <c r="D106" s="9"/>
      <c r="E106" s="9"/>
      <c r="F106" s="8" t="s">
        <v>687</v>
      </c>
    </row>
    <row r="107" spans="1:6">
      <c r="A107" s="8" t="s">
        <v>661</v>
      </c>
      <c r="B107" s="9"/>
      <c r="C107" s="8" t="s">
        <v>441</v>
      </c>
      <c r="D107" s="9"/>
      <c r="E107" s="9"/>
      <c r="F107" s="8" t="s">
        <v>101</v>
      </c>
    </row>
    <row r="108" spans="1:6">
      <c r="A108" s="8" t="s">
        <v>430</v>
      </c>
      <c r="B108" s="9"/>
      <c r="C108" s="8" t="s">
        <v>482</v>
      </c>
      <c r="D108" s="9"/>
      <c r="E108" s="9"/>
      <c r="F108" s="8"/>
    </row>
    <row r="109" spans="1:6">
      <c r="A109" s="8" t="s">
        <v>663</v>
      </c>
      <c r="B109" s="9"/>
      <c r="C109" s="8"/>
      <c r="D109" s="9"/>
      <c r="E109" s="9"/>
      <c r="F109" s="8"/>
    </row>
    <row r="110" spans="1:6">
      <c r="A110" s="8" t="s">
        <v>554</v>
      </c>
      <c r="B110" s="9"/>
      <c r="C110" s="8"/>
      <c r="D110" s="9"/>
      <c r="E110" s="9"/>
      <c r="F110" s="8"/>
    </row>
    <row r="111" spans="1:6">
      <c r="A111" s="8" t="s">
        <v>433</v>
      </c>
      <c r="B111" s="9"/>
      <c r="C111" s="8"/>
      <c r="D111" s="9"/>
      <c r="E111" s="9"/>
      <c r="F111" s="8"/>
    </row>
    <row r="112" spans="1:6">
      <c r="A112" s="8" t="s">
        <v>614</v>
      </c>
      <c r="B112" s="9"/>
      <c r="C112" s="8"/>
      <c r="D112" s="9"/>
      <c r="E112" s="9"/>
      <c r="F112" s="8"/>
    </row>
    <row r="113" spans="1:6">
      <c r="A113" s="8" t="s">
        <v>665</v>
      </c>
      <c r="B113" s="9"/>
      <c r="C113" s="8"/>
      <c r="D113" s="9"/>
      <c r="E113" s="9"/>
      <c r="F113" s="8"/>
    </row>
    <row r="114" spans="1:6">
      <c r="A114" s="8" t="s">
        <v>562</v>
      </c>
      <c r="B114" s="9"/>
      <c r="C114" s="8"/>
      <c r="D114" s="9"/>
      <c r="E114" s="9"/>
      <c r="F114" s="8"/>
    </row>
    <row r="115" spans="1:6">
      <c r="A115" s="8" t="s">
        <v>667</v>
      </c>
      <c r="B115" s="9"/>
      <c r="C115" s="8"/>
      <c r="D115" s="9"/>
      <c r="E115" s="9"/>
      <c r="F115" s="8"/>
    </row>
    <row r="116" spans="1:6">
      <c r="A116" s="8" t="s">
        <v>420</v>
      </c>
      <c r="B116" s="9"/>
      <c r="C116" s="8"/>
      <c r="D116" s="9"/>
      <c r="E116" s="9"/>
      <c r="F116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1</vt:lpstr>
      <vt:lpstr>TaxReadable</vt:lpstr>
      <vt:lpstr>TaxJSON</vt:lpstr>
      <vt:lpstr>ECAll</vt:lpstr>
      <vt:lpstr>MultSearch</vt:lpstr>
      <vt:lpstr>all_ec</vt:lpstr>
      <vt:lpstr>plant_sci_names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Maggie Jeanne</cp:lastModifiedBy>
  <dcterms:modified xsi:type="dcterms:W3CDTF">2021-12-14T20:22:15Z</dcterms:modified>
</cp:coreProperties>
</file>