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/Users/mike/Documents/GitHub/ASE6002PEK/"/>
    </mc:Choice>
  </mc:AlternateContent>
  <xr:revisionPtr revIDLastSave="0" documentId="13_ncr:1_{FCF6E1CB-F29A-FC4E-947E-A88AE6B8CFBE}" xr6:coauthVersionLast="47" xr6:coauthVersionMax="47" xr10:uidLastSave="{00000000-0000-0000-0000-000000000000}"/>
  <bookViews>
    <workbookView xWindow="0" yWindow="680" windowWidth="29400" windowHeight="17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7" i="1"/>
  <c r="D10" i="1" s="1"/>
  <c r="D2" i="1"/>
</calcChain>
</file>

<file path=xl/sharedStrings.xml><?xml version="1.0" encoding="utf-8"?>
<sst xmlns="http://schemas.openxmlformats.org/spreadsheetml/2006/main" count="32" uniqueCount="19">
  <si>
    <t>Vessel Diameter</t>
  </si>
  <si>
    <t>Variable name</t>
  </si>
  <si>
    <t>Units</t>
  </si>
  <si>
    <t>Value</t>
  </si>
  <si>
    <t>Type</t>
  </si>
  <si>
    <t>Given</t>
  </si>
  <si>
    <t>Input</t>
  </si>
  <si>
    <t>Total kettle wall thickness</t>
  </si>
  <si>
    <t>mm</t>
  </si>
  <si>
    <t>Insulation thickness</t>
  </si>
  <si>
    <t>Vessel inner wall thickness</t>
  </si>
  <si>
    <t>Vessel outer wall thickness</t>
  </si>
  <si>
    <t>Calculation</t>
  </si>
  <si>
    <t>Bottom Radius</t>
  </si>
  <si>
    <t>Vessel Height</t>
  </si>
  <si>
    <t>Vessel capacity</t>
  </si>
  <si>
    <t>liters</t>
  </si>
  <si>
    <t>Volume lost to radius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</si>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</sst>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3" borderId="1" applyNumberFormat="0" applyAlignment="0" applyProtection="0"/>
    <xf numFmtId="0" fontId="2" fillId="4" borderId="2" applyNumberFormat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0" fillId="2" borderId="0" xfId="0" applyFill="1"/>
    <xf numFmtId="0" fontId="2" fillId="4" borderId="2" xfId="2"/>
    <xf numFmtId="0" fontId="3" fillId="4" borderId="1" xfId="3"/>
    <xf numFmtId="0" fontId="1" fillId="3" borderId="1" xfId="1"/>
    <xf numFmtId="0" fontId="0" fillId="0" borderId="0" xfId="0" applyFill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2661-D479-6E49-9728-AC881C427C7F}">
  <dimension ref="A1:E10"/>
  <sheetViews>
    <sheetView tabSelected="1" zoomScaleNormal="150" zoomScaleSheetLayoutView="100" workbookViewId="0">
      <selection activeCell="I9" sqref="I9"/>
    </sheetView>
  </sheetViews>
  <sheetFormatPr baseColWidth="10" defaultColWidth="8.83203125" defaultRowHeight="15" x14ac:dyDescent="0.2"/>
  <cols>
    <col min="1" max="1" width="12.33203125" customWidth="1"/>
    <col min="2" max="2" width="24.83203125" customWidth="1"/>
    <col min="3" max="3" width="15.33203125" customWidth="1"/>
    <col min="8" max="8" width="6" customWidth="1"/>
  </cols>
  <sheetData>
    <row r="1" spans="1:5" x14ac:dyDescent="0.2">
      <c r="A1" s="1" t="s">
        <v>4</v>
      </c>
      <c r="B1" s="1" t="s">
        <v>1</v>
      </c>
      <c r="C1" s="1" t="s">
        <v>2</v>
      </c>
      <c r="D1" s="1" t="s">
        <v>3</v>
      </c>
      <c r="E1" s="1" t="s">
        <v>18</v>
      </c>
    </row>
    <row r="2" spans="1:5" x14ac:dyDescent="0.2">
      <c r="A2" t="s">
        <v>5</v>
      </c>
      <c r="B2" t="s">
        <v>0</v>
      </c>
      <c r="C2" t="s">
        <v>8</v>
      </c>
      <c r="D2">
        <f>3.5*25.4</f>
        <v>88.899999999999991</v>
      </c>
      <c r="E2" s="5"/>
    </row>
    <row r="3" spans="1:5" ht="16" x14ac:dyDescent="0.2">
      <c r="A3" t="s">
        <v>12</v>
      </c>
      <c r="B3" t="s">
        <v>7</v>
      </c>
      <c r="C3" t="s">
        <v>8</v>
      </c>
      <c r="D3" s="3">
        <v>3</v>
      </c>
    </row>
    <row r="4" spans="1:5" ht="16" x14ac:dyDescent="0.2">
      <c r="A4" t="s">
        <v>6</v>
      </c>
      <c r="B4" t="s">
        <v>9</v>
      </c>
      <c r="C4" t="s">
        <v>8</v>
      </c>
      <c r="D4" s="4">
        <v>1</v>
      </c>
    </row>
    <row r="5" spans="1:5" ht="16" x14ac:dyDescent="0.2">
      <c r="A5" t="s">
        <v>6</v>
      </c>
      <c r="B5" t="s">
        <v>10</v>
      </c>
      <c r="C5" t="s">
        <v>8</v>
      </c>
      <c r="D5" s="4">
        <v>1</v>
      </c>
    </row>
    <row r="6" spans="1:5" ht="16" x14ac:dyDescent="0.2">
      <c r="A6" t="s">
        <v>6</v>
      </c>
      <c r="B6" t="s">
        <v>11</v>
      </c>
      <c r="C6" t="s">
        <v>8</v>
      </c>
      <c r="D6" s="4">
        <v>1</v>
      </c>
    </row>
    <row r="7" spans="1:5" ht="16" x14ac:dyDescent="0.2">
      <c r="A7" t="s">
        <v>12</v>
      </c>
      <c r="B7" t="s">
        <v>13</v>
      </c>
      <c r="C7" t="s">
        <v>8</v>
      </c>
      <c r="D7" s="3">
        <f>D3 * 1.5</f>
        <v>4.5</v>
      </c>
    </row>
    <row r="8" spans="1:5" ht="16" x14ac:dyDescent="0.2">
      <c r="A8" t="s">
        <v>6</v>
      </c>
      <c r="B8" t="s">
        <v>14</v>
      </c>
      <c r="C8" t="s">
        <v>8</v>
      </c>
      <c r="D8" s="4">
        <v>100</v>
      </c>
    </row>
    <row r="9" spans="1:5" ht="16" x14ac:dyDescent="0.2">
      <c r="A9" t="s">
        <v>12</v>
      </c>
      <c r="B9" t="s">
        <v>15</v>
      </c>
      <c r="C9" t="s">
        <v>16</v>
      </c>
      <c r="D9" s="2">
        <f>(((0.25 *PI() * ((D2-D3-D4-D5)^2))*D8) / 1000000) - D10</f>
        <v>0.55164456408782414</v>
      </c>
    </row>
    <row r="10" spans="1:5" ht="16" x14ac:dyDescent="0.2">
      <c r="A10" t="s">
        <v>12</v>
      </c>
      <c r="B10" t="s">
        <v>17</v>
      </c>
      <c r="C10" t="s">
        <v>16</v>
      </c>
      <c r="D10" s="3">
        <f>(((((2*D7)^2) - (PI()*(D7^2)))*(PI()*D2))*0.25)/1000000</f>
        <v>1.2136964890709131E-3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 Michael S</dc:creator>
  <cp:lastModifiedBy>Bailey, Michael S</cp:lastModifiedBy>
  <dcterms:created xsi:type="dcterms:W3CDTF">2025-10-27T12:10:39Z</dcterms:created>
  <dcterms:modified xsi:type="dcterms:W3CDTF">2025-10-27T16:39:35Z</dcterms:modified>
</cp:coreProperties>
</file>