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72" firstSheet="0" activeTab="1"/>
  </bookViews>
  <sheets>
    <sheet name="SetUp" sheetId="1" state="visible" r:id="rId2"/>
    <sheet name="#ReductionLimit" sheetId="2" state="visible" r:id="rId3"/>
    <sheet name="ReductionLimitsWithSpecialOffer" sheetId="3" state="visible" r:id="rId4"/>
  </sheets>
  <definedNames>
    <definedName function="false" hidden="false" name="creationDate" vbProcedure="false">'#ReductionLimit'!$B$14</definedName>
    <definedName function="false" hidden="false" name="maximumDuration" vbProcedure="false">'#ReductionLimit'!$B$6</definedName>
    <definedName function="false" hidden="false" name="maximumReduction" vbProcedure="false">'#ReductionLimit'!$B$4</definedName>
    <definedName function="false" hidden="false" name="maxReductionOffer" vbProcedure="false">ReductionLimitsWithSpecialOffer!$F$5</definedName>
    <definedName function="false" hidden="false" name="minimumReduction" vbProcedure="false">'#ReductionLimit'!$B$3</definedName>
    <definedName function="false" hidden="false" name="reductionDate" vbProcedure="false">'#ReductionLimit'!$B$15</definedName>
    <definedName function="false" hidden="false" name="saveReduction" vbProcedure="false">#ref!!$B$6</definedName>
    <definedName function="false" hidden="false" name="stablePhase" vbProcedure="false">'#ReductionLimit'!$B$5</definedName>
  </definedNames>
  <calcPr iterateCount="100" refMode="A1" iterate="false" iterateDelta="0.001"/>
</workbook>
</file>

<file path=xl/sharedStrings.xml><?xml version="1.0" encoding="utf-8"?>
<sst xmlns="http://schemas.openxmlformats.org/spreadsheetml/2006/main" count="81" uniqueCount="63">
  <si>
    <t>Import</t>
  </si>
  <si>
    <t>de.markusbarchfeld.redpencil.fixture</t>
  </si>
  <si>
    <t>The library which contains the methods used in the scenarios.</t>
  </si>
  <si>
    <t>Library</t>
  </si>
  <si>
    <t>red pencil fixture</t>
  </si>
  <si>
    <t>define table type</t>
  </si>
  <si>
    <t>call sheet</t>
  </si>
  <si>
    <t>as table</t>
  </si>
  <si>
    <t>Assert that price reductions within the allowed range create a Red Pencil phase, others not.</t>
  </si>
  <si>
    <t>Minimum Reduction</t>
  </si>
  <si>
    <t>percent</t>
  </si>
  <si>
    <t>Maximum Reduction</t>
  </si>
  <si>
    <t>Stable phase before Red Pencil</t>
  </si>
  <si>
    <t>days</t>
  </si>
  <si>
    <t>Maximum Red Pencil phase duration</t>
  </si>
  <si>
    <t>In order not to interfere with the rule for the stable phase, we change the price 10 days after the stable phase has finished.</t>
  </si>
  <si>
    <t>Days between creation and change day:</t>
  </si>
  <si>
    <t>In the following scenario a product is created with an initial price and then the price will be reduced on a day after the stable phase. The last parameter determines if a red pencil phase is expected or not.</t>
  </si>
  <si>
    <t>scenario</t>
  </si>
  <si>
    <t>initial price</t>
  </si>
  <si>
    <t>initialPrice</t>
  </si>
  <si>
    <t>reduced to</t>
  </si>
  <si>
    <t>reducedPrice</t>
  </si>
  <si>
    <t>starts red phase at</t>
  </si>
  <si>
    <t>startOfRedPhase</t>
  </si>
  <si>
    <t>create product at</t>
  </si>
  <si>
    <t>with price</t>
  </si>
  <si>
    <t>@initialPrice</t>
  </si>
  <si>
    <t>set price at</t>
  </si>
  <si>
    <t>to</t>
  </si>
  <si>
    <t>@reducedPrice</t>
  </si>
  <si>
    <t>check</t>
  </si>
  <si>
    <t>red pencil starts</t>
  </si>
  <si>
    <t>@startOfRedPhase</t>
  </si>
  <si>
    <t>Call the above scenario with different parameters to explore the allowed and denied limits for a Red Pencil phase.</t>
  </si>
  <si>
    <t>initial price reduced to starts red phase at</t>
  </si>
  <si>
    <t># new Price in percent</t>
  </si>
  <si>
    <t>reduced price</t>
  </si>
  <si>
    <t>start of red phase</t>
  </si>
  <si>
    <t># comment</t>
  </si>
  <si>
    <t>None</t>
  </si>
  <si>
    <t>below lower limit</t>
  </si>
  <si>
    <t>lower limit</t>
  </si>
  <si>
    <t>between  limits</t>
  </si>
  <si>
    <t>upper limit</t>
  </si>
  <si>
    <t>above upper  limit</t>
  </si>
  <si>
    <t>increased price</t>
  </si>
  <si>
    <t>For this small amount only steps of 20 percent are feasible</t>
  </si>
  <si>
    <t>Assert that a phase with a special offer can be introduced with increased maximum reduction limit. During that phase customers will achieve a Red Pencil for extended reductions.</t>
  </si>
  <si>
    <t>Introduce a phase of special offer for March 2011.</t>
  </si>
  <si>
    <t>script</t>
  </si>
  <si>
    <t>set special offer from</t>
  </si>
  <si>
    <t>with max reduction limit</t>
  </si>
  <si>
    <t>Call the sheet with the tests for the reduction limits with various parameter values. For the days of special offer we expect that the maximum reduction limit has been increased to 75 percent.</t>
  </si>
  <si>
    <t>ReductionLimit</t>
  </si>
  <si>
    <t>test case name</t>
  </si>
  <si>
    <t>reductionDate</t>
  </si>
  <si>
    <t>maximumReduction</t>
  </si>
  <si>
    <t>MonthBeforeSpecialOffer</t>
  </si>
  <si>
    <t>OneDayBeforeSpecialOffer</t>
  </si>
  <si>
    <t>FirstDayOfSpecialOffer</t>
  </si>
  <si>
    <t>LastDayOfSpecialOffer</t>
  </si>
  <si>
    <t>FirstDayAfterSpecialOffer</t>
  </si>
</sst>
</file>

<file path=xl/styles.xml><?xml version="1.0" encoding="utf-8"?>
<styleSheet xmlns="http://schemas.openxmlformats.org/spreadsheetml/2006/main">
  <numFmts count="3">
    <numFmt numFmtId="164" formatCode="GENERAL"/>
    <numFmt numFmtId="165" formatCode="@"/>
    <numFmt numFmtId="166" formatCode="DD/MM/YY"/>
  </numFmts>
  <fonts count="9">
    <font>
      <sz val="10"/>
      <name val="Arial"/>
      <family val="2"/>
      <charset val="1"/>
    </font>
    <font>
      <sz val="10"/>
      <name val="Arial"/>
      <family val="0"/>
    </font>
    <font>
      <sz val="10"/>
      <name val="Arial"/>
      <family val="0"/>
    </font>
    <font>
      <sz val="10"/>
      <name val="Arial"/>
      <family val="0"/>
    </font>
    <font>
      <sz val="9"/>
      <name val="Verdana"/>
      <family val="2"/>
      <charset val="1"/>
    </font>
    <font>
      <b val="true"/>
      <sz val="9"/>
      <name val="Verdana"/>
      <family val="2"/>
      <charset val="1"/>
    </font>
    <font>
      <sz val="9"/>
      <name val="Arial"/>
      <family val="2"/>
      <charset val="1"/>
    </font>
    <font>
      <sz val="9"/>
      <color rgb="FFFFFFFF"/>
      <name val="Verdana"/>
      <family val="2"/>
      <charset val="1"/>
    </font>
    <font>
      <b val="true"/>
      <i val="true"/>
      <sz val="9"/>
      <name val="Verdana"/>
      <family val="2"/>
      <charset val="1"/>
    </font>
  </fonts>
  <fills count="5">
    <fill>
      <patternFill patternType="none"/>
    </fill>
    <fill>
      <patternFill patternType="gray125"/>
    </fill>
    <fill>
      <patternFill patternType="solid">
        <fgColor rgb="FF00FFFF"/>
        <bgColor rgb="FF00FFFF"/>
      </patternFill>
    </fill>
    <fill>
      <patternFill patternType="solid">
        <fgColor rgb="FF669999"/>
        <bgColor rgb="FF969696"/>
      </patternFill>
    </fill>
    <fill>
      <patternFill patternType="solid">
        <fgColor rgb="FF000066"/>
        <bgColor rgb="FF000080"/>
      </patternFill>
    </fill>
  </fills>
  <borders count="2">
    <border diagonalUp="false" diagonalDown="false">
      <left/>
      <right/>
      <top/>
      <bottom/>
      <diagonal/>
    </border>
    <border diagonalUp="false" diagonalDown="false">
      <left style="thin"/>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1" applyFont="true" applyBorder="true" applyAlignment="true" applyProtection="true">
      <alignment horizontal="general" vertical="bottom" textRotation="0" wrapText="true" indent="0" shrinkToFit="false"/>
      <protection locked="true" hidden="false"/>
    </xf>
    <xf numFmtId="164" fontId="5" fillId="3" borderId="1" applyFont="true" applyBorder="true" applyAlignment="true" applyProtection="true">
      <alignment horizontal="general" vertical="center" textRotation="0" wrapText="true" indent="0" shrinkToFit="false"/>
      <protection locked="true" hidden="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3" borderId="1" xfId="21" applyFont="true" applyBorder="false" applyAlignment="false" applyProtection="false">
      <alignment horizontal="general" vertical="center" textRotation="0" wrapText="true" indent="0" shrinkToFit="false"/>
      <protection locked="true" hidden="false"/>
    </xf>
    <xf numFmtId="164" fontId="4" fillId="2" borderId="1" xfId="20" applyFont="true" applyBorder="false" applyAlignment="fals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center" textRotation="0" wrapText="false" indent="0" shrinkToFit="false"/>
      <protection locked="true" hidden="false"/>
    </xf>
    <xf numFmtId="165" fontId="7" fillId="4" borderId="0" xfId="0" applyFont="true" applyBorder="false" applyAlignment="true" applyProtection="false">
      <alignment horizontal="general" vertical="center" textRotation="0" wrapText="false" indent="0" shrinkToFit="false"/>
      <protection locked="true" hidden="false"/>
    </xf>
    <xf numFmtId="164" fontId="7" fillId="4" borderId="0" xfId="0" applyFont="true" applyBorder="false" applyAlignment="true" applyProtection="false">
      <alignment horizontal="left" vertical="center" textRotation="0" wrapText="true" indent="0" shrinkToFit="false"/>
      <protection locked="true" hidden="false"/>
    </xf>
    <xf numFmtId="164" fontId="7" fillId="4" borderId="0" xfId="0" applyFont="true" applyBorder="false" applyAlignment="true" applyProtection="false">
      <alignment horizontal="right" vertical="center" textRotation="0" wrapText="false" indent="0" shrinkToFit="false"/>
      <protection locked="true" hidden="false"/>
    </xf>
    <xf numFmtId="164" fontId="7" fillId="4" borderId="0" xfId="0" applyFont="true" applyBorder="false" applyAlignment="true" applyProtection="false">
      <alignment horizontal="left" vertical="center" textRotation="0" wrapText="false" indent="0" shrinkToFit="false"/>
      <protection locked="true" hidden="false"/>
    </xf>
    <xf numFmtId="164" fontId="7" fillId="4"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6" fontId="4" fillId="2" borderId="1" xfId="20" applyFont="false" applyBorder="false" applyAlignment="false" applyProtection="false">
      <alignment horizontal="general" vertical="bottom" textRotation="0" wrapText="true" indent="0" shrinkToFit="false"/>
      <protection locked="true" hidden="false"/>
    </xf>
    <xf numFmtId="166"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6" fontId="4" fillId="2" borderId="1" xfId="20" applyFont="true" applyBorder="false" applyAlignment="false" applyProtection="false">
      <alignment horizontal="general" vertical="bottom" textRotation="0" wrapText="true" indent="0" shrinkToFit="false"/>
      <protection locked="true" hidden="false"/>
    </xf>
    <xf numFmtId="164" fontId="8" fillId="3" borderId="1" xfId="21" applyFont="true" applyBorder="false" applyAlignment="false" applyProtection="false">
      <alignment horizontal="general" vertical="center" textRotation="0" wrapText="true" indent="0" shrinkToFit="false"/>
      <protection locked="true" hidden="false"/>
    </xf>
    <xf numFmtId="164" fontId="8" fillId="2" borderId="1" xfId="20" applyFont="true" applyBorder="false" applyAlignment="false" applyProtection="false">
      <alignment horizontal="general" vertical="bottom" textRotation="0" wrapText="true" indent="0" shrinkToFit="false"/>
      <protection locked="true" hidden="false"/>
    </xf>
    <xf numFmtId="164" fontId="5" fillId="2" borderId="1" xfId="20" applyFont="true" applyBorder="false" applyAlignment="false" applyProtection="false">
      <alignment horizontal="general" vertical="bottom"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FitTableCell" xfId="20" builtinId="54" customBuiltin="true"/>
    <cellStyle name="FitTableHeader" xfId="21"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66"/>
      <rgbColor rgb="FF808000"/>
      <rgbColor rgb="FF800080"/>
      <rgbColor rgb="FF008080"/>
      <rgbColor rgb="FFC0C0C0"/>
      <rgbColor rgb="FF669999"/>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2.1"/>
  <cols>
    <col collapsed="false" hidden="false" max="1025" min="1" style="0" width="11.5204081632653"/>
  </cols>
  <sheetData>
    <row r="1" customFormat="false" ht="12.8" hidden="false" customHeight="false" outlineLevel="0" collapsed="false">
      <c r="A1" s="1" t="s">
        <v>0</v>
      </c>
    </row>
    <row r="2" customFormat="false" ht="34.85" hidden="false" customHeight="false" outlineLevel="0" collapsed="false">
      <c r="A2" s="2" t="s">
        <v>1</v>
      </c>
    </row>
    <row r="4" customFormat="false" ht="12.1" hidden="false" customHeight="false" outlineLevel="0" collapsed="false">
      <c r="A4" s="0" t="s">
        <v>2</v>
      </c>
    </row>
    <row r="5" customFormat="false" ht="12.8" hidden="false" customHeight="false" outlineLevel="0" collapsed="false">
      <c r="A5" s="1" t="s">
        <v>3</v>
      </c>
    </row>
    <row r="6" customFormat="false" ht="23.65" hidden="false" customHeight="false" outlineLevel="0" collapsed="false">
      <c r="A6" s="2" t="s">
        <v>4</v>
      </c>
    </row>
    <row r="9" customFormat="false" ht="23.65" hidden="false" customHeight="false" outlineLevel="0" collapsed="false">
      <c r="A9" s="1" t="s">
        <v>5</v>
      </c>
    </row>
    <row r="10" customFormat="false" ht="12.8" hidden="false" customHeight="false" outlineLevel="0" collapsed="false">
      <c r="A10" s="2" t="s">
        <v>6</v>
      </c>
      <c r="B10" s="2" t="s">
        <v>7</v>
      </c>
    </row>
    <row r="21"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37"/>
  <sheetViews>
    <sheetView windowProtection="false" showFormulas="false" showGridLines="false" showRowColHeaders="true" showZeros="true" rightToLeft="false" tabSelected="true" showOutlineSymbols="true" defaultGridColor="true" view="normal" topLeftCell="A10" colorId="64" zoomScale="100" zoomScaleNormal="100" zoomScalePageLayoutView="100" workbookViewId="0">
      <selection pane="topLeft" activeCell="E20" activeCellId="0" sqref="E20"/>
    </sheetView>
  </sheetViews>
  <sheetFormatPr defaultRowHeight="12.1"/>
  <cols>
    <col collapsed="false" hidden="false" max="1" min="1" style="0" width="18.234693877551"/>
    <col collapsed="false" hidden="false" max="2" min="2" style="0" width="11.5204081632653"/>
    <col collapsed="false" hidden="false" max="3" min="3" style="0" width="13.3112244897959"/>
    <col collapsed="false" hidden="false" max="4" min="4" style="0" width="11.5204081632653"/>
    <col collapsed="false" hidden="false" max="5" min="5" style="0" width="16.9081632653061"/>
    <col collapsed="false" hidden="false" max="6" min="6" style="0" width="19.3112244897959"/>
    <col collapsed="false" hidden="false" max="7" min="7" style="0" width="18.1173469387755"/>
    <col collapsed="false" hidden="false" max="1025" min="8" style="3" width="11.5204081632653"/>
  </cols>
  <sheetData>
    <row r="1" customFormat="false" ht="41.4" hidden="false" customHeight="true" outlineLevel="0" collapsed="false">
      <c r="A1" s="4" t="s">
        <v>8</v>
      </c>
      <c r="B1" s="4"/>
      <c r="C1" s="4"/>
      <c r="D1" s="4"/>
    </row>
    <row r="3" customFormat="false" ht="16.4" hidden="false" customHeight="true" outlineLevel="0" collapsed="false">
      <c r="A3" s="5" t="s">
        <v>9</v>
      </c>
      <c r="B3" s="5" t="n">
        <v>5</v>
      </c>
      <c r="C3" s="5" t="s">
        <v>10</v>
      </c>
    </row>
    <row r="4" customFormat="false" ht="21.05" hidden="false" customHeight="true" outlineLevel="0" collapsed="false">
      <c r="A4" s="5" t="s">
        <v>11</v>
      </c>
      <c r="B4" s="6" t="n">
        <v>50</v>
      </c>
      <c r="C4" s="5" t="s">
        <v>10</v>
      </c>
    </row>
    <row r="5" customFormat="false" ht="29.6" hidden="false" customHeight="true" outlineLevel="0" collapsed="false">
      <c r="A5" s="7" t="s">
        <v>12</v>
      </c>
      <c r="B5" s="8" t="n">
        <v>30</v>
      </c>
      <c r="C5" s="9" t="s">
        <v>13</v>
      </c>
    </row>
    <row r="6" customFormat="false" ht="28.25" hidden="false" customHeight="true" outlineLevel="0" collapsed="false">
      <c r="A6" s="10" t="s">
        <v>14</v>
      </c>
      <c r="B6" s="5" t="n">
        <v>30</v>
      </c>
      <c r="C6" s="5" t="s">
        <v>13</v>
      </c>
    </row>
    <row r="8" customFormat="false" ht="26.3" hidden="false" customHeight="true" outlineLevel="0" collapsed="false">
      <c r="A8" s="11" t="s">
        <v>15</v>
      </c>
      <c r="B8" s="11"/>
      <c r="C8" s="11"/>
      <c r="D8" s="11"/>
      <c r="E8" s="11"/>
    </row>
    <row r="10" customFormat="false" ht="28.25" hidden="false" customHeight="true" outlineLevel="0" collapsed="false">
      <c r="A10" s="11" t="s">
        <v>16</v>
      </c>
      <c r="B10" s="11"/>
      <c r="C10" s="11" t="n">
        <f aca="false">stablePhase + 10</f>
        <v>40</v>
      </c>
      <c r="D10" s="11"/>
    </row>
    <row r="12" customFormat="false" ht="49.3" hidden="false" customHeight="true" outlineLevel="0" collapsed="false">
      <c r="A12" s="4" t="s">
        <v>17</v>
      </c>
      <c r="B12" s="4"/>
      <c r="C12" s="4"/>
      <c r="D12" s="4"/>
      <c r="E12" s="4"/>
    </row>
    <row r="13" customFormat="false" ht="17.75" hidden="false" customHeight="true" outlineLevel="0" collapsed="false">
      <c r="A13" s="1" t="s">
        <v>18</v>
      </c>
      <c r="B13" s="1" t="s">
        <v>19</v>
      </c>
      <c r="C13" s="1" t="s">
        <v>20</v>
      </c>
      <c r="D13" s="1" t="s">
        <v>21</v>
      </c>
      <c r="E13" s="1" t="s">
        <v>22</v>
      </c>
      <c r="F13" s="1" t="s">
        <v>23</v>
      </c>
      <c r="G13" s="1" t="s">
        <v>24</v>
      </c>
    </row>
    <row r="14" customFormat="false" ht="12.8" hidden="false" customHeight="false" outlineLevel="0" collapsed="false">
      <c r="A14" s="2" t="s">
        <v>25</v>
      </c>
      <c r="B14" s="12" t="n">
        <f aca="false">reductionDate-C10</f>
        <v>41235</v>
      </c>
      <c r="C14" s="2" t="s">
        <v>26</v>
      </c>
      <c r="D14" s="2" t="s">
        <v>27</v>
      </c>
    </row>
    <row r="15" customFormat="false" ht="23.65" hidden="false" customHeight="false" outlineLevel="0" collapsed="false">
      <c r="A15" s="2" t="s">
        <v>28</v>
      </c>
      <c r="B15" s="12" t="n">
        <v>41275</v>
      </c>
      <c r="C15" s="2" t="s">
        <v>29</v>
      </c>
      <c r="D15" s="2" t="s">
        <v>30</v>
      </c>
    </row>
    <row r="16" customFormat="false" ht="23.65" hidden="false" customHeight="false" outlineLevel="0" collapsed="false">
      <c r="A16" s="2" t="s">
        <v>31</v>
      </c>
      <c r="B16" s="2" t="s">
        <v>32</v>
      </c>
      <c r="C16" s="2" t="s">
        <v>33</v>
      </c>
      <c r="D16" s="13"/>
    </row>
    <row r="18" customFormat="false" ht="33.55" hidden="false" customHeight="true" outlineLevel="0" collapsed="false">
      <c r="A18" s="4" t="s">
        <v>34</v>
      </c>
      <c r="B18" s="4"/>
      <c r="C18" s="4"/>
      <c r="D18" s="4"/>
      <c r="E18" s="4"/>
    </row>
    <row r="19" customFormat="false" ht="34.85" hidden="false" customHeight="false" outlineLevel="0" collapsed="false">
      <c r="A19" s="1" t="s">
        <v>35</v>
      </c>
      <c r="B19" s="14"/>
      <c r="C19" s="14"/>
    </row>
    <row r="20" customFormat="false" ht="40.75" hidden="false" customHeight="true" outlineLevel="0" collapsed="false">
      <c r="A20" s="1" t="s">
        <v>19</v>
      </c>
      <c r="B20" s="1" t="s">
        <v>36</v>
      </c>
      <c r="C20" s="1" t="s">
        <v>37</v>
      </c>
      <c r="D20" s="1" t="s">
        <v>38</v>
      </c>
      <c r="E20" s="1" t="s">
        <v>39</v>
      </c>
    </row>
    <row r="21" customFormat="false" ht="12.8" hidden="false" customHeight="false" outlineLevel="0" collapsed="false">
      <c r="A21" s="2" t="n">
        <v>10</v>
      </c>
      <c r="B21" s="2" t="n">
        <f aca="false">minimumReduction-1</f>
        <v>4</v>
      </c>
      <c r="C21" s="2" t="n">
        <f aca="false">ROUND(A21*(100-B21)/100,2)</f>
        <v>9.6</v>
      </c>
      <c r="D21" s="15" t="s">
        <v>40</v>
      </c>
      <c r="E21" s="2" t="s">
        <v>41</v>
      </c>
    </row>
    <row r="22" customFormat="false" ht="12.8" hidden="false" customHeight="false" outlineLevel="0" collapsed="false">
      <c r="A22" s="2" t="n">
        <v>10</v>
      </c>
      <c r="B22" s="2" t="n">
        <f aca="false">minimumReduction</f>
        <v>5</v>
      </c>
      <c r="C22" s="2" t="n">
        <f aca="false">ROUND(A22*(100-B22)/100,2)</f>
        <v>9.5</v>
      </c>
      <c r="D22" s="15" t="n">
        <f aca="false">reductionDate</f>
        <v>41275</v>
      </c>
      <c r="E22" s="2" t="s">
        <v>42</v>
      </c>
    </row>
    <row r="23" customFormat="false" ht="12.8" hidden="false" customHeight="false" outlineLevel="0" collapsed="false">
      <c r="A23" s="2" t="n">
        <v>10</v>
      </c>
      <c r="B23" s="2" t="n">
        <f aca="false">(minimumReduction+maximumReduction) / 2</f>
        <v>27.5</v>
      </c>
      <c r="C23" s="2" t="n">
        <f aca="false">ROUND(A23*(100-B23)/100,2)</f>
        <v>7.25</v>
      </c>
      <c r="D23" s="15" t="n">
        <f aca="false">reductionDate</f>
        <v>41275</v>
      </c>
      <c r="E23" s="2" t="s">
        <v>43</v>
      </c>
    </row>
    <row r="24" customFormat="false" ht="12.8" hidden="false" customHeight="false" outlineLevel="0" collapsed="false">
      <c r="A24" s="2" t="n">
        <v>10</v>
      </c>
      <c r="B24" s="2" t="n">
        <f aca="false">maximumReduction</f>
        <v>50</v>
      </c>
      <c r="C24" s="2" t="n">
        <f aca="false">ROUND(A24*(100-B24)/100,2)</f>
        <v>5</v>
      </c>
      <c r="D24" s="15" t="n">
        <f aca="false">reductionDate</f>
        <v>41275</v>
      </c>
      <c r="E24" s="2" t="s">
        <v>44</v>
      </c>
    </row>
    <row r="25" customFormat="false" ht="12.8" hidden="false" customHeight="false" outlineLevel="0" collapsed="false">
      <c r="A25" s="2" t="n">
        <v>10</v>
      </c>
      <c r="B25" s="2" t="n">
        <f aca="false">maximumReduction+1</f>
        <v>51</v>
      </c>
      <c r="C25" s="2" t="n">
        <f aca="false">ROUND(A25*(100-B25)/100,2)</f>
        <v>4.9</v>
      </c>
      <c r="D25" s="15" t="s">
        <v>40</v>
      </c>
      <c r="E25" s="2" t="s">
        <v>45</v>
      </c>
    </row>
    <row r="26" customFormat="false" ht="12.8" hidden="false" customHeight="false" outlineLevel="0" collapsed="false">
      <c r="A26" s="2" t="n">
        <v>10</v>
      </c>
      <c r="B26" s="2" t="n">
        <v>-30</v>
      </c>
      <c r="C26" s="2" t="n">
        <f aca="false">ROUND(A26*(100-B26)/100,2)</f>
        <v>13</v>
      </c>
      <c r="D26" s="15" t="s">
        <v>40</v>
      </c>
      <c r="E26" s="2" t="s">
        <v>46</v>
      </c>
    </row>
    <row r="27" customFormat="false" ht="12.8" hidden="false" customHeight="false" outlineLevel="0" collapsed="false">
      <c r="A27" s="2" t="n">
        <v>199</v>
      </c>
      <c r="B27" s="2" t="n">
        <f aca="false">minimumReduction-1</f>
        <v>4</v>
      </c>
      <c r="C27" s="2" t="n">
        <f aca="false">ROUND(A27*(100-B27)/100,2)</f>
        <v>191.04</v>
      </c>
      <c r="D27" s="15" t="s">
        <v>40</v>
      </c>
      <c r="E27" s="2" t="s">
        <v>41</v>
      </c>
    </row>
    <row r="28" customFormat="false" ht="12.8" hidden="false" customHeight="false" outlineLevel="0" collapsed="false">
      <c r="A28" s="2" t="n">
        <v>199</v>
      </c>
      <c r="B28" s="2" t="n">
        <f aca="false">minimumReduction</f>
        <v>5</v>
      </c>
      <c r="C28" s="2" t="n">
        <f aca="false">ROUND(A28*(100-B28)/100,2)</f>
        <v>189.05</v>
      </c>
      <c r="D28" s="15" t="n">
        <f aca="false">reductionDate</f>
        <v>41275</v>
      </c>
      <c r="E28" s="2" t="s">
        <v>42</v>
      </c>
    </row>
    <row r="29" customFormat="false" ht="12.8" hidden="false" customHeight="false" outlineLevel="0" collapsed="false">
      <c r="A29" s="2" t="n">
        <v>199</v>
      </c>
      <c r="B29" s="2" t="n">
        <f aca="false">(minimumReduction+maximumReduction) / 2</f>
        <v>27.5</v>
      </c>
      <c r="C29" s="2" t="n">
        <f aca="false">ROUND(A29*(100-B29)/100,2)</f>
        <v>144.28</v>
      </c>
      <c r="D29" s="15" t="n">
        <f aca="false">reductionDate</f>
        <v>41275</v>
      </c>
      <c r="E29" s="2" t="s">
        <v>43</v>
      </c>
    </row>
    <row r="30" customFormat="false" ht="12.8" hidden="false" customHeight="false" outlineLevel="0" collapsed="false">
      <c r="A30" s="2" t="n">
        <v>199</v>
      </c>
      <c r="B30" s="2" t="n">
        <f aca="false">maximumReduction</f>
        <v>50</v>
      </c>
      <c r="C30" s="2" t="n">
        <f aca="false">ROUND(A30*(100-B30)/100,2)</f>
        <v>99.5</v>
      </c>
      <c r="D30" s="15" t="n">
        <f aca="false">reductionDate</f>
        <v>41275</v>
      </c>
      <c r="E30" s="2" t="s">
        <v>44</v>
      </c>
    </row>
    <row r="31" customFormat="false" ht="12.8" hidden="false" customHeight="false" outlineLevel="0" collapsed="false">
      <c r="A31" s="2" t="n">
        <v>199</v>
      </c>
      <c r="B31" s="2" t="n">
        <f aca="false">maximumReduction+1</f>
        <v>51</v>
      </c>
      <c r="C31" s="2" t="n">
        <f aca="false">ROUND(A31*(100-B31)/100,2)</f>
        <v>97.51</v>
      </c>
      <c r="D31" s="15" t="s">
        <v>40</v>
      </c>
      <c r="E31" s="2" t="s">
        <v>45</v>
      </c>
    </row>
    <row r="32" customFormat="false" ht="12.8" hidden="false" customHeight="false" outlineLevel="0" collapsed="false">
      <c r="A32" s="2" t="n">
        <v>199</v>
      </c>
      <c r="B32" s="2" t="n">
        <v>-30</v>
      </c>
      <c r="C32" s="2" t="n">
        <f aca="false">ROUND(A32*(100-B32)/100,2)</f>
        <v>258.7</v>
      </c>
      <c r="D32" s="15" t="s">
        <v>40</v>
      </c>
      <c r="E32" s="2" t="s">
        <v>46</v>
      </c>
    </row>
    <row r="33" customFormat="false" ht="46.05" hidden="false" customHeight="false" outlineLevel="0" collapsed="false">
      <c r="A33" s="2" t="n">
        <v>0.05</v>
      </c>
      <c r="B33" s="2" t="n">
        <v>0</v>
      </c>
      <c r="C33" s="2" t="n">
        <f aca="false">ROUND(A33*(100-B33)/100,2)</f>
        <v>0.05</v>
      </c>
      <c r="D33" s="15" t="s">
        <v>40</v>
      </c>
      <c r="E33" s="2" t="s">
        <v>47</v>
      </c>
    </row>
    <row r="34" customFormat="false" ht="12.8" hidden="false" customHeight="false" outlineLevel="0" collapsed="false">
      <c r="A34" s="2" t="n">
        <v>0.05</v>
      </c>
      <c r="B34" s="2" t="n">
        <v>20</v>
      </c>
      <c r="C34" s="2" t="n">
        <f aca="false">ROUND(A34*(100-B34)/100,2)</f>
        <v>0.04</v>
      </c>
      <c r="D34" s="15" t="n">
        <f aca="false">reductionDate</f>
        <v>41275</v>
      </c>
      <c r="E34" s="2"/>
    </row>
    <row r="35" customFormat="false" ht="12.8" hidden="false" customHeight="false" outlineLevel="0" collapsed="false">
      <c r="A35" s="2" t="n">
        <v>0.05</v>
      </c>
      <c r="B35" s="2" t="n">
        <v>40</v>
      </c>
      <c r="C35" s="2" t="n">
        <f aca="false">ROUND(A35*(100-B35)/100,2)</f>
        <v>0.03</v>
      </c>
      <c r="D35" s="15" t="n">
        <f aca="false">IF(B35&lt;maximumReduction,reductionDate,"None")</f>
        <v>41275</v>
      </c>
      <c r="E35" s="2"/>
    </row>
    <row r="36" customFormat="false" ht="12.8" hidden="false" customHeight="false" outlineLevel="0" collapsed="false">
      <c r="A36" s="2" t="n">
        <v>0.05</v>
      </c>
      <c r="B36" s="2" t="n">
        <v>60</v>
      </c>
      <c r="C36" s="2" t="n">
        <f aca="false">ROUND(A36*(100-B36)/100,2)</f>
        <v>0.02</v>
      </c>
      <c r="D36" s="15" t="n">
        <f aca="false">IF(B36&lt;maximumReduction,reductionDate,"None")</f>
        <v>0</v>
      </c>
      <c r="E36" s="2"/>
    </row>
    <row r="37" customFormat="false" ht="12.8" hidden="false" customHeight="false" outlineLevel="0" collapsed="false">
      <c r="A37" s="2" t="n">
        <v>0.05</v>
      </c>
      <c r="B37" s="2" t="n">
        <v>80</v>
      </c>
      <c r="C37" s="2" t="n">
        <f aca="false">ROUND(A37*(100-B37)/100,2)</f>
        <v>0.01</v>
      </c>
      <c r="D37" s="15" t="n">
        <f aca="false">IF(B37&lt;maximumReduction,reductionDate,"None")</f>
        <v>0</v>
      </c>
      <c r="E37" s="2"/>
    </row>
  </sheetData>
  <mergeCells count="6">
    <mergeCell ref="A1:D1"/>
    <mergeCell ref="A8:E8"/>
    <mergeCell ref="A10:B10"/>
    <mergeCell ref="C10:D10"/>
    <mergeCell ref="A12:E12"/>
    <mergeCell ref="A18:E18"/>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1"/>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2.1"/>
  <cols>
    <col collapsed="false" hidden="false" max="1" min="1" style="0" width="13.9030612244898"/>
    <col collapsed="false" hidden="false" max="1025" min="2" style="0" width="11.5204081632653"/>
  </cols>
  <sheetData>
    <row r="1" customFormat="false" ht="46.05" hidden="false" customHeight="true" outlineLevel="0" collapsed="false">
      <c r="A1" s="4" t="s">
        <v>48</v>
      </c>
      <c r="B1" s="4"/>
      <c r="C1" s="4"/>
      <c r="D1" s="4"/>
    </row>
    <row r="3" customFormat="false" ht="18.4" hidden="false" customHeight="true" outlineLevel="0" collapsed="false">
      <c r="A3" s="4" t="s">
        <v>49</v>
      </c>
      <c r="B3" s="4"/>
      <c r="C3" s="4"/>
      <c r="D3" s="4"/>
      <c r="E3" s="4"/>
    </row>
    <row r="4" customFormat="false" ht="23.65" hidden="false" customHeight="false" outlineLevel="0" collapsed="false">
      <c r="A4" s="16" t="s">
        <v>50</v>
      </c>
      <c r="B4" s="1" t="s">
        <v>4</v>
      </c>
    </row>
    <row r="5" customFormat="false" ht="34.85" hidden="false" customHeight="false" outlineLevel="0" collapsed="false">
      <c r="A5" s="2" t="s">
        <v>51</v>
      </c>
      <c r="B5" s="15" t="n">
        <v>41699</v>
      </c>
      <c r="C5" s="2" t="s">
        <v>29</v>
      </c>
      <c r="D5" s="15" t="n">
        <v>41729</v>
      </c>
      <c r="E5" s="2" t="s">
        <v>52</v>
      </c>
      <c r="F5" s="2" t="n">
        <v>75</v>
      </c>
    </row>
    <row r="7" customFormat="false" ht="43.4" hidden="false" customHeight="true" outlineLevel="0" collapsed="false">
      <c r="A7" s="4" t="s">
        <v>53</v>
      </c>
      <c r="B7" s="4"/>
      <c r="C7" s="4"/>
      <c r="D7" s="4"/>
      <c r="E7" s="4"/>
    </row>
    <row r="8" customFormat="false" ht="23.65" hidden="false" customHeight="false" outlineLevel="0" collapsed="false">
      <c r="A8" s="17" t="s">
        <v>6</v>
      </c>
      <c r="B8" s="18" t="s">
        <v>54</v>
      </c>
    </row>
    <row r="9" customFormat="false" ht="23.65" hidden="false" customHeight="false" outlineLevel="0" collapsed="false">
      <c r="A9" s="1" t="s">
        <v>55</v>
      </c>
      <c r="B9" s="1" t="s">
        <v>56</v>
      </c>
      <c r="C9" s="1" t="s">
        <v>57</v>
      </c>
    </row>
    <row r="10" customFormat="false" ht="23.65" hidden="false" customHeight="false" outlineLevel="0" collapsed="false">
      <c r="A10" s="2" t="s">
        <v>58</v>
      </c>
      <c r="B10" s="15" t="n">
        <v>41685</v>
      </c>
      <c r="C10" s="2" t="n">
        <v>50</v>
      </c>
    </row>
    <row r="11" customFormat="false" ht="23.65" hidden="false" customHeight="false" outlineLevel="0" collapsed="false">
      <c r="A11" s="2" t="s">
        <v>59</v>
      </c>
      <c r="B11" s="15" t="n">
        <v>41698</v>
      </c>
      <c r="C11" s="2" t="n">
        <v>50</v>
      </c>
    </row>
    <row r="12" customFormat="false" ht="23.65" hidden="false" customHeight="false" outlineLevel="0" collapsed="false">
      <c r="A12" s="2" t="s">
        <v>60</v>
      </c>
      <c r="B12" s="15" t="n">
        <v>41699</v>
      </c>
      <c r="C12" s="2" t="n">
        <f aca="false">maxReductionOffer</f>
        <v>75</v>
      </c>
    </row>
    <row r="13" customFormat="false" ht="23.65" hidden="false" customHeight="false" outlineLevel="0" collapsed="false">
      <c r="A13" s="2" t="s">
        <v>61</v>
      </c>
      <c r="B13" s="15" t="n">
        <v>41729</v>
      </c>
      <c r="C13" s="2" t="n">
        <f aca="false">maxReductionOffer</f>
        <v>75</v>
      </c>
    </row>
    <row r="14" customFormat="false" ht="23.65" hidden="false" customHeight="false" outlineLevel="0" collapsed="false">
      <c r="A14" s="2" t="s">
        <v>62</v>
      </c>
      <c r="B14" s="15" t="n">
        <v>41730</v>
      </c>
      <c r="C14" s="2" t="n">
        <v>50</v>
      </c>
    </row>
    <row r="21" customFormat="false" ht="12.8" hidden="false" customHeight="false" outlineLevel="0" collapsed="false"/>
  </sheetData>
  <mergeCells count="3">
    <mergeCell ref="A1:D1"/>
    <mergeCell ref="A3:E3"/>
    <mergeCell ref="A7:E7"/>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771</TotalTime>
  <Application>LibreOffice/4.2.3.3$MacOSX_x86 LibreOffice_project/882f8a0a489bc99a9e60c7905a60226254cb6ff0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2014-02-05T15:29:50Z</dcterms:created>
  <dc:language>de-DE</dc:language>
  <dcterms:modified xsi:type="dcterms:W3CDTF">2014-03-18T08:01:23Z</dcterms:modified>
  <cp:revision>8</cp:revision>
</cp:coreProperties>
</file>