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549" windowHeight="8192" windowWidth="16384" xWindow="0" yWindow="0"/>
  </bookViews>
  <sheets>
    <sheet name="#GlobalConstants" sheetId="1" state="visible" r:id="rId2"/>
    <sheet name="SetUp" sheetId="2" state="visible" r:id="rId3"/>
    <sheet name="#ReductionLimit" sheetId="3" state="visible" r:id="rId4"/>
    <sheet name="ReductionLimitsWithSpecialOffer" sheetId="4" state="visible" r:id="rId5"/>
  </sheets>
  <definedNames>
    <definedName function="false" hidden="false" name="creationDate" vbProcedure="false">'#ReductionLimit'!$B$14</definedName>
    <definedName function="false" hidden="false" name="maximumDuration" vbProcedure="false">'#ReductionLimit'!$B$6</definedName>
    <definedName function="false" hidden="false" name="maximumReduction" vbProcedure="false">'#ReductionLimit'!$B$4</definedName>
    <definedName function="false" hidden="false" name="minimumReduction" vbProcedure="false">'#ReductionLimit'!$B$3</definedName>
    <definedName function="false" hidden="false" name="reductionDate" vbProcedure="false">'#ReductionLimit'!$B$15</definedName>
    <definedName function="false" hidden="false" name="saveReduction" vbProcedure="false">#ref!!$b$6</definedName>
    <definedName function="false" hidden="false" name="stablePhase" vbProcedure="false">'#ReductionLimit'!$B$5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<sst xmlns="http://schemas.openxmlformats.org/spreadsheetml/2006/main" count="79" uniqueCount="61">
  <si>
    <t>Import</t>
  </si>
  <si>
    <t>de.markusbarchfeld.redpencil.fixture</t>
  </si>
  <si>
    <t>The library which contains the methods used in the scenarios.</t>
  </si>
  <si>
    <t>Library</t>
  </si>
  <si>
    <t>red pencil fixture</t>
  </si>
  <si>
    <t>define table type</t>
  </si>
  <si>
    <t>call sheet</t>
  </si>
  <si>
    <t>as table</t>
  </si>
  <si>
    <t>Assert that only price reductions within the allowed range between the lower and upper limit create a Red Pencil phase.</t>
  </si>
  <si>
    <t>Minimum Reduction</t>
  </si>
  <si>
    <t>percent</t>
  </si>
  <si>
    <t>Maximum Reduction</t>
  </si>
  <si>
    <t>Stable phase before Red Pencil</t>
  </si>
  <si>
    <t>days</t>
  </si>
  <si>
    <t>Maximum Red Pencil phase duration</t>
  </si>
  <si>
    <t>In order not to interfere with the rule for the stable phase, we change the price 10 days after the stable phase has finished.</t>
  </si>
  <si>
    <t>Days between creation and change day:</t>
  </si>
  <si>
    <t>In the following scenario a product is created with an intial price and then the price will be reduced on a day after the stable phase. The last parameter determines if a red pencil phase is expected or not.</t>
  </si>
  <si>
    <t>scenario</t>
  </si>
  <si>
    <t>initial price</t>
  </si>
  <si>
    <t>initialPrice</t>
  </si>
  <si>
    <t>reduced to</t>
  </si>
  <si>
    <t>reducedPrice</t>
  </si>
  <si>
    <t>starts red phase at</t>
  </si>
  <si>
    <t>startOfRedPhase</t>
  </si>
  <si>
    <t>create product at</t>
  </si>
  <si>
    <t>with price</t>
  </si>
  <si>
    <t>@initialPrice</t>
  </si>
  <si>
    <t>set price at</t>
  </si>
  <si>
    <t>to</t>
  </si>
  <si>
    <t>@reducedPrice</t>
  </si>
  <si>
    <t>check</t>
  </si>
  <si>
    <t>red pencil starts</t>
  </si>
  <si>
    <t>@startOfRedPhase</t>
  </si>
  <si>
    <t>Call the above scenario with different parameters to explore the allowed and denied limits for a Red Pencil phase.</t>
  </si>
  <si>
    <t>initial price reduced to starts red phase at</t>
  </si>
  <si>
    <t># new Price in percent</t>
  </si>
  <si>
    <t>reduced price</t>
  </si>
  <si>
    <t>start of red phase</t>
  </si>
  <si>
    <t># comment</t>
  </si>
  <si>
    <t>None</t>
  </si>
  <si>
    <t>below lower limit</t>
  </si>
  <si>
    <t>lower limit</t>
  </si>
  <si>
    <t>between  limits</t>
  </si>
  <si>
    <t>upper limit</t>
  </si>
  <si>
    <t>above upper  limit</t>
  </si>
  <si>
    <t>increased price</t>
  </si>
  <si>
    <t>This is tricky, because there are only steps of 20 percent possible</t>
  </si>
  <si>
    <t>The only possible amount within the reduction limit is 20 percent i.e. 1 cent</t>
  </si>
  <si>
    <t>script</t>
  </si>
  <si>
    <t>set special offer from</t>
  </si>
  <si>
    <t>with max reduction limit</t>
  </si>
  <si>
    <t>ReductionLimit</t>
  </si>
  <si>
    <t>test case name</t>
  </si>
  <si>
    <t>reductionDate</t>
  </si>
  <si>
    <t>maximumReduction</t>
  </si>
  <si>
    <t>MonthBeforeSpecialOffer</t>
  </si>
  <si>
    <t>OneDayBeforeSpecialOffer</t>
  </si>
  <si>
    <t>FirstDayOfSpecialOffer</t>
  </si>
  <si>
    <t>LastDayOfSpecialOffer</t>
  </si>
  <si>
    <t>FirstDayAfterSpecialOffer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</si>
</sst>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DD/MM/YY" numFmtId="166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6E6FF"/>
      </patternFill>
    </fill>
    <fill>
      <patternFill patternType="solid">
        <fgColor rgb="FF3333FF"/>
        <bgColor rgb="FF3366FF"/>
      </patternFill>
    </fill>
    <fill>
      <patternFill patternType="solid">
        <fgColor rgb="FFE6E6FF"/>
        <bgColor rgb="FFEEEEEE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6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4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1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/>
    <row collapsed="false" customFormat="false" customHeight="false" hidden="false" ht="12.1" outlineLevel="0" r="3"/>
    <row collapsed="false" customFormat="false" customHeight="false" hidden="false" ht="12.1" outlineLevel="0" r="4"/>
    <row collapsed="false" customFormat="false" customHeight="false" hidden="false" ht="12.1" outlineLevel="0" r="5"/>
    <row collapsed="false" customFormat="false" customHeight="false" hidden="false" ht="12.1" outlineLevel="0" r="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1" activeCellId="0" pane="topLeft" sqref="C1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1" t="s">
        <v>0</v>
      </c>
    </row>
    <row collapsed="false" customFormat="false" customHeight="false" hidden="false" ht="12.5" outlineLevel="0" r="2">
      <c r="A2" s="1" t="s">
        <v>1</v>
      </c>
    </row>
    <row collapsed="false" customFormat="false" customHeight="false" hidden="false" ht="12.1" outlineLevel="0" r="3"/>
    <row collapsed="false" customFormat="false" customHeight="false" hidden="false" ht="12.5" outlineLevel="0" r="4">
      <c r="A4" s="0" t="s">
        <v>2</v>
      </c>
    </row>
    <row collapsed="false" customFormat="false" customHeight="false" hidden="false" ht="12.1" outlineLevel="0" r="5">
      <c r="A5" s="1" t="s">
        <v>3</v>
      </c>
    </row>
    <row collapsed="false" customFormat="false" customHeight="false" hidden="false" ht="12.35" outlineLevel="0" r="6">
      <c r="A6" s="1" t="s">
        <v>4</v>
      </c>
    </row>
    <row collapsed="false" customFormat="false" customHeight="false" hidden="false" ht="12.5" outlineLevel="0" r="9">
      <c r="A9" s="1" t="s">
        <v>5</v>
      </c>
    </row>
    <row collapsed="false" customFormat="false" customHeight="false" hidden="false" ht="12.5" outlineLevel="0" r="10">
      <c r="A10" s="1" t="s">
        <v>6</v>
      </c>
      <c r="B10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0" activeCellId="0" pane="topLeft" sqref="C10"/>
    </sheetView>
  </sheetViews>
  <sheetFormatPr defaultRowHeight="12.1"/>
  <cols>
    <col collapsed="false" hidden="false" max="1" min="1" style="0" width="18.234693877551"/>
    <col collapsed="false" hidden="false" max="2" min="2" style="0" width="11.5204081632653"/>
    <col collapsed="false" hidden="false" max="3" min="3" style="0" width="13.3112244897959"/>
    <col collapsed="false" hidden="false" max="4" min="4" style="0" width="11.5204081632653"/>
    <col collapsed="false" hidden="false" max="5" min="5" style="0" width="16.9081632653061"/>
    <col collapsed="false" hidden="false" max="6" min="6" style="0" width="19.3112244897959"/>
    <col collapsed="false" hidden="false" max="7" min="7" style="0" width="18.1173469387755"/>
    <col collapsed="false" hidden="false" max="1025" min="8" style="0" width="11.5204081632653"/>
  </cols>
  <sheetData>
    <row collapsed="false" customFormat="false" customHeight="true" hidden="false" ht="41.4" outlineLevel="0" r="1">
      <c r="A1" s="2" t="s">
        <v>8</v>
      </c>
      <c r="B1" s="2"/>
      <c r="C1" s="2"/>
      <c r="D1" s="2"/>
    </row>
    <row collapsed="false" customFormat="false" customHeight="true" hidden="false" ht="16.4" outlineLevel="0" r="3">
      <c r="A3" s="3" t="s">
        <v>9</v>
      </c>
      <c r="B3" s="3" t="n">
        <v>5</v>
      </c>
      <c r="C3" s="3" t="s">
        <v>10</v>
      </c>
    </row>
    <row collapsed="false" customFormat="false" customHeight="true" hidden="false" ht="21.05" outlineLevel="0" r="4">
      <c r="A4" s="3" t="s">
        <v>11</v>
      </c>
      <c r="B4" s="4" t="n">
        <v>50</v>
      </c>
      <c r="C4" s="3" t="s">
        <v>10</v>
      </c>
    </row>
    <row collapsed="false" customFormat="false" customHeight="true" hidden="false" ht="29.6" outlineLevel="0" r="5">
      <c r="A5" s="5" t="s">
        <v>12</v>
      </c>
      <c r="B5" s="6" t="n">
        <v>30</v>
      </c>
      <c r="C5" s="7" t="s">
        <v>13</v>
      </c>
    </row>
    <row collapsed="false" customFormat="false" customHeight="true" hidden="false" ht="28.25" outlineLevel="0" r="6">
      <c r="A6" s="8" t="s">
        <v>14</v>
      </c>
      <c r="B6" s="3" t="n">
        <v>30</v>
      </c>
      <c r="C6" s="3" t="s">
        <v>13</v>
      </c>
    </row>
    <row collapsed="false" customFormat="false" customHeight="true" hidden="false" ht="26.3" outlineLevel="0" r="8">
      <c r="A8" s="9" t="s">
        <v>15</v>
      </c>
      <c r="B8" s="9"/>
      <c r="C8" s="9"/>
      <c r="D8" s="9"/>
    </row>
    <row collapsed="false" customFormat="false" customHeight="true" hidden="false" ht="28.25" outlineLevel="0" r="10">
      <c r="A10" s="10" t="s">
        <v>16</v>
      </c>
      <c r="B10" s="10"/>
      <c r="C10" s="10" t="n">
        <f aca="false">stablePhase + 10</f>
        <v>40</v>
      </c>
      <c r="D10" s="10"/>
    </row>
    <row collapsed="false" customFormat="false" customHeight="true" hidden="false" ht="59.2" outlineLevel="0" r="12">
      <c r="A12" s="9" t="s">
        <v>17</v>
      </c>
      <c r="B12" s="9"/>
      <c r="C12" s="9"/>
      <c r="D12" s="9"/>
    </row>
    <row collapsed="false" customFormat="false" customHeight="false" hidden="false" ht="23.65" outlineLevel="0" r="13">
      <c r="A13" s="11" t="s">
        <v>18</v>
      </c>
      <c r="B13" s="11" t="s">
        <v>19</v>
      </c>
      <c r="C13" s="11" t="s">
        <v>20</v>
      </c>
      <c r="D13" s="11" t="s">
        <v>21</v>
      </c>
      <c r="E13" s="11" t="s">
        <v>22</v>
      </c>
      <c r="F13" s="11" t="s">
        <v>23</v>
      </c>
      <c r="G13" s="11" t="s">
        <v>24</v>
      </c>
    </row>
    <row collapsed="false" customFormat="false" customHeight="false" hidden="false" ht="15.1" outlineLevel="0" r="14">
      <c r="A14" s="12" t="s">
        <v>25</v>
      </c>
      <c r="B14" s="13" t="n">
        <f aca="false">reductionDate-C10</f>
        <v>41640</v>
      </c>
      <c r="C14" s="12" t="s">
        <v>26</v>
      </c>
      <c r="D14" s="12" t="s">
        <v>27</v>
      </c>
    </row>
    <row collapsed="false" customFormat="false" customHeight="false" hidden="false" ht="15.1" outlineLevel="0" r="15">
      <c r="A15" s="12" t="s">
        <v>28</v>
      </c>
      <c r="B15" s="13" t="n">
        <v>41680</v>
      </c>
      <c r="C15" s="12" t="s">
        <v>29</v>
      </c>
      <c r="D15" s="12" t="s">
        <v>30</v>
      </c>
    </row>
    <row collapsed="false" customFormat="false" customHeight="false" hidden="false" ht="15.1" outlineLevel="0" r="16">
      <c r="A16" s="12" t="s">
        <v>31</v>
      </c>
      <c r="B16" s="12" t="s">
        <v>32</v>
      </c>
      <c r="C16" s="12" t="s">
        <v>33</v>
      </c>
      <c r="D16" s="14"/>
    </row>
    <row collapsed="false" customFormat="false" customHeight="true" hidden="false" ht="33.55" outlineLevel="0" r="18">
      <c r="A18" s="9" t="s">
        <v>34</v>
      </c>
      <c r="B18" s="9"/>
      <c r="C18" s="9"/>
      <c r="D18" s="9"/>
    </row>
    <row collapsed="false" customFormat="false" customHeight="false" hidden="false" ht="12.5" outlineLevel="0" r="19">
      <c r="A19" s="15" t="s">
        <v>35</v>
      </c>
      <c r="B19" s="15"/>
      <c r="C19" s="15"/>
    </row>
    <row collapsed="false" customFormat="false" customHeight="false" hidden="false" ht="23.65" outlineLevel="0" r="20">
      <c r="A20" s="11" t="s">
        <v>19</v>
      </c>
      <c r="B20" s="11" t="s">
        <v>36</v>
      </c>
      <c r="C20" s="11" t="s">
        <v>37</v>
      </c>
      <c r="D20" s="11" t="s">
        <v>38</v>
      </c>
      <c r="E20" s="11" t="s">
        <v>39</v>
      </c>
    </row>
    <row collapsed="false" customFormat="false" customHeight="false" hidden="false" ht="15.1" outlineLevel="0" r="21">
      <c r="A21" s="12" t="n">
        <v>10</v>
      </c>
      <c r="B21" s="12" t="n">
        <f aca="false">minimumReduction-1</f>
        <v>4</v>
      </c>
      <c r="C21" s="12" t="n">
        <f aca="false">ROUND(A21*(100-B21)/100,2)</f>
        <v>9.6</v>
      </c>
      <c r="D21" s="13" t="s">
        <v>40</v>
      </c>
      <c r="E21" s="12" t="s">
        <v>41</v>
      </c>
    </row>
    <row collapsed="false" customFormat="false" customHeight="false" hidden="false" ht="15.1" outlineLevel="0" r="22">
      <c r="A22" s="12" t="n">
        <v>10</v>
      </c>
      <c r="B22" s="12" t="n">
        <f aca="false">minimumReduction</f>
        <v>5</v>
      </c>
      <c r="C22" s="12" t="n">
        <f aca="false">ROUND(A22*(100-B22)/100,2)</f>
        <v>9.5</v>
      </c>
      <c r="D22" s="13" t="n">
        <f aca="false">reductionDate</f>
        <v>41680</v>
      </c>
      <c r="E22" s="12" t="s">
        <v>42</v>
      </c>
    </row>
    <row collapsed="false" customFormat="false" customHeight="false" hidden="false" ht="15.1" outlineLevel="0" r="23">
      <c r="A23" s="12" t="n">
        <v>10</v>
      </c>
      <c r="B23" s="12" t="n">
        <f aca="false">(minimumReduction+maximumReduction) / 2</f>
        <v>27.5</v>
      </c>
      <c r="C23" s="12" t="n">
        <f aca="false">ROUND(A23*(100-B23)/100,2)</f>
        <v>7.25</v>
      </c>
      <c r="D23" s="13" t="n">
        <f aca="false">reductionDate</f>
        <v>41680</v>
      </c>
      <c r="E23" s="12" t="s">
        <v>43</v>
      </c>
    </row>
    <row collapsed="false" customFormat="false" customHeight="false" hidden="false" ht="15.1" outlineLevel="0" r="24">
      <c r="A24" s="12" t="n">
        <v>10</v>
      </c>
      <c r="B24" s="12" t="n">
        <f aca="false">maximumReduction</f>
        <v>50</v>
      </c>
      <c r="C24" s="12" t="n">
        <f aca="false">ROUND(A24*(100-B24)/100,2)</f>
        <v>5</v>
      </c>
      <c r="D24" s="13" t="n">
        <f aca="false">reductionDate</f>
        <v>41680</v>
      </c>
      <c r="E24" s="12" t="s">
        <v>44</v>
      </c>
    </row>
    <row collapsed="false" customFormat="false" customHeight="false" hidden="false" ht="15.1" outlineLevel="0" r="25">
      <c r="A25" s="12" t="n">
        <v>10</v>
      </c>
      <c r="B25" s="12" t="n">
        <f aca="false">maximumReduction+1</f>
        <v>51</v>
      </c>
      <c r="C25" s="12" t="n">
        <f aca="false">ROUND(A25*(100-B25)/100,2)</f>
        <v>4.9</v>
      </c>
      <c r="D25" s="16" t="s">
        <v>40</v>
      </c>
      <c r="E25" s="17" t="s">
        <v>45</v>
      </c>
    </row>
    <row collapsed="false" customFormat="false" customHeight="false" hidden="false" ht="15.1" outlineLevel="0" r="26">
      <c r="A26" s="12" t="n">
        <v>10</v>
      </c>
      <c r="B26" s="12" t="n">
        <v>-30</v>
      </c>
      <c r="C26" s="12" t="n">
        <f aca="false">ROUND(A26*(100-B26)/100,2)</f>
        <v>13</v>
      </c>
      <c r="D26" s="16" t="s">
        <v>40</v>
      </c>
      <c r="E26" s="12" t="s">
        <v>46</v>
      </c>
    </row>
    <row collapsed="false" customFormat="false" customHeight="false" hidden="false" ht="15.1" outlineLevel="0" r="27">
      <c r="A27" s="12" t="n">
        <v>199</v>
      </c>
      <c r="B27" s="12" t="n">
        <f aca="false">minimumReduction-1</f>
        <v>4</v>
      </c>
      <c r="C27" s="12" t="n">
        <f aca="false">ROUND(A27*(100-B27)/100,2)</f>
        <v>191.04</v>
      </c>
      <c r="D27" s="16" t="s">
        <v>40</v>
      </c>
      <c r="E27" s="12" t="s">
        <v>41</v>
      </c>
    </row>
    <row collapsed="false" customFormat="false" customHeight="false" hidden="false" ht="15.1" outlineLevel="0" r="28">
      <c r="A28" s="12" t="n">
        <v>199</v>
      </c>
      <c r="B28" s="12" t="n">
        <f aca="false">minimumReduction</f>
        <v>5</v>
      </c>
      <c r="C28" s="12" t="n">
        <f aca="false">ROUND(A28*(100-B28)/100,2)</f>
        <v>189.05</v>
      </c>
      <c r="D28" s="13" t="n">
        <f aca="false">reductionDate</f>
        <v>41680</v>
      </c>
      <c r="E28" s="12" t="s">
        <v>42</v>
      </c>
    </row>
    <row collapsed="false" customFormat="false" customHeight="false" hidden="false" ht="15.1" outlineLevel="0" r="29">
      <c r="A29" s="12" t="n">
        <v>199</v>
      </c>
      <c r="B29" s="12" t="n">
        <f aca="false">(minimumReduction+maximumReduction) / 2</f>
        <v>27.5</v>
      </c>
      <c r="C29" s="12" t="n">
        <f aca="false">ROUND(A29*(100-B29)/100,2)</f>
        <v>144.28</v>
      </c>
      <c r="D29" s="13" t="n">
        <f aca="false">reductionDate</f>
        <v>41680</v>
      </c>
      <c r="E29" s="12" t="s">
        <v>43</v>
      </c>
    </row>
    <row collapsed="false" customFormat="false" customHeight="false" hidden="false" ht="15.1" outlineLevel="0" r="30">
      <c r="A30" s="12" t="n">
        <v>199</v>
      </c>
      <c r="B30" s="12" t="n">
        <f aca="false">maximumReduction</f>
        <v>50</v>
      </c>
      <c r="C30" s="12" t="n">
        <f aca="false">ROUND(A30*(100-B30)/100,2)</f>
        <v>99.5</v>
      </c>
      <c r="D30" s="13" t="n">
        <f aca="false">reductionDate</f>
        <v>41680</v>
      </c>
      <c r="E30" s="17" t="s">
        <v>44</v>
      </c>
    </row>
    <row collapsed="false" customFormat="false" customHeight="false" hidden="false" ht="15.1" outlineLevel="0" r="31">
      <c r="A31" s="12" t="n">
        <v>199</v>
      </c>
      <c r="B31" s="12" t="n">
        <f aca="false">maximumReduction+1</f>
        <v>51</v>
      </c>
      <c r="C31" s="12" t="n">
        <f aca="false">ROUND(A31*(100-B31)/100,2)</f>
        <v>97.51</v>
      </c>
      <c r="D31" s="16" t="s">
        <v>40</v>
      </c>
      <c r="E31" s="17" t="s">
        <v>45</v>
      </c>
    </row>
    <row collapsed="false" customFormat="false" customHeight="false" hidden="false" ht="15.1" outlineLevel="0" r="32">
      <c r="A32" s="12" t="n">
        <v>199</v>
      </c>
      <c r="B32" s="12" t="n">
        <v>-30</v>
      </c>
      <c r="C32" s="12" t="n">
        <f aca="false">ROUND(A32*(100-B32)/100,2)</f>
        <v>258.7</v>
      </c>
      <c r="D32" s="16" t="s">
        <v>40</v>
      </c>
      <c r="E32" s="17" t="s">
        <v>46</v>
      </c>
    </row>
    <row collapsed="false" customFormat="false" customHeight="false" hidden="false" ht="48.65" outlineLevel="0" r="33">
      <c r="A33" s="12" t="n">
        <v>0.05</v>
      </c>
      <c r="B33" s="12" t="n">
        <v>0</v>
      </c>
      <c r="C33" s="12" t="n">
        <f aca="false">ROUND(A33*(100-B33)/100,2)</f>
        <v>0.05</v>
      </c>
      <c r="D33" s="13" t="s">
        <v>40</v>
      </c>
      <c r="E33" s="17" t="s">
        <v>47</v>
      </c>
    </row>
    <row collapsed="false" customFormat="false" customHeight="false" hidden="false" ht="48.65" outlineLevel="0" r="34">
      <c r="A34" s="12" t="n">
        <v>0.05</v>
      </c>
      <c r="B34" s="12" t="n">
        <v>20</v>
      </c>
      <c r="C34" s="12" t="n">
        <f aca="false">ROUND(A34*(100-B34)/100,2)</f>
        <v>0.04</v>
      </c>
      <c r="D34" s="13" t="n">
        <f aca="false">reductionDate</f>
        <v>41680</v>
      </c>
      <c r="E34" s="17" t="s">
        <v>48</v>
      </c>
    </row>
    <row collapsed="false" customFormat="false" customHeight="false" hidden="false" ht="14.9" outlineLevel="0" r="35">
      <c r="A35" s="12" t="n">
        <v>0.05</v>
      </c>
      <c r="B35" s="12" t="n">
        <v>40</v>
      </c>
      <c r="C35" s="12" t="n">
        <f aca="false">ROUND(A35*(100-B35)/100,2)</f>
        <v>0.03</v>
      </c>
      <c r="D35" s="13" t="n">
        <f aca="false">IF(B35&lt;maximumReduction,reductionDate,"None")</f>
        <v>41680</v>
      </c>
      <c r="E35" s="18"/>
    </row>
    <row collapsed="false" customFormat="false" customHeight="false" hidden="false" ht="12.1" outlineLevel="0" r="36">
      <c r="A36" s="12" t="n">
        <v>0.05</v>
      </c>
      <c r="B36" s="12" t="n">
        <v>60</v>
      </c>
      <c r="C36" s="12" t="n">
        <f aca="false">ROUND(A36*(100-B36)/100,2)</f>
        <v>0.02</v>
      </c>
      <c r="D36" s="13" t="n">
        <f aca="false">IF(B36&lt;maximumReduction,reductionDate,"None")</f>
        <v>0</v>
      </c>
      <c r="E36" s="18"/>
    </row>
    <row collapsed="false" customFormat="false" customHeight="false" hidden="false" ht="12.1" outlineLevel="0" r="37">
      <c r="A37" s="12" t="n">
        <v>0.05</v>
      </c>
      <c r="B37" s="12" t="n">
        <v>80</v>
      </c>
      <c r="C37" s="12" t="n">
        <f aca="false">ROUND(A37*(100-B37)/100,2)</f>
        <v>0.01</v>
      </c>
      <c r="D37" s="13" t="n">
        <f aca="false">IF(B37&lt;maximumReduction,reductionDate,"None")</f>
        <v>0</v>
      </c>
      <c r="E37" s="18"/>
    </row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7">
    <mergeCell ref="A1:D1"/>
    <mergeCell ref="A8:D8"/>
    <mergeCell ref="A10:B10"/>
    <mergeCell ref="C10:D10"/>
    <mergeCell ref="A12:D12"/>
    <mergeCell ref="A18:D18"/>
    <mergeCell ref="A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5" outlineLevel="0" r="1">
      <c r="A1" s="1" t="s">
        <v>49</v>
      </c>
      <c r="B1" s="1" t="s">
        <v>4</v>
      </c>
    </row>
    <row collapsed="false" customFormat="false" customHeight="false" hidden="false" ht="12.5" outlineLevel="0" r="2">
      <c r="A2" s="1" t="s">
        <v>50</v>
      </c>
      <c r="B2" s="19" t="n">
        <v>41699</v>
      </c>
      <c r="C2" s="1" t="s">
        <v>29</v>
      </c>
      <c r="D2" s="19" t="n">
        <v>41729</v>
      </c>
      <c r="E2" s="1" t="s">
        <v>51</v>
      </c>
      <c r="F2" s="1" t="n">
        <v>75</v>
      </c>
    </row>
    <row collapsed="false" customFormat="false" customHeight="false" hidden="false" ht="12.1" outlineLevel="0" r="3"/>
    <row collapsed="false" customFormat="false" customHeight="false" hidden="false" ht="12.5" outlineLevel="0" r="4">
      <c r="A4" s="1" t="s">
        <v>6</v>
      </c>
      <c r="B4" s="1" t="s">
        <v>52</v>
      </c>
    </row>
    <row collapsed="false" customFormat="false" customHeight="false" hidden="false" ht="12.5" outlineLevel="0" r="5">
      <c r="A5" s="1" t="s">
        <v>53</v>
      </c>
      <c r="B5" s="1" t="s">
        <v>54</v>
      </c>
      <c r="C5" s="1" t="s">
        <v>55</v>
      </c>
    </row>
    <row collapsed="false" customFormat="false" customHeight="false" hidden="false" ht="12.5" outlineLevel="0" r="6">
      <c r="A6" s="1" t="s">
        <v>56</v>
      </c>
      <c r="B6" s="19" t="n">
        <v>41685</v>
      </c>
      <c r="C6" s="1" t="n">
        <v>50</v>
      </c>
    </row>
    <row collapsed="false" customFormat="false" customHeight="false" hidden="false" ht="12.5" outlineLevel="0" r="7">
      <c r="A7" s="1" t="s">
        <v>57</v>
      </c>
      <c r="B7" s="19" t="n">
        <v>41698</v>
      </c>
      <c r="C7" s="1" t="n">
        <v>50</v>
      </c>
    </row>
    <row collapsed="false" customFormat="false" customHeight="false" hidden="false" ht="12.5" outlineLevel="0" r="8">
      <c r="A8" s="1" t="s">
        <v>58</v>
      </c>
      <c r="B8" s="19" t="n">
        <v>41699</v>
      </c>
      <c r="C8" s="1" t="n">
        <v>75</v>
      </c>
    </row>
    <row collapsed="false" customFormat="false" customHeight="false" hidden="false" ht="12.5" outlineLevel="0" r="9">
      <c r="A9" s="1" t="s">
        <v>59</v>
      </c>
      <c r="B9" s="19" t="n">
        <v>41729</v>
      </c>
      <c r="C9" s="1" t="n">
        <v>75</v>
      </c>
    </row>
    <row collapsed="false" customFormat="false" customHeight="false" hidden="false" ht="12.5" outlineLevel="0" r="10">
      <c r="A10" s="1" t="s">
        <v>60</v>
      </c>
      <c r="B10" s="19" t="n">
        <v>41730</v>
      </c>
      <c r="C10" s="1" t="n">
        <v>50</v>
      </c>
    </row>
    <row collapsed="false" customFormat="false" customHeight="false" hidden="false" ht="12.1" outlineLevel="0" r="12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771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2014-02-05T15:29:50Z</dcterms:created>
  <dcterms:modified xsi:type="dcterms:W3CDTF">2014-02-05T16:15:14Z</dcterms:modified>
  <cp:revision>5</cp:revision>
</cp:coreProperties>
</file>