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A\Weekly Projects\skills_practice\excel\V-Lookup\"/>
    </mc:Choice>
  </mc:AlternateContent>
  <xr:revisionPtr revIDLastSave="0" documentId="13_ncr:1_{1707223C-9B80-4BFD-A800-1337A5D4846D}" xr6:coauthVersionLast="47" xr6:coauthVersionMax="47" xr10:uidLastSave="{00000000-0000-0000-0000-000000000000}"/>
  <bookViews>
    <workbookView xWindow="690" yWindow="690" windowWidth="15375" windowHeight="7875" firstSheet="9" activeTab="10" xr2:uid="{46C1B0D3-2082-4445-90E1-4B1E821349AF}"/>
  </bookViews>
  <sheets>
    <sheet name="TOC" sheetId="7" r:id="rId1"/>
    <sheet name="Overview" sheetId="8" r:id="rId2"/>
    <sheet name="VLOOKUP Definition" sheetId="2" r:id="rId3"/>
    <sheet name="VLOOKUP Uses" sheetId="9" r:id="rId4"/>
    <sheet name="Write a VLOOKUP" sheetId="3" r:id="rId5"/>
    <sheet name="Errors" sheetId="5" r:id="rId6"/>
    <sheet name="First Match &amp; Sorting" sheetId="4" r:id="rId7"/>
    <sheet name="Relationships" sheetId="13" r:id="rId8"/>
    <sheet name="Lookup Tables" sheetId="14" r:id="rId9"/>
    <sheet name="VLOOKUP Challenge" sheetId="15" r:id="rId10"/>
    <sheet name="Source" sheetId="16" r:id="rId11"/>
  </sheets>
  <definedNames>
    <definedName name="_xlnm._FilterDatabase" localSheetId="5" hidden="1">Errors!$A$3:$D$11</definedName>
    <definedName name="_xlnm._FilterDatabase" localSheetId="6" hidden="1">'First Match &amp; Sorting'!$A$3:$D$12</definedName>
    <definedName name="_xlnm._FilterDatabase" localSheetId="7" hidden="1">Relationships!$A$3:$G$341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4" i="13"/>
  <c r="B20" i="5"/>
  <c r="B17" i="5"/>
  <c r="B18" i="5"/>
  <c r="B19" i="5"/>
  <c r="B16" i="5"/>
  <c r="B15" i="3"/>
</calcChain>
</file>

<file path=xl/sharedStrings.xml><?xml version="1.0" encoding="utf-8"?>
<sst xmlns="http://schemas.openxmlformats.org/spreadsheetml/2006/main" count="886" uniqueCount="145">
  <si>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</si>
  <si>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</si>
  <si>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</si>
  <si>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</si>
  <si>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</si>
  <si>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</si>
  <si>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</si>
  <si>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</si>
  <si>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</si>
  <si>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</si>
  <si>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</si>
  <si>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</si>
  <si>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</si>
  <si>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</si>
  <si>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Question: How much will this order cost for size Grandes?</t>
  </si>
  <si>
    <t>Grande</t>
  </si>
  <si>
    <t>Total</t>
  </si>
  <si>
    <t>Table of Contents</t>
  </si>
  <si>
    <t xml:space="preserve">This Table of Contents was created in </t>
  </si>
  <si>
    <t>learn more</t>
  </si>
  <si>
    <t>one click with the Tab Hound Add-in.</t>
  </si>
  <si>
    <t>Tax &amp; Commission Rate Calculations</t>
  </si>
  <si>
    <t>Create Relationships Between Data &amp; Lookup Tables</t>
  </si>
  <si>
    <t>Definition &amp; Uses</t>
  </si>
  <si>
    <t>Green Tea</t>
  </si>
  <si>
    <t>The Two Main Causes of Errors</t>
  </si>
  <si>
    <t>Introduction to VLOOKUP</t>
  </si>
  <si>
    <t>Stops at First Match &amp; Sorting Data</t>
  </si>
  <si>
    <t>Order ID</t>
  </si>
  <si>
    <t>Customer ID</t>
  </si>
  <si>
    <t>Salesperson</t>
  </si>
  <si>
    <t>Region</t>
  </si>
  <si>
    <t>Mariya Sergienko</t>
  </si>
  <si>
    <t>West</t>
  </si>
  <si>
    <t>Andrew Cencini</t>
  </si>
  <si>
    <t>East</t>
  </si>
  <si>
    <t>Nancy Freehafer</t>
  </si>
  <si>
    <t>North</t>
  </si>
  <si>
    <t>Jan Kotas</t>
  </si>
  <si>
    <t>Michael Neipper</t>
  </si>
  <si>
    <t>Anne Larsen</t>
  </si>
  <si>
    <t>South</t>
  </si>
  <si>
    <t>Laura Giussani</t>
  </si>
  <si>
    <t>Robert Zare</t>
  </si>
  <si>
    <t>Product Name</t>
  </si>
  <si>
    <t>Wine</t>
  </si>
  <si>
    <t>Dried Plums</t>
  </si>
  <si>
    <t>Dried Pears</t>
  </si>
  <si>
    <t>Dried Apples</t>
  </si>
  <si>
    <t>Chai</t>
  </si>
  <si>
    <t>Coffee</t>
  </si>
  <si>
    <t>Chocolate Biscuits Mix</t>
  </si>
  <si>
    <t>Chocolate</t>
  </si>
  <si>
    <t>Clam Chowder</t>
  </si>
  <si>
    <t>Curry Sauce</t>
  </si>
  <si>
    <t>Boysenberry Spread</t>
  </si>
  <si>
    <t>Cajun Seasoning</t>
  </si>
  <si>
    <t>Crab Meat</t>
  </si>
  <si>
    <t>Mozzarella</t>
  </si>
  <si>
    <t>Syrup</t>
  </si>
  <si>
    <t>Revenue</t>
  </si>
  <si>
    <t>Product Category</t>
  </si>
  <si>
    <t>Category</t>
  </si>
  <si>
    <t>Beverages</t>
  </si>
  <si>
    <t>Dried Fruit &amp; Nuts</t>
  </si>
  <si>
    <t>Baked Goods &amp; Mixes</t>
  </si>
  <si>
    <t>Candy</t>
  </si>
  <si>
    <t>Soups</t>
  </si>
  <si>
    <t>Sauces</t>
  </si>
  <si>
    <t>Jams, Preserves</t>
  </si>
  <si>
    <t>Condiments</t>
  </si>
  <si>
    <t>Canned Meat</t>
  </si>
  <si>
    <t>Ravioli</t>
  </si>
  <si>
    <t>Pasta</t>
  </si>
  <si>
    <t>Dairy Products</t>
  </si>
  <si>
    <t>Lookup Tables</t>
  </si>
  <si>
    <t>City</t>
  </si>
  <si>
    <t>State</t>
  </si>
  <si>
    <t>Manager</t>
  </si>
  <si>
    <t>Plan</t>
  </si>
  <si>
    <t>Las Vegas</t>
  </si>
  <si>
    <t>NV</t>
  </si>
  <si>
    <t>New York</t>
  </si>
  <si>
    <t>NY</t>
  </si>
  <si>
    <t>Portland</t>
  </si>
  <si>
    <t>OR</t>
  </si>
  <si>
    <t>Milwaukee</t>
  </si>
  <si>
    <t>WI</t>
  </si>
  <si>
    <t>CA</t>
  </si>
  <si>
    <t>Los Angeles</t>
  </si>
  <si>
    <t>Extension</t>
  </si>
  <si>
    <t>Kyla Walker</t>
  </si>
  <si>
    <t>Grant Franklin</t>
  </si>
  <si>
    <t>Celeste Dalton</t>
  </si>
  <si>
    <t>Gold</t>
  </si>
  <si>
    <t>Platinum</t>
  </si>
  <si>
    <t>Silver</t>
  </si>
  <si>
    <t>Rep's Region</t>
  </si>
  <si>
    <t>What can we use VLOOKUP for?</t>
  </si>
  <si>
    <t/>
  </si>
  <si>
    <t>Search Tables &amp; Databases</t>
  </si>
  <si>
    <t>Interactive Reports &amp; Financial Models</t>
  </si>
  <si>
    <t>Customer Name</t>
  </si>
  <si>
    <t>Tagchat</t>
  </si>
  <si>
    <t>Centizu</t>
  </si>
  <si>
    <t>Divanoodle</t>
  </si>
  <si>
    <t>Layo</t>
  </si>
  <si>
    <t>Cogilith</t>
  </si>
  <si>
    <t>Dabjam</t>
  </si>
  <si>
    <t>Topicblab</t>
  </si>
  <si>
    <t>Einti</t>
  </si>
  <si>
    <t>Voonix</t>
  </si>
  <si>
    <t>Ooba</t>
  </si>
  <si>
    <t>Zoozzy</t>
  </si>
  <si>
    <t>Jabberstorm</t>
  </si>
  <si>
    <t>Devpulse</t>
  </si>
  <si>
    <t>Thoughtbridge</t>
  </si>
  <si>
    <t>Fliptune</t>
  </si>
  <si>
    <t>Creating Relationships Between Tables</t>
  </si>
  <si>
    <t>How to Write a VLOOKUP Formula</t>
  </si>
  <si>
    <t>Stops at First Match &amp; The Sorting Myth</t>
  </si>
  <si>
    <t>Create Relationships Between Tables - VLOOKUP to Other Sheets</t>
  </si>
  <si>
    <t>Overview</t>
  </si>
  <si>
    <t>VLOOKUP Definition</t>
  </si>
  <si>
    <t>VLOOKUP Uses</t>
  </si>
  <si>
    <t>Write a VLOOKUP</t>
  </si>
  <si>
    <t>Errors</t>
  </si>
  <si>
    <t>First Match &amp; Sorting</t>
  </si>
  <si>
    <t>Relationships</t>
  </si>
  <si>
    <t>11222B3</t>
  </si>
  <si>
    <t>Author:</t>
  </si>
  <si>
    <t>Jon Acampora</t>
  </si>
  <si>
    <t>YouTube Video:</t>
  </si>
  <si>
    <t>https://youtu.be/d3BYVQ6xIE4</t>
  </si>
  <si>
    <t>Blog Post:</t>
  </si>
  <si>
    <t>https://www.excelcampus.com/functions/excel-vlookup-explained/</t>
  </si>
  <si>
    <t>VLOOKUP Challenge:</t>
  </si>
  <si>
    <t>https://excelcampus.com/vlookup-challenge</t>
  </si>
  <si>
    <t>Free Excel Pro Tips Newsletter:</t>
  </si>
  <si>
    <t>https://excelcampus.com/free</t>
  </si>
  <si>
    <t>VLOOKUP Challenge</t>
  </si>
  <si>
    <t>Source</t>
  </si>
  <si>
    <t xml:space="preserve">F4 uses relative </t>
  </si>
  <si>
    <t>F2 tabs into function cell</t>
  </si>
  <si>
    <t>alt + '=' for sum hotkey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</si>
</sst>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.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1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6" fillId="3" borderId="1" xfId="2" applyFont="1" applyFill="1" applyBorder="1"/>
    <xf numFmtId="0" fontId="5" fillId="3" borderId="1" xfId="2" applyFont="1" applyFill="1" applyBorder="1"/>
    <xf numFmtId="0" fontId="8" fillId="0" borderId="0" xfId="2" applyFont="1"/>
    <xf numFmtId="0" fontId="8" fillId="0" borderId="0" xfId="2" applyFont="1" applyAlignment="1">
      <alignment horizontal="center"/>
    </xf>
    <xf numFmtId="0" fontId="9" fillId="0" borderId="0" xfId="2" applyFont="1"/>
    <xf numFmtId="8" fontId="9" fillId="0" borderId="0" xfId="2" applyNumberFormat="1" applyFont="1" applyAlignment="1">
      <alignment horizontal="center"/>
    </xf>
    <xf numFmtId="0" fontId="8" fillId="4" borderId="0" xfId="2" applyFont="1" applyFill="1"/>
    <xf numFmtId="0" fontId="9" fillId="4" borderId="0" xfId="2" applyFont="1" applyFill="1"/>
    <xf numFmtId="0" fontId="1" fillId="0" borderId="0" xfId="2" applyFont="1"/>
    <xf numFmtId="0" fontId="9" fillId="0" borderId="0" xfId="2" applyFont="1" applyAlignment="1">
      <alignment horizontal="left"/>
    </xf>
    <xf numFmtId="2" fontId="9" fillId="0" borderId="2" xfId="2" quotePrefix="1" applyNumberFormat="1" applyFont="1" applyBorder="1"/>
    <xf numFmtId="0" fontId="9" fillId="5" borderId="0" xfId="2" applyFont="1" applyFill="1"/>
    <xf numFmtId="0" fontId="2" fillId="0" borderId="0" xfId="2" applyFont="1"/>
    <xf numFmtId="8" fontId="9" fillId="0" borderId="0" xfId="2" applyNumberFormat="1" applyFont="1"/>
    <xf numFmtId="0" fontId="9" fillId="0" borderId="3" xfId="2" applyFont="1" applyBorder="1"/>
    <xf numFmtId="0" fontId="8" fillId="0" borderId="4" xfId="2" applyFont="1" applyBorder="1"/>
    <xf numFmtId="8" fontId="9" fillId="0" borderId="4" xfId="2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2" borderId="0" xfId="2" applyFont="1" applyFill="1"/>
    <xf numFmtId="0" fontId="8" fillId="2" borderId="0" xfId="2" applyFont="1" applyFill="1"/>
    <xf numFmtId="0" fontId="3" fillId="0" borderId="0" xfId="3" applyFont="1" applyAlignment="1">
      <alignment horizontal="center"/>
    </xf>
    <xf numFmtId="0" fontId="2" fillId="6" borderId="0" xfId="0" applyFont="1" applyFill="1"/>
    <xf numFmtId="2" fontId="9" fillId="0" borderId="5" xfId="2" quotePrefix="1" applyNumberFormat="1" applyFont="1" applyBorder="1"/>
    <xf numFmtId="44" fontId="0" fillId="0" borderId="0" xfId="4" applyFont="1"/>
    <xf numFmtId="0" fontId="2" fillId="7" borderId="0" xfId="0" applyFont="1" applyFill="1"/>
    <xf numFmtId="0" fontId="2" fillId="8" borderId="0" xfId="0" applyFont="1" applyFill="1"/>
    <xf numFmtId="0" fontId="0" fillId="0" borderId="0" xfId="0" quotePrefix="1"/>
    <xf numFmtId="0" fontId="0" fillId="9" borderId="0" xfId="0" applyFill="1"/>
    <xf numFmtId="0" fontId="14" fillId="9" borderId="0" xfId="0" applyFont="1" applyFill="1"/>
    <xf numFmtId="0" fontId="0" fillId="9" borderId="0" xfId="0" quotePrefix="1" applyFill="1"/>
    <xf numFmtId="0" fontId="2" fillId="10" borderId="0" xfId="0" applyFont="1" applyFill="1"/>
    <xf numFmtId="0" fontId="15" fillId="0" borderId="0" xfId="0" applyFont="1"/>
    <xf numFmtId="0" fontId="16" fillId="0" borderId="0" xfId="0" applyFont="1"/>
    <xf numFmtId="164" fontId="17" fillId="0" borderId="0" xfId="0" applyNumberFormat="1" applyFont="1"/>
    <xf numFmtId="0" fontId="11" fillId="0" borderId="0" xfId="0" applyFont="1"/>
    <xf numFmtId="0" fontId="3" fillId="0" borderId="0" xfId="1" applyAlignment="1">
      <alignment horizontal="left"/>
    </xf>
    <xf numFmtId="0" fontId="18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3" fillId="0" borderId="0" xfId="1"/>
    <xf numFmtId="0" fontId="3" fillId="0" borderId="0" xfId="3" applyFont="1" applyAlignment="1">
      <alignment horizontal="center"/>
    </xf>
  </cellXfs>
  <cellStyles count="6">
    <cellStyle name="Currency" xfId="4" builtinId="4"/>
    <cellStyle name="Currency 2" xfId="5" xr:uid="{E6118B96-70AD-43A7-B165-4313FEF290C9}"/>
    <cellStyle name="Hyperlink" xfId="1" builtinId="8"/>
    <cellStyle name="Hyperlink 2" xfId="3" xr:uid="{D5AEF05E-6DBB-462F-9851-E3A580E0F0A9}"/>
    <cellStyle name="Normal" xfId="0" builtinId="0"/>
    <cellStyle name="Normal 2" xfId="2" xr:uid="{C2F1D02B-E608-4896-9A63-F402993C2E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campus.com/vlookup-challenge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https://excelcampus.com/vlookup-challenge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excelcampus.com/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hyperlink" Target="https://excelcampus.com/" TargetMode="External"/><Relationship Id="rId2" Type="http://schemas.openxmlformats.org/officeDocument/2006/relationships/image" Target="../media/image6.jpg"/><Relationship Id="rId1" Type="http://schemas.openxmlformats.org/officeDocument/2006/relationships/image" Target="../media/image5.jp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s://excelcampus.com/" TargetMode="External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https://excelcampu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1</xdr:row>
      <xdr:rowOff>104775</xdr:rowOff>
    </xdr:from>
    <xdr:to>
      <xdr:col>8</xdr:col>
      <xdr:colOff>370871</xdr:colOff>
      <xdr:row>15</xdr:row>
      <xdr:rowOff>123486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47AAAB-DE23-4968-84A7-1E263DBC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0" y="295275"/>
          <a:ext cx="4828571" cy="2714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0</xdr:rowOff>
    </xdr:from>
    <xdr:to>
      <xdr:col>10</xdr:col>
      <xdr:colOff>446612</xdr:colOff>
      <xdr:row>26</xdr:row>
      <xdr:rowOff>27976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7B2F43-0168-4DF4-9CE3-DABEFBFD5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90500"/>
          <a:ext cx="8504762" cy="47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981075</xdr:colOff>
      <xdr:row>0</xdr:row>
      <xdr:rowOff>47625</xdr:rowOff>
    </xdr:from>
    <xdr:to>
      <xdr:col>1</xdr:col>
      <xdr:colOff>2038350</xdr:colOff>
      <xdr:row>0</xdr:row>
      <xdr:rowOff>299782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105D0-1F97-4BC3-8319-D932AFEC1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47625"/>
          <a:ext cx="1057275" cy="252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466726</xdr:colOff>
      <xdr:row>0</xdr:row>
      <xdr:rowOff>114300</xdr:rowOff>
    </xdr:from>
    <xdr:to>
      <xdr:col>10</xdr:col>
      <xdr:colOff>59372</xdr:colOff>
      <xdr:row>12</xdr:row>
      <xdr:rowOff>66676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68AB2CB-80F9-4CE3-A39E-0C83D6AEA997}"/>
            </a:ext>
          </a:extLst>
        </xdr:cNvPr>
        <xdr:cNvGrpSpPr/>
      </xdr:nvGrpSpPr>
      <xdr:grpSpPr>
        <a:xfrm>
          <a:off x="2200276" y="114300"/>
          <a:ext cx="2640646" cy="2771776"/>
          <a:chOff x="2266951" y="381000"/>
          <a:chExt cx="2640646" cy="2876551"/>
        </a:xfrm>
      </xdr:grpSpPr>
      <xdr:sp macro="" textlink="">
        <xdr:nvSpPr>
          <xdr:cNvPr id="3" name="TextBox 40">
            <a:extLst>
              <a:ext uri="{FF2B5EF4-FFF2-40B4-BE49-F238E27FC236}">
                <a16:creationId xmlns:a16="http://schemas.microsoft.com/office/drawing/2014/main" id="{F18E0E26-CC91-4BE5-8E60-1141F5C4FB94}"/>
              </a:ext>
            </a:extLst>
          </xdr:cNvPr>
          <xdr:cNvSpPr txBox="1"/>
        </xdr:nvSpPr>
        <xdr:spPr>
          <a:xfrm>
            <a:off x="2266951" y="381000"/>
            <a:ext cx="2324100" cy="357660"/>
          </a:xfrm>
          <a:prstGeom prst="wedgeRoundRectCallout">
            <a:avLst>
              <a:gd name="adj1" fmla="val 29255"/>
              <a:gd name="adj2" fmla="val 82745"/>
              <a:gd name="adj3" fmla="val 16667"/>
            </a:avLst>
          </a:prstGeom>
          <a:solidFill>
            <a:schemeClr val="bg1"/>
          </a:solidFill>
          <a:ln w="12700">
            <a:solidFill>
              <a:schemeClr val="accent2"/>
            </a:solidFill>
          </a:ln>
          <a:effectLst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What are we going to learn?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3BBBF72-1EAF-4D3E-8551-B6A65CC62B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90927" y="904875"/>
            <a:ext cx="1316670" cy="23526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171450</xdr:colOff>
      <xdr:row>4</xdr:row>
      <xdr:rowOff>133350</xdr:rowOff>
    </xdr:from>
    <xdr:to>
      <xdr:col>7</xdr:col>
      <xdr:colOff>209550</xdr:colOff>
      <xdr:row>11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8FC4A9-CE5E-420D-A49F-CA9272486491}"/>
            </a:ext>
          </a:extLst>
        </xdr:cNvPr>
        <xdr:cNvSpPr/>
      </xdr:nvSpPr>
      <xdr:spPr>
        <a:xfrm>
          <a:off x="171450" y="895350"/>
          <a:ext cx="2990850" cy="1905000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171450</xdr:colOff>
      <xdr:row>0</xdr:row>
      <xdr:rowOff>123825</xdr:rowOff>
    </xdr:from>
    <xdr:to>
      <xdr:col>4</xdr:col>
      <xdr:colOff>485775</xdr:colOff>
      <xdr:row>2</xdr:row>
      <xdr:rowOff>85850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8CDA61-2402-46CA-8330-F7F9F262B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23825"/>
          <a:ext cx="1438275" cy="343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162038</xdr:rowOff>
    </xdr:from>
    <xdr:to>
      <xdr:col>10</xdr:col>
      <xdr:colOff>352425</xdr:colOff>
      <xdr:row>18</xdr:row>
      <xdr:rowOff>19544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3904213-B1E3-4DA2-8FEA-5BA8871CAF53}"/>
            </a:ext>
          </a:extLst>
        </xdr:cNvPr>
        <xdr:cNvGrpSpPr/>
      </xdr:nvGrpSpPr>
      <xdr:grpSpPr>
        <a:xfrm>
          <a:off x="695325" y="162038"/>
          <a:ext cx="5400675" cy="3286506"/>
          <a:chOff x="419100" y="162038"/>
          <a:chExt cx="5400675" cy="3286506"/>
        </a:xfrm>
      </xdr:grpSpPr>
      <xdr:pic>
        <xdr:nvPicPr>
          <xdr:cNvPr id="2" name="Picture 1" descr="VLOOKUP Explained at Starbucks Steps 1-2-3">
            <a:extLst>
              <a:ext uri="{FF2B5EF4-FFF2-40B4-BE49-F238E27FC236}">
                <a16:creationId xmlns:a16="http://schemas.microsoft.com/office/drawing/2014/main" id="{C7B19F2C-C009-4FC6-9CC1-E393F1190C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89118" y="162038"/>
            <a:ext cx="3430657" cy="3286506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BF6767B-6B75-4D1C-B3B7-229E7E5D8384}"/>
              </a:ext>
            </a:extLst>
          </xdr:cNvPr>
          <xdr:cNvSpPr txBox="1"/>
        </xdr:nvSpPr>
        <xdr:spPr>
          <a:xfrm>
            <a:off x="419100" y="2801177"/>
            <a:ext cx="1842051" cy="389698"/>
          </a:xfrm>
          <a:prstGeom prst="rect">
            <a:avLst/>
          </a:prstGeom>
          <a:solidFill>
            <a:srgbClr val="FFFF99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Always looks</a:t>
            </a:r>
            <a:r>
              <a:rPr lang="en-US" sz="1100" b="1" baseline="0"/>
              <a:t> to the Right!</a:t>
            </a:r>
            <a:endParaRPr lang="en-US" sz="1100" b="1"/>
          </a:p>
        </xdr:txBody>
      </xdr:sp>
      <xdr:sp macro="" textlink="">
        <xdr:nvSpPr>
          <xdr:cNvPr id="4" name="Freeform 4">
            <a:extLst>
              <a:ext uri="{FF2B5EF4-FFF2-40B4-BE49-F238E27FC236}">
                <a16:creationId xmlns:a16="http://schemas.microsoft.com/office/drawing/2014/main" id="{D3B7D47B-28A6-4C58-BFB9-5F46067D9D2D}"/>
              </a:ext>
            </a:extLst>
          </xdr:cNvPr>
          <xdr:cNvSpPr/>
        </xdr:nvSpPr>
        <xdr:spPr>
          <a:xfrm>
            <a:off x="2257164" y="2741543"/>
            <a:ext cx="750663" cy="267172"/>
          </a:xfrm>
          <a:custGeom>
            <a:avLst/>
            <a:gdLst>
              <a:gd name="connsiteX0" fmla="*/ 0 w 828260"/>
              <a:gd name="connsiteY0" fmla="*/ 231913 h 242324"/>
              <a:gd name="connsiteX1" fmla="*/ 306456 w 828260"/>
              <a:gd name="connsiteY1" fmla="*/ 215348 h 242324"/>
              <a:gd name="connsiteX2" fmla="*/ 828260 w 828260"/>
              <a:gd name="connsiteY2" fmla="*/ 0 h 2423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28260" h="242324">
                <a:moveTo>
                  <a:pt x="0" y="231913"/>
                </a:moveTo>
                <a:cubicBezTo>
                  <a:pt x="84206" y="242956"/>
                  <a:pt x="168413" y="254000"/>
                  <a:pt x="306456" y="215348"/>
                </a:cubicBezTo>
                <a:cubicBezTo>
                  <a:pt x="444499" y="176696"/>
                  <a:pt x="636379" y="88348"/>
                  <a:pt x="828260" y="0"/>
                </a:cubicBezTo>
              </a:path>
            </a:pathLst>
          </a:custGeom>
          <a:noFill/>
          <a:ln w="28575">
            <a:solidFill>
              <a:srgbClr val="FFC000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/>
          </a:p>
        </xdr:txBody>
      </xdr:sp>
    </xdr:grpSp>
    <xdr:clientData/>
  </xdr:twoCellAnchor>
  <xdr:twoCellAnchor>
    <xdr:from>
      <xdr:col>0</xdr:col>
      <xdr:colOff>207064</xdr:colOff>
      <xdr:row>0</xdr:row>
      <xdr:rowOff>173930</xdr:rowOff>
    </xdr:from>
    <xdr:to>
      <xdr:col>4</xdr:col>
      <xdr:colOff>352425</xdr:colOff>
      <xdr:row>9</xdr:row>
      <xdr:rowOff>104776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1BEFBE-1243-4BE4-A872-CB0C9380BFA1}"/>
            </a:ext>
          </a:extLst>
        </xdr:cNvPr>
        <xdr:cNvSpPr txBox="1"/>
      </xdr:nvSpPr>
      <xdr:spPr>
        <a:xfrm>
          <a:off x="207064" y="173930"/>
          <a:ext cx="2231336" cy="16453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/>
            <a:t>VLOOKUP Definition:</a:t>
          </a:r>
        </a:p>
        <a:p>
          <a:pPr algn="l"/>
          <a:r>
            <a:rPr lang="en-US" sz="1200" b="0"/>
            <a:t>Look for a value</a:t>
          </a:r>
          <a:r>
            <a:rPr lang="en-US" sz="1200" b="0" baseline="0"/>
            <a:t> in a column and return a result from a cell in the row where a match is found.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Allows us to answer questions:</a:t>
          </a:r>
        </a:p>
        <a:p>
          <a:pPr algn="l"/>
          <a:r>
            <a:rPr lang="en-US" sz="1200" b="0" baseline="0"/>
            <a:t>What is the price of a Caffe Mocha size Grande?</a:t>
          </a:r>
          <a:endParaRPr lang="en-US" sz="12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24</xdr:row>
      <xdr:rowOff>152400</xdr:rowOff>
    </xdr:from>
    <xdr:to>
      <xdr:col>10</xdr:col>
      <xdr:colOff>66675</xdr:colOff>
      <xdr:row>41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15D1B2-8A78-46DF-AC9A-D5CD63836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886325"/>
          <a:ext cx="6734175" cy="3181350"/>
        </a:xfrm>
        <a:prstGeom prst="rect">
          <a:avLst/>
        </a:prstGeom>
      </xdr:spPr>
    </xdr:pic>
    <xdr:clientData/>
  </xdr:twoCellAnchor>
  <xdr:twoCellAnchor editAs="oneCell">
    <xdr:from>
      <xdr:col>1</xdr:col>
      <xdr:colOff>121425</xdr:colOff>
      <xdr:row>68</xdr:row>
      <xdr:rowOff>188100</xdr:rowOff>
    </xdr:from>
    <xdr:to>
      <xdr:col>7</xdr:col>
      <xdr:colOff>578625</xdr:colOff>
      <xdr:row>84</xdr:row>
      <xdr:rowOff>7125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B70B15-D71F-4E4C-8936-F49DEEB9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12208650"/>
          <a:ext cx="5419725" cy="2867025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3</xdr:row>
      <xdr:rowOff>133350</xdr:rowOff>
    </xdr:from>
    <xdr:to>
      <xdr:col>11</xdr:col>
      <xdr:colOff>174314</xdr:colOff>
      <xdr:row>21</xdr:row>
      <xdr:rowOff>9950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3BBA404-2EF7-4D4A-97C8-FEB38920C848}"/>
            </a:ext>
          </a:extLst>
        </xdr:cNvPr>
        <xdr:cNvGrpSpPr/>
      </xdr:nvGrpSpPr>
      <xdr:grpSpPr>
        <a:xfrm>
          <a:off x="304800" y="819150"/>
          <a:ext cx="7451414" cy="3305600"/>
          <a:chOff x="295275" y="771525"/>
          <a:chExt cx="7451414" cy="330560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C3F2D4-4BA0-46CD-A396-51D238FA70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5275" y="781050"/>
            <a:ext cx="4639169" cy="3181350"/>
          </a:xfrm>
          <a:prstGeom prst="rect">
            <a:avLst/>
          </a:prstGeom>
        </xdr:spPr>
      </xdr:pic>
      <xdr:cxnSp macro="">
        <xdr:nvCxnSpPr>
          <xdr:cNvPr id="24" name="Elbow Connector 52">
            <a:extLst>
              <a:ext uri="{FF2B5EF4-FFF2-40B4-BE49-F238E27FC236}">
                <a16:creationId xmlns:a16="http://schemas.microsoft.com/office/drawing/2014/main" id="{6831B219-18BF-4D81-88F6-AA064E0263B8}"/>
              </a:ext>
            </a:extLst>
          </xdr:cNvPr>
          <xdr:cNvCxnSpPr>
            <a:stCxn id="4" idx="1"/>
          </xdr:cNvCxnSpPr>
        </xdr:nvCxnSpPr>
        <xdr:spPr>
          <a:xfrm rot="10800000">
            <a:off x="4600576" y="1114426"/>
            <a:ext cx="800101" cy="309563"/>
          </a:xfrm>
          <a:prstGeom prst="bentConnector3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0A611C2-B716-4459-A9ED-FB01492EC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00676" y="771525"/>
            <a:ext cx="2346013" cy="1304925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970EB3B7-5CF9-486C-A5BF-7A44DDADEB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00676" y="2162175"/>
            <a:ext cx="1962150" cy="1914950"/>
          </a:xfrm>
          <a:prstGeom prst="rect">
            <a:avLst/>
          </a:prstGeom>
        </xdr:spPr>
      </xdr:pic>
      <xdr:cxnSp macro="">
        <xdr:nvCxnSpPr>
          <xdr:cNvPr id="25" name="Elbow Connector 53">
            <a:extLst>
              <a:ext uri="{FF2B5EF4-FFF2-40B4-BE49-F238E27FC236}">
                <a16:creationId xmlns:a16="http://schemas.microsoft.com/office/drawing/2014/main" id="{CC95F02A-A06B-4F8B-98E0-0CF69B7B8FD9}"/>
              </a:ext>
            </a:extLst>
          </xdr:cNvPr>
          <xdr:cNvCxnSpPr>
            <a:stCxn id="13" idx="1"/>
          </xdr:cNvCxnSpPr>
        </xdr:nvCxnSpPr>
        <xdr:spPr>
          <a:xfrm rot="10800000">
            <a:off x="3676650" y="2324100"/>
            <a:ext cx="1724026" cy="795550"/>
          </a:xfrm>
          <a:prstGeom prst="bentConnector3">
            <a:avLst>
              <a:gd name="adj1" fmla="val 50000"/>
            </a:avLst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152400</xdr:colOff>
      <xdr:row>46</xdr:row>
      <xdr:rowOff>171450</xdr:rowOff>
    </xdr:from>
    <xdr:to>
      <xdr:col>9</xdr:col>
      <xdr:colOff>304008</xdr:colOff>
      <xdr:row>63</xdr:row>
      <xdr:rowOff>142474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6960600-1708-40C2-AB45-5DAB09EF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8763000"/>
          <a:ext cx="6333333" cy="3209524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2</xdr:col>
      <xdr:colOff>628650</xdr:colOff>
      <xdr:row>46</xdr:row>
      <xdr:rowOff>180975</xdr:rowOff>
    </xdr:from>
    <xdr:to>
      <xdr:col>4</xdr:col>
      <xdr:colOff>533400</xdr:colOff>
      <xdr:row>50</xdr:row>
      <xdr:rowOff>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A1182EE2-A8F1-4195-970E-74EFF83DF3B9}"/>
            </a:ext>
          </a:extLst>
        </xdr:cNvPr>
        <xdr:cNvSpPr/>
      </xdr:nvSpPr>
      <xdr:spPr>
        <a:xfrm>
          <a:off x="2257425" y="9153525"/>
          <a:ext cx="1590675" cy="581025"/>
        </a:xfrm>
        <a:prstGeom prst="wedgeRoundRectCallout">
          <a:avLst>
            <a:gd name="adj1" fmla="val -56833"/>
            <a:gd name="adj2" fmla="val -214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Use drop-down menu for dynamic</a:t>
          </a:r>
          <a:r>
            <a:rPr lang="en-US" sz="1200" baseline="0"/>
            <a:t> inputs.</a:t>
          </a:r>
          <a:endParaRPr lang="en-US" sz="1200"/>
        </a:p>
      </xdr:txBody>
    </xdr:sp>
    <xdr:clientData/>
  </xdr:twoCellAnchor>
  <xdr:twoCellAnchor editAs="oneCell">
    <xdr:from>
      <xdr:col>9</xdr:col>
      <xdr:colOff>333375</xdr:colOff>
      <xdr:row>0</xdr:row>
      <xdr:rowOff>9525</xdr:rowOff>
    </xdr:from>
    <xdr:to>
      <xdr:col>11</xdr:col>
      <xdr:colOff>171450</xdr:colOff>
      <xdr:row>1</xdr:row>
      <xdr:rowOff>4507</xdr:rowOff>
    </xdr:to>
    <xdr:pic>
      <xdr:nvPicPr>
        <xdr:cNvPr id="15" name="Pictur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645E25D-76E0-4BCC-87D7-A826154DC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9525"/>
          <a:ext cx="1057275" cy="2521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2</xdr:row>
      <xdr:rowOff>47625</xdr:rowOff>
    </xdr:from>
    <xdr:to>
      <xdr:col>13</xdr:col>
      <xdr:colOff>47006</xdr:colOff>
      <xdr:row>12</xdr:row>
      <xdr:rowOff>142625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1A84C1-FF89-4657-9AB0-4BBD1E3A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95300"/>
          <a:ext cx="4952381" cy="20000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123825</xdr:colOff>
      <xdr:row>0</xdr:row>
      <xdr:rowOff>9525</xdr:rowOff>
    </xdr:from>
    <xdr:to>
      <xdr:col>12</xdr:col>
      <xdr:colOff>571500</xdr:colOff>
      <xdr:row>1</xdr:row>
      <xdr:rowOff>4507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626B7C-49F1-4BC8-B846-6BBB6669D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9525"/>
          <a:ext cx="1057275" cy="2521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14</xdr:row>
      <xdr:rowOff>95250</xdr:rowOff>
    </xdr:from>
    <xdr:to>
      <xdr:col>6</xdr:col>
      <xdr:colOff>19050</xdr:colOff>
      <xdr:row>18</xdr:row>
      <xdr:rowOff>85725</xdr:rowOff>
    </xdr:to>
    <xdr:sp macro="" textlink="">
      <xdr:nvSpPr>
        <xdr:cNvPr id="2" name="TextBox 1" hidden="1">
          <a:extLst>
            <a:ext uri="{FF2B5EF4-FFF2-40B4-BE49-F238E27FC236}">
              <a16:creationId xmlns:a16="http://schemas.microsoft.com/office/drawing/2014/main" id="{D51DD76B-1A58-4F27-A68D-5A53B2A8617C}"/>
            </a:ext>
          </a:extLst>
        </xdr:cNvPr>
        <xdr:cNvSpPr txBox="1"/>
      </xdr:nvSpPr>
      <xdr:spPr>
        <a:xfrm>
          <a:off x="2714625" y="2924175"/>
          <a:ext cx="2371725" cy="742950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Always Anchor the Table Array range</a:t>
          </a:r>
          <a:r>
            <a:rPr lang="en-US" sz="1200" b="1" baseline="0"/>
            <a:t> reference by pressing F4 on the keyboard.</a:t>
          </a:r>
          <a:endParaRPr lang="en-US" sz="1200" b="1"/>
        </a:p>
      </xdr:txBody>
    </xdr:sp>
    <xdr:clientData/>
  </xdr:twoCellAnchor>
  <xdr:twoCellAnchor editAs="oneCell">
    <xdr:from>
      <xdr:col>5</xdr:col>
      <xdr:colOff>47625</xdr:colOff>
      <xdr:row>0</xdr:row>
      <xdr:rowOff>9525</xdr:rowOff>
    </xdr:from>
    <xdr:to>
      <xdr:col>5</xdr:col>
      <xdr:colOff>1104900</xdr:colOff>
      <xdr:row>1</xdr:row>
      <xdr:rowOff>4507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7B5A61-83EF-4356-92C2-F89C64087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1057275" cy="2521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142876</xdr:rowOff>
    </xdr:from>
    <xdr:to>
      <xdr:col>7</xdr:col>
      <xdr:colOff>390525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E15F09-58B9-469F-99B0-85FC4DFB23C3}"/>
            </a:ext>
          </a:extLst>
        </xdr:cNvPr>
        <xdr:cNvSpPr txBox="1"/>
      </xdr:nvSpPr>
      <xdr:spPr>
        <a:xfrm>
          <a:off x="3648075" y="1162051"/>
          <a:ext cx="2105025" cy="504824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Vlookup</a:t>
          </a:r>
          <a:r>
            <a:rPr lang="en-US" sz="1200" b="1" baseline="0"/>
            <a:t> STOPS when it finds the first match.</a:t>
          </a:r>
          <a:endParaRPr lang="en-US" sz="1200" b="1"/>
        </a:p>
      </xdr:txBody>
    </xdr:sp>
    <xdr:clientData/>
  </xdr:twoCellAnchor>
  <xdr:twoCellAnchor>
    <xdr:from>
      <xdr:col>4</xdr:col>
      <xdr:colOff>104775</xdr:colOff>
      <xdr:row>9</xdr:row>
      <xdr:rowOff>38100</xdr:rowOff>
    </xdr:from>
    <xdr:to>
      <xdr:col>7</xdr:col>
      <xdr:colOff>476250</xdr:colOff>
      <xdr:row>12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A1016F-9BF2-4932-AE68-28D300D766A1}"/>
            </a:ext>
          </a:extLst>
        </xdr:cNvPr>
        <xdr:cNvSpPr txBox="1"/>
      </xdr:nvSpPr>
      <xdr:spPr>
        <a:xfrm>
          <a:off x="3638550" y="1819275"/>
          <a:ext cx="2200275" cy="542925"/>
        </a:xfrm>
        <a:prstGeom prst="wedgeRectCallout">
          <a:avLst>
            <a:gd name="adj1" fmla="val -48972"/>
            <a:gd name="adj2" fmla="val -25220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Sort Ascending</a:t>
          </a:r>
          <a:r>
            <a:rPr lang="en-US" sz="1200" b="1" baseline="0"/>
            <a:t> is NOT required for EXACT match Vlookup</a:t>
          </a:r>
          <a:endParaRPr lang="en-US" sz="1200" b="1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447675</xdr:colOff>
      <xdr:row>0</xdr:row>
      <xdr:rowOff>252157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29EC5-4203-4599-8C8A-1CA82DE5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0"/>
          <a:ext cx="1057275" cy="2521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8</xdr:col>
      <xdr:colOff>447675</xdr:colOff>
      <xdr:row>0</xdr:row>
      <xdr:rowOff>252157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A1550-42E7-476C-862C-59080368D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0"/>
          <a:ext cx="1057275" cy="2521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15</xdr:col>
      <xdr:colOff>28575</xdr:colOff>
      <xdr:row>0</xdr:row>
      <xdr:rowOff>252157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8DA62F-F676-4AB4-8D4D-C1A16385C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1057275" cy="252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xcelcampus.com/vlookup-challenge" TargetMode="External"/><Relationship Id="rId1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xcelcampus.com/vlookup-challeng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campus.com/vlookup-challenge" TargetMode="External"/><Relationship Id="rId2" Type="http://schemas.openxmlformats.org/officeDocument/2006/relationships/hyperlink" Target="https://www.excelcampus.com/functions/excel-vlookup-explained/" TargetMode="External"/><Relationship Id="rId1" Type="http://schemas.openxmlformats.org/officeDocument/2006/relationships/hyperlink" Target="https://youtu.be/d3BYVQ6xIE4" TargetMode="External"/><Relationship Id="rId5" Type="http://schemas.openxmlformats.org/officeDocument/2006/relationships/drawing" Target="../drawings/drawing11.xml"/><Relationship Id="rId4" Type="http://schemas.openxmlformats.org/officeDocument/2006/relationships/hyperlink" Target="https://excelcampus.com/fre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2B39-59B9-4010-B935-95C2358D7661}">
  <sheetPr codeName="Sheet1"/>
  <dimension ref="A1:G17"/>
  <sheetViews>
    <sheetView showGridLines="0" workbookViewId="0"/>
  </sheetViews>
  <sheetFormatPr defaultRowHeight="15" x14ac:dyDescent="0.25"/>
  <cols>
    <col min="1" max="2" width="4.140625" customWidth="1"/>
    <col min="3" max="3" width="20.5703125" style="19" customWidth="1"/>
    <col min="4" max="4" width="15.7109375" customWidth="1"/>
    <col min="6" max="6" width="23.5703125" customWidth="1"/>
    <col min="7" max="7" width="41.85546875" bestFit="1" customWidth="1"/>
  </cols>
  <sheetData>
    <row r="1" spans="1:3" x14ac:dyDescent="0.25">
      <c r="A1" s="20" t="s">
        <v>129</v>
      </c>
    </row>
    <row r="2" spans="1:3" ht="17.25" x14ac:dyDescent="0.3">
      <c r="B2" s="18" t="s">
        <v>17</v>
      </c>
    </row>
    <row r="3" spans="1:3" x14ac:dyDescent="0.25">
      <c r="B3" s="39">
        <v>1</v>
      </c>
      <c r="C3" s="40" t="s">
        <v>122</v>
      </c>
    </row>
    <row r="4" spans="1:3" x14ac:dyDescent="0.25">
      <c r="B4" s="39">
        <v>2</v>
      </c>
      <c r="C4" s="40" t="s">
        <v>123</v>
      </c>
    </row>
    <row r="5" spans="1:3" x14ac:dyDescent="0.25">
      <c r="B5" s="39">
        <v>3</v>
      </c>
      <c r="C5" s="40" t="s">
        <v>124</v>
      </c>
    </row>
    <row r="6" spans="1:3" x14ac:dyDescent="0.25">
      <c r="B6" s="39">
        <v>4</v>
      </c>
      <c r="C6" s="40" t="s">
        <v>125</v>
      </c>
    </row>
    <row r="7" spans="1:3" x14ac:dyDescent="0.25">
      <c r="B7" s="39">
        <v>5</v>
      </c>
      <c r="C7" s="40" t="s">
        <v>126</v>
      </c>
    </row>
    <row r="8" spans="1:3" x14ac:dyDescent="0.25">
      <c r="B8" s="39">
        <v>6</v>
      </c>
      <c r="C8" s="40" t="s">
        <v>127</v>
      </c>
    </row>
    <row r="9" spans="1:3" x14ac:dyDescent="0.25">
      <c r="B9" s="39">
        <v>7</v>
      </c>
      <c r="C9" s="40" t="s">
        <v>128</v>
      </c>
    </row>
    <row r="10" spans="1:3" x14ac:dyDescent="0.25">
      <c r="B10" s="39">
        <v>8</v>
      </c>
      <c r="C10" s="40" t="s">
        <v>75</v>
      </c>
    </row>
    <row r="11" spans="1:3" x14ac:dyDescent="0.25">
      <c r="B11" s="39">
        <v>9</v>
      </c>
      <c r="C11" s="40" t="s">
        <v>140</v>
      </c>
    </row>
    <row r="12" spans="1:3" x14ac:dyDescent="0.25">
      <c r="B12" s="39">
        <v>10</v>
      </c>
      <c r="C12" s="40" t="s">
        <v>141</v>
      </c>
    </row>
    <row r="15" spans="1:3" x14ac:dyDescent="0.25">
      <c r="C15" s="21" t="s">
        <v>18</v>
      </c>
    </row>
    <row r="16" spans="1:3" x14ac:dyDescent="0.25">
      <c r="C16" s="21" t="s">
        <v>20</v>
      </c>
    </row>
    <row r="17" spans="3:7" x14ac:dyDescent="0.25">
      <c r="C17" s="22" t="s">
        <v>19</v>
      </c>
      <c r="G17" s="45" t="s">
        <v>137</v>
      </c>
    </row>
  </sheetData>
  <hyperlinks>
    <hyperlink ref="C3" location="'Overview'!A1" tooltip="Go to sheet: Overview" display="'Overview'!A1" xr:uid="{21AB8E5D-34EC-4AD4-824C-D0F8E16916BE}"/>
    <hyperlink ref="C4" location="'VLOOKUP Definition'!A1" tooltip="Go to sheet: VLOOKUP Definition" display="'VLOOKUP Definition'!A1" xr:uid="{B0D2EE62-16CD-4AFF-BE8A-8DBF53BA7ED2}"/>
    <hyperlink ref="C5" location="'VLOOKUP Uses'!A1" tooltip="Go to sheet: VLOOKUP Uses" display="'VLOOKUP Uses'!A1" xr:uid="{B9C9A33A-A56D-449D-98E6-D76490365870}"/>
    <hyperlink ref="C6" location="'Write a VLOOKUP'!A1" tooltip="Go to sheet: Write a VLOOKUP" display="'Write a VLOOKUP'!A1" xr:uid="{98ED6AE9-4276-4609-A3C5-B6F5C751003D}"/>
    <hyperlink ref="C7" location="'Errors'!A1" tooltip="Go to sheet: Errors" display="'Errors'!A1" xr:uid="{752DC58D-10FF-4128-B7D1-7B84D8312E13}"/>
    <hyperlink ref="C8" location="'First Match &amp; Sorting'!A1" tooltip="Go to sheet: First Match &amp; Sorting" display="'First Match &amp; Sorting'!A1" xr:uid="{38D5E3B9-9612-404A-B7DD-56EBD19971AA}"/>
    <hyperlink ref="C9" location="'Relationships'!A1" tooltip="Go to sheet: Relationships" display="'Relationships'!A1" xr:uid="{1D185C71-AB44-4165-BD48-FA4B7ED720FD}"/>
    <hyperlink ref="C10" location="'Lookup Tables'!A1" tooltip="Go to sheet: Lookup Tables" display="'Lookup Tables'!A1" xr:uid="{3D18346A-0857-47E7-AEE6-3B52CB4408B2}"/>
    <hyperlink ref="C17" r:id="rId1" xr:uid="{CB05FAF3-546E-4483-A586-429DBCF94396}"/>
    <hyperlink ref="C11" location="'VLOOKUP Challenge'!A1" tooltip="Go to sheet: VLOOKUP Challenge" display="VLOOKUP Challenge" xr:uid="{1E2F82E6-D310-4738-A1BA-C68DBD3301B6}"/>
    <hyperlink ref="C12" location="Source!A1" tooltip="Go to sheet: Source" display="Source" xr:uid="{FE6DEBE8-142A-453E-BFA3-80FBC44AB2A8}"/>
    <hyperlink ref="G17" r:id="rId2" xr:uid="{478B9E86-82F1-4ADB-9189-03993414EA86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AE4B-8E86-4B0D-9E1B-8208A3A15F60}">
  <sheetPr>
    <tabColor rgb="FF92D050"/>
  </sheetPr>
  <dimension ref="A1:F28"/>
  <sheetViews>
    <sheetView showGridLines="0" topLeftCell="A8" workbookViewId="0">
      <selection activeCell="F22" sqref="F22"/>
    </sheetView>
  </sheetViews>
  <sheetFormatPr defaultRowHeight="15" x14ac:dyDescent="0.25"/>
  <cols>
    <col min="1" max="5" width="9.140625" style="42"/>
    <col min="6" max="6" width="41.85546875" style="42" bestFit="1" customWidth="1"/>
    <col min="7" max="16384" width="9.140625" style="42"/>
  </cols>
  <sheetData>
    <row r="1" spans="1:1" x14ac:dyDescent="0.25">
      <c r="A1" s="41"/>
    </row>
    <row r="28" spans="6:6" x14ac:dyDescent="0.25">
      <c r="F28" s="44" t="s">
        <v>137</v>
      </c>
    </row>
  </sheetData>
  <hyperlinks>
    <hyperlink ref="F28" r:id="rId1" xr:uid="{E1CBC92D-DDA2-48E8-9ABD-3B7FFD14A93E}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5F81-A7E1-4DD3-855E-4A8D7026252F}">
  <dimension ref="A1:B5"/>
  <sheetViews>
    <sheetView tabSelected="1" workbookViewId="0">
      <selection activeCell="A7" sqref="A7"/>
    </sheetView>
  </sheetViews>
  <sheetFormatPr defaultRowHeight="15" x14ac:dyDescent="0.25"/>
  <cols>
    <col min="1" max="1" width="29" bestFit="1" customWidth="1"/>
    <col min="2" max="2" width="63.7109375" bestFit="1" customWidth="1"/>
  </cols>
  <sheetData>
    <row r="1" spans="1:2" s="43" customFormat="1" ht="25.5" customHeight="1" x14ac:dyDescent="0.25">
      <c r="A1" s="43" t="s">
        <v>130</v>
      </c>
      <c r="B1" s="43" t="s">
        <v>131</v>
      </c>
    </row>
    <row r="2" spans="1:2" s="43" customFormat="1" ht="21" customHeight="1" x14ac:dyDescent="0.25">
      <c r="A2" s="43" t="s">
        <v>132</v>
      </c>
      <c r="B2" s="44" t="s">
        <v>133</v>
      </c>
    </row>
    <row r="3" spans="1:2" s="43" customFormat="1" ht="21" customHeight="1" x14ac:dyDescent="0.25">
      <c r="A3" s="43" t="s">
        <v>134</v>
      </c>
      <c r="B3" s="44" t="s">
        <v>135</v>
      </c>
    </row>
    <row r="4" spans="1:2" s="43" customFormat="1" ht="21" customHeight="1" x14ac:dyDescent="0.25">
      <c r="A4" s="43" t="s">
        <v>136</v>
      </c>
      <c r="B4" s="44" t="s">
        <v>137</v>
      </c>
    </row>
    <row r="5" spans="1:2" s="43" customFormat="1" ht="21" customHeight="1" x14ac:dyDescent="0.25">
      <c r="A5" s="43" t="s">
        <v>138</v>
      </c>
      <c r="B5" s="44" t="s">
        <v>139</v>
      </c>
    </row>
  </sheetData>
  <hyperlinks>
    <hyperlink ref="B2" r:id="rId1" xr:uid="{061BA888-84E5-4F08-8270-E4E571F58D8C}"/>
    <hyperlink ref="B3" r:id="rId2" xr:uid="{85A42ED6-729B-4777-A180-D7B25070B577}"/>
    <hyperlink ref="B4" r:id="rId3" xr:uid="{B8CA7F39-C27C-4899-BF3E-3D54A35DB152}"/>
    <hyperlink ref="B5" r:id="rId4" xr:uid="{8565ECF7-C843-4DA2-ABA7-6D5E90B2D256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398E-4F3D-43FD-B02B-2A0EC8E4C7D8}">
  <sheetPr codeName="Sheet2"/>
  <dimension ref="B6:D11"/>
  <sheetViews>
    <sheetView showGridLines="0" workbookViewId="0">
      <selection activeCell="D27" sqref="D27"/>
    </sheetView>
  </sheetViews>
  <sheetFormatPr defaultRowHeight="15" x14ac:dyDescent="0.25"/>
  <cols>
    <col min="1" max="1" width="3.28515625" customWidth="1"/>
    <col min="2" max="2" width="1.7109375" customWidth="1"/>
    <col min="3" max="3" width="2.7109375" customWidth="1"/>
  </cols>
  <sheetData>
    <row r="6" spans="2:4" ht="23.25" x14ac:dyDescent="0.35">
      <c r="B6" s="36" t="s">
        <v>26</v>
      </c>
    </row>
    <row r="7" spans="2:4" ht="21.75" customHeight="1" x14ac:dyDescent="0.25">
      <c r="C7" s="38">
        <v>1</v>
      </c>
      <c r="D7" s="37" t="s">
        <v>23</v>
      </c>
    </row>
    <row r="8" spans="2:4" ht="21.75" customHeight="1" x14ac:dyDescent="0.25">
      <c r="C8" s="38">
        <v>2</v>
      </c>
      <c r="D8" s="37" t="s">
        <v>119</v>
      </c>
    </row>
    <row r="9" spans="2:4" ht="21.75" customHeight="1" x14ac:dyDescent="0.25">
      <c r="C9" s="38">
        <v>3</v>
      </c>
      <c r="D9" s="37" t="s">
        <v>25</v>
      </c>
    </row>
    <row r="10" spans="2:4" ht="21.75" customHeight="1" x14ac:dyDescent="0.25">
      <c r="C10" s="38">
        <v>4</v>
      </c>
      <c r="D10" s="37" t="s">
        <v>120</v>
      </c>
    </row>
    <row r="11" spans="2:4" ht="21.75" customHeight="1" x14ac:dyDescent="0.25">
      <c r="C11" s="38">
        <v>5</v>
      </c>
      <c r="D11" s="37" t="s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5533-DDFD-4F0F-9372-441F0856426D}">
  <sheetPr codeName="Sheet3">
    <pageSetUpPr autoPageBreaks="0"/>
  </sheetPr>
  <dimension ref="A1:G50"/>
  <sheetViews>
    <sheetView showGridLines="0" zoomScaleNormal="100" workbookViewId="0">
      <selection activeCell="N19" sqref="N19"/>
    </sheetView>
  </sheetViews>
  <sheetFormatPr defaultColWidth="9.140625" defaultRowHeight="15" x14ac:dyDescent="0.25"/>
  <cols>
    <col min="1" max="1" width="3.85546875" style="9" customWidth="1"/>
    <col min="2" max="12" width="9.140625" style="9" customWidth="1"/>
    <col min="13" max="16384" width="9.140625" style="9"/>
  </cols>
  <sheetData>
    <row r="1" spans="1:2" s="23" customFormat="1" x14ac:dyDescent="0.25">
      <c r="B1" s="24"/>
    </row>
    <row r="3" spans="1:2" x14ac:dyDescent="0.25">
      <c r="A3" s="25"/>
    </row>
    <row r="50" spans="2:7" x14ac:dyDescent="0.25">
      <c r="B50" s="46"/>
      <c r="C50" s="46"/>
      <c r="D50" s="46"/>
      <c r="E50" s="46"/>
      <c r="F50" s="46"/>
      <c r="G50" s="46"/>
    </row>
  </sheetData>
  <mergeCells count="1">
    <mergeCell ref="B50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FB38-0AA0-4DD9-82F4-1EFA429C6F6C}">
  <sheetPr codeName="Sheet4"/>
  <dimension ref="A1:K89"/>
  <sheetViews>
    <sheetView showGridLines="0" topLeftCell="A28" zoomScaleNormal="100" workbookViewId="0">
      <selection activeCell="A2" sqref="A2"/>
    </sheetView>
  </sheetViews>
  <sheetFormatPr defaultRowHeight="15" x14ac:dyDescent="0.25"/>
  <cols>
    <col min="1" max="1" width="2.7109375" customWidth="1"/>
    <col min="2" max="2" width="21.7109375" bestFit="1" customWidth="1"/>
    <col min="3" max="3" width="13.7109375" bestFit="1" customWidth="1"/>
    <col min="4" max="4" width="11.5703125" bestFit="1" customWidth="1"/>
  </cols>
  <sheetData>
    <row r="1" spans="1:2" s="2" customFormat="1" ht="20.25" customHeight="1" x14ac:dyDescent="0.3">
      <c r="A1" s="1" t="s">
        <v>98</v>
      </c>
    </row>
    <row r="3" spans="1:2" s="32" customFormat="1" ht="18.75" x14ac:dyDescent="0.3">
      <c r="B3" s="33" t="s">
        <v>22</v>
      </c>
    </row>
    <row r="24" spans="1:2" s="32" customFormat="1" ht="18.75" x14ac:dyDescent="0.3">
      <c r="A24" s="34"/>
      <c r="B24" s="33" t="s">
        <v>100</v>
      </c>
    </row>
    <row r="44" spans="1:2" x14ac:dyDescent="0.25">
      <c r="A44" s="31" t="s">
        <v>99</v>
      </c>
    </row>
    <row r="45" spans="1:2" x14ac:dyDescent="0.25">
      <c r="A45" s="31"/>
    </row>
    <row r="46" spans="1:2" s="32" customFormat="1" ht="18.75" x14ac:dyDescent="0.3">
      <c r="B46" s="33" t="s">
        <v>101</v>
      </c>
    </row>
    <row r="66" spans="1:2" x14ac:dyDescent="0.25">
      <c r="A66" s="31" t="s">
        <v>99</v>
      </c>
    </row>
    <row r="68" spans="1:2" s="32" customFormat="1" ht="18.75" x14ac:dyDescent="0.3">
      <c r="B68" s="33" t="s">
        <v>21</v>
      </c>
    </row>
    <row r="88" spans="1:11" x14ac:dyDescent="0.25">
      <c r="A88" s="31" t="s">
        <v>99</v>
      </c>
    </row>
    <row r="89" spans="1:11" x14ac:dyDescent="0.25">
      <c r="K89" s="31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95C7-0D1A-42EE-9B29-0E18DC90BF9D}">
  <sheetPr codeName="Sheet5"/>
  <dimension ref="A1:D15"/>
  <sheetViews>
    <sheetView zoomScaleNormal="100" workbookViewId="0">
      <selection activeCell="B16" sqref="B16"/>
    </sheetView>
  </sheetViews>
  <sheetFormatPr defaultRowHeight="15" x14ac:dyDescent="0.25"/>
  <cols>
    <col min="1" max="1" width="25.5703125" style="5" customWidth="1"/>
    <col min="2" max="4" width="9.140625" style="5" customWidth="1"/>
    <col min="5" max="16384" width="9.140625" style="5"/>
  </cols>
  <sheetData>
    <row r="1" spans="1:4" s="2" customFormat="1" ht="20.25" customHeight="1" x14ac:dyDescent="0.3">
      <c r="A1" s="1" t="s">
        <v>119</v>
      </c>
    </row>
    <row r="3" spans="1:4" ht="15" customHeight="1" x14ac:dyDescent="0.2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5">
      <c r="A6" s="5" t="s">
        <v>6</v>
      </c>
      <c r="B6" s="6">
        <v>3.75</v>
      </c>
      <c r="C6" s="6">
        <v>3.95</v>
      </c>
      <c r="D6" s="6">
        <v>4.25</v>
      </c>
    </row>
    <row r="7" spans="1:4" ht="15" customHeight="1" x14ac:dyDescent="0.25">
      <c r="A7" s="5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5">
      <c r="A8" s="5" t="s">
        <v>8</v>
      </c>
      <c r="B8" s="6">
        <v>3.45</v>
      </c>
      <c r="C8" s="6">
        <v>4.1500000000000004</v>
      </c>
      <c r="D8" s="6">
        <v>4.55</v>
      </c>
    </row>
    <row r="9" spans="1:4" ht="15" customHeight="1" x14ac:dyDescent="0.25">
      <c r="A9" s="5" t="s">
        <v>9</v>
      </c>
      <c r="B9" s="6">
        <v>2</v>
      </c>
      <c r="C9" s="6">
        <v>2.4</v>
      </c>
      <c r="D9" s="6">
        <v>2.75</v>
      </c>
    </row>
    <row r="10" spans="1:4" ht="15" customHeight="1" x14ac:dyDescent="0.2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5">
      <c r="A11" s="5" t="s">
        <v>12</v>
      </c>
      <c r="B11" s="6">
        <v>1.75</v>
      </c>
      <c r="C11" s="6">
        <v>1.95</v>
      </c>
      <c r="D11" s="6">
        <v>2.0499999999999998</v>
      </c>
    </row>
    <row r="12" spans="1:4" ht="15" customHeight="1" x14ac:dyDescent="0.25"/>
    <row r="13" spans="1:4" ht="15" customHeight="1" x14ac:dyDescent="0.25">
      <c r="A13" s="7" t="s">
        <v>13</v>
      </c>
      <c r="B13" s="8"/>
      <c r="C13" s="8"/>
      <c r="D13" s="8"/>
    </row>
    <row r="14" spans="1:4" s="9" customFormat="1" ht="7.5" customHeight="1" thickBot="1" x14ac:dyDescent="0.3"/>
    <row r="15" spans="1:4" ht="15.75" thickBot="1" x14ac:dyDescent="0.3">
      <c r="A15" s="10" t="s">
        <v>7</v>
      </c>
      <c r="B15" s="27">
        <f>VLOOKUP(A15,$A$4:$D$11, 3, 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2D94-488B-4C9F-9C57-17ED5C2B40BB}">
  <sheetPr codeName="Sheet6"/>
  <dimension ref="A1:F20"/>
  <sheetViews>
    <sheetView zoomScaleNormal="100" workbookViewId="0">
      <selection activeCell="F21" sqref="F21"/>
    </sheetView>
  </sheetViews>
  <sheetFormatPr defaultRowHeight="15" x14ac:dyDescent="0.25"/>
  <cols>
    <col min="1" max="1" width="25.5703125" style="5" customWidth="1"/>
    <col min="2" max="4" width="9.140625" style="5" customWidth="1"/>
    <col min="5" max="5" width="5" style="5" customWidth="1"/>
    <col min="6" max="6" width="23" style="5" bestFit="1" customWidth="1"/>
    <col min="7" max="16384" width="9.140625" style="5"/>
  </cols>
  <sheetData>
    <row r="1" spans="1:6" s="2" customFormat="1" ht="20.25" customHeight="1" x14ac:dyDescent="0.3">
      <c r="A1" s="1" t="s">
        <v>25</v>
      </c>
    </row>
    <row r="3" spans="1:6" ht="15" customHeight="1" x14ac:dyDescent="0.25">
      <c r="A3" s="3" t="s">
        <v>0</v>
      </c>
      <c r="B3" s="4" t="s">
        <v>1</v>
      </c>
      <c r="C3" s="4" t="s">
        <v>2</v>
      </c>
      <c r="D3" s="4" t="s">
        <v>3</v>
      </c>
    </row>
    <row r="4" spans="1:6" ht="15" customHeight="1" x14ac:dyDescent="0.25">
      <c r="A4" s="5" t="s">
        <v>4</v>
      </c>
      <c r="B4" s="6">
        <v>2.95</v>
      </c>
      <c r="C4" s="6">
        <v>3.75</v>
      </c>
      <c r="D4" s="6">
        <v>4.1500000000000004</v>
      </c>
    </row>
    <row r="5" spans="1:6" ht="15" customHeight="1" x14ac:dyDescent="0.25">
      <c r="A5" s="5" t="s">
        <v>5</v>
      </c>
      <c r="B5" s="6">
        <v>2.95</v>
      </c>
      <c r="C5" s="6">
        <v>3.65</v>
      </c>
      <c r="D5" s="6">
        <v>4.1500000000000004</v>
      </c>
    </row>
    <row r="6" spans="1:6" ht="15" customHeight="1" x14ac:dyDescent="0.25">
      <c r="A6" s="5" t="s">
        <v>6</v>
      </c>
      <c r="B6" s="6">
        <v>3.75</v>
      </c>
      <c r="C6" s="6">
        <v>3.95</v>
      </c>
      <c r="D6" s="6">
        <v>4.25</v>
      </c>
    </row>
    <row r="7" spans="1:6" ht="15" customHeight="1" x14ac:dyDescent="0.25">
      <c r="A7" s="5" t="s">
        <v>7</v>
      </c>
      <c r="B7" s="6">
        <v>3.25</v>
      </c>
      <c r="C7" s="6">
        <v>3.95</v>
      </c>
      <c r="D7" s="6">
        <v>4.4000000000000004</v>
      </c>
    </row>
    <row r="8" spans="1:6" ht="15" customHeight="1" x14ac:dyDescent="0.25">
      <c r="A8" s="5" t="s">
        <v>8</v>
      </c>
      <c r="B8" s="6">
        <v>3.45</v>
      </c>
      <c r="C8" s="6">
        <v>4.1500000000000004</v>
      </c>
      <c r="D8" s="6">
        <v>4.55</v>
      </c>
    </row>
    <row r="9" spans="1:6" ht="15" customHeight="1" x14ac:dyDescent="0.25">
      <c r="A9" s="5" t="s">
        <v>9</v>
      </c>
      <c r="B9" s="6">
        <v>2</v>
      </c>
      <c r="C9" s="6">
        <v>2.4</v>
      </c>
      <c r="D9" s="6">
        <v>2.75</v>
      </c>
    </row>
    <row r="10" spans="1:6" ht="15" customHeight="1" x14ac:dyDescent="0.25">
      <c r="A10" s="5" t="s">
        <v>10</v>
      </c>
      <c r="B10" s="6">
        <v>3.95</v>
      </c>
      <c r="C10" s="6">
        <v>4.75</v>
      </c>
      <c r="D10" s="6">
        <v>5.15</v>
      </c>
    </row>
    <row r="11" spans="1:6" ht="15" customHeight="1" x14ac:dyDescent="0.25">
      <c r="A11" s="5" t="s">
        <v>12</v>
      </c>
      <c r="B11" s="6">
        <v>1.75</v>
      </c>
      <c r="C11" s="6">
        <v>1.95</v>
      </c>
      <c r="D11" s="6">
        <v>2.0499999999999998</v>
      </c>
    </row>
    <row r="12" spans="1:6" ht="15" customHeight="1" x14ac:dyDescent="0.25"/>
    <row r="13" spans="1:6" ht="15" customHeight="1" x14ac:dyDescent="0.25">
      <c r="A13" s="7" t="s">
        <v>14</v>
      </c>
      <c r="B13" s="8"/>
      <c r="C13" s="8"/>
      <c r="D13" s="8"/>
    </row>
    <row r="14" spans="1:6" s="9" customFormat="1" ht="7.5" customHeight="1" x14ac:dyDescent="0.25"/>
    <row r="15" spans="1:6" s="9" customFormat="1" ht="14.25" customHeight="1" x14ac:dyDescent="0.25">
      <c r="B15" s="13" t="s">
        <v>15</v>
      </c>
    </row>
    <row r="16" spans="1:6" x14ac:dyDescent="0.25">
      <c r="A16" s="5" t="s">
        <v>8</v>
      </c>
      <c r="B16" s="14">
        <f>VLOOKUP(A16,$A$4:$D$11,3,FALSE)</f>
        <v>4.1500000000000004</v>
      </c>
      <c r="C16" s="9"/>
      <c r="F16" s="5" t="s">
        <v>142</v>
      </c>
    </row>
    <row r="17" spans="1:6" x14ac:dyDescent="0.25">
      <c r="A17" s="15" t="s">
        <v>4</v>
      </c>
      <c r="B17" s="14">
        <f t="shared" ref="B17:B19" si="0">VLOOKUP(A17,$A$4:$D$11,3,FALSE)</f>
        <v>3.75</v>
      </c>
      <c r="C17" s="9"/>
      <c r="F17" s="5" t="s">
        <v>143</v>
      </c>
    </row>
    <row r="18" spans="1:6" x14ac:dyDescent="0.25">
      <c r="A18" s="5" t="s">
        <v>6</v>
      </c>
      <c r="B18" s="14">
        <f t="shared" si="0"/>
        <v>3.95</v>
      </c>
      <c r="C18" s="9"/>
    </row>
    <row r="19" spans="1:6" x14ac:dyDescent="0.25">
      <c r="A19" s="5" t="s">
        <v>7</v>
      </c>
      <c r="B19" s="14">
        <f t="shared" si="0"/>
        <v>3.95</v>
      </c>
      <c r="C19" s="9"/>
    </row>
    <row r="20" spans="1:6" x14ac:dyDescent="0.25">
      <c r="A20" s="16" t="s">
        <v>16</v>
      </c>
      <c r="B20" s="17">
        <f>SUM(B16:B19)</f>
        <v>15.8</v>
      </c>
      <c r="C20" s="9"/>
      <c r="F20" s="5" t="s">
        <v>144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7EDB-E255-419E-842D-3C9A757F0905}">
  <sheetPr codeName="Sheet8"/>
  <dimension ref="A1:D16"/>
  <sheetViews>
    <sheetView topLeftCell="A14" zoomScaleNormal="100" workbookViewId="0">
      <selection activeCell="B16" sqref="B16"/>
    </sheetView>
  </sheetViews>
  <sheetFormatPr defaultRowHeight="15" x14ac:dyDescent="0.25"/>
  <cols>
    <col min="1" max="1" width="25.5703125" style="5" customWidth="1"/>
    <col min="2" max="4" width="9.140625" style="5" customWidth="1"/>
    <col min="5" max="9" width="9.140625" style="5"/>
    <col min="10" max="10" width="12" style="5" bestFit="1" customWidth="1"/>
    <col min="11" max="16384" width="9.140625" style="5"/>
  </cols>
  <sheetData>
    <row r="1" spans="1:4" s="2" customFormat="1" ht="20.25" customHeight="1" x14ac:dyDescent="0.3">
      <c r="A1" s="1" t="s">
        <v>27</v>
      </c>
    </row>
    <row r="3" spans="1:4" ht="15" customHeight="1" x14ac:dyDescent="0.2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5">
      <c r="A6" s="5" t="s">
        <v>8</v>
      </c>
      <c r="B6" s="6">
        <v>3.45</v>
      </c>
      <c r="C6" s="6">
        <v>4.1500000000000004</v>
      </c>
      <c r="D6" s="6">
        <v>4.55</v>
      </c>
    </row>
    <row r="7" spans="1:4" ht="15" customHeight="1" x14ac:dyDescent="0.25">
      <c r="A7" s="12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5">
      <c r="A8" s="5" t="s">
        <v>6</v>
      </c>
      <c r="B8" s="6">
        <v>3.75</v>
      </c>
      <c r="C8" s="6">
        <v>3.95</v>
      </c>
      <c r="D8" s="6">
        <v>4.25</v>
      </c>
    </row>
    <row r="9" spans="1:4" ht="15" customHeight="1" x14ac:dyDescent="0.25">
      <c r="A9" s="12" t="s">
        <v>7</v>
      </c>
      <c r="B9" s="6">
        <v>2.25</v>
      </c>
      <c r="C9" s="6">
        <v>2.5</v>
      </c>
      <c r="D9" s="6">
        <v>2.75</v>
      </c>
    </row>
    <row r="10" spans="1:4" ht="15" customHeight="1" x14ac:dyDescent="0.2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5">
      <c r="A11" s="5" t="s">
        <v>11</v>
      </c>
      <c r="B11" s="6">
        <v>2.25</v>
      </c>
      <c r="C11" s="6">
        <v>2.5</v>
      </c>
      <c r="D11" s="6">
        <v>2.75</v>
      </c>
    </row>
    <row r="12" spans="1:4" ht="15" customHeight="1" x14ac:dyDescent="0.25">
      <c r="A12" s="5" t="s">
        <v>12</v>
      </c>
      <c r="B12" s="6">
        <v>1.75</v>
      </c>
      <c r="C12" s="6">
        <v>1.95</v>
      </c>
      <c r="D12" s="6">
        <v>2.0499999999999998</v>
      </c>
    </row>
    <row r="13" spans="1:4" ht="15" customHeight="1" x14ac:dyDescent="0.25"/>
    <row r="14" spans="1:4" ht="15" customHeight="1" x14ac:dyDescent="0.25">
      <c r="A14" s="7" t="s">
        <v>13</v>
      </c>
      <c r="B14" s="8"/>
      <c r="C14" s="8"/>
      <c r="D14" s="8"/>
    </row>
    <row r="15" spans="1:4" s="9" customFormat="1" ht="7.5" customHeight="1" thickBot="1" x14ac:dyDescent="0.3"/>
    <row r="16" spans="1:4" ht="15.75" thickBot="1" x14ac:dyDescent="0.3">
      <c r="A16" s="5" t="s">
        <v>7</v>
      </c>
      <c r="B16" s="1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E7A5-8956-458C-B2BB-DF320384A3C4}">
  <sheetPr codeName="Sheet10"/>
  <dimension ref="A1:G341"/>
  <sheetViews>
    <sheetView topLeftCell="C1" workbookViewId="0">
      <selection activeCell="G6" sqref="G6"/>
    </sheetView>
  </sheetViews>
  <sheetFormatPr defaultRowHeight="15" x14ac:dyDescent="0.25"/>
  <cols>
    <col min="1" max="1" width="8.42578125" bestFit="1" customWidth="1"/>
    <col min="2" max="2" width="14.140625" bestFit="1" customWidth="1"/>
    <col min="3" max="3" width="16.42578125" bestFit="1" customWidth="1"/>
    <col min="4" max="4" width="21" bestFit="1" customWidth="1"/>
    <col min="5" max="5" width="11.140625" bestFit="1" customWidth="1"/>
    <col min="6" max="6" width="20.28515625" bestFit="1" customWidth="1"/>
    <col min="7" max="7" width="14.7109375" bestFit="1" customWidth="1"/>
  </cols>
  <sheetData>
    <row r="1" spans="1:7" s="2" customFormat="1" ht="20.25" customHeight="1" x14ac:dyDescent="0.3">
      <c r="A1" s="1" t="s">
        <v>121</v>
      </c>
    </row>
    <row r="3" spans="1:7" x14ac:dyDescent="0.25">
      <c r="A3" s="26" t="s">
        <v>28</v>
      </c>
      <c r="B3" s="26" t="s">
        <v>29</v>
      </c>
      <c r="C3" s="26" t="s">
        <v>30</v>
      </c>
      <c r="D3" s="26" t="s">
        <v>44</v>
      </c>
      <c r="E3" s="26" t="s">
        <v>60</v>
      </c>
      <c r="F3" s="29" t="s">
        <v>61</v>
      </c>
      <c r="G3" s="30" t="s">
        <v>97</v>
      </c>
    </row>
    <row r="4" spans="1:7" x14ac:dyDescent="0.25">
      <c r="A4">
        <v>1001</v>
      </c>
      <c r="B4">
        <v>27</v>
      </c>
      <c r="C4" t="s">
        <v>32</v>
      </c>
      <c r="D4" t="s">
        <v>45</v>
      </c>
      <c r="E4" s="28">
        <v>686</v>
      </c>
      <c r="F4" t="str">
        <f>VLOOKUP(D4,'Lookup Tables'!$A$4:$B$20,2,FALSE)</f>
        <v>Beverages</v>
      </c>
      <c r="G4" t="str">
        <f>VLOOKUP(C4,'Lookup Tables'!$E$4:$K$11,7,FALSE)</f>
        <v>West</v>
      </c>
    </row>
    <row r="5" spans="1:7" x14ac:dyDescent="0.25">
      <c r="A5">
        <v>1002</v>
      </c>
      <c r="B5">
        <v>27</v>
      </c>
      <c r="C5" t="s">
        <v>32</v>
      </c>
      <c r="D5" t="s">
        <v>46</v>
      </c>
      <c r="E5" s="28">
        <v>164.5</v>
      </c>
      <c r="F5" t="str">
        <f>VLOOKUP(D5,'Lookup Tables'!$A$4:$B$20,2,FALSE)</f>
        <v>Dried Fruit &amp; Nuts</v>
      </c>
      <c r="G5" t="str">
        <f>VLOOKUP(C5,'Lookup Tables'!$E$4:$K$11,7,FALSE)</f>
        <v>West</v>
      </c>
    </row>
    <row r="6" spans="1:7" x14ac:dyDescent="0.25">
      <c r="A6">
        <v>1003</v>
      </c>
      <c r="B6">
        <v>4</v>
      </c>
      <c r="C6" t="s">
        <v>34</v>
      </c>
      <c r="D6" t="s">
        <v>47</v>
      </c>
      <c r="E6" s="28">
        <v>2070</v>
      </c>
      <c r="F6" t="str">
        <f>VLOOKUP(D6,'Lookup Tables'!$A$4:$B$20,2,FALSE)</f>
        <v>Dried Fruit &amp; Nuts</v>
      </c>
      <c r="G6" t="str">
        <f>VLOOKUP(C6,'Lookup Tables'!$E$4:$K$11,7,FALSE)</f>
        <v>East</v>
      </c>
    </row>
    <row r="7" spans="1:7" x14ac:dyDescent="0.25">
      <c r="A7">
        <v>1004</v>
      </c>
      <c r="B7">
        <v>4</v>
      </c>
      <c r="C7" t="s">
        <v>34</v>
      </c>
      <c r="D7" t="s">
        <v>48</v>
      </c>
      <c r="E7" s="28">
        <v>4717</v>
      </c>
      <c r="F7" t="str">
        <f>VLOOKUP(D7,'Lookup Tables'!$A$4:$B$20,2,FALSE)</f>
        <v>Dried Fruit &amp; Nuts</v>
      </c>
      <c r="G7" t="str">
        <f>VLOOKUP(C7,'Lookup Tables'!$E$4:$K$11,7,FALSE)</f>
        <v>East</v>
      </c>
    </row>
    <row r="8" spans="1:7" x14ac:dyDescent="0.25">
      <c r="A8">
        <v>1005</v>
      </c>
      <c r="B8">
        <v>4</v>
      </c>
      <c r="C8" t="s">
        <v>34</v>
      </c>
      <c r="D8" t="s">
        <v>46</v>
      </c>
      <c r="E8" s="28">
        <v>38.5</v>
      </c>
      <c r="F8" t="str">
        <f>VLOOKUP(D8,'Lookup Tables'!$A$4:$B$20,2,FALSE)</f>
        <v>Dried Fruit &amp; Nuts</v>
      </c>
      <c r="G8" t="str">
        <f>VLOOKUP(C8,'Lookup Tables'!$E$4:$K$11,7,FALSE)</f>
        <v>East</v>
      </c>
    </row>
    <row r="9" spans="1:7" x14ac:dyDescent="0.25">
      <c r="A9">
        <v>1006</v>
      </c>
      <c r="B9">
        <v>12</v>
      </c>
      <c r="C9" t="s">
        <v>32</v>
      </c>
      <c r="D9" t="s">
        <v>49</v>
      </c>
      <c r="E9" s="28">
        <v>1458</v>
      </c>
      <c r="F9" t="str">
        <f>VLOOKUP(D9,'Lookup Tables'!$A$4:$B$20,2,FALSE)</f>
        <v>Beverages</v>
      </c>
      <c r="G9" t="str">
        <f>VLOOKUP(C9,'Lookup Tables'!$E$4:$K$11,7,FALSE)</f>
        <v>West</v>
      </c>
    </row>
    <row r="10" spans="1:7" x14ac:dyDescent="0.25">
      <c r="A10">
        <v>1007</v>
      </c>
      <c r="B10">
        <v>12</v>
      </c>
      <c r="C10" t="s">
        <v>32</v>
      </c>
      <c r="D10" t="s">
        <v>50</v>
      </c>
      <c r="E10" s="28">
        <v>2024</v>
      </c>
      <c r="F10" t="str">
        <f>VLOOKUP(D10,'Lookup Tables'!$A$4:$B$20,2,FALSE)</f>
        <v>Beverages</v>
      </c>
      <c r="G10" t="str">
        <f>VLOOKUP(C10,'Lookup Tables'!$E$4:$K$11,7,FALSE)</f>
        <v>West</v>
      </c>
    </row>
    <row r="11" spans="1:7" x14ac:dyDescent="0.25">
      <c r="A11">
        <v>1008</v>
      </c>
      <c r="B11">
        <v>8</v>
      </c>
      <c r="C11" t="s">
        <v>36</v>
      </c>
      <c r="D11" t="s">
        <v>51</v>
      </c>
      <c r="E11" s="28">
        <v>349.59999999999997</v>
      </c>
      <c r="F11" t="str">
        <f>VLOOKUP(D11,'Lookup Tables'!$A$4:$B$20,2,FALSE)</f>
        <v>Baked Goods &amp; Mixes</v>
      </c>
      <c r="G11" t="str">
        <f>VLOOKUP(C11,'Lookup Tables'!$E$4:$K$11,7,FALSE)</f>
        <v>North</v>
      </c>
    </row>
    <row r="12" spans="1:7" x14ac:dyDescent="0.25">
      <c r="A12">
        <v>1009</v>
      </c>
      <c r="B12">
        <v>4</v>
      </c>
      <c r="C12" t="s">
        <v>34</v>
      </c>
      <c r="D12" t="s">
        <v>51</v>
      </c>
      <c r="E12" s="28">
        <v>809.59999999999991</v>
      </c>
      <c r="F12" t="str">
        <f>VLOOKUP(D12,'Lookup Tables'!$A$4:$B$20,2,FALSE)</f>
        <v>Baked Goods &amp; Mixes</v>
      </c>
      <c r="G12" t="str">
        <f>VLOOKUP(C12,'Lookup Tables'!$E$4:$K$11,7,FALSE)</f>
        <v>East</v>
      </c>
    </row>
    <row r="13" spans="1:7" x14ac:dyDescent="0.25">
      <c r="A13">
        <v>1010</v>
      </c>
      <c r="B13">
        <v>29</v>
      </c>
      <c r="C13" t="s">
        <v>38</v>
      </c>
      <c r="D13" t="s">
        <v>52</v>
      </c>
      <c r="E13" s="28">
        <v>1198.5</v>
      </c>
      <c r="F13" t="str">
        <f>VLOOKUP(D13,'Lookup Tables'!$A$4:$B$20,2,FALSE)</f>
        <v>Candy</v>
      </c>
      <c r="G13" t="str">
        <f>VLOOKUP(C13,'Lookup Tables'!$E$4:$K$11,7,FALSE)</f>
        <v>West</v>
      </c>
    </row>
    <row r="14" spans="1:7" x14ac:dyDescent="0.25">
      <c r="A14">
        <v>1011</v>
      </c>
      <c r="B14">
        <v>3</v>
      </c>
      <c r="C14" t="s">
        <v>32</v>
      </c>
      <c r="D14" t="s">
        <v>53</v>
      </c>
      <c r="E14" s="28">
        <v>878.15</v>
      </c>
      <c r="F14" t="str">
        <f>VLOOKUP(D14,'Lookup Tables'!$A$4:$B$20,2,FALSE)</f>
        <v>Soups</v>
      </c>
      <c r="G14" t="str">
        <f>VLOOKUP(C14,'Lookup Tables'!$E$4:$K$11,7,FALSE)</f>
        <v>West</v>
      </c>
    </row>
    <row r="15" spans="1:7" x14ac:dyDescent="0.25">
      <c r="A15">
        <v>1012</v>
      </c>
      <c r="B15">
        <v>6</v>
      </c>
      <c r="C15" t="s">
        <v>39</v>
      </c>
      <c r="D15" t="s">
        <v>54</v>
      </c>
      <c r="E15" s="28">
        <v>1280</v>
      </c>
      <c r="F15" t="str">
        <f>VLOOKUP(D15,'Lookup Tables'!$A$4:$B$20,2,FALSE)</f>
        <v>Sauces</v>
      </c>
      <c r="G15" t="str">
        <f>VLOOKUP(C15,'Lookup Tables'!$E$4:$K$11,7,FALSE)</f>
        <v>North</v>
      </c>
    </row>
    <row r="16" spans="1:7" x14ac:dyDescent="0.25">
      <c r="A16">
        <v>1013</v>
      </c>
      <c r="B16">
        <v>28</v>
      </c>
      <c r="C16" t="s">
        <v>40</v>
      </c>
      <c r="D16" t="s">
        <v>50</v>
      </c>
      <c r="E16" s="28">
        <v>2530</v>
      </c>
      <c r="F16" t="str">
        <f>VLOOKUP(D16,'Lookup Tables'!$A$4:$B$20,2,FALSE)</f>
        <v>Beverages</v>
      </c>
      <c r="G16" t="str">
        <f>VLOOKUP(C16,'Lookup Tables'!$E$4:$K$11,7,FALSE)</f>
        <v>South</v>
      </c>
    </row>
    <row r="17" spans="1:7" x14ac:dyDescent="0.25">
      <c r="A17">
        <v>1014</v>
      </c>
      <c r="B17">
        <v>8</v>
      </c>
      <c r="C17" t="s">
        <v>36</v>
      </c>
      <c r="D17" t="s">
        <v>52</v>
      </c>
      <c r="E17" s="28">
        <v>599.25</v>
      </c>
      <c r="F17" t="str">
        <f>VLOOKUP(D17,'Lookup Tables'!$A$4:$B$20,2,FALSE)</f>
        <v>Candy</v>
      </c>
      <c r="G17" t="str">
        <f>VLOOKUP(C17,'Lookup Tables'!$E$4:$K$11,7,FALSE)</f>
        <v>North</v>
      </c>
    </row>
    <row r="18" spans="1:7" x14ac:dyDescent="0.25">
      <c r="A18">
        <v>1015</v>
      </c>
      <c r="B18">
        <v>10</v>
      </c>
      <c r="C18" t="s">
        <v>42</v>
      </c>
      <c r="D18" t="s">
        <v>24</v>
      </c>
      <c r="E18" s="28">
        <v>269.10000000000002</v>
      </c>
      <c r="F18" t="str">
        <f>VLOOKUP(D18,'Lookup Tables'!$A$4:$B$20,2,FALSE)</f>
        <v>Beverages</v>
      </c>
      <c r="G18" t="str">
        <f>VLOOKUP(C18,'Lookup Tables'!$E$4:$K$11,7,FALSE)</f>
        <v>East</v>
      </c>
    </row>
    <row r="19" spans="1:7" x14ac:dyDescent="0.25">
      <c r="A19">
        <v>1016</v>
      </c>
      <c r="B19">
        <v>7</v>
      </c>
      <c r="C19" t="s">
        <v>36</v>
      </c>
      <c r="D19" t="s">
        <v>50</v>
      </c>
      <c r="E19" s="28">
        <v>1104</v>
      </c>
      <c r="F19" t="str">
        <f>VLOOKUP(D19,'Lookup Tables'!$A$4:$B$20,2,FALSE)</f>
        <v>Beverages</v>
      </c>
      <c r="G19" t="str">
        <f>VLOOKUP(C19,'Lookup Tables'!$E$4:$K$11,7,FALSE)</f>
        <v>North</v>
      </c>
    </row>
    <row r="20" spans="1:7" x14ac:dyDescent="0.25">
      <c r="A20">
        <v>1017</v>
      </c>
      <c r="B20">
        <v>10</v>
      </c>
      <c r="C20" t="s">
        <v>42</v>
      </c>
      <c r="D20" t="s">
        <v>55</v>
      </c>
      <c r="E20" s="28">
        <v>850</v>
      </c>
      <c r="F20" t="str">
        <f>VLOOKUP(D20,'Lookup Tables'!$A$4:$B$20,2,FALSE)</f>
        <v>Jams, Preserves</v>
      </c>
      <c r="G20" t="str">
        <f>VLOOKUP(C20,'Lookup Tables'!$E$4:$K$11,7,FALSE)</f>
        <v>East</v>
      </c>
    </row>
    <row r="21" spans="1:7" x14ac:dyDescent="0.25">
      <c r="A21">
        <v>1018</v>
      </c>
      <c r="B21">
        <v>10</v>
      </c>
      <c r="C21" t="s">
        <v>42</v>
      </c>
      <c r="D21" t="s">
        <v>56</v>
      </c>
      <c r="E21" s="28">
        <v>374</v>
      </c>
      <c r="F21" t="str">
        <f>VLOOKUP(D21,'Lookup Tables'!$A$4:$B$20,2,FALSE)</f>
        <v>Condiments</v>
      </c>
      <c r="G21" t="str">
        <f>VLOOKUP(C21,'Lookup Tables'!$E$4:$K$11,7,FALSE)</f>
        <v>East</v>
      </c>
    </row>
    <row r="22" spans="1:7" x14ac:dyDescent="0.25">
      <c r="A22">
        <v>1019</v>
      </c>
      <c r="B22">
        <v>10</v>
      </c>
      <c r="C22" t="s">
        <v>42</v>
      </c>
      <c r="D22" t="s">
        <v>51</v>
      </c>
      <c r="E22" s="28">
        <v>404.79999999999995</v>
      </c>
      <c r="F22" t="str">
        <f>VLOOKUP(D22,'Lookup Tables'!$A$4:$B$20,2,FALSE)</f>
        <v>Baked Goods &amp; Mixes</v>
      </c>
      <c r="G22" t="str">
        <f>VLOOKUP(C22,'Lookup Tables'!$E$4:$K$11,7,FALSE)</f>
        <v>East</v>
      </c>
    </row>
    <row r="23" spans="1:7" x14ac:dyDescent="0.25">
      <c r="A23">
        <v>1020</v>
      </c>
      <c r="B23">
        <v>11</v>
      </c>
      <c r="C23" t="s">
        <v>40</v>
      </c>
      <c r="D23" t="s">
        <v>46</v>
      </c>
      <c r="E23" s="28">
        <v>283.5</v>
      </c>
      <c r="F23" t="str">
        <f>VLOOKUP(D23,'Lookup Tables'!$A$4:$B$20,2,FALSE)</f>
        <v>Dried Fruit &amp; Nuts</v>
      </c>
      <c r="G23" t="str">
        <f>VLOOKUP(C23,'Lookup Tables'!$E$4:$K$11,7,FALSE)</f>
        <v>South</v>
      </c>
    </row>
    <row r="24" spans="1:7" x14ac:dyDescent="0.25">
      <c r="A24">
        <v>1021</v>
      </c>
      <c r="B24">
        <v>11</v>
      </c>
      <c r="C24" t="s">
        <v>40</v>
      </c>
      <c r="D24" t="s">
        <v>24</v>
      </c>
      <c r="E24" s="28">
        <v>146.51000000000002</v>
      </c>
      <c r="F24" t="str">
        <f>VLOOKUP(D24,'Lookup Tables'!$A$4:$B$20,2,FALSE)</f>
        <v>Beverages</v>
      </c>
      <c r="G24" t="str">
        <f>VLOOKUP(C24,'Lookup Tables'!$E$4:$K$11,7,FALSE)</f>
        <v>South</v>
      </c>
    </row>
    <row r="25" spans="1:7" x14ac:dyDescent="0.25">
      <c r="A25">
        <v>1022</v>
      </c>
      <c r="B25">
        <v>1</v>
      </c>
      <c r="C25" t="s">
        <v>36</v>
      </c>
      <c r="D25" t="s">
        <v>49</v>
      </c>
      <c r="E25" s="28">
        <v>756</v>
      </c>
      <c r="F25" t="str">
        <f>VLOOKUP(D25,'Lookup Tables'!$A$4:$B$20,2,FALSE)</f>
        <v>Beverages</v>
      </c>
      <c r="G25" t="str">
        <f>VLOOKUP(C25,'Lookup Tables'!$E$4:$K$11,7,FALSE)</f>
        <v>North</v>
      </c>
    </row>
    <row r="26" spans="1:7" x14ac:dyDescent="0.25">
      <c r="A26">
        <v>1023</v>
      </c>
      <c r="B26">
        <v>1</v>
      </c>
      <c r="C26" t="s">
        <v>36</v>
      </c>
      <c r="D26" t="s">
        <v>50</v>
      </c>
      <c r="E26" s="28">
        <v>2668</v>
      </c>
      <c r="F26" t="str">
        <f>VLOOKUP(D26,'Lookup Tables'!$A$4:$B$20,2,FALSE)</f>
        <v>Beverages</v>
      </c>
      <c r="G26" t="str">
        <f>VLOOKUP(C26,'Lookup Tables'!$E$4:$K$11,7,FALSE)</f>
        <v>North</v>
      </c>
    </row>
    <row r="27" spans="1:7" x14ac:dyDescent="0.25">
      <c r="A27">
        <v>1024</v>
      </c>
      <c r="B27">
        <v>1</v>
      </c>
      <c r="C27" t="s">
        <v>36</v>
      </c>
      <c r="D27" t="s">
        <v>24</v>
      </c>
      <c r="E27" s="28">
        <v>200.33</v>
      </c>
      <c r="F27" t="str">
        <f>VLOOKUP(D27,'Lookup Tables'!$A$4:$B$20,2,FALSE)</f>
        <v>Beverages</v>
      </c>
      <c r="G27" t="str">
        <f>VLOOKUP(C27,'Lookup Tables'!$E$4:$K$11,7,FALSE)</f>
        <v>North</v>
      </c>
    </row>
    <row r="28" spans="1:7" x14ac:dyDescent="0.25">
      <c r="A28">
        <v>1025</v>
      </c>
      <c r="B28">
        <v>28</v>
      </c>
      <c r="C28" t="s">
        <v>40</v>
      </c>
      <c r="D28" t="s">
        <v>53</v>
      </c>
      <c r="E28" s="28">
        <v>965</v>
      </c>
      <c r="F28" t="str">
        <f>VLOOKUP(D28,'Lookup Tables'!$A$4:$B$20,2,FALSE)</f>
        <v>Soups</v>
      </c>
      <c r="G28" t="str">
        <f>VLOOKUP(C28,'Lookup Tables'!$E$4:$K$11,7,FALSE)</f>
        <v>South</v>
      </c>
    </row>
    <row r="29" spans="1:7" x14ac:dyDescent="0.25">
      <c r="A29">
        <v>1026</v>
      </c>
      <c r="B29">
        <v>28</v>
      </c>
      <c r="C29" t="s">
        <v>40</v>
      </c>
      <c r="D29" t="s">
        <v>57</v>
      </c>
      <c r="E29" s="28">
        <v>1159.1999999999998</v>
      </c>
      <c r="F29" t="str">
        <f>VLOOKUP(D29,'Lookup Tables'!$A$4:$B$20,2,FALSE)</f>
        <v>Canned Meat</v>
      </c>
      <c r="G29" t="str">
        <f>VLOOKUP(C29,'Lookup Tables'!$E$4:$K$11,7,FALSE)</f>
        <v>South</v>
      </c>
    </row>
    <row r="30" spans="1:7" x14ac:dyDescent="0.25">
      <c r="A30">
        <v>1028</v>
      </c>
      <c r="B30">
        <v>9</v>
      </c>
      <c r="C30" t="s">
        <v>43</v>
      </c>
      <c r="D30" t="s">
        <v>58</v>
      </c>
      <c r="E30" s="28">
        <v>2818.7999999999997</v>
      </c>
      <c r="F30" t="str">
        <f>VLOOKUP(D30,'Lookup Tables'!$A$4:$B$20,2,FALSE)</f>
        <v>Dairy Products</v>
      </c>
      <c r="G30" t="str">
        <f>VLOOKUP(C30,'Lookup Tables'!$E$4:$K$11,7,FALSE)</f>
        <v>West</v>
      </c>
    </row>
    <row r="31" spans="1:7" x14ac:dyDescent="0.25">
      <c r="A31">
        <v>1029</v>
      </c>
      <c r="B31">
        <v>6</v>
      </c>
      <c r="C31" t="s">
        <v>39</v>
      </c>
      <c r="D31" t="s">
        <v>45</v>
      </c>
      <c r="E31" s="28">
        <v>994</v>
      </c>
      <c r="F31" t="str">
        <f>VLOOKUP(D31,'Lookup Tables'!$A$4:$B$20,2,FALSE)</f>
        <v>Beverages</v>
      </c>
      <c r="G31" t="str">
        <f>VLOOKUP(C31,'Lookup Tables'!$E$4:$K$11,7,FALSE)</f>
        <v>North</v>
      </c>
    </row>
    <row r="32" spans="1:7" x14ac:dyDescent="0.25">
      <c r="A32">
        <v>1030</v>
      </c>
      <c r="B32">
        <v>8</v>
      </c>
      <c r="C32" t="s">
        <v>36</v>
      </c>
      <c r="D32" t="s">
        <v>54</v>
      </c>
      <c r="E32" s="28">
        <v>1280</v>
      </c>
      <c r="F32" t="str">
        <f>VLOOKUP(D32,'Lookup Tables'!$A$4:$B$20,2,FALSE)</f>
        <v>Sauces</v>
      </c>
      <c r="G32" t="str">
        <f>VLOOKUP(C32,'Lookup Tables'!$E$4:$K$11,7,FALSE)</f>
        <v>North</v>
      </c>
    </row>
    <row r="33" spans="1:7" x14ac:dyDescent="0.25">
      <c r="A33">
        <v>1031</v>
      </c>
      <c r="B33">
        <v>3</v>
      </c>
      <c r="C33" t="s">
        <v>32</v>
      </c>
      <c r="D33" t="s">
        <v>59</v>
      </c>
      <c r="E33" s="28">
        <v>630</v>
      </c>
      <c r="F33" t="str">
        <f>VLOOKUP(D33,'Lookup Tables'!$A$4:$B$20,2,FALSE)</f>
        <v>Condiments</v>
      </c>
      <c r="G33" t="str">
        <f>VLOOKUP(C33,'Lookup Tables'!$E$4:$K$11,7,FALSE)</f>
        <v>West</v>
      </c>
    </row>
    <row r="34" spans="1:7" x14ac:dyDescent="0.25">
      <c r="A34">
        <v>1032</v>
      </c>
      <c r="B34">
        <v>3</v>
      </c>
      <c r="C34" t="s">
        <v>32</v>
      </c>
      <c r="D34" t="s">
        <v>54</v>
      </c>
      <c r="E34" s="28">
        <v>1200</v>
      </c>
      <c r="F34" t="str">
        <f>VLOOKUP(D34,'Lookup Tables'!$A$4:$B$20,2,FALSE)</f>
        <v>Sauces</v>
      </c>
      <c r="G34" t="str">
        <f>VLOOKUP(C34,'Lookup Tables'!$E$4:$K$11,7,FALSE)</f>
        <v>West</v>
      </c>
    </row>
    <row r="35" spans="1:7" x14ac:dyDescent="0.25">
      <c r="A35">
        <v>1033</v>
      </c>
      <c r="B35">
        <v>6</v>
      </c>
      <c r="C35" t="s">
        <v>39</v>
      </c>
      <c r="E35" s="28">
        <v>1</v>
      </c>
      <c r="F35" t="e">
        <f>VLOOKUP(D35,'Lookup Tables'!$A$4:$B$20,2,FALSE)</f>
        <v>#N/A</v>
      </c>
      <c r="G35" t="str">
        <f>VLOOKUP(C35,'Lookup Tables'!$E$4:$K$11,7,FALSE)</f>
        <v>North</v>
      </c>
    </row>
    <row r="36" spans="1:7" x14ac:dyDescent="0.25">
      <c r="A36">
        <v>1034</v>
      </c>
      <c r="B36">
        <v>28</v>
      </c>
      <c r="C36" t="s">
        <v>40</v>
      </c>
      <c r="E36" s="28">
        <v>1</v>
      </c>
      <c r="F36" t="e">
        <f>VLOOKUP(D36,'Lookup Tables'!$A$4:$B$20,2,FALSE)</f>
        <v>#N/A</v>
      </c>
      <c r="G36" t="str">
        <f>VLOOKUP(C36,'Lookup Tables'!$E$4:$K$11,7,FALSE)</f>
        <v>South</v>
      </c>
    </row>
    <row r="37" spans="1:7" x14ac:dyDescent="0.25">
      <c r="A37">
        <v>1035</v>
      </c>
      <c r="B37">
        <v>8</v>
      </c>
      <c r="C37" t="s">
        <v>36</v>
      </c>
      <c r="E37" s="28">
        <v>1</v>
      </c>
      <c r="F37" t="e">
        <f>VLOOKUP(D37,'Lookup Tables'!$A$4:$B$20,2,FALSE)</f>
        <v>#N/A</v>
      </c>
      <c r="G37" t="str">
        <f>VLOOKUP(C37,'Lookup Tables'!$E$4:$K$11,7,FALSE)</f>
        <v>North</v>
      </c>
    </row>
    <row r="38" spans="1:7" x14ac:dyDescent="0.25">
      <c r="A38">
        <v>1036</v>
      </c>
      <c r="B38">
        <v>10</v>
      </c>
      <c r="C38" t="s">
        <v>42</v>
      </c>
      <c r="D38" t="s">
        <v>56</v>
      </c>
      <c r="E38" s="28">
        <v>470</v>
      </c>
      <c r="F38" t="str">
        <f>VLOOKUP(D38,'Lookup Tables'!$A$4:$B$20,2,FALSE)</f>
        <v>Condiments</v>
      </c>
      <c r="G38" t="str">
        <f>VLOOKUP(C38,'Lookup Tables'!$E$4:$K$11,7,FALSE)</f>
        <v>East</v>
      </c>
    </row>
    <row r="39" spans="1:7" x14ac:dyDescent="0.25">
      <c r="A39">
        <v>1038</v>
      </c>
      <c r="B39">
        <v>10</v>
      </c>
      <c r="C39" t="s">
        <v>42</v>
      </c>
      <c r="D39" t="s">
        <v>46</v>
      </c>
      <c r="E39" s="28">
        <v>171.5</v>
      </c>
      <c r="F39" t="str">
        <f>VLOOKUP(D39,'Lookup Tables'!$A$4:$B$20,2,FALSE)</f>
        <v>Dried Fruit &amp; Nuts</v>
      </c>
      <c r="G39" t="str">
        <f>VLOOKUP(C39,'Lookup Tables'!$E$4:$K$11,7,FALSE)</f>
        <v>East</v>
      </c>
    </row>
    <row r="40" spans="1:7" x14ac:dyDescent="0.25">
      <c r="A40">
        <v>1039</v>
      </c>
      <c r="B40">
        <v>11</v>
      </c>
      <c r="C40" t="s">
        <v>40</v>
      </c>
      <c r="D40" t="s">
        <v>54</v>
      </c>
      <c r="E40" s="28">
        <v>2880</v>
      </c>
      <c r="F40" t="str">
        <f>VLOOKUP(D40,'Lookup Tables'!$A$4:$B$20,2,FALSE)</f>
        <v>Sauces</v>
      </c>
      <c r="G40" t="str">
        <f>VLOOKUP(C40,'Lookup Tables'!$E$4:$K$11,7,FALSE)</f>
        <v>South</v>
      </c>
    </row>
    <row r="41" spans="1:7" x14ac:dyDescent="0.25">
      <c r="A41">
        <v>1040</v>
      </c>
      <c r="B41">
        <v>1</v>
      </c>
      <c r="C41" t="s">
        <v>36</v>
      </c>
      <c r="D41" t="s">
        <v>57</v>
      </c>
      <c r="E41" s="28">
        <v>239.2</v>
      </c>
      <c r="F41" t="str">
        <f>VLOOKUP(D41,'Lookup Tables'!$A$4:$B$20,2,FALSE)</f>
        <v>Canned Meat</v>
      </c>
      <c r="G41" t="str">
        <f>VLOOKUP(C41,'Lookup Tables'!$E$4:$K$11,7,FALSE)</f>
        <v>North</v>
      </c>
    </row>
    <row r="42" spans="1:7" x14ac:dyDescent="0.25">
      <c r="A42">
        <v>1041</v>
      </c>
      <c r="B42">
        <v>28</v>
      </c>
      <c r="C42" t="s">
        <v>40</v>
      </c>
      <c r="D42" t="s">
        <v>50</v>
      </c>
      <c r="E42" s="28">
        <v>1472</v>
      </c>
      <c r="F42" t="str">
        <f>VLOOKUP(D42,'Lookup Tables'!$A$4:$B$20,2,FALSE)</f>
        <v>Beverages</v>
      </c>
      <c r="G42" t="str">
        <f>VLOOKUP(C42,'Lookup Tables'!$E$4:$K$11,7,FALSE)</f>
        <v>South</v>
      </c>
    </row>
    <row r="43" spans="1:7" x14ac:dyDescent="0.25">
      <c r="A43">
        <v>1042</v>
      </c>
      <c r="B43">
        <v>9</v>
      </c>
      <c r="C43" t="s">
        <v>43</v>
      </c>
      <c r="D43" t="s">
        <v>53</v>
      </c>
      <c r="E43" s="28">
        <v>260.55</v>
      </c>
      <c r="F43" t="str">
        <f>VLOOKUP(D43,'Lookup Tables'!$A$4:$B$20,2,FALSE)</f>
        <v>Soups</v>
      </c>
      <c r="G43" t="str">
        <f>VLOOKUP(C43,'Lookup Tables'!$E$4:$K$11,7,FALSE)</f>
        <v>West</v>
      </c>
    </row>
    <row r="44" spans="1:7" x14ac:dyDescent="0.25">
      <c r="A44">
        <v>1043</v>
      </c>
      <c r="B44">
        <v>6</v>
      </c>
      <c r="C44" t="s">
        <v>39</v>
      </c>
      <c r="D44" t="s">
        <v>52</v>
      </c>
      <c r="E44" s="28">
        <v>905.25</v>
      </c>
      <c r="F44" t="str">
        <f>VLOOKUP(D44,'Lookup Tables'!$A$4:$B$20,2,FALSE)</f>
        <v>Candy</v>
      </c>
      <c r="G44" t="str">
        <f>VLOOKUP(C44,'Lookup Tables'!$E$4:$K$11,7,FALSE)</f>
        <v>North</v>
      </c>
    </row>
    <row r="45" spans="1:7" x14ac:dyDescent="0.25">
      <c r="A45">
        <v>1044</v>
      </c>
      <c r="B45">
        <v>8</v>
      </c>
      <c r="C45" t="s">
        <v>36</v>
      </c>
      <c r="D45" t="s">
        <v>52</v>
      </c>
      <c r="E45" s="28">
        <v>165.75</v>
      </c>
      <c r="F45" t="str">
        <f>VLOOKUP(D45,'Lookup Tables'!$A$4:$B$20,2,FALSE)</f>
        <v>Candy</v>
      </c>
      <c r="G45" t="str">
        <f>VLOOKUP(C45,'Lookup Tables'!$E$4:$K$11,7,FALSE)</f>
        <v>North</v>
      </c>
    </row>
    <row r="46" spans="1:7" x14ac:dyDescent="0.25">
      <c r="A46">
        <v>1045</v>
      </c>
      <c r="B46">
        <v>25</v>
      </c>
      <c r="C46" t="s">
        <v>42</v>
      </c>
      <c r="D46" t="s">
        <v>56</v>
      </c>
      <c r="E46" s="28">
        <v>2156</v>
      </c>
      <c r="F46" t="str">
        <f>VLOOKUP(D46,'Lookup Tables'!$A$4:$B$20,2,FALSE)</f>
        <v>Condiments</v>
      </c>
      <c r="G46" t="str">
        <f>VLOOKUP(C46,'Lookup Tables'!$E$4:$K$11,7,FALSE)</f>
        <v>East</v>
      </c>
    </row>
    <row r="47" spans="1:7" x14ac:dyDescent="0.25">
      <c r="A47">
        <v>1046</v>
      </c>
      <c r="B47">
        <v>26</v>
      </c>
      <c r="C47" t="s">
        <v>40</v>
      </c>
      <c r="D47" t="s">
        <v>55</v>
      </c>
      <c r="E47" s="28">
        <v>525</v>
      </c>
      <c r="F47" t="str">
        <f>VLOOKUP(D47,'Lookup Tables'!$A$4:$B$20,2,FALSE)</f>
        <v>Jams, Preserves</v>
      </c>
      <c r="G47" t="str">
        <f>VLOOKUP(C47,'Lookup Tables'!$E$4:$K$11,7,FALSE)</f>
        <v>South</v>
      </c>
    </row>
    <row r="48" spans="1:7" x14ac:dyDescent="0.25">
      <c r="A48">
        <v>1047</v>
      </c>
      <c r="B48">
        <v>29</v>
      </c>
      <c r="C48" t="s">
        <v>38</v>
      </c>
      <c r="D48" t="s">
        <v>50</v>
      </c>
      <c r="E48" s="28">
        <v>1014</v>
      </c>
      <c r="F48" t="str">
        <f>VLOOKUP(D48,'Lookup Tables'!$A$4:$B$20,2,FALSE)</f>
        <v>Beverages</v>
      </c>
      <c r="G48" t="str">
        <f>VLOOKUP(C48,'Lookup Tables'!$E$4:$K$11,7,FALSE)</f>
        <v>West</v>
      </c>
    </row>
    <row r="49" spans="1:7" x14ac:dyDescent="0.25">
      <c r="A49">
        <v>1048</v>
      </c>
      <c r="B49">
        <v>6</v>
      </c>
      <c r="C49" t="s">
        <v>39</v>
      </c>
      <c r="D49" t="s">
        <v>47</v>
      </c>
      <c r="E49" s="28">
        <v>2880</v>
      </c>
      <c r="F49" t="str">
        <f>VLOOKUP(D49,'Lookup Tables'!$A$4:$B$20,2,FALSE)</f>
        <v>Dried Fruit &amp; Nuts</v>
      </c>
      <c r="G49" t="str">
        <f>VLOOKUP(C49,'Lookup Tables'!$E$4:$K$11,7,FALSE)</f>
        <v>North</v>
      </c>
    </row>
    <row r="50" spans="1:7" x14ac:dyDescent="0.25">
      <c r="A50">
        <v>1049</v>
      </c>
      <c r="B50">
        <v>6</v>
      </c>
      <c r="C50" t="s">
        <v>39</v>
      </c>
      <c r="D50" t="s">
        <v>48</v>
      </c>
      <c r="E50" s="28">
        <v>848</v>
      </c>
      <c r="F50" t="str">
        <f>VLOOKUP(D50,'Lookup Tables'!$A$4:$B$20,2,FALSE)</f>
        <v>Dried Fruit &amp; Nuts</v>
      </c>
      <c r="G50" t="str">
        <f>VLOOKUP(C50,'Lookup Tables'!$E$4:$K$11,7,FALSE)</f>
        <v>North</v>
      </c>
    </row>
    <row r="51" spans="1:7" x14ac:dyDescent="0.25">
      <c r="A51">
        <v>1051</v>
      </c>
      <c r="B51">
        <v>3</v>
      </c>
      <c r="C51" t="s">
        <v>32</v>
      </c>
      <c r="D51" t="s">
        <v>24</v>
      </c>
      <c r="E51" s="28">
        <v>224.25000000000003</v>
      </c>
      <c r="F51" t="str">
        <f>VLOOKUP(D51,'Lookup Tables'!$A$4:$B$20,2,FALSE)</f>
        <v>Beverages</v>
      </c>
      <c r="G51" t="str">
        <f>VLOOKUP(C51,'Lookup Tables'!$E$4:$K$11,7,FALSE)</f>
        <v>West</v>
      </c>
    </row>
    <row r="52" spans="1:7" x14ac:dyDescent="0.25">
      <c r="A52">
        <v>1053</v>
      </c>
      <c r="B52">
        <v>9</v>
      </c>
      <c r="C52" t="s">
        <v>43</v>
      </c>
      <c r="D52" t="s">
        <v>58</v>
      </c>
      <c r="E52" s="28">
        <v>382.79999999999995</v>
      </c>
      <c r="F52" t="str">
        <f>VLOOKUP(D52,'Lookup Tables'!$A$4:$B$20,2,FALSE)</f>
        <v>Dairy Products</v>
      </c>
      <c r="G52" t="str">
        <f>VLOOKUP(C52,'Lookup Tables'!$E$4:$K$11,7,FALSE)</f>
        <v>West</v>
      </c>
    </row>
    <row r="53" spans="1:7" x14ac:dyDescent="0.25">
      <c r="A53">
        <v>1054</v>
      </c>
      <c r="B53">
        <v>6</v>
      </c>
      <c r="C53" t="s">
        <v>39</v>
      </c>
      <c r="D53" t="s">
        <v>50</v>
      </c>
      <c r="E53" s="28">
        <v>742</v>
      </c>
      <c r="F53" t="str">
        <f>VLOOKUP(D53,'Lookup Tables'!$A$4:$B$20,2,FALSE)</f>
        <v>Beverages</v>
      </c>
      <c r="G53" t="str">
        <f>VLOOKUP(C53,'Lookup Tables'!$E$4:$K$11,7,FALSE)</f>
        <v>North</v>
      </c>
    </row>
    <row r="54" spans="1:7" x14ac:dyDescent="0.25">
      <c r="A54">
        <v>1055</v>
      </c>
      <c r="B54">
        <v>8</v>
      </c>
      <c r="C54" t="s">
        <v>36</v>
      </c>
      <c r="D54" t="s">
        <v>54</v>
      </c>
      <c r="E54" s="28">
        <v>3400</v>
      </c>
      <c r="F54" t="str">
        <f>VLOOKUP(D54,'Lookup Tables'!$A$4:$B$20,2,FALSE)</f>
        <v>Sauces</v>
      </c>
      <c r="G54" t="str">
        <f>VLOOKUP(C54,'Lookup Tables'!$E$4:$K$11,7,FALSE)</f>
        <v>North</v>
      </c>
    </row>
    <row r="55" spans="1:7" x14ac:dyDescent="0.25">
      <c r="A55">
        <v>1056</v>
      </c>
      <c r="B55">
        <v>8</v>
      </c>
      <c r="C55" t="s">
        <v>36</v>
      </c>
      <c r="D55" t="s">
        <v>51</v>
      </c>
      <c r="E55" s="28">
        <v>892.4</v>
      </c>
      <c r="F55" t="str">
        <f>VLOOKUP(D55,'Lookup Tables'!$A$4:$B$20,2,FALSE)</f>
        <v>Baked Goods &amp; Mixes</v>
      </c>
      <c r="G55" t="str">
        <f>VLOOKUP(C55,'Lookup Tables'!$E$4:$K$11,7,FALSE)</f>
        <v>North</v>
      </c>
    </row>
    <row r="56" spans="1:7" x14ac:dyDescent="0.25">
      <c r="A56">
        <v>1057</v>
      </c>
      <c r="B56">
        <v>25</v>
      </c>
      <c r="C56" t="s">
        <v>42</v>
      </c>
      <c r="D56" t="s">
        <v>24</v>
      </c>
      <c r="E56" s="28">
        <v>460</v>
      </c>
      <c r="F56" t="str">
        <f>VLOOKUP(D56,'Lookup Tables'!$A$4:$B$20,2,FALSE)</f>
        <v>Beverages</v>
      </c>
      <c r="G56" t="str">
        <f>VLOOKUP(C56,'Lookup Tables'!$E$4:$K$11,7,FALSE)</f>
        <v>East</v>
      </c>
    </row>
    <row r="57" spans="1:7" x14ac:dyDescent="0.25">
      <c r="A57">
        <v>1059</v>
      </c>
      <c r="B57">
        <v>26</v>
      </c>
      <c r="C57" t="s">
        <v>40</v>
      </c>
      <c r="D57" t="s">
        <v>53</v>
      </c>
      <c r="E57" s="28">
        <v>936.05000000000007</v>
      </c>
      <c r="F57" t="str">
        <f>VLOOKUP(D57,'Lookup Tables'!$A$4:$B$20,2,FALSE)</f>
        <v>Soups</v>
      </c>
      <c r="G57" t="str">
        <f>VLOOKUP(C57,'Lookup Tables'!$E$4:$K$11,7,FALSE)</f>
        <v>South</v>
      </c>
    </row>
    <row r="58" spans="1:7" x14ac:dyDescent="0.25">
      <c r="A58">
        <v>1060</v>
      </c>
      <c r="B58">
        <v>26</v>
      </c>
      <c r="C58" t="s">
        <v>40</v>
      </c>
      <c r="D58" t="s">
        <v>57</v>
      </c>
      <c r="E58" s="28">
        <v>1196</v>
      </c>
      <c r="F58" t="str">
        <f>VLOOKUP(D58,'Lookup Tables'!$A$4:$B$20,2,FALSE)</f>
        <v>Canned Meat</v>
      </c>
      <c r="G58" t="str">
        <f>VLOOKUP(C58,'Lookup Tables'!$E$4:$K$11,7,FALSE)</f>
        <v>South</v>
      </c>
    </row>
    <row r="59" spans="1:7" x14ac:dyDescent="0.25">
      <c r="A59">
        <v>1061</v>
      </c>
      <c r="B59">
        <v>29</v>
      </c>
      <c r="C59" t="s">
        <v>38</v>
      </c>
      <c r="D59" t="s">
        <v>54</v>
      </c>
      <c r="E59" s="28">
        <v>1008</v>
      </c>
      <c r="F59" t="str">
        <f>VLOOKUP(D59,'Lookup Tables'!$A$4:$B$20,2,FALSE)</f>
        <v>Sauces</v>
      </c>
      <c r="G59" t="str">
        <f>VLOOKUP(C59,'Lookup Tables'!$E$4:$K$11,7,FALSE)</f>
        <v>West</v>
      </c>
    </row>
    <row r="60" spans="1:7" x14ac:dyDescent="0.25">
      <c r="A60">
        <v>1062</v>
      </c>
      <c r="B60">
        <v>6</v>
      </c>
      <c r="C60" t="s">
        <v>39</v>
      </c>
      <c r="D60" t="s">
        <v>52</v>
      </c>
      <c r="E60" s="28">
        <v>204</v>
      </c>
      <c r="F60" t="str">
        <f>VLOOKUP(D60,'Lookup Tables'!$A$4:$B$20,2,FALSE)</f>
        <v>Candy</v>
      </c>
      <c r="G60" t="str">
        <f>VLOOKUP(C60,'Lookup Tables'!$E$4:$K$11,7,FALSE)</f>
        <v>North</v>
      </c>
    </row>
    <row r="61" spans="1:7" x14ac:dyDescent="0.25">
      <c r="A61">
        <v>1064</v>
      </c>
      <c r="B61">
        <v>4</v>
      </c>
      <c r="C61" t="s">
        <v>34</v>
      </c>
      <c r="D61" t="s">
        <v>47</v>
      </c>
      <c r="E61" s="28">
        <v>6237</v>
      </c>
      <c r="F61" t="str">
        <f>VLOOKUP(D61,'Lookup Tables'!$A$4:$B$20,2,FALSE)</f>
        <v>Dried Fruit &amp; Nuts</v>
      </c>
      <c r="G61" t="str">
        <f>VLOOKUP(C61,'Lookup Tables'!$E$4:$K$11,7,FALSE)</f>
        <v>East</v>
      </c>
    </row>
    <row r="62" spans="1:7" x14ac:dyDescent="0.25">
      <c r="A62">
        <v>1067</v>
      </c>
      <c r="B62">
        <v>8</v>
      </c>
      <c r="C62" t="s">
        <v>36</v>
      </c>
      <c r="D62" t="s">
        <v>58</v>
      </c>
      <c r="E62" s="28">
        <v>2192.3999999999996</v>
      </c>
      <c r="F62" t="str">
        <f>VLOOKUP(D62,'Lookup Tables'!$A$4:$B$20,2,FALSE)</f>
        <v>Dairy Products</v>
      </c>
      <c r="G62" t="str">
        <f>VLOOKUP(C62,'Lookup Tables'!$E$4:$K$11,7,FALSE)</f>
        <v>North</v>
      </c>
    </row>
    <row r="63" spans="1:7" x14ac:dyDescent="0.25">
      <c r="A63">
        <v>1070</v>
      </c>
      <c r="B63">
        <v>3</v>
      </c>
      <c r="C63" t="s">
        <v>32</v>
      </c>
      <c r="D63" t="s">
        <v>59</v>
      </c>
      <c r="E63" s="28">
        <v>480</v>
      </c>
      <c r="F63" t="str">
        <f>VLOOKUP(D63,'Lookup Tables'!$A$4:$B$20,2,FALSE)</f>
        <v>Condiments</v>
      </c>
      <c r="G63" t="str">
        <f>VLOOKUP(C63,'Lookup Tables'!$E$4:$K$11,7,FALSE)</f>
        <v>West</v>
      </c>
    </row>
    <row r="64" spans="1:7" x14ac:dyDescent="0.25">
      <c r="A64">
        <v>1071</v>
      </c>
      <c r="B64">
        <v>3</v>
      </c>
      <c r="C64" t="s">
        <v>32</v>
      </c>
      <c r="D64" t="s">
        <v>54</v>
      </c>
      <c r="E64" s="28">
        <v>2840</v>
      </c>
      <c r="F64" t="str">
        <f>VLOOKUP(D64,'Lookup Tables'!$A$4:$B$20,2,FALSE)</f>
        <v>Sauces</v>
      </c>
      <c r="G64" t="str">
        <f>VLOOKUP(C64,'Lookup Tables'!$E$4:$K$11,7,FALSE)</f>
        <v>West</v>
      </c>
    </row>
    <row r="65" spans="1:7" x14ac:dyDescent="0.25">
      <c r="A65">
        <v>1075</v>
      </c>
      <c r="B65">
        <v>10</v>
      </c>
      <c r="C65" t="s">
        <v>42</v>
      </c>
      <c r="D65" t="s">
        <v>55</v>
      </c>
      <c r="E65" s="28">
        <v>550</v>
      </c>
      <c r="F65" t="str">
        <f>VLOOKUP(D65,'Lookup Tables'!$A$4:$B$20,2,FALSE)</f>
        <v>Jams, Preserves</v>
      </c>
      <c r="G65" t="str">
        <f>VLOOKUP(C65,'Lookup Tables'!$E$4:$K$11,7,FALSE)</f>
        <v>East</v>
      </c>
    </row>
    <row r="66" spans="1:7" x14ac:dyDescent="0.25">
      <c r="A66">
        <v>1077</v>
      </c>
      <c r="B66">
        <v>10</v>
      </c>
      <c r="C66" t="s">
        <v>42</v>
      </c>
      <c r="D66" t="s">
        <v>46</v>
      </c>
      <c r="E66" s="28">
        <v>73.5</v>
      </c>
      <c r="F66" t="str">
        <f>VLOOKUP(D66,'Lookup Tables'!$A$4:$B$20,2,FALSE)</f>
        <v>Dried Fruit &amp; Nuts</v>
      </c>
      <c r="G66" t="str">
        <f>VLOOKUP(C66,'Lookup Tables'!$E$4:$K$11,7,FALSE)</f>
        <v>East</v>
      </c>
    </row>
    <row r="67" spans="1:7" x14ac:dyDescent="0.25">
      <c r="A67">
        <v>1078</v>
      </c>
      <c r="B67">
        <v>11</v>
      </c>
      <c r="C67" t="s">
        <v>40</v>
      </c>
      <c r="D67" t="s">
        <v>54</v>
      </c>
      <c r="E67" s="28">
        <v>2680</v>
      </c>
      <c r="F67" t="str">
        <f>VLOOKUP(D67,'Lookup Tables'!$A$4:$B$20,2,FALSE)</f>
        <v>Sauces</v>
      </c>
      <c r="G67" t="str">
        <f>VLOOKUP(C67,'Lookup Tables'!$E$4:$K$11,7,FALSE)</f>
        <v>South</v>
      </c>
    </row>
    <row r="68" spans="1:7" x14ac:dyDescent="0.25">
      <c r="A68">
        <v>1079</v>
      </c>
      <c r="B68">
        <v>1</v>
      </c>
      <c r="C68" t="s">
        <v>36</v>
      </c>
      <c r="D68" t="s">
        <v>57</v>
      </c>
      <c r="E68" s="28">
        <v>1380</v>
      </c>
      <c r="F68" t="str">
        <f>VLOOKUP(D68,'Lookup Tables'!$A$4:$B$20,2,FALSE)</f>
        <v>Canned Meat</v>
      </c>
      <c r="G68" t="str">
        <f>VLOOKUP(C68,'Lookup Tables'!$E$4:$K$11,7,FALSE)</f>
        <v>North</v>
      </c>
    </row>
    <row r="69" spans="1:7" x14ac:dyDescent="0.25">
      <c r="A69">
        <v>1080</v>
      </c>
      <c r="B69">
        <v>28</v>
      </c>
      <c r="C69" t="s">
        <v>40</v>
      </c>
      <c r="D69" t="s">
        <v>50</v>
      </c>
      <c r="E69" s="28">
        <v>782</v>
      </c>
      <c r="F69" t="str">
        <f>VLOOKUP(D69,'Lookup Tables'!$A$4:$B$20,2,FALSE)</f>
        <v>Beverages</v>
      </c>
      <c r="G69" t="str">
        <f>VLOOKUP(C69,'Lookup Tables'!$E$4:$K$11,7,FALSE)</f>
        <v>South</v>
      </c>
    </row>
    <row r="70" spans="1:7" x14ac:dyDescent="0.25">
      <c r="A70">
        <v>1081</v>
      </c>
      <c r="B70">
        <v>4</v>
      </c>
      <c r="C70" t="s">
        <v>34</v>
      </c>
      <c r="D70" t="s">
        <v>46</v>
      </c>
      <c r="E70" s="28">
        <v>168</v>
      </c>
      <c r="F70" t="str">
        <f>VLOOKUP(D70,'Lookup Tables'!$A$4:$B$20,2,FALSE)</f>
        <v>Dried Fruit &amp; Nuts</v>
      </c>
      <c r="G70" t="str">
        <f>VLOOKUP(C70,'Lookup Tables'!$E$4:$K$11,7,FALSE)</f>
        <v>East</v>
      </c>
    </row>
    <row r="71" spans="1:7" x14ac:dyDescent="0.25">
      <c r="A71">
        <v>1082</v>
      </c>
      <c r="B71">
        <v>12</v>
      </c>
      <c r="C71" t="s">
        <v>32</v>
      </c>
      <c r="D71" t="s">
        <v>49</v>
      </c>
      <c r="E71" s="28">
        <v>1332</v>
      </c>
      <c r="F71" t="str">
        <f>VLOOKUP(D71,'Lookup Tables'!$A$4:$B$20,2,FALSE)</f>
        <v>Beverages</v>
      </c>
      <c r="G71" t="str">
        <f>VLOOKUP(C71,'Lookup Tables'!$E$4:$K$11,7,FALSE)</f>
        <v>West</v>
      </c>
    </row>
    <row r="72" spans="1:7" x14ac:dyDescent="0.25">
      <c r="A72">
        <v>1083</v>
      </c>
      <c r="B72">
        <v>12</v>
      </c>
      <c r="C72" t="s">
        <v>32</v>
      </c>
      <c r="D72" t="s">
        <v>50</v>
      </c>
      <c r="E72" s="28">
        <v>4416</v>
      </c>
      <c r="F72" t="str">
        <f>VLOOKUP(D72,'Lookup Tables'!$A$4:$B$20,2,FALSE)</f>
        <v>Beverages</v>
      </c>
      <c r="G72" t="str">
        <f>VLOOKUP(C72,'Lookup Tables'!$E$4:$K$11,7,FALSE)</f>
        <v>West</v>
      </c>
    </row>
    <row r="73" spans="1:7" x14ac:dyDescent="0.25">
      <c r="A73">
        <v>1084</v>
      </c>
      <c r="B73">
        <v>8</v>
      </c>
      <c r="C73" t="s">
        <v>36</v>
      </c>
      <c r="D73" t="s">
        <v>51</v>
      </c>
      <c r="E73" s="28">
        <v>110.39999999999999</v>
      </c>
      <c r="F73" t="str">
        <f>VLOOKUP(D73,'Lookup Tables'!$A$4:$B$20,2,FALSE)</f>
        <v>Baked Goods &amp; Mixes</v>
      </c>
      <c r="G73" t="str">
        <f>VLOOKUP(C73,'Lookup Tables'!$E$4:$K$11,7,FALSE)</f>
        <v>North</v>
      </c>
    </row>
    <row r="74" spans="1:7" x14ac:dyDescent="0.25">
      <c r="A74">
        <v>1085</v>
      </c>
      <c r="B74">
        <v>4</v>
      </c>
      <c r="C74" t="s">
        <v>34</v>
      </c>
      <c r="D74" t="s">
        <v>51</v>
      </c>
      <c r="E74" s="28">
        <v>570.4</v>
      </c>
      <c r="F74" t="str">
        <f>VLOOKUP(D74,'Lookup Tables'!$A$4:$B$20,2,FALSE)</f>
        <v>Baked Goods &amp; Mixes</v>
      </c>
      <c r="G74" t="str">
        <f>VLOOKUP(C74,'Lookup Tables'!$E$4:$K$11,7,FALSE)</f>
        <v>East</v>
      </c>
    </row>
    <row r="75" spans="1:7" x14ac:dyDescent="0.25">
      <c r="A75">
        <v>1086</v>
      </c>
      <c r="B75">
        <v>29</v>
      </c>
      <c r="C75" t="s">
        <v>38</v>
      </c>
      <c r="D75" t="s">
        <v>52</v>
      </c>
      <c r="E75" s="28">
        <v>446.25</v>
      </c>
      <c r="F75" t="str">
        <f>VLOOKUP(D75,'Lookup Tables'!$A$4:$B$20,2,FALSE)</f>
        <v>Candy</v>
      </c>
      <c r="G75" t="str">
        <f>VLOOKUP(C75,'Lookup Tables'!$E$4:$K$11,7,FALSE)</f>
        <v>West</v>
      </c>
    </row>
    <row r="76" spans="1:7" x14ac:dyDescent="0.25">
      <c r="A76">
        <v>1087</v>
      </c>
      <c r="B76">
        <v>3</v>
      </c>
      <c r="C76" t="s">
        <v>32</v>
      </c>
      <c r="D76" t="s">
        <v>53</v>
      </c>
      <c r="E76" s="28">
        <v>916.75</v>
      </c>
      <c r="F76" t="str">
        <f>VLOOKUP(D76,'Lookup Tables'!$A$4:$B$20,2,FALSE)</f>
        <v>Soups</v>
      </c>
      <c r="G76" t="str">
        <f>VLOOKUP(C76,'Lookup Tables'!$E$4:$K$11,7,FALSE)</f>
        <v>West</v>
      </c>
    </row>
    <row r="77" spans="1:7" x14ac:dyDescent="0.25">
      <c r="A77">
        <v>1088</v>
      </c>
      <c r="B77">
        <v>6</v>
      </c>
      <c r="C77" t="s">
        <v>39</v>
      </c>
      <c r="D77" t="s">
        <v>54</v>
      </c>
      <c r="E77" s="28">
        <v>680</v>
      </c>
      <c r="F77" t="str">
        <f>VLOOKUP(D77,'Lookup Tables'!$A$4:$B$20,2,FALSE)</f>
        <v>Sauces</v>
      </c>
      <c r="G77" t="str">
        <f>VLOOKUP(C77,'Lookup Tables'!$E$4:$K$11,7,FALSE)</f>
        <v>North</v>
      </c>
    </row>
    <row r="78" spans="1:7" x14ac:dyDescent="0.25">
      <c r="A78">
        <v>1089</v>
      </c>
      <c r="B78">
        <v>28</v>
      </c>
      <c r="C78" t="s">
        <v>40</v>
      </c>
      <c r="D78" t="s">
        <v>50</v>
      </c>
      <c r="E78" s="28">
        <v>4416</v>
      </c>
      <c r="F78" t="str">
        <f>VLOOKUP(D78,'Lookup Tables'!$A$4:$B$20,2,FALSE)</f>
        <v>Beverages</v>
      </c>
      <c r="G78" t="str">
        <f>VLOOKUP(C78,'Lookup Tables'!$E$4:$K$11,7,FALSE)</f>
        <v>South</v>
      </c>
    </row>
    <row r="79" spans="1:7" x14ac:dyDescent="0.25">
      <c r="A79">
        <v>1090</v>
      </c>
      <c r="B79">
        <v>8</v>
      </c>
      <c r="C79" t="s">
        <v>36</v>
      </c>
      <c r="D79" t="s">
        <v>52</v>
      </c>
      <c r="E79" s="28">
        <v>1058.25</v>
      </c>
      <c r="F79" t="str">
        <f>VLOOKUP(D79,'Lookup Tables'!$A$4:$B$20,2,FALSE)</f>
        <v>Candy</v>
      </c>
      <c r="G79" t="str">
        <f>VLOOKUP(C79,'Lookup Tables'!$E$4:$K$11,7,FALSE)</f>
        <v>North</v>
      </c>
    </row>
    <row r="80" spans="1:7" x14ac:dyDescent="0.25">
      <c r="A80">
        <v>1091</v>
      </c>
      <c r="B80">
        <v>10</v>
      </c>
      <c r="C80" t="s">
        <v>42</v>
      </c>
      <c r="D80" t="s">
        <v>24</v>
      </c>
      <c r="E80" s="28">
        <v>263.12</v>
      </c>
      <c r="F80" t="str">
        <f>VLOOKUP(D80,'Lookup Tables'!$A$4:$B$20,2,FALSE)</f>
        <v>Beverages</v>
      </c>
      <c r="G80" t="str">
        <f>VLOOKUP(C80,'Lookup Tables'!$E$4:$K$11,7,FALSE)</f>
        <v>East</v>
      </c>
    </row>
    <row r="81" spans="1:7" x14ac:dyDescent="0.25">
      <c r="A81">
        <v>1092</v>
      </c>
      <c r="B81">
        <v>7</v>
      </c>
      <c r="C81" t="s">
        <v>36</v>
      </c>
      <c r="D81" t="s">
        <v>50</v>
      </c>
      <c r="E81" s="28">
        <v>2714</v>
      </c>
      <c r="F81" t="str">
        <f>VLOOKUP(D81,'Lookup Tables'!$A$4:$B$20,2,FALSE)</f>
        <v>Beverages</v>
      </c>
      <c r="G81" t="str">
        <f>VLOOKUP(C81,'Lookup Tables'!$E$4:$K$11,7,FALSE)</f>
        <v>North</v>
      </c>
    </row>
    <row r="82" spans="1:7" x14ac:dyDescent="0.25">
      <c r="A82">
        <v>1093</v>
      </c>
      <c r="B82">
        <v>10</v>
      </c>
      <c r="C82" t="s">
        <v>42</v>
      </c>
      <c r="D82" t="s">
        <v>55</v>
      </c>
      <c r="E82" s="28">
        <v>675</v>
      </c>
      <c r="F82" t="str">
        <f>VLOOKUP(D82,'Lookup Tables'!$A$4:$B$20,2,FALSE)</f>
        <v>Jams, Preserves</v>
      </c>
      <c r="G82" t="str">
        <f>VLOOKUP(C82,'Lookup Tables'!$E$4:$K$11,7,FALSE)</f>
        <v>East</v>
      </c>
    </row>
    <row r="83" spans="1:7" x14ac:dyDescent="0.25">
      <c r="A83">
        <v>1094</v>
      </c>
      <c r="B83">
        <v>10</v>
      </c>
      <c r="C83" t="s">
        <v>42</v>
      </c>
      <c r="D83" t="s">
        <v>56</v>
      </c>
      <c r="E83" s="28">
        <v>814</v>
      </c>
      <c r="F83" t="str">
        <f>VLOOKUP(D83,'Lookup Tables'!$A$4:$B$20,2,FALSE)</f>
        <v>Condiments</v>
      </c>
      <c r="G83" t="str">
        <f>VLOOKUP(C83,'Lookup Tables'!$E$4:$K$11,7,FALSE)</f>
        <v>East</v>
      </c>
    </row>
    <row r="84" spans="1:7" x14ac:dyDescent="0.25">
      <c r="A84">
        <v>1095</v>
      </c>
      <c r="B84">
        <v>10</v>
      </c>
      <c r="C84" t="s">
        <v>42</v>
      </c>
      <c r="D84" t="s">
        <v>51</v>
      </c>
      <c r="E84" s="28">
        <v>690</v>
      </c>
      <c r="F84" t="str">
        <f>VLOOKUP(D84,'Lookup Tables'!$A$4:$B$20,2,FALSE)</f>
        <v>Baked Goods &amp; Mixes</v>
      </c>
      <c r="G84" t="str">
        <f>VLOOKUP(C84,'Lookup Tables'!$E$4:$K$11,7,FALSE)</f>
        <v>East</v>
      </c>
    </row>
    <row r="85" spans="1:7" x14ac:dyDescent="0.25">
      <c r="A85">
        <v>1096</v>
      </c>
      <c r="B85">
        <v>11</v>
      </c>
      <c r="C85" t="s">
        <v>40</v>
      </c>
      <c r="D85" t="s">
        <v>46</v>
      </c>
      <c r="E85" s="28">
        <v>248.5</v>
      </c>
      <c r="F85" t="str">
        <f>VLOOKUP(D85,'Lookup Tables'!$A$4:$B$20,2,FALSE)</f>
        <v>Dried Fruit &amp; Nuts</v>
      </c>
      <c r="G85" t="str">
        <f>VLOOKUP(C85,'Lookup Tables'!$E$4:$K$11,7,FALSE)</f>
        <v>South</v>
      </c>
    </row>
    <row r="86" spans="1:7" x14ac:dyDescent="0.25">
      <c r="A86">
        <v>1097</v>
      </c>
      <c r="B86">
        <v>11</v>
      </c>
      <c r="C86" t="s">
        <v>40</v>
      </c>
      <c r="D86" t="s">
        <v>24</v>
      </c>
      <c r="E86" s="28">
        <v>263.12</v>
      </c>
      <c r="F86" t="str">
        <f>VLOOKUP(D86,'Lookup Tables'!$A$4:$B$20,2,FALSE)</f>
        <v>Beverages</v>
      </c>
      <c r="G86" t="str">
        <f>VLOOKUP(C86,'Lookup Tables'!$E$4:$K$11,7,FALSE)</f>
        <v>South</v>
      </c>
    </row>
    <row r="87" spans="1:7" x14ac:dyDescent="0.25">
      <c r="A87">
        <v>1098</v>
      </c>
      <c r="B87">
        <v>1</v>
      </c>
      <c r="C87" t="s">
        <v>36</v>
      </c>
      <c r="D87" t="s">
        <v>49</v>
      </c>
      <c r="E87" s="28">
        <v>990</v>
      </c>
      <c r="F87" t="str">
        <f>VLOOKUP(D87,'Lookup Tables'!$A$4:$B$20,2,FALSE)</f>
        <v>Beverages</v>
      </c>
      <c r="G87" t="str">
        <f>VLOOKUP(C87,'Lookup Tables'!$E$4:$K$11,7,FALSE)</f>
        <v>North</v>
      </c>
    </row>
    <row r="88" spans="1:7" x14ac:dyDescent="0.25">
      <c r="A88">
        <v>1099</v>
      </c>
      <c r="B88">
        <v>29</v>
      </c>
      <c r="C88" t="s">
        <v>38</v>
      </c>
      <c r="D88" t="s">
        <v>52</v>
      </c>
      <c r="E88" s="28">
        <v>178.5</v>
      </c>
      <c r="F88" t="str">
        <f>VLOOKUP(D88,'Lookup Tables'!$A$4:$B$20,2,FALSE)</f>
        <v>Candy</v>
      </c>
      <c r="G88" t="str">
        <f>VLOOKUP(C88,'Lookup Tables'!$E$4:$K$11,7,FALSE)</f>
        <v>West</v>
      </c>
    </row>
    <row r="89" spans="1:7" x14ac:dyDescent="0.25">
      <c r="A89">
        <v>1100</v>
      </c>
      <c r="B89">
        <v>3</v>
      </c>
      <c r="C89" t="s">
        <v>32</v>
      </c>
      <c r="D89" t="s">
        <v>53</v>
      </c>
      <c r="E89" s="28">
        <v>414.95</v>
      </c>
      <c r="F89" t="str">
        <f>VLOOKUP(D89,'Lookup Tables'!$A$4:$B$20,2,FALSE)</f>
        <v>Soups</v>
      </c>
      <c r="G89" t="str">
        <f>VLOOKUP(C89,'Lookup Tables'!$E$4:$K$11,7,FALSE)</f>
        <v>West</v>
      </c>
    </row>
    <row r="90" spans="1:7" x14ac:dyDescent="0.25">
      <c r="A90">
        <v>1101</v>
      </c>
      <c r="B90">
        <v>6</v>
      </c>
      <c r="C90" t="s">
        <v>39</v>
      </c>
      <c r="D90" t="s">
        <v>54</v>
      </c>
      <c r="E90" s="28">
        <v>2520</v>
      </c>
      <c r="F90" t="str">
        <f>VLOOKUP(D90,'Lookup Tables'!$A$4:$B$20,2,FALSE)</f>
        <v>Sauces</v>
      </c>
      <c r="G90" t="str">
        <f>VLOOKUP(C90,'Lookup Tables'!$E$4:$K$11,7,FALSE)</f>
        <v>North</v>
      </c>
    </row>
    <row r="91" spans="1:7" x14ac:dyDescent="0.25">
      <c r="A91">
        <v>1102</v>
      </c>
      <c r="B91">
        <v>28</v>
      </c>
      <c r="C91" t="s">
        <v>40</v>
      </c>
      <c r="D91" t="s">
        <v>50</v>
      </c>
      <c r="E91" s="28">
        <v>1656</v>
      </c>
      <c r="F91" t="str">
        <f>VLOOKUP(D91,'Lookup Tables'!$A$4:$B$20,2,FALSE)</f>
        <v>Beverages</v>
      </c>
      <c r="G91" t="str">
        <f>VLOOKUP(C91,'Lookup Tables'!$E$4:$K$11,7,FALSE)</f>
        <v>South</v>
      </c>
    </row>
    <row r="92" spans="1:7" x14ac:dyDescent="0.25">
      <c r="A92">
        <v>1103</v>
      </c>
      <c r="B92">
        <v>8</v>
      </c>
      <c r="C92" t="s">
        <v>36</v>
      </c>
      <c r="D92" t="s">
        <v>52</v>
      </c>
      <c r="E92" s="28">
        <v>522.75</v>
      </c>
      <c r="F92" t="str">
        <f>VLOOKUP(D92,'Lookup Tables'!$A$4:$B$20,2,FALSE)</f>
        <v>Candy</v>
      </c>
      <c r="G92" t="str">
        <f>VLOOKUP(C92,'Lookup Tables'!$E$4:$K$11,7,FALSE)</f>
        <v>North</v>
      </c>
    </row>
    <row r="93" spans="1:7" x14ac:dyDescent="0.25">
      <c r="A93">
        <v>1104</v>
      </c>
      <c r="B93">
        <v>10</v>
      </c>
      <c r="C93" t="s">
        <v>42</v>
      </c>
      <c r="D93" t="s">
        <v>24</v>
      </c>
      <c r="E93" s="28">
        <v>104.65</v>
      </c>
      <c r="F93" t="str">
        <f>VLOOKUP(D93,'Lookup Tables'!$A$4:$B$20,2,FALSE)</f>
        <v>Beverages</v>
      </c>
      <c r="G93" t="str">
        <f>VLOOKUP(C93,'Lookup Tables'!$E$4:$K$11,7,FALSE)</f>
        <v>East</v>
      </c>
    </row>
    <row r="94" spans="1:7" x14ac:dyDescent="0.25">
      <c r="A94">
        <v>1105</v>
      </c>
      <c r="B94">
        <v>7</v>
      </c>
      <c r="C94" t="s">
        <v>36</v>
      </c>
      <c r="D94" t="s">
        <v>50</v>
      </c>
      <c r="E94" s="28">
        <v>1426</v>
      </c>
      <c r="F94" t="str">
        <f>VLOOKUP(D94,'Lookup Tables'!$A$4:$B$20,2,FALSE)</f>
        <v>Beverages</v>
      </c>
      <c r="G94" t="str">
        <f>VLOOKUP(C94,'Lookup Tables'!$E$4:$K$11,7,FALSE)</f>
        <v>North</v>
      </c>
    </row>
    <row r="95" spans="1:7" x14ac:dyDescent="0.25">
      <c r="A95">
        <v>1106</v>
      </c>
      <c r="B95">
        <v>10</v>
      </c>
      <c r="C95" t="s">
        <v>42</v>
      </c>
      <c r="D95" t="s">
        <v>55</v>
      </c>
      <c r="E95" s="28">
        <v>1300</v>
      </c>
      <c r="F95" t="str">
        <f>VLOOKUP(D95,'Lookup Tables'!$A$4:$B$20,2,FALSE)</f>
        <v>Jams, Preserves</v>
      </c>
      <c r="G95" t="str">
        <f>VLOOKUP(C95,'Lookup Tables'!$E$4:$K$11,7,FALSE)</f>
        <v>East</v>
      </c>
    </row>
    <row r="96" spans="1:7" x14ac:dyDescent="0.25">
      <c r="A96">
        <v>1107</v>
      </c>
      <c r="B96">
        <v>10</v>
      </c>
      <c r="C96" t="s">
        <v>42</v>
      </c>
      <c r="D96" t="s">
        <v>56</v>
      </c>
      <c r="E96" s="28">
        <v>660</v>
      </c>
      <c r="F96" t="str">
        <f>VLOOKUP(D96,'Lookup Tables'!$A$4:$B$20,2,FALSE)</f>
        <v>Condiments</v>
      </c>
      <c r="G96" t="str">
        <f>VLOOKUP(C96,'Lookup Tables'!$E$4:$K$11,7,FALSE)</f>
        <v>East</v>
      </c>
    </row>
    <row r="97" spans="1:7" x14ac:dyDescent="0.25">
      <c r="A97">
        <v>1108</v>
      </c>
      <c r="B97">
        <v>10</v>
      </c>
      <c r="C97" t="s">
        <v>42</v>
      </c>
      <c r="D97" t="s">
        <v>51</v>
      </c>
      <c r="E97" s="28">
        <v>377.2</v>
      </c>
      <c r="F97" t="str">
        <f>VLOOKUP(D97,'Lookup Tables'!$A$4:$B$20,2,FALSE)</f>
        <v>Baked Goods &amp; Mixes</v>
      </c>
      <c r="G97" t="str">
        <f>VLOOKUP(C97,'Lookup Tables'!$E$4:$K$11,7,FALSE)</f>
        <v>East</v>
      </c>
    </row>
    <row r="98" spans="1:7" x14ac:dyDescent="0.25">
      <c r="A98">
        <v>1109</v>
      </c>
      <c r="B98">
        <v>11</v>
      </c>
      <c r="C98" t="s">
        <v>40</v>
      </c>
      <c r="D98" t="s">
        <v>46</v>
      </c>
      <c r="E98" s="28">
        <v>154</v>
      </c>
      <c r="F98" t="str">
        <f>VLOOKUP(D98,'Lookup Tables'!$A$4:$B$20,2,FALSE)</f>
        <v>Dried Fruit &amp; Nuts</v>
      </c>
      <c r="G98" t="str">
        <f>VLOOKUP(C98,'Lookup Tables'!$E$4:$K$11,7,FALSE)</f>
        <v>South</v>
      </c>
    </row>
    <row r="99" spans="1:7" x14ac:dyDescent="0.25">
      <c r="A99">
        <v>1110</v>
      </c>
      <c r="B99">
        <v>11</v>
      </c>
      <c r="C99" t="s">
        <v>40</v>
      </c>
      <c r="D99" t="s">
        <v>24</v>
      </c>
      <c r="E99" s="28">
        <v>230.23000000000002</v>
      </c>
      <c r="F99" t="str">
        <f>VLOOKUP(D99,'Lookup Tables'!$A$4:$B$20,2,FALSE)</f>
        <v>Beverages</v>
      </c>
      <c r="G99" t="str">
        <f>VLOOKUP(C99,'Lookup Tables'!$E$4:$K$11,7,FALSE)</f>
        <v>South</v>
      </c>
    </row>
    <row r="100" spans="1:7" x14ac:dyDescent="0.25">
      <c r="A100">
        <v>1111</v>
      </c>
      <c r="B100">
        <v>1</v>
      </c>
      <c r="C100" t="s">
        <v>36</v>
      </c>
      <c r="D100" t="s">
        <v>49</v>
      </c>
      <c r="E100" s="28">
        <v>522</v>
      </c>
      <c r="F100" t="str">
        <f>VLOOKUP(D100,'Lookup Tables'!$A$4:$B$20,2,FALSE)</f>
        <v>Beverages</v>
      </c>
      <c r="G100" t="str">
        <f>VLOOKUP(C100,'Lookup Tables'!$E$4:$K$11,7,FALSE)</f>
        <v>North</v>
      </c>
    </row>
    <row r="101" spans="1:7" x14ac:dyDescent="0.25">
      <c r="A101">
        <v>1112</v>
      </c>
      <c r="B101">
        <v>1</v>
      </c>
      <c r="C101" t="s">
        <v>36</v>
      </c>
      <c r="D101" t="s">
        <v>50</v>
      </c>
      <c r="E101" s="28">
        <v>3542</v>
      </c>
      <c r="F101" t="str">
        <f>VLOOKUP(D101,'Lookup Tables'!$A$4:$B$20,2,FALSE)</f>
        <v>Beverages</v>
      </c>
      <c r="G101" t="str">
        <f>VLOOKUP(C101,'Lookup Tables'!$E$4:$K$11,7,FALSE)</f>
        <v>North</v>
      </c>
    </row>
    <row r="102" spans="1:7" x14ac:dyDescent="0.25">
      <c r="A102">
        <v>1113</v>
      </c>
      <c r="B102">
        <v>1</v>
      </c>
      <c r="C102" t="s">
        <v>36</v>
      </c>
      <c r="D102" t="s">
        <v>24</v>
      </c>
      <c r="E102" s="28">
        <v>218.27</v>
      </c>
      <c r="F102" t="str">
        <f>VLOOKUP(D102,'Lookup Tables'!$A$4:$B$20,2,FALSE)</f>
        <v>Beverages</v>
      </c>
      <c r="G102" t="str">
        <f>VLOOKUP(C102,'Lookup Tables'!$E$4:$K$11,7,FALSE)</f>
        <v>North</v>
      </c>
    </row>
    <row r="103" spans="1:7" x14ac:dyDescent="0.25">
      <c r="A103">
        <v>1114</v>
      </c>
      <c r="B103">
        <v>28</v>
      </c>
      <c r="C103" t="s">
        <v>40</v>
      </c>
      <c r="D103" t="s">
        <v>53</v>
      </c>
      <c r="E103" s="28">
        <v>714.1</v>
      </c>
      <c r="F103" t="str">
        <f>VLOOKUP(D103,'Lookup Tables'!$A$4:$B$20,2,FALSE)</f>
        <v>Soups</v>
      </c>
      <c r="G103" t="str">
        <f>VLOOKUP(C103,'Lookup Tables'!$E$4:$K$11,7,FALSE)</f>
        <v>South</v>
      </c>
    </row>
    <row r="104" spans="1:7" x14ac:dyDescent="0.25">
      <c r="A104">
        <v>1115</v>
      </c>
      <c r="B104">
        <v>28</v>
      </c>
      <c r="C104" t="s">
        <v>40</v>
      </c>
      <c r="D104" t="s">
        <v>57</v>
      </c>
      <c r="E104" s="28">
        <v>459.99999999999994</v>
      </c>
      <c r="F104" t="str">
        <f>VLOOKUP(D104,'Lookup Tables'!$A$4:$B$20,2,FALSE)</f>
        <v>Canned Meat</v>
      </c>
      <c r="G104" t="str">
        <f>VLOOKUP(C104,'Lookup Tables'!$E$4:$K$11,7,FALSE)</f>
        <v>South</v>
      </c>
    </row>
    <row r="105" spans="1:7" x14ac:dyDescent="0.25">
      <c r="A105">
        <v>1117</v>
      </c>
      <c r="B105">
        <v>9</v>
      </c>
      <c r="C105" t="s">
        <v>43</v>
      </c>
      <c r="D105" t="s">
        <v>58</v>
      </c>
      <c r="E105" s="28">
        <v>1287.5999999999999</v>
      </c>
      <c r="F105" t="str">
        <f>VLOOKUP(D105,'Lookup Tables'!$A$4:$B$20,2,FALSE)</f>
        <v>Dairy Products</v>
      </c>
      <c r="G105" t="str">
        <f>VLOOKUP(C105,'Lookup Tables'!$E$4:$K$11,7,FALSE)</f>
        <v>West</v>
      </c>
    </row>
    <row r="106" spans="1:7" x14ac:dyDescent="0.25">
      <c r="A106">
        <v>1118</v>
      </c>
      <c r="B106">
        <v>6</v>
      </c>
      <c r="C106" t="s">
        <v>39</v>
      </c>
      <c r="D106" t="s">
        <v>56</v>
      </c>
      <c r="E106" s="28">
        <v>1176</v>
      </c>
      <c r="F106" t="str">
        <f>VLOOKUP(D106,'Lookup Tables'!$A$4:$B$20,2,FALSE)</f>
        <v>Condiments</v>
      </c>
      <c r="G106" t="str">
        <f>VLOOKUP(C106,'Lookup Tables'!$E$4:$K$11,7,FALSE)</f>
        <v>North</v>
      </c>
    </row>
    <row r="107" spans="1:7" x14ac:dyDescent="0.25">
      <c r="A107">
        <v>1119</v>
      </c>
      <c r="B107">
        <v>8</v>
      </c>
      <c r="C107" t="s">
        <v>36</v>
      </c>
      <c r="D107" t="s">
        <v>54</v>
      </c>
      <c r="E107" s="28">
        <v>2920</v>
      </c>
      <c r="F107" t="str">
        <f>VLOOKUP(D107,'Lookup Tables'!$A$4:$B$20,2,FALSE)</f>
        <v>Sauces</v>
      </c>
      <c r="G107" t="str">
        <f>VLOOKUP(C107,'Lookup Tables'!$E$4:$K$11,7,FALSE)</f>
        <v>North</v>
      </c>
    </row>
    <row r="108" spans="1:7" x14ac:dyDescent="0.25">
      <c r="A108">
        <v>1120</v>
      </c>
      <c r="B108">
        <v>8</v>
      </c>
      <c r="C108" t="s">
        <v>36</v>
      </c>
      <c r="D108" t="s">
        <v>51</v>
      </c>
      <c r="E108" s="28">
        <v>469.2</v>
      </c>
      <c r="F108" t="str">
        <f>VLOOKUP(D108,'Lookup Tables'!$A$4:$B$20,2,FALSE)</f>
        <v>Baked Goods &amp; Mixes</v>
      </c>
      <c r="G108" t="str">
        <f>VLOOKUP(C108,'Lookup Tables'!$E$4:$K$11,7,FALSE)</f>
        <v>North</v>
      </c>
    </row>
    <row r="109" spans="1:7" x14ac:dyDescent="0.25">
      <c r="A109">
        <v>1121</v>
      </c>
      <c r="B109">
        <v>25</v>
      </c>
      <c r="C109" t="s">
        <v>42</v>
      </c>
      <c r="D109" t="s">
        <v>51</v>
      </c>
      <c r="E109" s="28">
        <v>660</v>
      </c>
      <c r="F109" t="str">
        <f>VLOOKUP(D109,'Lookup Tables'!$A$4:$B$20,2,FALSE)</f>
        <v>Baked Goods &amp; Mixes</v>
      </c>
      <c r="G109" t="str">
        <f>VLOOKUP(C109,'Lookup Tables'!$E$4:$K$11,7,FALSE)</f>
        <v>East</v>
      </c>
    </row>
    <row r="110" spans="1:7" x14ac:dyDescent="0.25">
      <c r="A110">
        <v>1123</v>
      </c>
      <c r="B110">
        <v>26</v>
      </c>
      <c r="C110" t="s">
        <v>40</v>
      </c>
      <c r="D110" t="s">
        <v>53</v>
      </c>
      <c r="E110" s="28">
        <v>839.55000000000007</v>
      </c>
      <c r="F110" t="str">
        <f>VLOOKUP(D110,'Lookup Tables'!$A$4:$B$20,2,FALSE)</f>
        <v>Soups</v>
      </c>
      <c r="G110" t="str">
        <f>VLOOKUP(C110,'Lookup Tables'!$E$4:$K$11,7,FALSE)</f>
        <v>South</v>
      </c>
    </row>
    <row r="111" spans="1:7" x14ac:dyDescent="0.25">
      <c r="A111">
        <v>1124</v>
      </c>
      <c r="B111">
        <v>26</v>
      </c>
      <c r="C111" t="s">
        <v>40</v>
      </c>
      <c r="D111" t="s">
        <v>57</v>
      </c>
      <c r="E111" s="28">
        <v>1177.5999999999999</v>
      </c>
      <c r="F111" t="str">
        <f>VLOOKUP(D111,'Lookup Tables'!$A$4:$B$20,2,FALSE)</f>
        <v>Canned Meat</v>
      </c>
      <c r="G111" t="str">
        <f>VLOOKUP(C111,'Lookup Tables'!$E$4:$K$11,7,FALSE)</f>
        <v>South</v>
      </c>
    </row>
    <row r="112" spans="1:7" x14ac:dyDescent="0.25">
      <c r="A112">
        <v>1125</v>
      </c>
      <c r="B112">
        <v>29</v>
      </c>
      <c r="C112" t="s">
        <v>38</v>
      </c>
      <c r="D112" t="s">
        <v>46</v>
      </c>
      <c r="E112" s="28">
        <v>294</v>
      </c>
      <c r="F112" t="str">
        <f>VLOOKUP(D112,'Lookup Tables'!$A$4:$B$20,2,FALSE)</f>
        <v>Dried Fruit &amp; Nuts</v>
      </c>
      <c r="G112" t="str">
        <f>VLOOKUP(C112,'Lookup Tables'!$E$4:$K$11,7,FALSE)</f>
        <v>West</v>
      </c>
    </row>
    <row r="113" spans="1:7" x14ac:dyDescent="0.25">
      <c r="A113">
        <v>1126</v>
      </c>
      <c r="B113">
        <v>6</v>
      </c>
      <c r="C113" t="s">
        <v>39</v>
      </c>
      <c r="D113" t="s">
        <v>52</v>
      </c>
      <c r="E113" s="28">
        <v>242.25</v>
      </c>
      <c r="F113" t="str">
        <f>VLOOKUP(D113,'Lookup Tables'!$A$4:$B$20,2,FALSE)</f>
        <v>Candy</v>
      </c>
      <c r="G113" t="str">
        <f>VLOOKUP(C113,'Lookup Tables'!$E$4:$K$11,7,FALSE)</f>
        <v>North</v>
      </c>
    </row>
    <row r="114" spans="1:7" x14ac:dyDescent="0.25">
      <c r="A114">
        <v>1128</v>
      </c>
      <c r="B114">
        <v>4</v>
      </c>
      <c r="C114" t="s">
        <v>34</v>
      </c>
      <c r="D114" t="s">
        <v>59</v>
      </c>
      <c r="E114" s="28">
        <v>1863</v>
      </c>
      <c r="F114" t="str">
        <f>VLOOKUP(D114,'Lookup Tables'!$A$4:$B$20,2,FALSE)</f>
        <v>Condiments</v>
      </c>
      <c r="G114" t="str">
        <f>VLOOKUP(C114,'Lookup Tables'!$E$4:$K$11,7,FALSE)</f>
        <v>East</v>
      </c>
    </row>
    <row r="115" spans="1:7" x14ac:dyDescent="0.25">
      <c r="A115">
        <v>1131</v>
      </c>
      <c r="B115">
        <v>8</v>
      </c>
      <c r="C115" t="s">
        <v>36</v>
      </c>
      <c r="D115" t="s">
        <v>58</v>
      </c>
      <c r="E115" s="28">
        <v>765.59999999999991</v>
      </c>
      <c r="F115" t="str">
        <f>VLOOKUP(D115,'Lookup Tables'!$A$4:$B$20,2,FALSE)</f>
        <v>Dairy Products</v>
      </c>
      <c r="G115" t="str">
        <f>VLOOKUP(C115,'Lookup Tables'!$E$4:$K$11,7,FALSE)</f>
        <v>North</v>
      </c>
    </row>
    <row r="116" spans="1:7" x14ac:dyDescent="0.25">
      <c r="A116">
        <v>1134</v>
      </c>
      <c r="B116">
        <v>3</v>
      </c>
      <c r="C116" t="s">
        <v>32</v>
      </c>
      <c r="D116" t="s">
        <v>59</v>
      </c>
      <c r="E116" s="28">
        <v>820</v>
      </c>
      <c r="F116" t="str">
        <f>VLOOKUP(D116,'Lookup Tables'!$A$4:$B$20,2,FALSE)</f>
        <v>Condiments</v>
      </c>
      <c r="G116" t="str">
        <f>VLOOKUP(C116,'Lookup Tables'!$E$4:$K$11,7,FALSE)</f>
        <v>West</v>
      </c>
    </row>
    <row r="117" spans="1:7" x14ac:dyDescent="0.25">
      <c r="A117">
        <v>1135</v>
      </c>
      <c r="B117">
        <v>3</v>
      </c>
      <c r="C117" t="s">
        <v>32</v>
      </c>
      <c r="D117" t="s">
        <v>54</v>
      </c>
      <c r="E117" s="28">
        <v>3920</v>
      </c>
      <c r="F117" t="str">
        <f>VLOOKUP(D117,'Lookup Tables'!$A$4:$B$20,2,FALSE)</f>
        <v>Sauces</v>
      </c>
      <c r="G117" t="str">
        <f>VLOOKUP(C117,'Lookup Tables'!$E$4:$K$11,7,FALSE)</f>
        <v>West</v>
      </c>
    </row>
    <row r="118" spans="1:7" x14ac:dyDescent="0.25">
      <c r="A118">
        <v>1138</v>
      </c>
      <c r="B118">
        <v>7</v>
      </c>
      <c r="C118" t="s">
        <v>36</v>
      </c>
      <c r="D118" t="s">
        <v>50</v>
      </c>
      <c r="E118" s="28">
        <v>3266</v>
      </c>
      <c r="F118" t="str">
        <f>VLOOKUP(D118,'Lookup Tables'!$A$4:$B$20,2,FALSE)</f>
        <v>Beverages</v>
      </c>
      <c r="G118" t="str">
        <f>VLOOKUP(C118,'Lookup Tables'!$E$4:$K$11,7,FALSE)</f>
        <v>North</v>
      </c>
    </row>
    <row r="119" spans="1:7" x14ac:dyDescent="0.25">
      <c r="A119">
        <v>1139</v>
      </c>
      <c r="B119">
        <v>10</v>
      </c>
      <c r="C119" t="s">
        <v>42</v>
      </c>
      <c r="D119" t="s">
        <v>55</v>
      </c>
      <c r="E119" s="28">
        <v>1000</v>
      </c>
      <c r="F119" t="str">
        <f>VLOOKUP(D119,'Lookup Tables'!$A$4:$B$20,2,FALSE)</f>
        <v>Jams, Preserves</v>
      </c>
      <c r="G119" t="str">
        <f>VLOOKUP(C119,'Lookup Tables'!$E$4:$K$11,7,FALSE)</f>
        <v>East</v>
      </c>
    </row>
    <row r="120" spans="1:7" x14ac:dyDescent="0.25">
      <c r="A120">
        <v>1140</v>
      </c>
      <c r="B120">
        <v>10</v>
      </c>
      <c r="C120" t="s">
        <v>42</v>
      </c>
      <c r="D120" t="s">
        <v>56</v>
      </c>
      <c r="E120" s="28">
        <v>1760</v>
      </c>
      <c r="F120" t="str">
        <f>VLOOKUP(D120,'Lookup Tables'!$A$4:$B$20,2,FALSE)</f>
        <v>Condiments</v>
      </c>
      <c r="G120" t="str">
        <f>VLOOKUP(C120,'Lookup Tables'!$E$4:$K$11,7,FALSE)</f>
        <v>East</v>
      </c>
    </row>
    <row r="121" spans="1:7" x14ac:dyDescent="0.25">
      <c r="A121">
        <v>1141</v>
      </c>
      <c r="B121">
        <v>10</v>
      </c>
      <c r="C121" t="s">
        <v>42</v>
      </c>
      <c r="D121" t="s">
        <v>51</v>
      </c>
      <c r="E121" s="28">
        <v>349.59999999999997</v>
      </c>
      <c r="F121" t="str">
        <f>VLOOKUP(D121,'Lookup Tables'!$A$4:$B$20,2,FALSE)</f>
        <v>Baked Goods &amp; Mixes</v>
      </c>
      <c r="G121" t="str">
        <f>VLOOKUP(C121,'Lookup Tables'!$E$4:$K$11,7,FALSE)</f>
        <v>East</v>
      </c>
    </row>
    <row r="122" spans="1:7" x14ac:dyDescent="0.25">
      <c r="A122">
        <v>1142</v>
      </c>
      <c r="B122">
        <v>11</v>
      </c>
      <c r="C122" t="s">
        <v>40</v>
      </c>
      <c r="D122" t="s">
        <v>46</v>
      </c>
      <c r="E122" s="28">
        <v>98</v>
      </c>
      <c r="F122" t="str">
        <f>VLOOKUP(D122,'Lookup Tables'!$A$4:$B$20,2,FALSE)</f>
        <v>Dried Fruit &amp; Nuts</v>
      </c>
      <c r="G122" t="str">
        <f>VLOOKUP(C122,'Lookup Tables'!$E$4:$K$11,7,FALSE)</f>
        <v>South</v>
      </c>
    </row>
    <row r="123" spans="1:7" x14ac:dyDescent="0.25">
      <c r="A123">
        <v>1143</v>
      </c>
      <c r="B123">
        <v>11</v>
      </c>
      <c r="C123" t="s">
        <v>40</v>
      </c>
      <c r="D123" t="s">
        <v>24</v>
      </c>
      <c r="E123" s="28">
        <v>179.4</v>
      </c>
      <c r="F123" t="str">
        <f>VLOOKUP(D123,'Lookup Tables'!$A$4:$B$20,2,FALSE)</f>
        <v>Beverages</v>
      </c>
      <c r="G123" t="str">
        <f>VLOOKUP(C123,'Lookup Tables'!$E$4:$K$11,7,FALSE)</f>
        <v>South</v>
      </c>
    </row>
    <row r="124" spans="1:7" x14ac:dyDescent="0.25">
      <c r="A124">
        <v>1144</v>
      </c>
      <c r="B124">
        <v>1</v>
      </c>
      <c r="C124" t="s">
        <v>36</v>
      </c>
      <c r="D124" t="s">
        <v>49</v>
      </c>
      <c r="E124" s="28">
        <v>594</v>
      </c>
      <c r="F124" t="str">
        <f>VLOOKUP(D124,'Lookup Tables'!$A$4:$B$20,2,FALSE)</f>
        <v>Beverages</v>
      </c>
      <c r="G124" t="str">
        <f>VLOOKUP(C124,'Lookup Tables'!$E$4:$K$11,7,FALSE)</f>
        <v>North</v>
      </c>
    </row>
    <row r="125" spans="1:7" x14ac:dyDescent="0.25">
      <c r="A125">
        <v>1145</v>
      </c>
      <c r="B125">
        <v>1</v>
      </c>
      <c r="C125" t="s">
        <v>36</v>
      </c>
      <c r="D125" t="s">
        <v>50</v>
      </c>
      <c r="E125" s="28">
        <v>1012</v>
      </c>
      <c r="F125" t="str">
        <f>VLOOKUP(D125,'Lookup Tables'!$A$4:$B$20,2,FALSE)</f>
        <v>Beverages</v>
      </c>
      <c r="G125" t="str">
        <f>VLOOKUP(C125,'Lookup Tables'!$E$4:$K$11,7,FALSE)</f>
        <v>North</v>
      </c>
    </row>
    <row r="126" spans="1:7" x14ac:dyDescent="0.25">
      <c r="A126">
        <v>1146</v>
      </c>
      <c r="B126">
        <v>1</v>
      </c>
      <c r="C126" t="s">
        <v>36</v>
      </c>
      <c r="D126" t="s">
        <v>24</v>
      </c>
      <c r="E126" s="28">
        <v>152.49</v>
      </c>
      <c r="F126" t="str">
        <f>VLOOKUP(D126,'Lookup Tables'!$A$4:$B$20,2,FALSE)</f>
        <v>Beverages</v>
      </c>
      <c r="G126" t="str">
        <f>VLOOKUP(C126,'Lookup Tables'!$E$4:$K$11,7,FALSE)</f>
        <v>North</v>
      </c>
    </row>
    <row r="127" spans="1:7" x14ac:dyDescent="0.25">
      <c r="A127">
        <v>1147</v>
      </c>
      <c r="B127">
        <v>28</v>
      </c>
      <c r="C127" t="s">
        <v>40</v>
      </c>
      <c r="D127" t="s">
        <v>53</v>
      </c>
      <c r="E127" s="28">
        <v>579</v>
      </c>
      <c r="F127" t="str">
        <f>VLOOKUP(D127,'Lookup Tables'!$A$4:$B$20,2,FALSE)</f>
        <v>Soups</v>
      </c>
      <c r="G127" t="str">
        <f>VLOOKUP(C127,'Lookup Tables'!$E$4:$K$11,7,FALSE)</f>
        <v>South</v>
      </c>
    </row>
    <row r="128" spans="1:7" x14ac:dyDescent="0.25">
      <c r="A128">
        <v>1148</v>
      </c>
      <c r="B128">
        <v>28</v>
      </c>
      <c r="C128" t="s">
        <v>40</v>
      </c>
      <c r="D128" t="s">
        <v>57</v>
      </c>
      <c r="E128" s="28">
        <v>1803.1999999999998</v>
      </c>
      <c r="F128" t="str">
        <f>VLOOKUP(D128,'Lookup Tables'!$A$4:$B$20,2,FALSE)</f>
        <v>Canned Meat</v>
      </c>
      <c r="G128" t="str">
        <f>VLOOKUP(C128,'Lookup Tables'!$E$4:$K$11,7,FALSE)</f>
        <v>South</v>
      </c>
    </row>
    <row r="129" spans="1:7" x14ac:dyDescent="0.25">
      <c r="A129">
        <v>1150</v>
      </c>
      <c r="B129">
        <v>9</v>
      </c>
      <c r="C129" t="s">
        <v>43</v>
      </c>
      <c r="D129" t="s">
        <v>58</v>
      </c>
      <c r="E129" s="28">
        <v>3062.3999999999996</v>
      </c>
      <c r="F129" t="str">
        <f>VLOOKUP(D129,'Lookup Tables'!$A$4:$B$20,2,FALSE)</f>
        <v>Dairy Products</v>
      </c>
      <c r="G129" t="str">
        <f>VLOOKUP(C129,'Lookup Tables'!$E$4:$K$11,7,FALSE)</f>
        <v>West</v>
      </c>
    </row>
    <row r="130" spans="1:7" x14ac:dyDescent="0.25">
      <c r="A130">
        <v>1151</v>
      </c>
      <c r="B130">
        <v>6</v>
      </c>
      <c r="C130" t="s">
        <v>39</v>
      </c>
      <c r="D130" t="s">
        <v>24</v>
      </c>
      <c r="E130" s="28">
        <v>910</v>
      </c>
      <c r="F130" t="str">
        <f>VLOOKUP(D130,'Lookup Tables'!$A$4:$B$20,2,FALSE)</f>
        <v>Beverages</v>
      </c>
      <c r="G130" t="str">
        <f>VLOOKUP(C130,'Lookup Tables'!$E$4:$K$11,7,FALSE)</f>
        <v>North</v>
      </c>
    </row>
    <row r="131" spans="1:7" x14ac:dyDescent="0.25">
      <c r="A131">
        <v>1152</v>
      </c>
      <c r="B131">
        <v>8</v>
      </c>
      <c r="C131" t="s">
        <v>36</v>
      </c>
      <c r="D131" t="s">
        <v>54</v>
      </c>
      <c r="E131" s="28">
        <v>1520</v>
      </c>
      <c r="F131" t="str">
        <f>VLOOKUP(D131,'Lookup Tables'!$A$4:$B$20,2,FALSE)</f>
        <v>Sauces</v>
      </c>
      <c r="G131" t="str">
        <f>VLOOKUP(C131,'Lookup Tables'!$E$4:$K$11,7,FALSE)</f>
        <v>North</v>
      </c>
    </row>
    <row r="132" spans="1:7" x14ac:dyDescent="0.25">
      <c r="A132">
        <v>1153</v>
      </c>
      <c r="B132">
        <v>8</v>
      </c>
      <c r="C132" t="s">
        <v>36</v>
      </c>
      <c r="D132" t="s">
        <v>51</v>
      </c>
      <c r="E132" s="28">
        <v>736</v>
      </c>
      <c r="F132" t="str">
        <f>VLOOKUP(D132,'Lookup Tables'!$A$4:$B$20,2,FALSE)</f>
        <v>Baked Goods &amp; Mixes</v>
      </c>
      <c r="G132" t="str">
        <f>VLOOKUP(C132,'Lookup Tables'!$E$4:$K$11,7,FALSE)</f>
        <v>North</v>
      </c>
    </row>
    <row r="133" spans="1:7" x14ac:dyDescent="0.25">
      <c r="A133">
        <v>1154</v>
      </c>
      <c r="B133">
        <v>25</v>
      </c>
      <c r="C133" t="s">
        <v>42</v>
      </c>
      <c r="D133" t="s">
        <v>51</v>
      </c>
      <c r="E133" s="28">
        <v>490</v>
      </c>
      <c r="F133" t="str">
        <f>VLOOKUP(D133,'Lookup Tables'!$A$4:$B$20,2,FALSE)</f>
        <v>Baked Goods &amp; Mixes</v>
      </c>
      <c r="G133" t="str">
        <f>VLOOKUP(C133,'Lookup Tables'!$E$4:$K$11,7,FALSE)</f>
        <v>East</v>
      </c>
    </row>
    <row r="134" spans="1:7" x14ac:dyDescent="0.25">
      <c r="A134">
        <v>1156</v>
      </c>
      <c r="B134">
        <v>26</v>
      </c>
      <c r="C134" t="s">
        <v>40</v>
      </c>
      <c r="D134" t="s">
        <v>53</v>
      </c>
      <c r="E134" s="28">
        <v>579</v>
      </c>
      <c r="F134" t="str">
        <f>VLOOKUP(D134,'Lookup Tables'!$A$4:$B$20,2,FALSE)</f>
        <v>Soups</v>
      </c>
      <c r="G134" t="str">
        <f>VLOOKUP(C134,'Lookup Tables'!$E$4:$K$11,7,FALSE)</f>
        <v>South</v>
      </c>
    </row>
    <row r="135" spans="1:7" x14ac:dyDescent="0.25">
      <c r="A135">
        <v>1157</v>
      </c>
      <c r="B135">
        <v>26</v>
      </c>
      <c r="C135" t="s">
        <v>40</v>
      </c>
      <c r="D135" t="s">
        <v>57</v>
      </c>
      <c r="E135" s="28">
        <v>717.59999999999991</v>
      </c>
      <c r="F135" t="str">
        <f>VLOOKUP(D135,'Lookup Tables'!$A$4:$B$20,2,FALSE)</f>
        <v>Canned Meat</v>
      </c>
      <c r="G135" t="str">
        <f>VLOOKUP(C135,'Lookup Tables'!$E$4:$K$11,7,FALSE)</f>
        <v>South</v>
      </c>
    </row>
    <row r="136" spans="1:7" x14ac:dyDescent="0.25">
      <c r="A136">
        <v>1158</v>
      </c>
      <c r="B136">
        <v>29</v>
      </c>
      <c r="C136" t="s">
        <v>38</v>
      </c>
      <c r="D136" t="s">
        <v>24</v>
      </c>
      <c r="E136" s="28">
        <v>1106</v>
      </c>
      <c r="F136" t="str">
        <f>VLOOKUP(D136,'Lookup Tables'!$A$4:$B$20,2,FALSE)</f>
        <v>Beverages</v>
      </c>
      <c r="G136" t="str">
        <f>VLOOKUP(C136,'Lookup Tables'!$E$4:$K$11,7,FALSE)</f>
        <v>West</v>
      </c>
    </row>
    <row r="137" spans="1:7" x14ac:dyDescent="0.25">
      <c r="A137">
        <v>1159</v>
      </c>
      <c r="B137">
        <v>6</v>
      </c>
      <c r="C137" t="s">
        <v>39</v>
      </c>
      <c r="D137" t="s">
        <v>52</v>
      </c>
      <c r="E137" s="28">
        <v>561</v>
      </c>
      <c r="F137" t="str">
        <f>VLOOKUP(D137,'Lookup Tables'!$A$4:$B$20,2,FALSE)</f>
        <v>Candy</v>
      </c>
      <c r="G137" t="str">
        <f>VLOOKUP(C137,'Lookup Tables'!$E$4:$K$11,7,FALSE)</f>
        <v>North</v>
      </c>
    </row>
    <row r="138" spans="1:7" x14ac:dyDescent="0.25">
      <c r="A138">
        <v>1161</v>
      </c>
      <c r="B138">
        <v>4</v>
      </c>
      <c r="C138" t="s">
        <v>34</v>
      </c>
      <c r="D138" t="s">
        <v>45</v>
      </c>
      <c r="E138" s="28">
        <v>7938</v>
      </c>
      <c r="F138" t="str">
        <f>VLOOKUP(D138,'Lookup Tables'!$A$4:$B$20,2,FALSE)</f>
        <v>Beverages</v>
      </c>
      <c r="G138" t="str">
        <f>VLOOKUP(C138,'Lookup Tables'!$E$4:$K$11,7,FALSE)</f>
        <v>East</v>
      </c>
    </row>
    <row r="139" spans="1:7" x14ac:dyDescent="0.25">
      <c r="A139">
        <v>1164</v>
      </c>
      <c r="B139">
        <v>8</v>
      </c>
      <c r="C139" t="s">
        <v>36</v>
      </c>
      <c r="D139" t="s">
        <v>58</v>
      </c>
      <c r="E139" s="28">
        <v>1044</v>
      </c>
      <c r="F139" t="str">
        <f>VLOOKUP(D139,'Lookup Tables'!$A$4:$B$20,2,FALSE)</f>
        <v>Dairy Products</v>
      </c>
      <c r="G139" t="str">
        <f>VLOOKUP(C139,'Lookup Tables'!$E$4:$K$11,7,FALSE)</f>
        <v>North</v>
      </c>
    </row>
    <row r="140" spans="1:7" x14ac:dyDescent="0.25">
      <c r="A140">
        <v>1167</v>
      </c>
      <c r="B140">
        <v>3</v>
      </c>
      <c r="C140" t="s">
        <v>32</v>
      </c>
      <c r="D140" t="s">
        <v>59</v>
      </c>
      <c r="E140" s="28">
        <v>240</v>
      </c>
      <c r="F140" t="str">
        <f>VLOOKUP(D140,'Lookup Tables'!$A$4:$B$20,2,FALSE)</f>
        <v>Condiments</v>
      </c>
      <c r="G140" t="str">
        <f>VLOOKUP(C140,'Lookup Tables'!$E$4:$K$11,7,FALSE)</f>
        <v>West</v>
      </c>
    </row>
    <row r="141" spans="1:7" x14ac:dyDescent="0.25">
      <c r="A141">
        <v>1168</v>
      </c>
      <c r="B141">
        <v>3</v>
      </c>
      <c r="C141" t="s">
        <v>32</v>
      </c>
      <c r="D141" t="s">
        <v>54</v>
      </c>
      <c r="E141" s="28">
        <v>1120</v>
      </c>
      <c r="F141" t="str">
        <f>VLOOKUP(D141,'Lookup Tables'!$A$4:$B$20,2,FALSE)</f>
        <v>Sauces</v>
      </c>
      <c r="G141" t="str">
        <f>VLOOKUP(C141,'Lookup Tables'!$E$4:$K$11,7,FALSE)</f>
        <v>West</v>
      </c>
    </row>
    <row r="142" spans="1:7" x14ac:dyDescent="0.25">
      <c r="A142">
        <v>1172</v>
      </c>
      <c r="B142">
        <v>10</v>
      </c>
      <c r="C142" t="s">
        <v>42</v>
      </c>
      <c r="D142" t="s">
        <v>46</v>
      </c>
      <c r="E142" s="28">
        <v>740</v>
      </c>
      <c r="F142" t="str">
        <f>VLOOKUP(D142,'Lookup Tables'!$A$4:$B$20,2,FALSE)</f>
        <v>Dried Fruit &amp; Nuts</v>
      </c>
      <c r="G142" t="str">
        <f>VLOOKUP(C142,'Lookup Tables'!$E$4:$K$11,7,FALSE)</f>
        <v>East</v>
      </c>
    </row>
    <row r="143" spans="1:7" x14ac:dyDescent="0.25">
      <c r="A143">
        <v>1174</v>
      </c>
      <c r="B143">
        <v>10</v>
      </c>
      <c r="C143" t="s">
        <v>42</v>
      </c>
      <c r="D143" t="s">
        <v>46</v>
      </c>
      <c r="E143" s="28">
        <v>315</v>
      </c>
      <c r="F143" t="str">
        <f>VLOOKUP(D143,'Lookup Tables'!$A$4:$B$20,2,FALSE)</f>
        <v>Dried Fruit &amp; Nuts</v>
      </c>
      <c r="G143" t="str">
        <f>VLOOKUP(C143,'Lookup Tables'!$E$4:$K$11,7,FALSE)</f>
        <v>East</v>
      </c>
    </row>
    <row r="144" spans="1:7" x14ac:dyDescent="0.25">
      <c r="A144">
        <v>1175</v>
      </c>
      <c r="B144">
        <v>11</v>
      </c>
      <c r="C144" t="s">
        <v>40</v>
      </c>
      <c r="D144" t="s">
        <v>54</v>
      </c>
      <c r="E144" s="28">
        <v>1080</v>
      </c>
      <c r="F144" t="str">
        <f>VLOOKUP(D144,'Lookup Tables'!$A$4:$B$20,2,FALSE)</f>
        <v>Sauces</v>
      </c>
      <c r="G144" t="str">
        <f>VLOOKUP(C144,'Lookup Tables'!$E$4:$K$11,7,FALSE)</f>
        <v>South</v>
      </c>
    </row>
    <row r="145" spans="1:7" x14ac:dyDescent="0.25">
      <c r="A145">
        <v>1176</v>
      </c>
      <c r="B145">
        <v>1</v>
      </c>
      <c r="C145" t="s">
        <v>36</v>
      </c>
      <c r="D145" t="s">
        <v>57</v>
      </c>
      <c r="E145" s="28">
        <v>1306.3999999999999</v>
      </c>
      <c r="F145" t="str">
        <f>VLOOKUP(D145,'Lookup Tables'!$A$4:$B$20,2,FALSE)</f>
        <v>Canned Meat</v>
      </c>
      <c r="G145" t="str">
        <f>VLOOKUP(C145,'Lookup Tables'!$E$4:$K$11,7,FALSE)</f>
        <v>North</v>
      </c>
    </row>
    <row r="146" spans="1:7" x14ac:dyDescent="0.25">
      <c r="A146">
        <v>1177</v>
      </c>
      <c r="B146">
        <v>28</v>
      </c>
      <c r="C146" t="s">
        <v>40</v>
      </c>
      <c r="D146" t="s">
        <v>50</v>
      </c>
      <c r="E146" s="28">
        <v>3404</v>
      </c>
      <c r="F146" t="str">
        <f>VLOOKUP(D146,'Lookup Tables'!$A$4:$B$20,2,FALSE)</f>
        <v>Beverages</v>
      </c>
      <c r="G146" t="str">
        <f>VLOOKUP(C146,'Lookup Tables'!$E$4:$K$11,7,FALSE)</f>
        <v>South</v>
      </c>
    </row>
    <row r="147" spans="1:7" x14ac:dyDescent="0.25">
      <c r="A147">
        <v>1178</v>
      </c>
      <c r="B147">
        <v>9</v>
      </c>
      <c r="C147" t="s">
        <v>43</v>
      </c>
      <c r="D147" t="s">
        <v>53</v>
      </c>
      <c r="E147" s="28">
        <v>733.4</v>
      </c>
      <c r="F147" t="str">
        <f>VLOOKUP(D147,'Lookup Tables'!$A$4:$B$20,2,FALSE)</f>
        <v>Soups</v>
      </c>
      <c r="G147" t="str">
        <f>VLOOKUP(C147,'Lookup Tables'!$E$4:$K$11,7,FALSE)</f>
        <v>West</v>
      </c>
    </row>
    <row r="148" spans="1:7" x14ac:dyDescent="0.25">
      <c r="A148">
        <v>1179</v>
      </c>
      <c r="B148">
        <v>6</v>
      </c>
      <c r="C148" t="s">
        <v>39</v>
      </c>
      <c r="D148" t="s">
        <v>52</v>
      </c>
      <c r="E148" s="28">
        <v>1224</v>
      </c>
      <c r="F148" t="str">
        <f>VLOOKUP(D148,'Lookup Tables'!$A$4:$B$20,2,FALSE)</f>
        <v>Candy</v>
      </c>
      <c r="G148" t="str">
        <f>VLOOKUP(C148,'Lookup Tables'!$E$4:$K$11,7,FALSE)</f>
        <v>North</v>
      </c>
    </row>
    <row r="149" spans="1:7" x14ac:dyDescent="0.25">
      <c r="A149">
        <v>1180</v>
      </c>
      <c r="B149">
        <v>8</v>
      </c>
      <c r="C149" t="s">
        <v>36</v>
      </c>
      <c r="D149" t="s">
        <v>52</v>
      </c>
      <c r="E149" s="28">
        <v>1173</v>
      </c>
      <c r="F149" t="str">
        <f>VLOOKUP(D149,'Lookup Tables'!$A$4:$B$20,2,FALSE)</f>
        <v>Candy</v>
      </c>
      <c r="G149" t="str">
        <f>VLOOKUP(C149,'Lookup Tables'!$E$4:$K$11,7,FALSE)</f>
        <v>North</v>
      </c>
    </row>
    <row r="150" spans="1:7" x14ac:dyDescent="0.25">
      <c r="A150">
        <v>1181</v>
      </c>
      <c r="B150">
        <v>25</v>
      </c>
      <c r="C150" t="s">
        <v>42</v>
      </c>
      <c r="D150" t="s">
        <v>56</v>
      </c>
      <c r="E150" s="28">
        <v>2046</v>
      </c>
      <c r="F150" t="str">
        <f>VLOOKUP(D150,'Lookup Tables'!$A$4:$B$20,2,FALSE)</f>
        <v>Condiments</v>
      </c>
      <c r="G150" t="str">
        <f>VLOOKUP(C150,'Lookup Tables'!$E$4:$K$11,7,FALSE)</f>
        <v>East</v>
      </c>
    </row>
    <row r="151" spans="1:7" x14ac:dyDescent="0.25">
      <c r="A151">
        <v>1182</v>
      </c>
      <c r="B151">
        <v>26</v>
      </c>
      <c r="C151" t="s">
        <v>40</v>
      </c>
      <c r="D151" t="s">
        <v>55</v>
      </c>
      <c r="E151" s="28">
        <v>450</v>
      </c>
      <c r="F151" t="str">
        <f>VLOOKUP(D151,'Lookup Tables'!$A$4:$B$20,2,FALSE)</f>
        <v>Jams, Preserves</v>
      </c>
      <c r="G151" t="str">
        <f>VLOOKUP(C151,'Lookup Tables'!$E$4:$K$11,7,FALSE)</f>
        <v>South</v>
      </c>
    </row>
    <row r="152" spans="1:7" x14ac:dyDescent="0.25">
      <c r="A152">
        <v>1183</v>
      </c>
      <c r="B152">
        <v>29</v>
      </c>
      <c r="C152" t="s">
        <v>38</v>
      </c>
      <c r="D152" t="s">
        <v>56</v>
      </c>
      <c r="E152" s="28">
        <v>3822</v>
      </c>
      <c r="F152" t="str">
        <f>VLOOKUP(D152,'Lookup Tables'!$A$4:$B$20,2,FALSE)</f>
        <v>Condiments</v>
      </c>
      <c r="G152" t="str">
        <f>VLOOKUP(C152,'Lookup Tables'!$E$4:$K$11,7,FALSE)</f>
        <v>West</v>
      </c>
    </row>
    <row r="153" spans="1:7" x14ac:dyDescent="0.25">
      <c r="A153">
        <v>1184</v>
      </c>
      <c r="B153">
        <v>6</v>
      </c>
      <c r="C153" t="s">
        <v>39</v>
      </c>
      <c r="D153" t="s">
        <v>47</v>
      </c>
      <c r="E153" s="28">
        <v>1380</v>
      </c>
      <c r="F153" t="str">
        <f>VLOOKUP(D153,'Lookup Tables'!$A$4:$B$20,2,FALSE)</f>
        <v>Dried Fruit &amp; Nuts</v>
      </c>
      <c r="G153" t="str">
        <f>VLOOKUP(C153,'Lookup Tables'!$E$4:$K$11,7,FALSE)</f>
        <v>North</v>
      </c>
    </row>
    <row r="154" spans="1:7" x14ac:dyDescent="0.25">
      <c r="A154">
        <v>1185</v>
      </c>
      <c r="B154">
        <v>6</v>
      </c>
      <c r="C154" t="s">
        <v>39</v>
      </c>
      <c r="D154" t="s">
        <v>48</v>
      </c>
      <c r="E154" s="28">
        <v>742</v>
      </c>
      <c r="F154" t="str">
        <f>VLOOKUP(D154,'Lookup Tables'!$A$4:$B$20,2,FALSE)</f>
        <v>Dried Fruit &amp; Nuts</v>
      </c>
      <c r="G154" t="str">
        <f>VLOOKUP(C154,'Lookup Tables'!$E$4:$K$11,7,FALSE)</f>
        <v>North</v>
      </c>
    </row>
    <row r="155" spans="1:7" x14ac:dyDescent="0.25">
      <c r="A155">
        <v>1187</v>
      </c>
      <c r="B155">
        <v>3</v>
      </c>
      <c r="C155" t="s">
        <v>32</v>
      </c>
      <c r="D155" t="s">
        <v>24</v>
      </c>
      <c r="E155" s="28">
        <v>263.12</v>
      </c>
      <c r="F155" t="str">
        <f>VLOOKUP(D155,'Lookup Tables'!$A$4:$B$20,2,FALSE)</f>
        <v>Beverages</v>
      </c>
      <c r="G155" t="str">
        <f>VLOOKUP(C155,'Lookup Tables'!$E$4:$K$11,7,FALSE)</f>
        <v>West</v>
      </c>
    </row>
    <row r="156" spans="1:7" x14ac:dyDescent="0.25">
      <c r="A156">
        <v>1188</v>
      </c>
      <c r="B156">
        <v>1</v>
      </c>
      <c r="C156" t="s">
        <v>36</v>
      </c>
      <c r="D156" t="s">
        <v>24</v>
      </c>
      <c r="E156" s="28">
        <v>242.19000000000003</v>
      </c>
      <c r="F156" t="str">
        <f>VLOOKUP(D156,'Lookup Tables'!$A$4:$B$20,2,FALSE)</f>
        <v>Beverages</v>
      </c>
      <c r="G156" t="str">
        <f>VLOOKUP(C156,'Lookup Tables'!$E$4:$K$11,7,FALSE)</f>
        <v>North</v>
      </c>
    </row>
    <row r="157" spans="1:7" x14ac:dyDescent="0.25">
      <c r="A157">
        <v>1189</v>
      </c>
      <c r="B157">
        <v>28</v>
      </c>
      <c r="C157" t="s">
        <v>40</v>
      </c>
      <c r="D157" t="s">
        <v>53</v>
      </c>
      <c r="E157" s="28">
        <v>318.45</v>
      </c>
      <c r="F157" t="str">
        <f>VLOOKUP(D157,'Lookup Tables'!$A$4:$B$20,2,FALSE)</f>
        <v>Soups</v>
      </c>
      <c r="G157" t="str">
        <f>VLOOKUP(C157,'Lookup Tables'!$E$4:$K$11,7,FALSE)</f>
        <v>South</v>
      </c>
    </row>
    <row r="158" spans="1:7" x14ac:dyDescent="0.25">
      <c r="A158">
        <v>1190</v>
      </c>
      <c r="B158">
        <v>28</v>
      </c>
      <c r="C158" t="s">
        <v>40</v>
      </c>
      <c r="D158" t="s">
        <v>57</v>
      </c>
      <c r="E158" s="28">
        <v>864.8</v>
      </c>
      <c r="F158" t="str">
        <f>VLOOKUP(D158,'Lookup Tables'!$A$4:$B$20,2,FALSE)</f>
        <v>Canned Meat</v>
      </c>
      <c r="G158" t="str">
        <f>VLOOKUP(C158,'Lookup Tables'!$E$4:$K$11,7,FALSE)</f>
        <v>South</v>
      </c>
    </row>
    <row r="159" spans="1:7" x14ac:dyDescent="0.25">
      <c r="A159">
        <v>1192</v>
      </c>
      <c r="B159">
        <v>9</v>
      </c>
      <c r="C159" t="s">
        <v>43</v>
      </c>
      <c r="D159" t="s">
        <v>58</v>
      </c>
      <c r="E159" s="28">
        <v>939.59999999999991</v>
      </c>
      <c r="F159" t="str">
        <f>VLOOKUP(D159,'Lookup Tables'!$A$4:$B$20,2,FALSE)</f>
        <v>Dairy Products</v>
      </c>
      <c r="G159" t="str">
        <f>VLOOKUP(C159,'Lookup Tables'!$E$4:$K$11,7,FALSE)</f>
        <v>West</v>
      </c>
    </row>
    <row r="160" spans="1:7" x14ac:dyDescent="0.25">
      <c r="A160">
        <v>1193</v>
      </c>
      <c r="B160">
        <v>6</v>
      </c>
      <c r="C160" t="s">
        <v>39</v>
      </c>
      <c r="D160" t="s">
        <v>53</v>
      </c>
      <c r="E160" s="28">
        <v>1176</v>
      </c>
      <c r="F160" t="str">
        <f>VLOOKUP(D160,'Lookup Tables'!$A$4:$B$20,2,FALSE)</f>
        <v>Soups</v>
      </c>
      <c r="G160" t="str">
        <f>VLOOKUP(C160,'Lookup Tables'!$E$4:$K$11,7,FALSE)</f>
        <v>North</v>
      </c>
    </row>
    <row r="161" spans="1:7" x14ac:dyDescent="0.25">
      <c r="A161">
        <v>1194</v>
      </c>
      <c r="B161">
        <v>8</v>
      </c>
      <c r="C161" t="s">
        <v>36</v>
      </c>
      <c r="D161" t="s">
        <v>54</v>
      </c>
      <c r="E161" s="28">
        <v>3640</v>
      </c>
      <c r="F161" t="str">
        <f>VLOOKUP(D161,'Lookup Tables'!$A$4:$B$20,2,FALSE)</f>
        <v>Sauces</v>
      </c>
      <c r="G161" t="str">
        <f>VLOOKUP(C161,'Lookup Tables'!$E$4:$K$11,7,FALSE)</f>
        <v>North</v>
      </c>
    </row>
    <row r="162" spans="1:7" x14ac:dyDescent="0.25">
      <c r="A162">
        <v>1195</v>
      </c>
      <c r="B162">
        <v>8</v>
      </c>
      <c r="C162" t="s">
        <v>36</v>
      </c>
      <c r="D162" t="s">
        <v>51</v>
      </c>
      <c r="E162" s="28">
        <v>331.2</v>
      </c>
      <c r="F162" t="str">
        <f>VLOOKUP(D162,'Lookup Tables'!$A$4:$B$20,2,FALSE)</f>
        <v>Baked Goods &amp; Mixes</v>
      </c>
      <c r="G162" t="str">
        <f>VLOOKUP(C162,'Lookup Tables'!$E$4:$K$11,7,FALSE)</f>
        <v>North</v>
      </c>
    </row>
    <row r="163" spans="1:7" x14ac:dyDescent="0.25">
      <c r="A163">
        <v>1196</v>
      </c>
      <c r="B163">
        <v>25</v>
      </c>
      <c r="C163" t="s">
        <v>42</v>
      </c>
      <c r="D163" t="s">
        <v>59</v>
      </c>
      <c r="E163" s="28">
        <v>340</v>
      </c>
      <c r="F163" t="str">
        <f>VLOOKUP(D163,'Lookup Tables'!$A$4:$B$20,2,FALSE)</f>
        <v>Condiments</v>
      </c>
      <c r="G163" t="str">
        <f>VLOOKUP(C163,'Lookup Tables'!$E$4:$K$11,7,FALSE)</f>
        <v>East</v>
      </c>
    </row>
    <row r="164" spans="1:7" x14ac:dyDescent="0.25">
      <c r="A164">
        <v>1198</v>
      </c>
      <c r="B164">
        <v>26</v>
      </c>
      <c r="C164" t="s">
        <v>40</v>
      </c>
      <c r="D164" t="s">
        <v>53</v>
      </c>
      <c r="E164" s="28">
        <v>241.25</v>
      </c>
      <c r="F164" t="str">
        <f>VLOOKUP(D164,'Lookup Tables'!$A$4:$B$20,2,FALSE)</f>
        <v>Soups</v>
      </c>
      <c r="G164" t="str">
        <f>VLOOKUP(C164,'Lookup Tables'!$E$4:$K$11,7,FALSE)</f>
        <v>South</v>
      </c>
    </row>
    <row r="165" spans="1:7" x14ac:dyDescent="0.25">
      <c r="A165">
        <v>1199</v>
      </c>
      <c r="B165">
        <v>26</v>
      </c>
      <c r="C165" t="s">
        <v>40</v>
      </c>
      <c r="D165" t="s">
        <v>57</v>
      </c>
      <c r="E165" s="28">
        <v>220.79999999999998</v>
      </c>
      <c r="F165" t="str">
        <f>VLOOKUP(D165,'Lookup Tables'!$A$4:$B$20,2,FALSE)</f>
        <v>Canned Meat</v>
      </c>
      <c r="G165" t="str">
        <f>VLOOKUP(C165,'Lookup Tables'!$E$4:$K$11,7,FALSE)</f>
        <v>South</v>
      </c>
    </row>
    <row r="166" spans="1:7" x14ac:dyDescent="0.25">
      <c r="A166">
        <v>1200</v>
      </c>
      <c r="B166">
        <v>29</v>
      </c>
      <c r="C166" t="s">
        <v>38</v>
      </c>
      <c r="D166" t="s">
        <v>50</v>
      </c>
      <c r="E166" s="28">
        <v>322</v>
      </c>
      <c r="F166" t="str">
        <f>VLOOKUP(D166,'Lookup Tables'!$A$4:$B$20,2,FALSE)</f>
        <v>Beverages</v>
      </c>
      <c r="G166" t="str">
        <f>VLOOKUP(C166,'Lookup Tables'!$E$4:$K$11,7,FALSE)</f>
        <v>West</v>
      </c>
    </row>
    <row r="167" spans="1:7" x14ac:dyDescent="0.25">
      <c r="A167">
        <v>1201</v>
      </c>
      <c r="B167">
        <v>6</v>
      </c>
      <c r="C167" t="s">
        <v>39</v>
      </c>
      <c r="D167" t="s">
        <v>52</v>
      </c>
      <c r="E167" s="28">
        <v>969</v>
      </c>
      <c r="F167" t="str">
        <f>VLOOKUP(D167,'Lookup Tables'!$A$4:$B$20,2,FALSE)</f>
        <v>Candy</v>
      </c>
      <c r="G167" t="str">
        <f>VLOOKUP(C167,'Lookup Tables'!$E$4:$K$11,7,FALSE)</f>
        <v>North</v>
      </c>
    </row>
    <row r="168" spans="1:7" x14ac:dyDescent="0.25">
      <c r="A168">
        <v>1203</v>
      </c>
      <c r="B168">
        <v>4</v>
      </c>
      <c r="C168" t="s">
        <v>34</v>
      </c>
      <c r="D168" t="s">
        <v>48</v>
      </c>
      <c r="E168" s="28">
        <v>4455</v>
      </c>
      <c r="F168" t="str">
        <f>VLOOKUP(D168,'Lookup Tables'!$A$4:$B$20,2,FALSE)</f>
        <v>Dried Fruit &amp; Nuts</v>
      </c>
      <c r="G168" t="str">
        <f>VLOOKUP(C168,'Lookup Tables'!$E$4:$K$11,7,FALSE)</f>
        <v>East</v>
      </c>
    </row>
    <row r="169" spans="1:7" x14ac:dyDescent="0.25">
      <c r="A169">
        <v>1206</v>
      </c>
      <c r="B169">
        <v>8</v>
      </c>
      <c r="C169" t="s">
        <v>36</v>
      </c>
      <c r="D169" t="s">
        <v>58</v>
      </c>
      <c r="E169" s="28">
        <v>939.59999999999991</v>
      </c>
      <c r="F169" t="str">
        <f>VLOOKUP(D169,'Lookup Tables'!$A$4:$B$20,2,FALSE)</f>
        <v>Dairy Products</v>
      </c>
      <c r="G169" t="str">
        <f>VLOOKUP(C169,'Lookup Tables'!$E$4:$K$11,7,FALSE)</f>
        <v>North</v>
      </c>
    </row>
    <row r="170" spans="1:7" x14ac:dyDescent="0.25">
      <c r="A170">
        <v>1209</v>
      </c>
      <c r="B170">
        <v>3</v>
      </c>
      <c r="C170" t="s">
        <v>32</v>
      </c>
      <c r="D170" t="s">
        <v>59</v>
      </c>
      <c r="E170" s="28">
        <v>990</v>
      </c>
      <c r="F170" t="str">
        <f>VLOOKUP(D170,'Lookup Tables'!$A$4:$B$20,2,FALSE)</f>
        <v>Condiments</v>
      </c>
      <c r="G170" t="str">
        <f>VLOOKUP(C170,'Lookup Tables'!$E$4:$K$11,7,FALSE)</f>
        <v>West</v>
      </c>
    </row>
    <row r="171" spans="1:7" x14ac:dyDescent="0.25">
      <c r="A171">
        <v>1210</v>
      </c>
      <c r="B171">
        <v>3</v>
      </c>
      <c r="C171" t="s">
        <v>32</v>
      </c>
      <c r="D171" t="s">
        <v>54</v>
      </c>
      <c r="E171" s="28">
        <v>400</v>
      </c>
      <c r="F171" t="str">
        <f>VLOOKUP(D171,'Lookup Tables'!$A$4:$B$20,2,FALSE)</f>
        <v>Sauces</v>
      </c>
      <c r="G171" t="str">
        <f>VLOOKUP(C171,'Lookup Tables'!$E$4:$K$11,7,FALSE)</f>
        <v>West</v>
      </c>
    </row>
    <row r="172" spans="1:7" x14ac:dyDescent="0.25">
      <c r="A172">
        <v>1214</v>
      </c>
      <c r="B172">
        <v>10</v>
      </c>
      <c r="C172" t="s">
        <v>42</v>
      </c>
      <c r="D172" t="s">
        <v>45</v>
      </c>
      <c r="E172" s="28">
        <v>800</v>
      </c>
      <c r="F172" t="str">
        <f>VLOOKUP(D172,'Lookup Tables'!$A$4:$B$20,2,FALSE)</f>
        <v>Beverages</v>
      </c>
      <c r="G172" t="str">
        <f>VLOOKUP(C172,'Lookup Tables'!$E$4:$K$11,7,FALSE)</f>
        <v>East</v>
      </c>
    </row>
    <row r="173" spans="1:7" x14ac:dyDescent="0.25">
      <c r="A173">
        <v>1216</v>
      </c>
      <c r="B173">
        <v>10</v>
      </c>
      <c r="C173" t="s">
        <v>42</v>
      </c>
      <c r="D173" t="s">
        <v>46</v>
      </c>
      <c r="E173" s="28">
        <v>94.5</v>
      </c>
      <c r="F173" t="str">
        <f>VLOOKUP(D173,'Lookup Tables'!$A$4:$B$20,2,FALSE)</f>
        <v>Dried Fruit &amp; Nuts</v>
      </c>
      <c r="G173" t="str">
        <f>VLOOKUP(C173,'Lookup Tables'!$E$4:$K$11,7,FALSE)</f>
        <v>East</v>
      </c>
    </row>
    <row r="174" spans="1:7" x14ac:dyDescent="0.25">
      <c r="A174">
        <v>1217</v>
      </c>
      <c r="B174">
        <v>11</v>
      </c>
      <c r="C174" t="s">
        <v>40</v>
      </c>
      <c r="D174" t="s">
        <v>54</v>
      </c>
      <c r="E174" s="28">
        <v>3880</v>
      </c>
      <c r="F174" t="str">
        <f>VLOOKUP(D174,'Lookup Tables'!$A$4:$B$20,2,FALSE)</f>
        <v>Sauces</v>
      </c>
      <c r="G174" t="str">
        <f>VLOOKUP(C174,'Lookup Tables'!$E$4:$K$11,7,FALSE)</f>
        <v>South</v>
      </c>
    </row>
    <row r="175" spans="1:7" x14ac:dyDescent="0.25">
      <c r="A175">
        <v>1218</v>
      </c>
      <c r="B175">
        <v>1</v>
      </c>
      <c r="C175" t="s">
        <v>36</v>
      </c>
      <c r="D175" t="s">
        <v>57</v>
      </c>
      <c r="E175" s="28">
        <v>772.8</v>
      </c>
      <c r="F175" t="str">
        <f>VLOOKUP(D175,'Lookup Tables'!$A$4:$B$20,2,FALSE)</f>
        <v>Canned Meat</v>
      </c>
      <c r="G175" t="str">
        <f>VLOOKUP(C175,'Lookup Tables'!$E$4:$K$11,7,FALSE)</f>
        <v>North</v>
      </c>
    </row>
    <row r="176" spans="1:7" x14ac:dyDescent="0.25">
      <c r="A176">
        <v>1219</v>
      </c>
      <c r="B176">
        <v>28</v>
      </c>
      <c r="C176" t="s">
        <v>40</v>
      </c>
      <c r="D176" t="s">
        <v>50</v>
      </c>
      <c r="E176" s="28">
        <v>1104</v>
      </c>
      <c r="F176" t="str">
        <f>VLOOKUP(D176,'Lookup Tables'!$A$4:$B$20,2,FALSE)</f>
        <v>Beverages</v>
      </c>
      <c r="G176" t="str">
        <f>VLOOKUP(C176,'Lookup Tables'!$E$4:$K$11,7,FALSE)</f>
        <v>South</v>
      </c>
    </row>
    <row r="177" spans="1:7" x14ac:dyDescent="0.25">
      <c r="A177">
        <v>1220</v>
      </c>
      <c r="B177">
        <v>9</v>
      </c>
      <c r="C177" t="s">
        <v>43</v>
      </c>
      <c r="D177" t="s">
        <v>53</v>
      </c>
      <c r="E177" s="28">
        <v>868.5</v>
      </c>
      <c r="F177" t="str">
        <f>VLOOKUP(D177,'Lookup Tables'!$A$4:$B$20,2,FALSE)</f>
        <v>Soups</v>
      </c>
      <c r="G177" t="str">
        <f>VLOOKUP(C177,'Lookup Tables'!$E$4:$K$11,7,FALSE)</f>
        <v>West</v>
      </c>
    </row>
    <row r="178" spans="1:7" x14ac:dyDescent="0.25">
      <c r="A178">
        <v>1221</v>
      </c>
      <c r="B178">
        <v>6</v>
      </c>
      <c r="C178" t="s">
        <v>39</v>
      </c>
      <c r="D178" t="s">
        <v>52</v>
      </c>
      <c r="E178" s="28">
        <v>357</v>
      </c>
      <c r="F178" t="str">
        <f>VLOOKUP(D178,'Lookup Tables'!$A$4:$B$20,2,FALSE)</f>
        <v>Candy</v>
      </c>
      <c r="G178" t="str">
        <f>VLOOKUP(C178,'Lookup Tables'!$E$4:$K$11,7,FALSE)</f>
        <v>North</v>
      </c>
    </row>
    <row r="179" spans="1:7" x14ac:dyDescent="0.25">
      <c r="A179">
        <v>1222</v>
      </c>
      <c r="B179">
        <v>28</v>
      </c>
      <c r="C179" t="s">
        <v>40</v>
      </c>
      <c r="D179" t="s">
        <v>50</v>
      </c>
      <c r="E179" s="28">
        <v>1288</v>
      </c>
      <c r="F179" t="str">
        <f>VLOOKUP(D179,'Lookup Tables'!$A$4:$B$20,2,FALSE)</f>
        <v>Beverages</v>
      </c>
      <c r="G179" t="str">
        <f>VLOOKUP(C179,'Lookup Tables'!$E$4:$K$11,7,FALSE)</f>
        <v>South</v>
      </c>
    </row>
    <row r="180" spans="1:7" x14ac:dyDescent="0.25">
      <c r="A180">
        <v>1223</v>
      </c>
      <c r="B180">
        <v>8</v>
      </c>
      <c r="C180" t="s">
        <v>36</v>
      </c>
      <c r="D180" t="s">
        <v>52</v>
      </c>
      <c r="E180" s="28">
        <v>726.75</v>
      </c>
      <c r="F180" t="str">
        <f>VLOOKUP(D180,'Lookup Tables'!$A$4:$B$20,2,FALSE)</f>
        <v>Candy</v>
      </c>
      <c r="G180" t="str">
        <f>VLOOKUP(C180,'Lookup Tables'!$E$4:$K$11,7,FALSE)</f>
        <v>North</v>
      </c>
    </row>
    <row r="181" spans="1:7" x14ac:dyDescent="0.25">
      <c r="A181">
        <v>1224</v>
      </c>
      <c r="B181">
        <v>10</v>
      </c>
      <c r="C181" t="s">
        <v>42</v>
      </c>
      <c r="D181" t="s">
        <v>24</v>
      </c>
      <c r="E181" s="28">
        <v>68.77000000000001</v>
      </c>
      <c r="F181" t="str">
        <f>VLOOKUP(D181,'Lookup Tables'!$A$4:$B$20,2,FALSE)</f>
        <v>Beverages</v>
      </c>
      <c r="G181" t="str">
        <f>VLOOKUP(C181,'Lookup Tables'!$E$4:$K$11,7,FALSE)</f>
        <v>East</v>
      </c>
    </row>
    <row r="182" spans="1:7" x14ac:dyDescent="0.25">
      <c r="A182">
        <v>1225</v>
      </c>
      <c r="B182">
        <v>7</v>
      </c>
      <c r="C182" t="s">
        <v>36</v>
      </c>
      <c r="D182" t="s">
        <v>50</v>
      </c>
      <c r="E182" s="28">
        <v>3956</v>
      </c>
      <c r="F182" t="str">
        <f>VLOOKUP(D182,'Lookup Tables'!$A$4:$B$20,2,FALSE)</f>
        <v>Beverages</v>
      </c>
      <c r="G182" t="str">
        <f>VLOOKUP(C182,'Lookup Tables'!$E$4:$K$11,7,FALSE)</f>
        <v>North</v>
      </c>
    </row>
    <row r="183" spans="1:7" x14ac:dyDescent="0.25">
      <c r="A183">
        <v>1226</v>
      </c>
      <c r="B183">
        <v>10</v>
      </c>
      <c r="C183" t="s">
        <v>42</v>
      </c>
      <c r="D183" t="s">
        <v>55</v>
      </c>
      <c r="E183" s="28">
        <v>1175</v>
      </c>
      <c r="F183" t="str">
        <f>VLOOKUP(D183,'Lookup Tables'!$A$4:$B$20,2,FALSE)</f>
        <v>Jams, Preserves</v>
      </c>
      <c r="G183" t="str">
        <f>VLOOKUP(C183,'Lookup Tables'!$E$4:$K$11,7,FALSE)</f>
        <v>East</v>
      </c>
    </row>
    <row r="184" spans="1:7" x14ac:dyDescent="0.25">
      <c r="A184">
        <v>1227</v>
      </c>
      <c r="B184">
        <v>10</v>
      </c>
      <c r="C184" t="s">
        <v>42</v>
      </c>
      <c r="D184" t="s">
        <v>56</v>
      </c>
      <c r="E184" s="28">
        <v>2134</v>
      </c>
      <c r="F184" t="str">
        <f>VLOOKUP(D184,'Lookup Tables'!$A$4:$B$20,2,FALSE)</f>
        <v>Condiments</v>
      </c>
      <c r="G184" t="str">
        <f>VLOOKUP(C184,'Lookup Tables'!$E$4:$K$11,7,FALSE)</f>
        <v>East</v>
      </c>
    </row>
    <row r="185" spans="1:7" x14ac:dyDescent="0.25">
      <c r="A185">
        <v>1228</v>
      </c>
      <c r="B185">
        <v>10</v>
      </c>
      <c r="C185" t="s">
        <v>42</v>
      </c>
      <c r="D185" t="s">
        <v>51</v>
      </c>
      <c r="E185" s="28">
        <v>883.19999999999993</v>
      </c>
      <c r="F185" t="str">
        <f>VLOOKUP(D185,'Lookup Tables'!$A$4:$B$20,2,FALSE)</f>
        <v>Baked Goods &amp; Mixes</v>
      </c>
      <c r="G185" t="str">
        <f>VLOOKUP(C185,'Lookup Tables'!$E$4:$K$11,7,FALSE)</f>
        <v>East</v>
      </c>
    </row>
    <row r="186" spans="1:7" x14ac:dyDescent="0.25">
      <c r="A186">
        <v>1229</v>
      </c>
      <c r="B186">
        <v>11</v>
      </c>
      <c r="C186" t="s">
        <v>40</v>
      </c>
      <c r="D186" t="s">
        <v>46</v>
      </c>
      <c r="E186" s="28">
        <v>108.5</v>
      </c>
      <c r="F186" t="str">
        <f>VLOOKUP(D186,'Lookup Tables'!$A$4:$B$20,2,FALSE)</f>
        <v>Dried Fruit &amp; Nuts</v>
      </c>
      <c r="G186" t="str">
        <f>VLOOKUP(C186,'Lookup Tables'!$E$4:$K$11,7,FALSE)</f>
        <v>South</v>
      </c>
    </row>
    <row r="187" spans="1:7" x14ac:dyDescent="0.25">
      <c r="A187">
        <v>1230</v>
      </c>
      <c r="B187">
        <v>11</v>
      </c>
      <c r="C187" t="s">
        <v>40</v>
      </c>
      <c r="D187" t="s">
        <v>24</v>
      </c>
      <c r="E187" s="28">
        <v>155.48000000000002</v>
      </c>
      <c r="F187" t="str">
        <f>VLOOKUP(D187,'Lookup Tables'!$A$4:$B$20,2,FALSE)</f>
        <v>Beverages</v>
      </c>
      <c r="G187" t="str">
        <f>VLOOKUP(C187,'Lookup Tables'!$E$4:$K$11,7,FALSE)</f>
        <v>South</v>
      </c>
    </row>
    <row r="188" spans="1:7" x14ac:dyDescent="0.25">
      <c r="A188">
        <v>1231</v>
      </c>
      <c r="B188">
        <v>1</v>
      </c>
      <c r="C188" t="s">
        <v>36</v>
      </c>
      <c r="D188" t="s">
        <v>49</v>
      </c>
      <c r="E188" s="28">
        <v>1638</v>
      </c>
      <c r="F188" t="str">
        <f>VLOOKUP(D188,'Lookup Tables'!$A$4:$B$20,2,FALSE)</f>
        <v>Beverages</v>
      </c>
      <c r="G188" t="str">
        <f>VLOOKUP(C188,'Lookup Tables'!$E$4:$K$11,7,FALSE)</f>
        <v>North</v>
      </c>
    </row>
    <row r="189" spans="1:7" x14ac:dyDescent="0.25">
      <c r="A189">
        <v>1232</v>
      </c>
      <c r="B189">
        <v>1</v>
      </c>
      <c r="C189" t="s">
        <v>36</v>
      </c>
      <c r="D189" t="s">
        <v>50</v>
      </c>
      <c r="E189" s="28">
        <v>644</v>
      </c>
      <c r="F189" t="str">
        <f>VLOOKUP(D189,'Lookup Tables'!$A$4:$B$20,2,FALSE)</f>
        <v>Beverages</v>
      </c>
      <c r="G189" t="str">
        <f>VLOOKUP(C189,'Lookup Tables'!$E$4:$K$11,7,FALSE)</f>
        <v>North</v>
      </c>
    </row>
    <row r="190" spans="1:7" x14ac:dyDescent="0.25">
      <c r="A190">
        <v>1233</v>
      </c>
      <c r="B190">
        <v>1</v>
      </c>
      <c r="C190" t="s">
        <v>36</v>
      </c>
      <c r="D190" t="s">
        <v>24</v>
      </c>
      <c r="E190" s="28">
        <v>131.56</v>
      </c>
      <c r="F190" t="str">
        <f>VLOOKUP(D190,'Lookup Tables'!$A$4:$B$20,2,FALSE)</f>
        <v>Beverages</v>
      </c>
      <c r="G190" t="str">
        <f>VLOOKUP(C190,'Lookup Tables'!$E$4:$K$11,7,FALSE)</f>
        <v>North</v>
      </c>
    </row>
    <row r="191" spans="1:7" x14ac:dyDescent="0.25">
      <c r="A191">
        <v>1234</v>
      </c>
      <c r="B191">
        <v>28</v>
      </c>
      <c r="C191" t="s">
        <v>40</v>
      </c>
      <c r="D191" t="s">
        <v>53</v>
      </c>
      <c r="E191" s="28">
        <v>936.05000000000007</v>
      </c>
      <c r="F191" t="str">
        <f>VLOOKUP(D191,'Lookup Tables'!$A$4:$B$20,2,FALSE)</f>
        <v>Soups</v>
      </c>
      <c r="G191" t="str">
        <f>VLOOKUP(C191,'Lookup Tables'!$E$4:$K$11,7,FALSE)</f>
        <v>South</v>
      </c>
    </row>
    <row r="192" spans="1:7" x14ac:dyDescent="0.25">
      <c r="A192">
        <v>1235</v>
      </c>
      <c r="B192">
        <v>28</v>
      </c>
      <c r="C192" t="s">
        <v>40</v>
      </c>
      <c r="D192" t="s">
        <v>57</v>
      </c>
      <c r="E192" s="28">
        <v>1472</v>
      </c>
      <c r="F192" t="str">
        <f>VLOOKUP(D192,'Lookup Tables'!$A$4:$B$20,2,FALSE)</f>
        <v>Canned Meat</v>
      </c>
      <c r="G192" t="str">
        <f>VLOOKUP(C192,'Lookup Tables'!$E$4:$K$11,7,FALSE)</f>
        <v>South</v>
      </c>
    </row>
    <row r="193" spans="1:7" x14ac:dyDescent="0.25">
      <c r="A193">
        <v>1237</v>
      </c>
      <c r="B193">
        <v>9</v>
      </c>
      <c r="C193" t="s">
        <v>43</v>
      </c>
      <c r="D193" t="s">
        <v>58</v>
      </c>
      <c r="E193" s="28">
        <v>1113.5999999999999</v>
      </c>
      <c r="F193" t="str">
        <f>VLOOKUP(D193,'Lookup Tables'!$A$4:$B$20,2,FALSE)</f>
        <v>Dairy Products</v>
      </c>
      <c r="G193" t="str">
        <f>VLOOKUP(C193,'Lookup Tables'!$E$4:$K$11,7,FALSE)</f>
        <v>West</v>
      </c>
    </row>
    <row r="194" spans="1:7" x14ac:dyDescent="0.25">
      <c r="A194">
        <v>1238</v>
      </c>
      <c r="B194">
        <v>6</v>
      </c>
      <c r="C194" t="s">
        <v>39</v>
      </c>
      <c r="D194" t="s">
        <v>45</v>
      </c>
      <c r="E194" s="28">
        <v>728</v>
      </c>
      <c r="F194" t="str">
        <f>VLOOKUP(D194,'Lookup Tables'!$A$4:$B$20,2,FALSE)</f>
        <v>Beverages</v>
      </c>
      <c r="G194" t="str">
        <f>VLOOKUP(C194,'Lookup Tables'!$E$4:$K$11,7,FALSE)</f>
        <v>North</v>
      </c>
    </row>
    <row r="195" spans="1:7" x14ac:dyDescent="0.25">
      <c r="A195">
        <v>1239</v>
      </c>
      <c r="B195">
        <v>8</v>
      </c>
      <c r="C195" t="s">
        <v>36</v>
      </c>
      <c r="D195" t="s">
        <v>54</v>
      </c>
      <c r="E195" s="28">
        <v>3120</v>
      </c>
      <c r="F195" t="str">
        <f>VLOOKUP(D195,'Lookup Tables'!$A$4:$B$20,2,FALSE)</f>
        <v>Sauces</v>
      </c>
      <c r="G195" t="str">
        <f>VLOOKUP(C195,'Lookup Tables'!$E$4:$K$11,7,FALSE)</f>
        <v>North</v>
      </c>
    </row>
    <row r="196" spans="1:7" x14ac:dyDescent="0.25">
      <c r="A196">
        <v>1240</v>
      </c>
      <c r="B196">
        <v>8</v>
      </c>
      <c r="C196" t="s">
        <v>36</v>
      </c>
      <c r="D196" t="s">
        <v>51</v>
      </c>
      <c r="E196" s="28">
        <v>496.79999999999995</v>
      </c>
      <c r="F196" t="str">
        <f>VLOOKUP(D196,'Lookup Tables'!$A$4:$B$20,2,FALSE)</f>
        <v>Baked Goods &amp; Mixes</v>
      </c>
      <c r="G196" t="str">
        <f>VLOOKUP(C196,'Lookup Tables'!$E$4:$K$11,7,FALSE)</f>
        <v>North</v>
      </c>
    </row>
    <row r="197" spans="1:7" x14ac:dyDescent="0.25">
      <c r="A197">
        <v>1241</v>
      </c>
      <c r="B197">
        <v>25</v>
      </c>
      <c r="C197" t="s">
        <v>42</v>
      </c>
      <c r="D197" t="s">
        <v>49</v>
      </c>
      <c r="E197" s="28">
        <v>550</v>
      </c>
      <c r="F197" t="str">
        <f>VLOOKUP(D197,'Lookup Tables'!$A$4:$B$20,2,FALSE)</f>
        <v>Beverages</v>
      </c>
      <c r="G197" t="str">
        <f>VLOOKUP(C197,'Lookup Tables'!$E$4:$K$11,7,FALSE)</f>
        <v>East</v>
      </c>
    </row>
    <row r="198" spans="1:7" x14ac:dyDescent="0.25">
      <c r="A198">
        <v>1243</v>
      </c>
      <c r="B198">
        <v>26</v>
      </c>
      <c r="C198" t="s">
        <v>40</v>
      </c>
      <c r="D198" t="s">
        <v>53</v>
      </c>
      <c r="E198" s="28">
        <v>183.35</v>
      </c>
      <c r="F198" t="str">
        <f>VLOOKUP(D198,'Lookup Tables'!$A$4:$B$20,2,FALSE)</f>
        <v>Soups</v>
      </c>
      <c r="G198" t="str">
        <f>VLOOKUP(C198,'Lookup Tables'!$E$4:$K$11,7,FALSE)</f>
        <v>South</v>
      </c>
    </row>
    <row r="199" spans="1:7" x14ac:dyDescent="0.25">
      <c r="A199">
        <v>1244</v>
      </c>
      <c r="B199">
        <v>26</v>
      </c>
      <c r="C199" t="s">
        <v>40</v>
      </c>
      <c r="D199" t="s">
        <v>57</v>
      </c>
      <c r="E199" s="28">
        <v>1214.3999999999999</v>
      </c>
      <c r="F199" t="str">
        <f>VLOOKUP(D199,'Lookup Tables'!$A$4:$B$20,2,FALSE)</f>
        <v>Canned Meat</v>
      </c>
      <c r="G199" t="str">
        <f>VLOOKUP(C199,'Lookup Tables'!$E$4:$K$11,7,FALSE)</f>
        <v>South</v>
      </c>
    </row>
    <row r="200" spans="1:7" x14ac:dyDescent="0.25">
      <c r="A200">
        <v>1245</v>
      </c>
      <c r="B200">
        <v>29</v>
      </c>
      <c r="C200" t="s">
        <v>38</v>
      </c>
      <c r="D200" t="s">
        <v>59</v>
      </c>
      <c r="E200" s="28">
        <v>588</v>
      </c>
      <c r="F200" t="str">
        <f>VLOOKUP(D200,'Lookup Tables'!$A$4:$B$20,2,FALSE)</f>
        <v>Condiments</v>
      </c>
      <c r="G200" t="str">
        <f>VLOOKUP(C200,'Lookup Tables'!$E$4:$K$11,7,FALSE)</f>
        <v>West</v>
      </c>
    </row>
    <row r="201" spans="1:7" x14ac:dyDescent="0.25">
      <c r="A201">
        <v>1246</v>
      </c>
      <c r="B201">
        <v>6</v>
      </c>
      <c r="C201" t="s">
        <v>39</v>
      </c>
      <c r="D201" t="s">
        <v>52</v>
      </c>
      <c r="E201" s="28">
        <v>918</v>
      </c>
      <c r="F201" t="str">
        <f>VLOOKUP(D201,'Lookup Tables'!$A$4:$B$20,2,FALSE)</f>
        <v>Candy</v>
      </c>
      <c r="G201" t="str">
        <f>VLOOKUP(C201,'Lookup Tables'!$E$4:$K$11,7,FALSE)</f>
        <v>North</v>
      </c>
    </row>
    <row r="202" spans="1:7" x14ac:dyDescent="0.25">
      <c r="A202">
        <v>1248</v>
      </c>
      <c r="B202">
        <v>4</v>
      </c>
      <c r="C202" t="s">
        <v>34</v>
      </c>
      <c r="D202" t="s">
        <v>57</v>
      </c>
      <c r="E202" s="28">
        <v>2592</v>
      </c>
      <c r="F202" t="str">
        <f>VLOOKUP(D202,'Lookup Tables'!$A$4:$B$20,2,FALSE)</f>
        <v>Canned Meat</v>
      </c>
      <c r="G202" t="str">
        <f>VLOOKUP(C202,'Lookup Tables'!$E$4:$K$11,7,FALSE)</f>
        <v>East</v>
      </c>
    </row>
    <row r="203" spans="1:7" x14ac:dyDescent="0.25">
      <c r="A203">
        <v>1250</v>
      </c>
      <c r="B203">
        <v>10</v>
      </c>
      <c r="C203" t="s">
        <v>42</v>
      </c>
      <c r="D203" t="s">
        <v>51</v>
      </c>
      <c r="E203" s="28">
        <v>763.59999999999991</v>
      </c>
      <c r="F203" t="str">
        <f>VLOOKUP(D203,'Lookup Tables'!$A$4:$B$20,2,FALSE)</f>
        <v>Baked Goods &amp; Mixes</v>
      </c>
      <c r="G203" t="str">
        <f>VLOOKUP(C203,'Lookup Tables'!$E$4:$K$11,7,FALSE)</f>
        <v>East</v>
      </c>
    </row>
    <row r="204" spans="1:7" x14ac:dyDescent="0.25">
      <c r="A204">
        <v>1251</v>
      </c>
      <c r="B204">
        <v>11</v>
      </c>
      <c r="C204" t="s">
        <v>40</v>
      </c>
      <c r="D204" t="s">
        <v>46</v>
      </c>
      <c r="E204" s="28">
        <v>318.5</v>
      </c>
      <c r="F204" t="str">
        <f>VLOOKUP(D204,'Lookup Tables'!$A$4:$B$20,2,FALSE)</f>
        <v>Dried Fruit &amp; Nuts</v>
      </c>
      <c r="G204" t="str">
        <f>VLOOKUP(C204,'Lookup Tables'!$E$4:$K$11,7,FALSE)</f>
        <v>South</v>
      </c>
    </row>
    <row r="205" spans="1:7" x14ac:dyDescent="0.25">
      <c r="A205">
        <v>1252</v>
      </c>
      <c r="B205">
        <v>11</v>
      </c>
      <c r="C205" t="s">
        <v>40</v>
      </c>
      <c r="D205" t="s">
        <v>24</v>
      </c>
      <c r="E205" s="28">
        <v>191.36</v>
      </c>
      <c r="F205" t="str">
        <f>VLOOKUP(D205,'Lookup Tables'!$A$4:$B$20,2,FALSE)</f>
        <v>Beverages</v>
      </c>
      <c r="G205" t="str">
        <f>VLOOKUP(C205,'Lookup Tables'!$E$4:$K$11,7,FALSE)</f>
        <v>South</v>
      </c>
    </row>
    <row r="206" spans="1:7" x14ac:dyDescent="0.25">
      <c r="A206">
        <v>1253</v>
      </c>
      <c r="B206">
        <v>1</v>
      </c>
      <c r="C206" t="s">
        <v>36</v>
      </c>
      <c r="D206" t="s">
        <v>49</v>
      </c>
      <c r="E206" s="28">
        <v>1044</v>
      </c>
      <c r="F206" t="str">
        <f>VLOOKUP(D206,'Lookup Tables'!$A$4:$B$20,2,FALSE)</f>
        <v>Beverages</v>
      </c>
      <c r="G206" t="str">
        <f>VLOOKUP(C206,'Lookup Tables'!$E$4:$K$11,7,FALSE)</f>
        <v>North</v>
      </c>
    </row>
    <row r="207" spans="1:7" x14ac:dyDescent="0.25">
      <c r="A207">
        <v>1254</v>
      </c>
      <c r="B207">
        <v>1</v>
      </c>
      <c r="C207" t="s">
        <v>36</v>
      </c>
      <c r="D207" t="s">
        <v>50</v>
      </c>
      <c r="E207" s="28">
        <v>4462</v>
      </c>
      <c r="F207" t="str">
        <f>VLOOKUP(D207,'Lookup Tables'!$A$4:$B$20,2,FALSE)</f>
        <v>Beverages</v>
      </c>
      <c r="G207" t="str">
        <f>VLOOKUP(C207,'Lookup Tables'!$E$4:$K$11,7,FALSE)</f>
        <v>North</v>
      </c>
    </row>
    <row r="208" spans="1:7" x14ac:dyDescent="0.25">
      <c r="A208">
        <v>1255</v>
      </c>
      <c r="B208">
        <v>1</v>
      </c>
      <c r="C208" t="s">
        <v>36</v>
      </c>
      <c r="D208" t="s">
        <v>24</v>
      </c>
      <c r="E208" s="28">
        <v>41.86</v>
      </c>
      <c r="F208" t="str">
        <f>VLOOKUP(D208,'Lookup Tables'!$A$4:$B$20,2,FALSE)</f>
        <v>Beverages</v>
      </c>
      <c r="G208" t="str">
        <f>VLOOKUP(C208,'Lookup Tables'!$E$4:$K$11,7,FALSE)</f>
        <v>North</v>
      </c>
    </row>
    <row r="209" spans="1:7" x14ac:dyDescent="0.25">
      <c r="A209">
        <v>1256</v>
      </c>
      <c r="B209">
        <v>28</v>
      </c>
      <c r="C209" t="s">
        <v>40</v>
      </c>
      <c r="D209" t="s">
        <v>53</v>
      </c>
      <c r="E209" s="28">
        <v>656.2</v>
      </c>
      <c r="F209" t="str">
        <f>VLOOKUP(D209,'Lookup Tables'!$A$4:$B$20,2,FALSE)</f>
        <v>Soups</v>
      </c>
      <c r="G209" t="str">
        <f>VLOOKUP(C209,'Lookup Tables'!$E$4:$K$11,7,FALSE)</f>
        <v>South</v>
      </c>
    </row>
    <row r="210" spans="1:7" x14ac:dyDescent="0.25">
      <c r="A210">
        <v>1257</v>
      </c>
      <c r="B210">
        <v>28</v>
      </c>
      <c r="C210" t="s">
        <v>40</v>
      </c>
      <c r="D210" t="s">
        <v>57</v>
      </c>
      <c r="E210" s="28">
        <v>588.79999999999995</v>
      </c>
      <c r="F210" t="str">
        <f>VLOOKUP(D210,'Lookup Tables'!$A$4:$B$20,2,FALSE)</f>
        <v>Canned Meat</v>
      </c>
      <c r="G210" t="str">
        <f>VLOOKUP(C210,'Lookup Tables'!$E$4:$K$11,7,FALSE)</f>
        <v>South</v>
      </c>
    </row>
    <row r="211" spans="1:7" x14ac:dyDescent="0.25">
      <c r="A211">
        <v>1259</v>
      </c>
      <c r="B211">
        <v>9</v>
      </c>
      <c r="C211" t="s">
        <v>43</v>
      </c>
      <c r="D211" t="s">
        <v>58</v>
      </c>
      <c r="E211" s="28">
        <v>1983.6</v>
      </c>
      <c r="F211" t="str">
        <f>VLOOKUP(D211,'Lookup Tables'!$A$4:$B$20,2,FALSE)</f>
        <v>Dairy Products</v>
      </c>
      <c r="G211" t="str">
        <f>VLOOKUP(C211,'Lookup Tables'!$E$4:$K$11,7,FALSE)</f>
        <v>West</v>
      </c>
    </row>
    <row r="212" spans="1:7" x14ac:dyDescent="0.25">
      <c r="A212">
        <v>1260</v>
      </c>
      <c r="B212">
        <v>6</v>
      </c>
      <c r="C212" t="s">
        <v>39</v>
      </c>
      <c r="D212" t="s">
        <v>45</v>
      </c>
      <c r="E212" s="28">
        <v>938</v>
      </c>
      <c r="F212" t="str">
        <f>VLOOKUP(D212,'Lookup Tables'!$A$4:$B$20,2,FALSE)</f>
        <v>Beverages</v>
      </c>
      <c r="G212" t="str">
        <f>VLOOKUP(C212,'Lookup Tables'!$E$4:$K$11,7,FALSE)</f>
        <v>North</v>
      </c>
    </row>
    <row r="213" spans="1:7" x14ac:dyDescent="0.25">
      <c r="A213">
        <v>1261</v>
      </c>
      <c r="B213">
        <v>8</v>
      </c>
      <c r="C213" t="s">
        <v>36</v>
      </c>
      <c r="D213" t="s">
        <v>54</v>
      </c>
      <c r="E213" s="28">
        <v>1920</v>
      </c>
      <c r="F213" t="str">
        <f>VLOOKUP(D213,'Lookup Tables'!$A$4:$B$20,2,FALSE)</f>
        <v>Sauces</v>
      </c>
      <c r="G213" t="str">
        <f>VLOOKUP(C213,'Lookup Tables'!$E$4:$K$11,7,FALSE)</f>
        <v>North</v>
      </c>
    </row>
    <row r="214" spans="1:7" x14ac:dyDescent="0.25">
      <c r="A214">
        <v>1262</v>
      </c>
      <c r="B214">
        <v>8</v>
      </c>
      <c r="C214" t="s">
        <v>36</v>
      </c>
      <c r="D214" t="s">
        <v>51</v>
      </c>
      <c r="E214" s="28">
        <v>708.4</v>
      </c>
      <c r="F214" t="str">
        <f>VLOOKUP(D214,'Lookup Tables'!$A$4:$B$20,2,FALSE)</f>
        <v>Baked Goods &amp; Mixes</v>
      </c>
      <c r="G214" t="str">
        <f>VLOOKUP(C214,'Lookup Tables'!$E$4:$K$11,7,FALSE)</f>
        <v>North</v>
      </c>
    </row>
    <row r="215" spans="1:7" x14ac:dyDescent="0.25">
      <c r="A215">
        <v>1263</v>
      </c>
      <c r="B215">
        <v>25</v>
      </c>
      <c r="C215" t="s">
        <v>42</v>
      </c>
      <c r="D215" t="s">
        <v>52</v>
      </c>
      <c r="E215" s="28">
        <v>940</v>
      </c>
      <c r="F215" t="str">
        <f>VLOOKUP(D215,'Lookup Tables'!$A$4:$B$20,2,FALSE)</f>
        <v>Candy</v>
      </c>
      <c r="G215" t="str">
        <f>VLOOKUP(C215,'Lookup Tables'!$E$4:$K$11,7,FALSE)</f>
        <v>East</v>
      </c>
    </row>
    <row r="216" spans="1:7" x14ac:dyDescent="0.25">
      <c r="A216">
        <v>1265</v>
      </c>
      <c r="B216">
        <v>26</v>
      </c>
      <c r="C216" t="s">
        <v>40</v>
      </c>
      <c r="D216" t="s">
        <v>53</v>
      </c>
      <c r="E216" s="28">
        <v>414.95</v>
      </c>
      <c r="F216" t="str">
        <f>VLOOKUP(D216,'Lookup Tables'!$A$4:$B$20,2,FALSE)</f>
        <v>Soups</v>
      </c>
      <c r="G216" t="str">
        <f>VLOOKUP(C216,'Lookup Tables'!$E$4:$K$11,7,FALSE)</f>
        <v>South</v>
      </c>
    </row>
    <row r="217" spans="1:7" x14ac:dyDescent="0.25">
      <c r="A217">
        <v>1266</v>
      </c>
      <c r="B217">
        <v>26</v>
      </c>
      <c r="C217" t="s">
        <v>40</v>
      </c>
      <c r="D217" t="s">
        <v>57</v>
      </c>
      <c r="E217" s="28">
        <v>1306.3999999999999</v>
      </c>
      <c r="F217" t="str">
        <f>VLOOKUP(D217,'Lookup Tables'!$A$4:$B$20,2,FALSE)</f>
        <v>Canned Meat</v>
      </c>
      <c r="G217" t="str">
        <f>VLOOKUP(C217,'Lookup Tables'!$E$4:$K$11,7,FALSE)</f>
        <v>South</v>
      </c>
    </row>
    <row r="218" spans="1:7" x14ac:dyDescent="0.25">
      <c r="A218">
        <v>1267</v>
      </c>
      <c r="B218">
        <v>29</v>
      </c>
      <c r="C218" t="s">
        <v>38</v>
      </c>
      <c r="D218" t="s">
        <v>58</v>
      </c>
      <c r="E218" s="28">
        <v>700</v>
      </c>
      <c r="F218" t="str">
        <f>VLOOKUP(D218,'Lookup Tables'!$A$4:$B$20,2,FALSE)</f>
        <v>Dairy Products</v>
      </c>
      <c r="G218" t="str">
        <f>VLOOKUP(C218,'Lookup Tables'!$E$4:$K$11,7,FALSE)</f>
        <v>West</v>
      </c>
    </row>
    <row r="219" spans="1:7" x14ac:dyDescent="0.25">
      <c r="A219">
        <v>1268</v>
      </c>
      <c r="B219">
        <v>6</v>
      </c>
      <c r="C219" t="s">
        <v>39</v>
      </c>
      <c r="D219" t="s">
        <v>52</v>
      </c>
      <c r="E219" s="28">
        <v>1224</v>
      </c>
      <c r="F219" t="str">
        <f>VLOOKUP(D219,'Lookup Tables'!$A$4:$B$20,2,FALSE)</f>
        <v>Candy</v>
      </c>
      <c r="G219" t="str">
        <f>VLOOKUP(C219,'Lookup Tables'!$E$4:$K$11,7,FALSE)</f>
        <v>North</v>
      </c>
    </row>
    <row r="220" spans="1:7" x14ac:dyDescent="0.25">
      <c r="A220">
        <v>1270</v>
      </c>
      <c r="B220">
        <v>4</v>
      </c>
      <c r="C220" t="s">
        <v>34</v>
      </c>
      <c r="D220" t="s">
        <v>46</v>
      </c>
      <c r="E220" s="28">
        <v>4374</v>
      </c>
      <c r="F220" t="str">
        <f>VLOOKUP(D220,'Lookup Tables'!$A$4:$B$20,2,FALSE)</f>
        <v>Dried Fruit &amp; Nuts</v>
      </c>
      <c r="G220" t="str">
        <f>VLOOKUP(C220,'Lookup Tables'!$E$4:$K$11,7,FALSE)</f>
        <v>East</v>
      </c>
    </row>
    <row r="221" spans="1:7" x14ac:dyDescent="0.25">
      <c r="A221">
        <v>1273</v>
      </c>
      <c r="B221">
        <v>8</v>
      </c>
      <c r="C221" t="s">
        <v>36</v>
      </c>
      <c r="D221" t="s">
        <v>58</v>
      </c>
      <c r="E221" s="28">
        <v>2192.3999999999996</v>
      </c>
      <c r="F221" t="str">
        <f>VLOOKUP(D221,'Lookup Tables'!$A$4:$B$20,2,FALSE)</f>
        <v>Dairy Products</v>
      </c>
      <c r="G221" t="str">
        <f>VLOOKUP(C221,'Lookup Tables'!$E$4:$K$11,7,FALSE)</f>
        <v>North</v>
      </c>
    </row>
    <row r="222" spans="1:7" x14ac:dyDescent="0.25">
      <c r="A222">
        <v>1276</v>
      </c>
      <c r="B222">
        <v>3</v>
      </c>
      <c r="C222" t="s">
        <v>32</v>
      </c>
      <c r="D222" t="s">
        <v>59</v>
      </c>
      <c r="E222" s="28">
        <v>710</v>
      </c>
      <c r="F222" t="str">
        <f>VLOOKUP(D222,'Lookup Tables'!$A$4:$B$20,2,FALSE)</f>
        <v>Condiments</v>
      </c>
      <c r="G222" t="str">
        <f>VLOOKUP(C222,'Lookup Tables'!$E$4:$K$11,7,FALSE)</f>
        <v>West</v>
      </c>
    </row>
    <row r="223" spans="1:7" x14ac:dyDescent="0.25">
      <c r="A223">
        <v>1277</v>
      </c>
      <c r="B223">
        <v>3</v>
      </c>
      <c r="C223" t="s">
        <v>32</v>
      </c>
      <c r="D223" t="s">
        <v>54</v>
      </c>
      <c r="E223" s="28">
        <v>3520</v>
      </c>
      <c r="F223" t="str">
        <f>VLOOKUP(D223,'Lookup Tables'!$A$4:$B$20,2,FALSE)</f>
        <v>Sauces</v>
      </c>
      <c r="G223" t="str">
        <f>VLOOKUP(C223,'Lookup Tables'!$E$4:$K$11,7,FALSE)</f>
        <v>West</v>
      </c>
    </row>
    <row r="224" spans="1:7" x14ac:dyDescent="0.25">
      <c r="A224">
        <v>1281</v>
      </c>
      <c r="B224">
        <v>10</v>
      </c>
      <c r="C224" t="s">
        <v>42</v>
      </c>
      <c r="D224" t="s">
        <v>49</v>
      </c>
      <c r="E224" s="28">
        <v>590</v>
      </c>
      <c r="F224" t="str">
        <f>VLOOKUP(D224,'Lookup Tables'!$A$4:$B$20,2,FALSE)</f>
        <v>Beverages</v>
      </c>
      <c r="G224" t="str">
        <f>VLOOKUP(C224,'Lookup Tables'!$E$4:$K$11,7,FALSE)</f>
        <v>East</v>
      </c>
    </row>
    <row r="225" spans="1:7" x14ac:dyDescent="0.25">
      <c r="A225">
        <v>1282</v>
      </c>
      <c r="B225">
        <v>6</v>
      </c>
      <c r="C225" t="s">
        <v>39</v>
      </c>
      <c r="D225" t="s">
        <v>54</v>
      </c>
      <c r="E225" s="28">
        <v>3760</v>
      </c>
      <c r="F225" t="str">
        <f>VLOOKUP(D225,'Lookup Tables'!$A$4:$B$20,2,FALSE)</f>
        <v>Sauces</v>
      </c>
      <c r="G225" t="str">
        <f>VLOOKUP(C225,'Lookup Tables'!$E$4:$K$11,7,FALSE)</f>
        <v>North</v>
      </c>
    </row>
    <row r="226" spans="1:7" x14ac:dyDescent="0.25">
      <c r="A226">
        <v>1283</v>
      </c>
      <c r="B226">
        <v>28</v>
      </c>
      <c r="C226" t="s">
        <v>40</v>
      </c>
      <c r="D226" t="s">
        <v>50</v>
      </c>
      <c r="E226" s="28">
        <v>3956</v>
      </c>
      <c r="F226" t="str">
        <f>VLOOKUP(D226,'Lookup Tables'!$A$4:$B$20,2,FALSE)</f>
        <v>Beverages</v>
      </c>
      <c r="G226" t="str">
        <f>VLOOKUP(C226,'Lookup Tables'!$E$4:$K$11,7,FALSE)</f>
        <v>South</v>
      </c>
    </row>
    <row r="227" spans="1:7" x14ac:dyDescent="0.25">
      <c r="A227">
        <v>1284</v>
      </c>
      <c r="B227">
        <v>8</v>
      </c>
      <c r="C227" t="s">
        <v>36</v>
      </c>
      <c r="D227" t="s">
        <v>52</v>
      </c>
      <c r="E227" s="28">
        <v>777.75</v>
      </c>
      <c r="F227" t="str">
        <f>VLOOKUP(D227,'Lookup Tables'!$A$4:$B$20,2,FALSE)</f>
        <v>Candy</v>
      </c>
      <c r="G227" t="str">
        <f>VLOOKUP(C227,'Lookup Tables'!$E$4:$K$11,7,FALSE)</f>
        <v>North</v>
      </c>
    </row>
    <row r="228" spans="1:7" x14ac:dyDescent="0.25">
      <c r="A228">
        <v>1285</v>
      </c>
      <c r="B228">
        <v>10</v>
      </c>
      <c r="C228" t="s">
        <v>42</v>
      </c>
      <c r="D228" t="s">
        <v>24</v>
      </c>
      <c r="E228" s="28">
        <v>95.68</v>
      </c>
      <c r="F228" t="str">
        <f>VLOOKUP(D228,'Lookup Tables'!$A$4:$B$20,2,FALSE)</f>
        <v>Beverages</v>
      </c>
      <c r="G228" t="str">
        <f>VLOOKUP(C228,'Lookup Tables'!$E$4:$K$11,7,FALSE)</f>
        <v>East</v>
      </c>
    </row>
    <row r="229" spans="1:7" x14ac:dyDescent="0.25">
      <c r="A229">
        <v>1286</v>
      </c>
      <c r="B229">
        <v>7</v>
      </c>
      <c r="C229" t="s">
        <v>36</v>
      </c>
      <c r="D229" t="s">
        <v>50</v>
      </c>
      <c r="E229" s="28">
        <v>2852</v>
      </c>
      <c r="F229" t="str">
        <f>VLOOKUP(D229,'Lookup Tables'!$A$4:$B$20,2,FALSE)</f>
        <v>Beverages</v>
      </c>
      <c r="G229" t="str">
        <f>VLOOKUP(C229,'Lookup Tables'!$E$4:$K$11,7,FALSE)</f>
        <v>North</v>
      </c>
    </row>
    <row r="230" spans="1:7" x14ac:dyDescent="0.25">
      <c r="A230">
        <v>1287</v>
      </c>
      <c r="B230">
        <v>10</v>
      </c>
      <c r="C230" t="s">
        <v>42</v>
      </c>
      <c r="D230" t="s">
        <v>55</v>
      </c>
      <c r="E230" s="28">
        <v>1500</v>
      </c>
      <c r="F230" t="str">
        <f>VLOOKUP(D230,'Lookup Tables'!$A$4:$B$20,2,FALSE)</f>
        <v>Jams, Preserves</v>
      </c>
      <c r="G230" t="str">
        <f>VLOOKUP(C230,'Lookup Tables'!$E$4:$K$11,7,FALSE)</f>
        <v>East</v>
      </c>
    </row>
    <row r="231" spans="1:7" x14ac:dyDescent="0.25">
      <c r="A231">
        <v>1288</v>
      </c>
      <c r="B231">
        <v>10</v>
      </c>
      <c r="C231" t="s">
        <v>42</v>
      </c>
      <c r="D231" t="s">
        <v>56</v>
      </c>
      <c r="E231" s="28">
        <v>1122</v>
      </c>
      <c r="F231" t="str">
        <f>VLOOKUP(D231,'Lookup Tables'!$A$4:$B$20,2,FALSE)</f>
        <v>Condiments</v>
      </c>
      <c r="G231" t="str">
        <f>VLOOKUP(C231,'Lookup Tables'!$E$4:$K$11,7,FALSE)</f>
        <v>East</v>
      </c>
    </row>
    <row r="232" spans="1:7" x14ac:dyDescent="0.25">
      <c r="A232">
        <v>1289</v>
      </c>
      <c r="B232">
        <v>10</v>
      </c>
      <c r="C232" t="s">
        <v>42</v>
      </c>
      <c r="D232" t="s">
        <v>51</v>
      </c>
      <c r="E232" s="28">
        <v>450.79999999999995</v>
      </c>
      <c r="F232" t="str">
        <f>VLOOKUP(D232,'Lookup Tables'!$A$4:$B$20,2,FALSE)</f>
        <v>Baked Goods &amp; Mixes</v>
      </c>
      <c r="G232" t="str">
        <f>VLOOKUP(C232,'Lookup Tables'!$E$4:$K$11,7,FALSE)</f>
        <v>East</v>
      </c>
    </row>
    <row r="233" spans="1:7" x14ac:dyDescent="0.25">
      <c r="A233">
        <v>1290</v>
      </c>
      <c r="B233">
        <v>11</v>
      </c>
      <c r="C233" t="s">
        <v>40</v>
      </c>
      <c r="D233" t="s">
        <v>46</v>
      </c>
      <c r="E233" s="28">
        <v>70</v>
      </c>
      <c r="F233" t="str">
        <f>VLOOKUP(D233,'Lookup Tables'!$A$4:$B$20,2,FALSE)</f>
        <v>Dried Fruit &amp; Nuts</v>
      </c>
      <c r="G233" t="str">
        <f>VLOOKUP(C233,'Lookup Tables'!$E$4:$K$11,7,FALSE)</f>
        <v>South</v>
      </c>
    </row>
    <row r="234" spans="1:7" x14ac:dyDescent="0.25">
      <c r="A234">
        <v>1291</v>
      </c>
      <c r="B234">
        <v>11</v>
      </c>
      <c r="C234" t="s">
        <v>40</v>
      </c>
      <c r="D234" t="s">
        <v>24</v>
      </c>
      <c r="E234" s="28">
        <v>146.51000000000002</v>
      </c>
      <c r="F234" t="str">
        <f>VLOOKUP(D234,'Lookup Tables'!$A$4:$B$20,2,FALSE)</f>
        <v>Beverages</v>
      </c>
      <c r="G234" t="str">
        <f>VLOOKUP(C234,'Lookup Tables'!$E$4:$K$11,7,FALSE)</f>
        <v>South</v>
      </c>
    </row>
    <row r="235" spans="1:7" x14ac:dyDescent="0.25">
      <c r="A235">
        <v>1292</v>
      </c>
      <c r="B235">
        <v>1</v>
      </c>
      <c r="C235" t="s">
        <v>36</v>
      </c>
      <c r="D235" t="s">
        <v>49</v>
      </c>
      <c r="E235" s="28">
        <v>396</v>
      </c>
      <c r="F235" t="str">
        <f>VLOOKUP(D235,'Lookup Tables'!$A$4:$B$20,2,FALSE)</f>
        <v>Beverages</v>
      </c>
      <c r="G235" t="str">
        <f>VLOOKUP(C235,'Lookup Tables'!$E$4:$K$11,7,FALSE)</f>
        <v>North</v>
      </c>
    </row>
    <row r="236" spans="1:7" x14ac:dyDescent="0.25">
      <c r="A236">
        <v>1293</v>
      </c>
      <c r="B236">
        <v>1</v>
      </c>
      <c r="C236" t="s">
        <v>36</v>
      </c>
      <c r="D236" t="s">
        <v>50</v>
      </c>
      <c r="E236" s="28">
        <v>3358</v>
      </c>
      <c r="F236" t="str">
        <f>VLOOKUP(D236,'Lookup Tables'!$A$4:$B$20,2,FALSE)</f>
        <v>Beverages</v>
      </c>
      <c r="G236" t="str">
        <f>VLOOKUP(C236,'Lookup Tables'!$E$4:$K$11,7,FALSE)</f>
        <v>North</v>
      </c>
    </row>
    <row r="237" spans="1:7" x14ac:dyDescent="0.25">
      <c r="A237">
        <v>1294</v>
      </c>
      <c r="B237">
        <v>1</v>
      </c>
      <c r="C237" t="s">
        <v>36</v>
      </c>
      <c r="D237" t="s">
        <v>24</v>
      </c>
      <c r="E237" s="28">
        <v>254.15</v>
      </c>
      <c r="F237" t="str">
        <f>VLOOKUP(D237,'Lookup Tables'!$A$4:$B$20,2,FALSE)</f>
        <v>Beverages</v>
      </c>
      <c r="G237" t="str">
        <f>VLOOKUP(C237,'Lookup Tables'!$E$4:$K$11,7,FALSE)</f>
        <v>North</v>
      </c>
    </row>
    <row r="238" spans="1:7" x14ac:dyDescent="0.25">
      <c r="A238">
        <v>1295</v>
      </c>
      <c r="B238">
        <v>28</v>
      </c>
      <c r="C238" t="s">
        <v>40</v>
      </c>
      <c r="D238" t="s">
        <v>53</v>
      </c>
      <c r="E238" s="28">
        <v>424.6</v>
      </c>
      <c r="F238" t="str">
        <f>VLOOKUP(D238,'Lookup Tables'!$A$4:$B$20,2,FALSE)</f>
        <v>Soups</v>
      </c>
      <c r="G238" t="str">
        <f>VLOOKUP(C238,'Lookup Tables'!$E$4:$K$11,7,FALSE)</f>
        <v>South</v>
      </c>
    </row>
    <row r="239" spans="1:7" x14ac:dyDescent="0.25">
      <c r="A239">
        <v>1296</v>
      </c>
      <c r="B239">
        <v>28</v>
      </c>
      <c r="C239" t="s">
        <v>40</v>
      </c>
      <c r="D239" t="s">
        <v>57</v>
      </c>
      <c r="E239" s="28">
        <v>441.59999999999997</v>
      </c>
      <c r="F239" t="str">
        <f>VLOOKUP(D239,'Lookup Tables'!$A$4:$B$20,2,FALSE)</f>
        <v>Canned Meat</v>
      </c>
      <c r="G239" t="str">
        <f>VLOOKUP(C239,'Lookup Tables'!$E$4:$K$11,7,FALSE)</f>
        <v>South</v>
      </c>
    </row>
    <row r="240" spans="1:7" x14ac:dyDescent="0.25">
      <c r="A240">
        <v>1298</v>
      </c>
      <c r="B240">
        <v>9</v>
      </c>
      <c r="C240" t="s">
        <v>43</v>
      </c>
      <c r="D240" t="s">
        <v>58</v>
      </c>
      <c r="E240" s="28">
        <v>2436</v>
      </c>
      <c r="F240" t="str">
        <f>VLOOKUP(D240,'Lookup Tables'!$A$4:$B$20,2,FALSE)</f>
        <v>Dairy Products</v>
      </c>
      <c r="G240" t="str">
        <f>VLOOKUP(C240,'Lookup Tables'!$E$4:$K$11,7,FALSE)</f>
        <v>West</v>
      </c>
    </row>
    <row r="241" spans="1:7" x14ac:dyDescent="0.25">
      <c r="A241">
        <v>1299</v>
      </c>
      <c r="B241">
        <v>6</v>
      </c>
      <c r="C241" t="s">
        <v>39</v>
      </c>
      <c r="D241" t="s">
        <v>56</v>
      </c>
      <c r="E241" s="28">
        <v>1372</v>
      </c>
      <c r="F241" t="str">
        <f>VLOOKUP(D241,'Lookup Tables'!$A$4:$B$20,2,FALSE)</f>
        <v>Condiments</v>
      </c>
      <c r="G241" t="str">
        <f>VLOOKUP(C241,'Lookup Tables'!$E$4:$K$11,7,FALSE)</f>
        <v>North</v>
      </c>
    </row>
    <row r="242" spans="1:7" x14ac:dyDescent="0.25">
      <c r="A242">
        <v>1300</v>
      </c>
      <c r="B242">
        <v>8</v>
      </c>
      <c r="C242" t="s">
        <v>36</v>
      </c>
      <c r="D242" t="s">
        <v>54</v>
      </c>
      <c r="E242" s="28">
        <v>1920</v>
      </c>
      <c r="F242" t="str">
        <f>VLOOKUP(D242,'Lookup Tables'!$A$4:$B$20,2,FALSE)</f>
        <v>Sauces</v>
      </c>
      <c r="G242" t="str">
        <f>VLOOKUP(C242,'Lookup Tables'!$E$4:$K$11,7,FALSE)</f>
        <v>North</v>
      </c>
    </row>
    <row r="243" spans="1:7" x14ac:dyDescent="0.25">
      <c r="A243">
        <v>1301</v>
      </c>
      <c r="B243">
        <v>8</v>
      </c>
      <c r="C243" t="s">
        <v>36</v>
      </c>
      <c r="D243" t="s">
        <v>51</v>
      </c>
      <c r="E243" s="28">
        <v>919.99999999999989</v>
      </c>
      <c r="F243" t="str">
        <f>VLOOKUP(D243,'Lookup Tables'!$A$4:$B$20,2,FALSE)</f>
        <v>Baked Goods &amp; Mixes</v>
      </c>
      <c r="G243" t="str">
        <f>VLOOKUP(C243,'Lookup Tables'!$E$4:$K$11,7,FALSE)</f>
        <v>North</v>
      </c>
    </row>
    <row r="244" spans="1:7" x14ac:dyDescent="0.25">
      <c r="A244">
        <v>1302</v>
      </c>
      <c r="B244">
        <v>25</v>
      </c>
      <c r="C244" t="s">
        <v>42</v>
      </c>
      <c r="D244" t="s">
        <v>49</v>
      </c>
      <c r="E244" s="28">
        <v>900</v>
      </c>
      <c r="F244" t="str">
        <f>VLOOKUP(D244,'Lookup Tables'!$A$4:$B$20,2,FALSE)</f>
        <v>Beverages</v>
      </c>
      <c r="G244" t="str">
        <f>VLOOKUP(C244,'Lookup Tables'!$E$4:$K$11,7,FALSE)</f>
        <v>East</v>
      </c>
    </row>
    <row r="245" spans="1:7" x14ac:dyDescent="0.25">
      <c r="A245">
        <v>1304</v>
      </c>
      <c r="B245">
        <v>26</v>
      </c>
      <c r="C245" t="s">
        <v>40</v>
      </c>
      <c r="D245" t="s">
        <v>53</v>
      </c>
      <c r="E245" s="28">
        <v>685.15</v>
      </c>
      <c r="F245" t="str">
        <f>VLOOKUP(D245,'Lookup Tables'!$A$4:$B$20,2,FALSE)</f>
        <v>Soups</v>
      </c>
      <c r="G245" t="str">
        <f>VLOOKUP(C245,'Lookup Tables'!$E$4:$K$11,7,FALSE)</f>
        <v>South</v>
      </c>
    </row>
    <row r="246" spans="1:7" x14ac:dyDescent="0.25">
      <c r="A246">
        <v>1305</v>
      </c>
      <c r="B246">
        <v>26</v>
      </c>
      <c r="C246" t="s">
        <v>40</v>
      </c>
      <c r="D246" t="s">
        <v>57</v>
      </c>
      <c r="E246" s="28">
        <v>184</v>
      </c>
      <c r="F246" t="str">
        <f>VLOOKUP(D246,'Lookup Tables'!$A$4:$B$20,2,FALSE)</f>
        <v>Canned Meat</v>
      </c>
      <c r="G246" t="str">
        <f>VLOOKUP(C246,'Lookup Tables'!$E$4:$K$11,7,FALSE)</f>
        <v>South</v>
      </c>
    </row>
    <row r="247" spans="1:7" x14ac:dyDescent="0.25">
      <c r="A247">
        <v>1306</v>
      </c>
      <c r="B247">
        <v>29</v>
      </c>
      <c r="C247" t="s">
        <v>38</v>
      </c>
      <c r="D247" t="s">
        <v>48</v>
      </c>
      <c r="E247" s="28">
        <v>1092</v>
      </c>
      <c r="F247" t="str">
        <f>VLOOKUP(D247,'Lookup Tables'!$A$4:$B$20,2,FALSE)</f>
        <v>Dried Fruit &amp; Nuts</v>
      </c>
      <c r="G247" t="str">
        <f>VLOOKUP(C247,'Lookup Tables'!$E$4:$K$11,7,FALSE)</f>
        <v>West</v>
      </c>
    </row>
    <row r="248" spans="1:7" x14ac:dyDescent="0.25">
      <c r="A248">
        <v>1307</v>
      </c>
      <c r="B248">
        <v>6</v>
      </c>
      <c r="C248" t="s">
        <v>39</v>
      </c>
      <c r="D248" t="s">
        <v>52</v>
      </c>
      <c r="E248" s="28">
        <v>561</v>
      </c>
      <c r="F248" t="str">
        <f>VLOOKUP(D248,'Lookup Tables'!$A$4:$B$20,2,FALSE)</f>
        <v>Candy</v>
      </c>
      <c r="G248" t="str">
        <f>VLOOKUP(C248,'Lookup Tables'!$E$4:$K$11,7,FALSE)</f>
        <v>North</v>
      </c>
    </row>
    <row r="249" spans="1:7" x14ac:dyDescent="0.25">
      <c r="A249">
        <v>1309</v>
      </c>
      <c r="B249">
        <v>4</v>
      </c>
      <c r="C249" t="s">
        <v>34</v>
      </c>
      <c r="D249" t="s">
        <v>56</v>
      </c>
      <c r="E249" s="28">
        <v>6642</v>
      </c>
      <c r="F249" t="str">
        <f>VLOOKUP(D249,'Lookup Tables'!$A$4:$B$20,2,FALSE)</f>
        <v>Condiments</v>
      </c>
      <c r="G249" t="str">
        <f>VLOOKUP(C249,'Lookup Tables'!$E$4:$K$11,7,FALSE)</f>
        <v>East</v>
      </c>
    </row>
    <row r="250" spans="1:7" x14ac:dyDescent="0.25">
      <c r="A250">
        <v>1312</v>
      </c>
      <c r="B250">
        <v>8</v>
      </c>
      <c r="C250" t="s">
        <v>36</v>
      </c>
      <c r="D250" t="s">
        <v>58</v>
      </c>
      <c r="E250" s="28">
        <v>3236.3999999999996</v>
      </c>
      <c r="F250" t="str">
        <f>VLOOKUP(D250,'Lookup Tables'!$A$4:$B$20,2,FALSE)</f>
        <v>Dairy Products</v>
      </c>
      <c r="G250" t="str">
        <f>VLOOKUP(C250,'Lookup Tables'!$E$4:$K$11,7,FALSE)</f>
        <v>North</v>
      </c>
    </row>
    <row r="251" spans="1:7" x14ac:dyDescent="0.25">
      <c r="A251">
        <v>1315</v>
      </c>
      <c r="B251">
        <v>3</v>
      </c>
      <c r="C251" t="s">
        <v>32</v>
      </c>
      <c r="D251" t="s">
        <v>59</v>
      </c>
      <c r="E251" s="28">
        <v>110</v>
      </c>
      <c r="F251" t="str">
        <f>VLOOKUP(D251,'Lookup Tables'!$A$4:$B$20,2,FALSE)</f>
        <v>Condiments</v>
      </c>
      <c r="G251" t="str">
        <f>VLOOKUP(C251,'Lookup Tables'!$E$4:$K$11,7,FALSE)</f>
        <v>West</v>
      </c>
    </row>
    <row r="252" spans="1:7" x14ac:dyDescent="0.25">
      <c r="A252">
        <v>1316</v>
      </c>
      <c r="B252">
        <v>3</v>
      </c>
      <c r="C252" t="s">
        <v>32</v>
      </c>
      <c r="D252" t="s">
        <v>54</v>
      </c>
      <c r="E252" s="28">
        <v>3640</v>
      </c>
      <c r="F252" t="str">
        <f>VLOOKUP(D252,'Lookup Tables'!$A$4:$B$20,2,FALSE)</f>
        <v>Sauces</v>
      </c>
      <c r="G252" t="str">
        <f>VLOOKUP(C252,'Lookup Tables'!$E$4:$K$11,7,FALSE)</f>
        <v>West</v>
      </c>
    </row>
    <row r="253" spans="1:7" x14ac:dyDescent="0.25">
      <c r="A253">
        <v>1320</v>
      </c>
      <c r="B253">
        <v>10</v>
      </c>
      <c r="C253" t="s">
        <v>42</v>
      </c>
      <c r="D253" t="s">
        <v>57</v>
      </c>
      <c r="E253" s="28">
        <v>120</v>
      </c>
      <c r="F253" t="str">
        <f>VLOOKUP(D253,'Lookup Tables'!$A$4:$B$20,2,FALSE)</f>
        <v>Canned Meat</v>
      </c>
      <c r="G253" t="str">
        <f>VLOOKUP(C253,'Lookup Tables'!$E$4:$K$11,7,FALSE)</f>
        <v>East</v>
      </c>
    </row>
    <row r="254" spans="1:7" x14ac:dyDescent="0.25">
      <c r="A254">
        <v>1322</v>
      </c>
      <c r="B254">
        <v>10</v>
      </c>
      <c r="C254" t="s">
        <v>42</v>
      </c>
      <c r="D254" t="s">
        <v>46</v>
      </c>
      <c r="E254" s="28">
        <v>273</v>
      </c>
      <c r="F254" t="str">
        <f>VLOOKUP(D254,'Lookup Tables'!$A$4:$B$20,2,FALSE)</f>
        <v>Dried Fruit &amp; Nuts</v>
      </c>
      <c r="G254" t="str">
        <f>VLOOKUP(C254,'Lookup Tables'!$E$4:$K$11,7,FALSE)</f>
        <v>East</v>
      </c>
    </row>
    <row r="255" spans="1:7" x14ac:dyDescent="0.25">
      <c r="A255">
        <v>1323</v>
      </c>
      <c r="B255">
        <v>11</v>
      </c>
      <c r="C255" t="s">
        <v>40</v>
      </c>
      <c r="D255" t="s">
        <v>54</v>
      </c>
      <c r="E255" s="28">
        <v>2400</v>
      </c>
      <c r="F255" t="str">
        <f>VLOOKUP(D255,'Lookup Tables'!$A$4:$B$20,2,FALSE)</f>
        <v>Sauces</v>
      </c>
      <c r="G255" t="str">
        <f>VLOOKUP(C255,'Lookup Tables'!$E$4:$K$11,7,FALSE)</f>
        <v>South</v>
      </c>
    </row>
    <row r="256" spans="1:7" x14ac:dyDescent="0.25">
      <c r="A256">
        <v>1324</v>
      </c>
      <c r="B256">
        <v>1</v>
      </c>
      <c r="C256" t="s">
        <v>36</v>
      </c>
      <c r="D256" t="s">
        <v>57</v>
      </c>
      <c r="E256" s="28">
        <v>423.2</v>
      </c>
      <c r="F256" t="str">
        <f>VLOOKUP(D256,'Lookup Tables'!$A$4:$B$20,2,FALSE)</f>
        <v>Canned Meat</v>
      </c>
      <c r="G256" t="str">
        <f>VLOOKUP(C256,'Lookup Tables'!$E$4:$K$11,7,FALSE)</f>
        <v>North</v>
      </c>
    </row>
    <row r="257" spans="1:7" x14ac:dyDescent="0.25">
      <c r="A257">
        <v>1325</v>
      </c>
      <c r="B257">
        <v>28</v>
      </c>
      <c r="C257" t="s">
        <v>40</v>
      </c>
      <c r="D257" t="s">
        <v>50</v>
      </c>
      <c r="E257" s="28">
        <v>1564</v>
      </c>
      <c r="F257" t="str">
        <f>VLOOKUP(D257,'Lookup Tables'!$A$4:$B$20,2,FALSE)</f>
        <v>Beverages</v>
      </c>
      <c r="G257" t="str">
        <f>VLOOKUP(C257,'Lookup Tables'!$E$4:$K$11,7,FALSE)</f>
        <v>South</v>
      </c>
    </row>
    <row r="258" spans="1:7" x14ac:dyDescent="0.25">
      <c r="A258">
        <v>1326</v>
      </c>
      <c r="B258">
        <v>9</v>
      </c>
      <c r="C258" t="s">
        <v>43</v>
      </c>
      <c r="D258" t="s">
        <v>53</v>
      </c>
      <c r="E258" s="28">
        <v>858.85</v>
      </c>
      <c r="F258" t="str">
        <f>VLOOKUP(D258,'Lookup Tables'!$A$4:$B$20,2,FALSE)</f>
        <v>Soups</v>
      </c>
      <c r="G258" t="str">
        <f>VLOOKUP(C258,'Lookup Tables'!$E$4:$K$11,7,FALSE)</f>
        <v>West</v>
      </c>
    </row>
    <row r="259" spans="1:7" x14ac:dyDescent="0.25">
      <c r="A259">
        <v>1327</v>
      </c>
      <c r="B259">
        <v>6</v>
      </c>
      <c r="C259" t="s">
        <v>39</v>
      </c>
      <c r="D259" t="s">
        <v>52</v>
      </c>
      <c r="E259" s="28">
        <v>1045.5</v>
      </c>
      <c r="F259" t="str">
        <f>VLOOKUP(D259,'Lookup Tables'!$A$4:$B$20,2,FALSE)</f>
        <v>Candy</v>
      </c>
      <c r="G259" t="str">
        <f>VLOOKUP(C259,'Lookup Tables'!$E$4:$K$11,7,FALSE)</f>
        <v>North</v>
      </c>
    </row>
    <row r="260" spans="1:7" x14ac:dyDescent="0.25">
      <c r="A260">
        <v>1328</v>
      </c>
      <c r="B260">
        <v>8</v>
      </c>
      <c r="C260" t="s">
        <v>36</v>
      </c>
      <c r="D260" t="s">
        <v>52</v>
      </c>
      <c r="E260" s="28">
        <v>548.25</v>
      </c>
      <c r="F260" t="str">
        <f>VLOOKUP(D260,'Lookup Tables'!$A$4:$B$20,2,FALSE)</f>
        <v>Candy</v>
      </c>
      <c r="G260" t="str">
        <f>VLOOKUP(C260,'Lookup Tables'!$E$4:$K$11,7,FALSE)</f>
        <v>North</v>
      </c>
    </row>
    <row r="261" spans="1:7" x14ac:dyDescent="0.25">
      <c r="A261">
        <v>1329</v>
      </c>
      <c r="B261">
        <v>10</v>
      </c>
      <c r="C261" t="s">
        <v>42</v>
      </c>
      <c r="D261" t="s">
        <v>56</v>
      </c>
      <c r="E261" s="28">
        <v>2112</v>
      </c>
      <c r="F261" t="str">
        <f>VLOOKUP(D261,'Lookup Tables'!$A$4:$B$20,2,FALSE)</f>
        <v>Condiments</v>
      </c>
      <c r="G261" t="str">
        <f>VLOOKUP(C261,'Lookup Tables'!$E$4:$K$11,7,FALSE)</f>
        <v>East</v>
      </c>
    </row>
    <row r="262" spans="1:7" x14ac:dyDescent="0.25">
      <c r="A262">
        <v>1330</v>
      </c>
      <c r="B262">
        <v>10</v>
      </c>
      <c r="C262" t="s">
        <v>42</v>
      </c>
      <c r="D262" t="s">
        <v>51</v>
      </c>
      <c r="E262" s="28">
        <v>312.79999999999995</v>
      </c>
      <c r="F262" t="str">
        <f>VLOOKUP(D262,'Lookup Tables'!$A$4:$B$20,2,FALSE)</f>
        <v>Baked Goods &amp; Mixes</v>
      </c>
      <c r="G262" t="str">
        <f>VLOOKUP(C262,'Lookup Tables'!$E$4:$K$11,7,FALSE)</f>
        <v>East</v>
      </c>
    </row>
    <row r="263" spans="1:7" x14ac:dyDescent="0.25">
      <c r="A263">
        <v>1331</v>
      </c>
      <c r="B263">
        <v>11</v>
      </c>
      <c r="C263" t="s">
        <v>40</v>
      </c>
      <c r="D263" t="s">
        <v>46</v>
      </c>
      <c r="E263" s="28">
        <v>147</v>
      </c>
      <c r="F263" t="str">
        <f>VLOOKUP(D263,'Lookup Tables'!$A$4:$B$20,2,FALSE)</f>
        <v>Dried Fruit &amp; Nuts</v>
      </c>
      <c r="G263" t="str">
        <f>VLOOKUP(C263,'Lookup Tables'!$E$4:$K$11,7,FALSE)</f>
        <v>South</v>
      </c>
    </row>
    <row r="264" spans="1:7" x14ac:dyDescent="0.25">
      <c r="A264">
        <v>1332</v>
      </c>
      <c r="B264">
        <v>11</v>
      </c>
      <c r="C264" t="s">
        <v>40</v>
      </c>
      <c r="D264" t="s">
        <v>24</v>
      </c>
      <c r="E264" s="28">
        <v>299</v>
      </c>
      <c r="F264" t="str">
        <f>VLOOKUP(D264,'Lookup Tables'!$A$4:$B$20,2,FALSE)</f>
        <v>Beverages</v>
      </c>
      <c r="G264" t="str">
        <f>VLOOKUP(C264,'Lookup Tables'!$E$4:$K$11,7,FALSE)</f>
        <v>South</v>
      </c>
    </row>
    <row r="265" spans="1:7" x14ac:dyDescent="0.25">
      <c r="A265">
        <v>1333</v>
      </c>
      <c r="B265">
        <v>1</v>
      </c>
      <c r="C265" t="s">
        <v>36</v>
      </c>
      <c r="D265" t="s">
        <v>49</v>
      </c>
      <c r="E265" s="28">
        <v>756</v>
      </c>
      <c r="F265" t="str">
        <f>VLOOKUP(D265,'Lookup Tables'!$A$4:$B$20,2,FALSE)</f>
        <v>Beverages</v>
      </c>
      <c r="G265" t="str">
        <f>VLOOKUP(C265,'Lookup Tables'!$E$4:$K$11,7,FALSE)</f>
        <v>North</v>
      </c>
    </row>
    <row r="266" spans="1:7" x14ac:dyDescent="0.25">
      <c r="A266">
        <v>1334</v>
      </c>
      <c r="B266">
        <v>1</v>
      </c>
      <c r="C266" t="s">
        <v>36</v>
      </c>
      <c r="D266" t="s">
        <v>50</v>
      </c>
      <c r="E266" s="28">
        <v>736</v>
      </c>
      <c r="F266" t="str">
        <f>VLOOKUP(D266,'Lookup Tables'!$A$4:$B$20,2,FALSE)</f>
        <v>Beverages</v>
      </c>
      <c r="G266" t="str">
        <f>VLOOKUP(C266,'Lookup Tables'!$E$4:$K$11,7,FALSE)</f>
        <v>North</v>
      </c>
    </row>
    <row r="267" spans="1:7" x14ac:dyDescent="0.25">
      <c r="A267">
        <v>1335</v>
      </c>
      <c r="B267">
        <v>1</v>
      </c>
      <c r="C267" t="s">
        <v>36</v>
      </c>
      <c r="D267" t="s">
        <v>24</v>
      </c>
      <c r="E267" s="28">
        <v>65.78</v>
      </c>
      <c r="F267" t="str">
        <f>VLOOKUP(D267,'Lookup Tables'!$A$4:$B$20,2,FALSE)</f>
        <v>Beverages</v>
      </c>
      <c r="G267" t="str">
        <f>VLOOKUP(C267,'Lookup Tables'!$E$4:$K$11,7,FALSE)</f>
        <v>North</v>
      </c>
    </row>
    <row r="268" spans="1:7" x14ac:dyDescent="0.25">
      <c r="A268">
        <v>1336</v>
      </c>
      <c r="B268">
        <v>28</v>
      </c>
      <c r="C268" t="s">
        <v>40</v>
      </c>
      <c r="D268" t="s">
        <v>53</v>
      </c>
      <c r="E268" s="28">
        <v>443.90000000000003</v>
      </c>
      <c r="F268" t="str">
        <f>VLOOKUP(D268,'Lookup Tables'!$A$4:$B$20,2,FALSE)</f>
        <v>Soups</v>
      </c>
      <c r="G268" t="str">
        <f>VLOOKUP(C268,'Lookup Tables'!$E$4:$K$11,7,FALSE)</f>
        <v>South</v>
      </c>
    </row>
    <row r="269" spans="1:7" x14ac:dyDescent="0.25">
      <c r="A269">
        <v>1337</v>
      </c>
      <c r="B269">
        <v>28</v>
      </c>
      <c r="C269" t="s">
        <v>40</v>
      </c>
      <c r="D269" t="s">
        <v>57</v>
      </c>
      <c r="E269" s="28">
        <v>1839.9999999999998</v>
      </c>
      <c r="F269" t="str">
        <f>VLOOKUP(D269,'Lookup Tables'!$A$4:$B$20,2,FALSE)</f>
        <v>Canned Meat</v>
      </c>
      <c r="G269" t="str">
        <f>VLOOKUP(C269,'Lookup Tables'!$E$4:$K$11,7,FALSE)</f>
        <v>South</v>
      </c>
    </row>
    <row r="270" spans="1:7" x14ac:dyDescent="0.25">
      <c r="A270">
        <v>1339</v>
      </c>
      <c r="B270">
        <v>9</v>
      </c>
      <c r="C270" t="s">
        <v>43</v>
      </c>
      <c r="D270" t="s">
        <v>58</v>
      </c>
      <c r="E270" s="28">
        <v>2018.3999999999999</v>
      </c>
      <c r="F270" t="str">
        <f>VLOOKUP(D270,'Lookup Tables'!$A$4:$B$20,2,FALSE)</f>
        <v>Dairy Products</v>
      </c>
      <c r="G270" t="str">
        <f>VLOOKUP(C270,'Lookup Tables'!$E$4:$K$11,7,FALSE)</f>
        <v>West</v>
      </c>
    </row>
    <row r="271" spans="1:7" x14ac:dyDescent="0.25">
      <c r="A271">
        <v>1340</v>
      </c>
      <c r="B271">
        <v>6</v>
      </c>
      <c r="C271" t="s">
        <v>39</v>
      </c>
      <c r="D271" t="s">
        <v>47</v>
      </c>
      <c r="E271" s="28">
        <v>1190</v>
      </c>
      <c r="F271" t="str">
        <f>VLOOKUP(D271,'Lookup Tables'!$A$4:$B$20,2,FALSE)</f>
        <v>Dried Fruit &amp; Nuts</v>
      </c>
      <c r="G271" t="str">
        <f>VLOOKUP(C271,'Lookup Tables'!$E$4:$K$11,7,FALSE)</f>
        <v>North</v>
      </c>
    </row>
    <row r="272" spans="1:7" x14ac:dyDescent="0.25">
      <c r="A272">
        <v>1341</v>
      </c>
      <c r="B272">
        <v>8</v>
      </c>
      <c r="C272" t="s">
        <v>36</v>
      </c>
      <c r="D272" t="s">
        <v>54</v>
      </c>
      <c r="E272" s="28">
        <v>1120</v>
      </c>
      <c r="F272" t="str">
        <f>VLOOKUP(D272,'Lookup Tables'!$A$4:$B$20,2,FALSE)</f>
        <v>Sauces</v>
      </c>
      <c r="G272" t="str">
        <f>VLOOKUP(C272,'Lookup Tables'!$E$4:$K$11,7,FALSE)</f>
        <v>North</v>
      </c>
    </row>
    <row r="273" spans="1:7" x14ac:dyDescent="0.25">
      <c r="A273">
        <v>1342</v>
      </c>
      <c r="B273">
        <v>8</v>
      </c>
      <c r="C273" t="s">
        <v>36</v>
      </c>
      <c r="D273" t="s">
        <v>51</v>
      </c>
      <c r="E273" s="28">
        <v>174.79999999999998</v>
      </c>
      <c r="F273" t="str">
        <f>VLOOKUP(D273,'Lookup Tables'!$A$4:$B$20,2,FALSE)</f>
        <v>Baked Goods &amp; Mixes</v>
      </c>
      <c r="G273" t="str">
        <f>VLOOKUP(C273,'Lookup Tables'!$E$4:$K$11,7,FALSE)</f>
        <v>North</v>
      </c>
    </row>
    <row r="274" spans="1:7" x14ac:dyDescent="0.25">
      <c r="A274">
        <v>1343</v>
      </c>
      <c r="B274">
        <v>25</v>
      </c>
      <c r="C274" t="s">
        <v>42</v>
      </c>
      <c r="D274" t="s">
        <v>58</v>
      </c>
      <c r="E274" s="28">
        <v>990</v>
      </c>
      <c r="F274" t="str">
        <f>VLOOKUP(D274,'Lookup Tables'!$A$4:$B$20,2,FALSE)</f>
        <v>Dairy Products</v>
      </c>
      <c r="G274" t="str">
        <f>VLOOKUP(C274,'Lookup Tables'!$E$4:$K$11,7,FALSE)</f>
        <v>East</v>
      </c>
    </row>
    <row r="275" spans="1:7" x14ac:dyDescent="0.25">
      <c r="A275">
        <v>1345</v>
      </c>
      <c r="B275">
        <v>26</v>
      </c>
      <c r="C275" t="s">
        <v>40</v>
      </c>
      <c r="D275" t="s">
        <v>53</v>
      </c>
      <c r="E275" s="28">
        <v>357.05</v>
      </c>
      <c r="F275" t="str">
        <f>VLOOKUP(D275,'Lookup Tables'!$A$4:$B$20,2,FALSE)</f>
        <v>Soups</v>
      </c>
      <c r="G275" t="str">
        <f>VLOOKUP(C275,'Lookup Tables'!$E$4:$K$11,7,FALSE)</f>
        <v>South</v>
      </c>
    </row>
    <row r="276" spans="1:7" x14ac:dyDescent="0.25">
      <c r="A276">
        <v>1346</v>
      </c>
      <c r="B276">
        <v>26</v>
      </c>
      <c r="C276" t="s">
        <v>40</v>
      </c>
      <c r="D276" t="s">
        <v>57</v>
      </c>
      <c r="E276" s="28">
        <v>1177.5999999999999</v>
      </c>
      <c r="F276" t="str">
        <f>VLOOKUP(D276,'Lookup Tables'!$A$4:$B$20,2,FALSE)</f>
        <v>Canned Meat</v>
      </c>
      <c r="G276" t="str">
        <f>VLOOKUP(C276,'Lookup Tables'!$E$4:$K$11,7,FALSE)</f>
        <v>South</v>
      </c>
    </row>
    <row r="277" spans="1:7" x14ac:dyDescent="0.25">
      <c r="A277">
        <v>1347</v>
      </c>
      <c r="B277">
        <v>29</v>
      </c>
      <c r="C277" t="s">
        <v>38</v>
      </c>
      <c r="D277" t="s">
        <v>48</v>
      </c>
      <c r="E277" s="28">
        <v>532</v>
      </c>
      <c r="F277" t="str">
        <f>VLOOKUP(D277,'Lookup Tables'!$A$4:$B$20,2,FALSE)</f>
        <v>Dried Fruit &amp; Nuts</v>
      </c>
      <c r="G277" t="str">
        <f>VLOOKUP(C277,'Lookup Tables'!$E$4:$K$11,7,FALSE)</f>
        <v>West</v>
      </c>
    </row>
    <row r="278" spans="1:7" x14ac:dyDescent="0.25">
      <c r="A278">
        <v>1348</v>
      </c>
      <c r="B278">
        <v>6</v>
      </c>
      <c r="C278" t="s">
        <v>39</v>
      </c>
      <c r="D278" t="s">
        <v>52</v>
      </c>
      <c r="E278" s="28">
        <v>191.25</v>
      </c>
      <c r="F278" t="str">
        <f>VLOOKUP(D278,'Lookup Tables'!$A$4:$B$20,2,FALSE)</f>
        <v>Candy</v>
      </c>
      <c r="G278" t="str">
        <f>VLOOKUP(C278,'Lookup Tables'!$E$4:$K$11,7,FALSE)</f>
        <v>North</v>
      </c>
    </row>
    <row r="279" spans="1:7" x14ac:dyDescent="0.25">
      <c r="A279">
        <v>1350</v>
      </c>
      <c r="B279">
        <v>4</v>
      </c>
      <c r="C279" t="s">
        <v>34</v>
      </c>
      <c r="D279" t="s">
        <v>50</v>
      </c>
      <c r="E279" s="28">
        <v>4212</v>
      </c>
      <c r="F279" t="str">
        <f>VLOOKUP(D279,'Lookup Tables'!$A$4:$B$20,2,FALSE)</f>
        <v>Beverages</v>
      </c>
      <c r="G279" t="str">
        <f>VLOOKUP(C279,'Lookup Tables'!$E$4:$K$11,7,FALSE)</f>
        <v>East</v>
      </c>
    </row>
    <row r="280" spans="1:7" x14ac:dyDescent="0.25">
      <c r="A280">
        <v>1353</v>
      </c>
      <c r="B280">
        <v>8</v>
      </c>
      <c r="C280" t="s">
        <v>36</v>
      </c>
      <c r="D280" t="s">
        <v>58</v>
      </c>
      <c r="E280" s="28">
        <v>835.19999999999993</v>
      </c>
      <c r="F280" t="str">
        <f>VLOOKUP(D280,'Lookup Tables'!$A$4:$B$20,2,FALSE)</f>
        <v>Dairy Products</v>
      </c>
      <c r="G280" t="str">
        <f>VLOOKUP(C280,'Lookup Tables'!$E$4:$K$11,7,FALSE)</f>
        <v>North</v>
      </c>
    </row>
    <row r="281" spans="1:7" x14ac:dyDescent="0.25">
      <c r="A281">
        <v>1356</v>
      </c>
      <c r="B281">
        <v>3</v>
      </c>
      <c r="C281" t="s">
        <v>32</v>
      </c>
      <c r="D281" t="s">
        <v>59</v>
      </c>
      <c r="E281" s="28">
        <v>360</v>
      </c>
      <c r="F281" t="str">
        <f>VLOOKUP(D281,'Lookup Tables'!$A$4:$B$20,2,FALSE)</f>
        <v>Condiments</v>
      </c>
      <c r="G281" t="str">
        <f>VLOOKUP(C281,'Lookup Tables'!$E$4:$K$11,7,FALSE)</f>
        <v>West</v>
      </c>
    </row>
    <row r="282" spans="1:7" x14ac:dyDescent="0.25">
      <c r="A282">
        <v>1357</v>
      </c>
      <c r="B282">
        <v>3</v>
      </c>
      <c r="C282" t="s">
        <v>32</v>
      </c>
      <c r="D282" t="s">
        <v>54</v>
      </c>
      <c r="E282" s="28">
        <v>960</v>
      </c>
      <c r="F282" t="str">
        <f>VLOOKUP(D282,'Lookup Tables'!$A$4:$B$20,2,FALSE)</f>
        <v>Sauces</v>
      </c>
      <c r="G282" t="str">
        <f>VLOOKUP(C282,'Lookup Tables'!$E$4:$K$11,7,FALSE)</f>
        <v>West</v>
      </c>
    </row>
    <row r="283" spans="1:7" x14ac:dyDescent="0.25">
      <c r="A283">
        <v>1361</v>
      </c>
      <c r="B283">
        <v>10</v>
      </c>
      <c r="C283" t="s">
        <v>42</v>
      </c>
      <c r="D283" t="s">
        <v>50</v>
      </c>
      <c r="E283" s="28">
        <v>200</v>
      </c>
      <c r="F283" t="str">
        <f>VLOOKUP(D283,'Lookup Tables'!$A$4:$B$20,2,FALSE)</f>
        <v>Beverages</v>
      </c>
      <c r="G283" t="str">
        <f>VLOOKUP(C283,'Lookup Tables'!$E$4:$K$11,7,FALSE)</f>
        <v>East</v>
      </c>
    </row>
    <row r="284" spans="1:7" x14ac:dyDescent="0.25">
      <c r="A284">
        <v>1363</v>
      </c>
      <c r="B284">
        <v>10</v>
      </c>
      <c r="C284" t="s">
        <v>42</v>
      </c>
      <c r="D284" t="s">
        <v>46</v>
      </c>
      <c r="E284" s="28">
        <v>38.5</v>
      </c>
      <c r="F284" t="str">
        <f>VLOOKUP(D284,'Lookup Tables'!$A$4:$B$20,2,FALSE)</f>
        <v>Dried Fruit &amp; Nuts</v>
      </c>
      <c r="G284" t="str">
        <f>VLOOKUP(C284,'Lookup Tables'!$E$4:$K$11,7,FALSE)</f>
        <v>East</v>
      </c>
    </row>
    <row r="285" spans="1:7" x14ac:dyDescent="0.25">
      <c r="A285">
        <v>1364</v>
      </c>
      <c r="B285">
        <v>11</v>
      </c>
      <c r="C285" t="s">
        <v>40</v>
      </c>
      <c r="D285" t="s">
        <v>54</v>
      </c>
      <c r="E285" s="28">
        <v>3120</v>
      </c>
      <c r="F285" t="str">
        <f>VLOOKUP(D285,'Lookup Tables'!$A$4:$B$20,2,FALSE)</f>
        <v>Sauces</v>
      </c>
      <c r="G285" t="str">
        <f>VLOOKUP(C285,'Lookup Tables'!$E$4:$K$11,7,FALSE)</f>
        <v>South</v>
      </c>
    </row>
    <row r="286" spans="1:7" x14ac:dyDescent="0.25">
      <c r="A286">
        <v>1365</v>
      </c>
      <c r="B286">
        <v>1</v>
      </c>
      <c r="C286" t="s">
        <v>36</v>
      </c>
      <c r="D286" t="s">
        <v>57</v>
      </c>
      <c r="E286" s="28">
        <v>1398.3999999999999</v>
      </c>
      <c r="F286" t="str">
        <f>VLOOKUP(D286,'Lookup Tables'!$A$4:$B$20,2,FALSE)</f>
        <v>Canned Meat</v>
      </c>
      <c r="G286" t="str">
        <f>VLOOKUP(C286,'Lookup Tables'!$E$4:$K$11,7,FALSE)</f>
        <v>North</v>
      </c>
    </row>
    <row r="287" spans="1:7" x14ac:dyDescent="0.25">
      <c r="A287">
        <v>1366</v>
      </c>
      <c r="B287">
        <v>28</v>
      </c>
      <c r="C287" t="s">
        <v>40</v>
      </c>
      <c r="D287" t="s">
        <v>50</v>
      </c>
      <c r="E287" s="28">
        <v>2622</v>
      </c>
      <c r="F287" t="str">
        <f>VLOOKUP(D287,'Lookup Tables'!$A$4:$B$20,2,FALSE)</f>
        <v>Beverages</v>
      </c>
      <c r="G287" t="str">
        <f>VLOOKUP(C287,'Lookup Tables'!$E$4:$K$11,7,FALSE)</f>
        <v>South</v>
      </c>
    </row>
    <row r="288" spans="1:7" x14ac:dyDescent="0.25">
      <c r="A288">
        <v>1367</v>
      </c>
      <c r="B288">
        <v>9</v>
      </c>
      <c r="C288" t="s">
        <v>43</v>
      </c>
      <c r="D288" t="s">
        <v>53</v>
      </c>
      <c r="E288" s="28">
        <v>135.1</v>
      </c>
      <c r="F288" t="str">
        <f>VLOOKUP(D288,'Lookup Tables'!$A$4:$B$20,2,FALSE)</f>
        <v>Soups</v>
      </c>
      <c r="G288" t="str">
        <f>VLOOKUP(C288,'Lookup Tables'!$E$4:$K$11,7,FALSE)</f>
        <v>West</v>
      </c>
    </row>
    <row r="289" spans="1:7" x14ac:dyDescent="0.25">
      <c r="A289">
        <v>1368</v>
      </c>
      <c r="B289">
        <v>27</v>
      </c>
      <c r="C289" t="s">
        <v>32</v>
      </c>
      <c r="D289" t="s">
        <v>24</v>
      </c>
      <c r="E289" s="28">
        <v>196</v>
      </c>
      <c r="F289" t="str">
        <f>VLOOKUP(D289,'Lookup Tables'!$A$4:$B$20,2,FALSE)</f>
        <v>Beverages</v>
      </c>
      <c r="G289" t="str">
        <f>VLOOKUP(C289,'Lookup Tables'!$E$4:$K$11,7,FALSE)</f>
        <v>West</v>
      </c>
    </row>
    <row r="290" spans="1:7" x14ac:dyDescent="0.25">
      <c r="A290">
        <v>1369</v>
      </c>
      <c r="B290">
        <v>27</v>
      </c>
      <c r="C290" t="s">
        <v>32</v>
      </c>
      <c r="D290" t="s">
        <v>46</v>
      </c>
      <c r="E290" s="28">
        <v>245</v>
      </c>
      <c r="F290" t="str">
        <f>VLOOKUP(D290,'Lookup Tables'!$A$4:$B$20,2,FALSE)</f>
        <v>Dried Fruit &amp; Nuts</v>
      </c>
      <c r="G290" t="str">
        <f>VLOOKUP(C290,'Lookup Tables'!$E$4:$K$11,7,FALSE)</f>
        <v>West</v>
      </c>
    </row>
    <row r="291" spans="1:7" x14ac:dyDescent="0.25">
      <c r="A291">
        <v>1370</v>
      </c>
      <c r="B291">
        <v>4</v>
      </c>
      <c r="C291" t="s">
        <v>34</v>
      </c>
      <c r="D291" t="s">
        <v>47</v>
      </c>
      <c r="E291" s="28">
        <v>3000</v>
      </c>
      <c r="F291" t="str">
        <f>VLOOKUP(D291,'Lookup Tables'!$A$4:$B$20,2,FALSE)</f>
        <v>Dried Fruit &amp; Nuts</v>
      </c>
      <c r="G291" t="str">
        <f>VLOOKUP(C291,'Lookup Tables'!$E$4:$K$11,7,FALSE)</f>
        <v>East</v>
      </c>
    </row>
    <row r="292" spans="1:7" x14ac:dyDescent="0.25">
      <c r="A292">
        <v>1371</v>
      </c>
      <c r="B292">
        <v>4</v>
      </c>
      <c r="C292" t="s">
        <v>34</v>
      </c>
      <c r="D292" t="s">
        <v>48</v>
      </c>
      <c r="E292" s="28">
        <v>1431</v>
      </c>
      <c r="F292" t="str">
        <f>VLOOKUP(D292,'Lookup Tables'!$A$4:$B$20,2,FALSE)</f>
        <v>Dried Fruit &amp; Nuts</v>
      </c>
      <c r="G292" t="str">
        <f>VLOOKUP(C292,'Lookup Tables'!$E$4:$K$11,7,FALSE)</f>
        <v>East</v>
      </c>
    </row>
    <row r="293" spans="1:7" x14ac:dyDescent="0.25">
      <c r="A293">
        <v>1372</v>
      </c>
      <c r="B293">
        <v>4</v>
      </c>
      <c r="C293" t="s">
        <v>34</v>
      </c>
      <c r="D293" t="s">
        <v>46</v>
      </c>
      <c r="E293" s="28">
        <v>245</v>
      </c>
      <c r="F293" t="str">
        <f>VLOOKUP(D293,'Lookup Tables'!$A$4:$B$20,2,FALSE)</f>
        <v>Dried Fruit &amp; Nuts</v>
      </c>
      <c r="G293" t="str">
        <f>VLOOKUP(C293,'Lookup Tables'!$E$4:$K$11,7,FALSE)</f>
        <v>East</v>
      </c>
    </row>
    <row r="294" spans="1:7" x14ac:dyDescent="0.25">
      <c r="A294">
        <v>1373</v>
      </c>
      <c r="B294">
        <v>12</v>
      </c>
      <c r="C294" t="s">
        <v>32</v>
      </c>
      <c r="D294" t="s">
        <v>49</v>
      </c>
      <c r="E294" s="28">
        <v>1026</v>
      </c>
      <c r="F294" t="str">
        <f>VLOOKUP(D294,'Lookup Tables'!$A$4:$B$20,2,FALSE)</f>
        <v>Beverages</v>
      </c>
      <c r="G294" t="str">
        <f>VLOOKUP(C294,'Lookup Tables'!$E$4:$K$11,7,FALSE)</f>
        <v>West</v>
      </c>
    </row>
    <row r="295" spans="1:7" x14ac:dyDescent="0.25">
      <c r="A295">
        <v>1374</v>
      </c>
      <c r="B295">
        <v>12</v>
      </c>
      <c r="C295" t="s">
        <v>32</v>
      </c>
      <c r="D295" t="s">
        <v>50</v>
      </c>
      <c r="E295" s="28">
        <v>3818</v>
      </c>
      <c r="F295" t="str">
        <f>VLOOKUP(D295,'Lookup Tables'!$A$4:$B$20,2,FALSE)</f>
        <v>Beverages</v>
      </c>
      <c r="G295" t="str">
        <f>VLOOKUP(C295,'Lookup Tables'!$E$4:$K$11,7,FALSE)</f>
        <v>West</v>
      </c>
    </row>
    <row r="296" spans="1:7" x14ac:dyDescent="0.25">
      <c r="A296">
        <v>1375</v>
      </c>
      <c r="B296">
        <v>8</v>
      </c>
      <c r="C296" t="s">
        <v>36</v>
      </c>
      <c r="D296" t="s">
        <v>51</v>
      </c>
      <c r="E296" s="28">
        <v>699.19999999999993</v>
      </c>
      <c r="F296" t="str">
        <f>VLOOKUP(D296,'Lookup Tables'!$A$4:$B$20,2,FALSE)</f>
        <v>Baked Goods &amp; Mixes</v>
      </c>
      <c r="G296" t="str">
        <f>VLOOKUP(C296,'Lookup Tables'!$E$4:$K$11,7,FALSE)</f>
        <v>North</v>
      </c>
    </row>
    <row r="297" spans="1:7" x14ac:dyDescent="0.25">
      <c r="A297">
        <v>1376</v>
      </c>
      <c r="B297">
        <v>4</v>
      </c>
      <c r="C297" t="s">
        <v>34</v>
      </c>
      <c r="D297" t="s">
        <v>51</v>
      </c>
      <c r="E297" s="28">
        <v>736</v>
      </c>
      <c r="F297" t="str">
        <f>VLOOKUP(D297,'Lookup Tables'!$A$4:$B$20,2,FALSE)</f>
        <v>Baked Goods &amp; Mixes</v>
      </c>
      <c r="G297" t="str">
        <f>VLOOKUP(C297,'Lookup Tables'!$E$4:$K$11,7,FALSE)</f>
        <v>East</v>
      </c>
    </row>
    <row r="298" spans="1:7" x14ac:dyDescent="0.25">
      <c r="A298">
        <v>1377</v>
      </c>
      <c r="B298">
        <v>29</v>
      </c>
      <c r="C298" t="s">
        <v>38</v>
      </c>
      <c r="D298" t="s">
        <v>52</v>
      </c>
      <c r="E298" s="28">
        <v>599.25</v>
      </c>
      <c r="F298" t="str">
        <f>VLOOKUP(D298,'Lookup Tables'!$A$4:$B$20,2,FALSE)</f>
        <v>Candy</v>
      </c>
      <c r="G298" t="str">
        <f>VLOOKUP(C298,'Lookup Tables'!$E$4:$K$11,7,FALSE)</f>
        <v>West</v>
      </c>
    </row>
    <row r="299" spans="1:7" x14ac:dyDescent="0.25">
      <c r="A299">
        <v>1378</v>
      </c>
      <c r="B299">
        <v>3</v>
      </c>
      <c r="C299" t="s">
        <v>32</v>
      </c>
      <c r="D299" t="s">
        <v>53</v>
      </c>
      <c r="E299" s="28">
        <v>926.40000000000009</v>
      </c>
      <c r="F299" t="str">
        <f>VLOOKUP(D299,'Lookup Tables'!$A$4:$B$20,2,FALSE)</f>
        <v>Soups</v>
      </c>
      <c r="G299" t="str">
        <f>VLOOKUP(C299,'Lookup Tables'!$E$4:$K$11,7,FALSE)</f>
        <v>West</v>
      </c>
    </row>
    <row r="300" spans="1:7" x14ac:dyDescent="0.25">
      <c r="A300">
        <v>1379</v>
      </c>
      <c r="B300">
        <v>6</v>
      </c>
      <c r="C300" t="s">
        <v>39</v>
      </c>
      <c r="D300" t="s">
        <v>54</v>
      </c>
      <c r="E300" s="28">
        <v>1280</v>
      </c>
      <c r="F300" t="str">
        <f>VLOOKUP(D300,'Lookup Tables'!$A$4:$B$20,2,FALSE)</f>
        <v>Sauces</v>
      </c>
      <c r="G300" t="str">
        <f>VLOOKUP(C300,'Lookup Tables'!$E$4:$K$11,7,FALSE)</f>
        <v>North</v>
      </c>
    </row>
    <row r="301" spans="1:7" x14ac:dyDescent="0.25">
      <c r="A301">
        <v>1380</v>
      </c>
      <c r="B301">
        <v>28</v>
      </c>
      <c r="C301" t="s">
        <v>40</v>
      </c>
      <c r="D301" t="s">
        <v>50</v>
      </c>
      <c r="E301" s="28">
        <v>736</v>
      </c>
      <c r="F301" t="str">
        <f>VLOOKUP(D301,'Lookup Tables'!$A$4:$B$20,2,FALSE)</f>
        <v>Beverages</v>
      </c>
      <c r="G301" t="str">
        <f>VLOOKUP(C301,'Lookup Tables'!$E$4:$K$11,7,FALSE)</f>
        <v>South</v>
      </c>
    </row>
    <row r="302" spans="1:7" x14ac:dyDescent="0.25">
      <c r="A302">
        <v>1381</v>
      </c>
      <c r="B302">
        <v>8</v>
      </c>
      <c r="C302" t="s">
        <v>36</v>
      </c>
      <c r="D302" t="s">
        <v>52</v>
      </c>
      <c r="E302" s="28">
        <v>522.75</v>
      </c>
      <c r="F302" t="str">
        <f>VLOOKUP(D302,'Lookup Tables'!$A$4:$B$20,2,FALSE)</f>
        <v>Candy</v>
      </c>
      <c r="G302" t="str">
        <f>VLOOKUP(C302,'Lookup Tables'!$E$4:$K$11,7,FALSE)</f>
        <v>North</v>
      </c>
    </row>
    <row r="303" spans="1:7" x14ac:dyDescent="0.25">
      <c r="A303">
        <v>1382</v>
      </c>
      <c r="B303">
        <v>10</v>
      </c>
      <c r="C303" t="s">
        <v>42</v>
      </c>
      <c r="D303" t="s">
        <v>24</v>
      </c>
      <c r="E303" s="28">
        <v>122.59</v>
      </c>
      <c r="F303" t="str">
        <f>VLOOKUP(D303,'Lookup Tables'!$A$4:$B$20,2,FALSE)</f>
        <v>Beverages</v>
      </c>
      <c r="G303" t="str">
        <f>VLOOKUP(C303,'Lookup Tables'!$E$4:$K$11,7,FALSE)</f>
        <v>East</v>
      </c>
    </row>
    <row r="304" spans="1:7" x14ac:dyDescent="0.25">
      <c r="A304">
        <v>1383</v>
      </c>
      <c r="B304">
        <v>7</v>
      </c>
      <c r="C304" t="s">
        <v>36</v>
      </c>
      <c r="D304" t="s">
        <v>50</v>
      </c>
      <c r="E304" s="28">
        <v>1886</v>
      </c>
      <c r="F304" t="str">
        <f>VLOOKUP(D304,'Lookup Tables'!$A$4:$B$20,2,FALSE)</f>
        <v>Beverages</v>
      </c>
      <c r="G304" t="str">
        <f>VLOOKUP(C304,'Lookup Tables'!$E$4:$K$11,7,FALSE)</f>
        <v>North</v>
      </c>
    </row>
    <row r="305" spans="1:7" x14ac:dyDescent="0.25">
      <c r="A305">
        <v>1384</v>
      </c>
      <c r="B305">
        <v>10</v>
      </c>
      <c r="C305" t="s">
        <v>42</v>
      </c>
      <c r="D305" t="s">
        <v>55</v>
      </c>
      <c r="E305" s="28">
        <v>2350</v>
      </c>
      <c r="F305" t="str">
        <f>VLOOKUP(D305,'Lookup Tables'!$A$4:$B$20,2,FALSE)</f>
        <v>Jams, Preserves</v>
      </c>
      <c r="G305" t="str">
        <f>VLOOKUP(C305,'Lookup Tables'!$E$4:$K$11,7,FALSE)</f>
        <v>East</v>
      </c>
    </row>
    <row r="306" spans="1:7" x14ac:dyDescent="0.25">
      <c r="A306">
        <v>1385</v>
      </c>
      <c r="B306">
        <v>10</v>
      </c>
      <c r="C306" t="s">
        <v>42</v>
      </c>
      <c r="D306" t="s">
        <v>56</v>
      </c>
      <c r="E306" s="28">
        <v>440</v>
      </c>
      <c r="F306" t="str">
        <f>VLOOKUP(D306,'Lookup Tables'!$A$4:$B$20,2,FALSE)</f>
        <v>Condiments</v>
      </c>
      <c r="G306" t="str">
        <f>VLOOKUP(C306,'Lookup Tables'!$E$4:$K$11,7,FALSE)</f>
        <v>East</v>
      </c>
    </row>
    <row r="307" spans="1:7" x14ac:dyDescent="0.25">
      <c r="A307">
        <v>1386</v>
      </c>
      <c r="B307">
        <v>10</v>
      </c>
      <c r="C307" t="s">
        <v>42</v>
      </c>
      <c r="D307" t="s">
        <v>51</v>
      </c>
      <c r="E307" s="28">
        <v>119.6</v>
      </c>
      <c r="F307" t="str">
        <f>VLOOKUP(D307,'Lookup Tables'!$A$4:$B$20,2,FALSE)</f>
        <v>Baked Goods &amp; Mixes</v>
      </c>
      <c r="G307" t="str">
        <f>VLOOKUP(C307,'Lookup Tables'!$E$4:$K$11,7,FALSE)</f>
        <v>East</v>
      </c>
    </row>
    <row r="308" spans="1:7" x14ac:dyDescent="0.25">
      <c r="A308">
        <v>1387</v>
      </c>
      <c r="B308">
        <v>11</v>
      </c>
      <c r="C308" t="s">
        <v>40</v>
      </c>
      <c r="D308" t="s">
        <v>46</v>
      </c>
      <c r="E308" s="28">
        <v>259</v>
      </c>
      <c r="F308" t="str">
        <f>VLOOKUP(D308,'Lookup Tables'!$A$4:$B$20,2,FALSE)</f>
        <v>Dried Fruit &amp; Nuts</v>
      </c>
      <c r="G308" t="str">
        <f>VLOOKUP(C308,'Lookup Tables'!$E$4:$K$11,7,FALSE)</f>
        <v>South</v>
      </c>
    </row>
    <row r="309" spans="1:7" x14ac:dyDescent="0.25">
      <c r="A309">
        <v>1388</v>
      </c>
      <c r="B309">
        <v>11</v>
      </c>
      <c r="C309" t="s">
        <v>40</v>
      </c>
      <c r="D309" t="s">
        <v>24</v>
      </c>
      <c r="E309" s="28">
        <v>158.47</v>
      </c>
      <c r="F309" t="str">
        <f>VLOOKUP(D309,'Lookup Tables'!$A$4:$B$20,2,FALSE)</f>
        <v>Beverages</v>
      </c>
      <c r="G309" t="str">
        <f>VLOOKUP(C309,'Lookup Tables'!$E$4:$K$11,7,FALSE)</f>
        <v>South</v>
      </c>
    </row>
    <row r="310" spans="1:7" x14ac:dyDescent="0.25">
      <c r="A310">
        <v>1389</v>
      </c>
      <c r="B310">
        <v>1</v>
      </c>
      <c r="C310" t="s">
        <v>36</v>
      </c>
      <c r="D310" t="s">
        <v>49</v>
      </c>
      <c r="E310" s="28">
        <v>1782</v>
      </c>
      <c r="F310" t="str">
        <f>VLOOKUP(D310,'Lookup Tables'!$A$4:$B$20,2,FALSE)</f>
        <v>Beverages</v>
      </c>
      <c r="G310" t="str">
        <f>VLOOKUP(C310,'Lookup Tables'!$E$4:$K$11,7,FALSE)</f>
        <v>North</v>
      </c>
    </row>
    <row r="311" spans="1:7" x14ac:dyDescent="0.25">
      <c r="A311">
        <v>1390</v>
      </c>
      <c r="B311">
        <v>1</v>
      </c>
      <c r="C311" t="s">
        <v>36</v>
      </c>
      <c r="D311" t="s">
        <v>50</v>
      </c>
      <c r="E311" s="28">
        <v>4094</v>
      </c>
      <c r="F311" t="str">
        <f>VLOOKUP(D311,'Lookup Tables'!$A$4:$B$20,2,FALSE)</f>
        <v>Beverages</v>
      </c>
      <c r="G311" t="str">
        <f>VLOOKUP(C311,'Lookup Tables'!$E$4:$K$11,7,FALSE)</f>
        <v>North</v>
      </c>
    </row>
    <row r="312" spans="1:7" x14ac:dyDescent="0.25">
      <c r="A312">
        <v>1391</v>
      </c>
      <c r="B312">
        <v>1</v>
      </c>
      <c r="C312" t="s">
        <v>36</v>
      </c>
      <c r="D312" t="s">
        <v>24</v>
      </c>
      <c r="E312" s="28">
        <v>191.36</v>
      </c>
      <c r="F312" t="str">
        <f>VLOOKUP(D312,'Lookup Tables'!$A$4:$B$20,2,FALSE)</f>
        <v>Beverages</v>
      </c>
      <c r="G312" t="str">
        <f>VLOOKUP(C312,'Lookup Tables'!$E$4:$K$11,7,FALSE)</f>
        <v>North</v>
      </c>
    </row>
    <row r="313" spans="1:7" x14ac:dyDescent="0.25">
      <c r="A313">
        <v>1392</v>
      </c>
      <c r="B313">
        <v>28</v>
      </c>
      <c r="C313" t="s">
        <v>40</v>
      </c>
      <c r="D313" t="s">
        <v>53</v>
      </c>
      <c r="E313" s="28">
        <v>945.7</v>
      </c>
      <c r="F313" t="str">
        <f>VLOOKUP(D313,'Lookup Tables'!$A$4:$B$20,2,FALSE)</f>
        <v>Soups</v>
      </c>
      <c r="G313" t="str">
        <f>VLOOKUP(C313,'Lookup Tables'!$E$4:$K$11,7,FALSE)</f>
        <v>South</v>
      </c>
    </row>
    <row r="314" spans="1:7" x14ac:dyDescent="0.25">
      <c r="A314">
        <v>1393</v>
      </c>
      <c r="B314">
        <v>28</v>
      </c>
      <c r="C314" t="s">
        <v>40</v>
      </c>
      <c r="D314" t="s">
        <v>57</v>
      </c>
      <c r="E314" s="28">
        <v>1582.3999999999999</v>
      </c>
      <c r="F314" t="str">
        <f>VLOOKUP(D314,'Lookup Tables'!$A$4:$B$20,2,FALSE)</f>
        <v>Canned Meat</v>
      </c>
      <c r="G314" t="str">
        <f>VLOOKUP(C314,'Lookup Tables'!$E$4:$K$11,7,FALSE)</f>
        <v>South</v>
      </c>
    </row>
    <row r="315" spans="1:7" x14ac:dyDescent="0.25">
      <c r="A315">
        <v>1395</v>
      </c>
      <c r="B315">
        <v>9</v>
      </c>
      <c r="C315" t="s">
        <v>43</v>
      </c>
      <c r="D315" t="s">
        <v>58</v>
      </c>
      <c r="E315" s="28">
        <v>2401.1999999999998</v>
      </c>
      <c r="F315" t="str">
        <f>VLOOKUP(D315,'Lookup Tables'!$A$4:$B$20,2,FALSE)</f>
        <v>Dairy Products</v>
      </c>
      <c r="G315" t="str">
        <f>VLOOKUP(C315,'Lookup Tables'!$E$4:$K$11,7,FALSE)</f>
        <v>West</v>
      </c>
    </row>
    <row r="316" spans="1:7" x14ac:dyDescent="0.25">
      <c r="A316">
        <v>1396</v>
      </c>
      <c r="B316">
        <v>6</v>
      </c>
      <c r="C316" t="s">
        <v>39</v>
      </c>
      <c r="D316" t="s">
        <v>54</v>
      </c>
      <c r="E316" s="28">
        <v>952</v>
      </c>
      <c r="F316" t="str">
        <f>VLOOKUP(D316,'Lookup Tables'!$A$4:$B$20,2,FALSE)</f>
        <v>Sauces</v>
      </c>
      <c r="G316" t="str">
        <f>VLOOKUP(C316,'Lookup Tables'!$E$4:$K$11,7,FALSE)</f>
        <v>North</v>
      </c>
    </row>
    <row r="317" spans="1:7" x14ac:dyDescent="0.25">
      <c r="A317">
        <v>1397</v>
      </c>
      <c r="B317">
        <v>8</v>
      </c>
      <c r="C317" t="s">
        <v>36</v>
      </c>
      <c r="D317" t="s">
        <v>54</v>
      </c>
      <c r="E317" s="28">
        <v>2080</v>
      </c>
      <c r="F317" t="str">
        <f>VLOOKUP(D317,'Lookup Tables'!$A$4:$B$20,2,FALSE)</f>
        <v>Sauces</v>
      </c>
      <c r="G317" t="str">
        <f>VLOOKUP(C317,'Lookup Tables'!$E$4:$K$11,7,FALSE)</f>
        <v>North</v>
      </c>
    </row>
    <row r="318" spans="1:7" x14ac:dyDescent="0.25">
      <c r="A318">
        <v>1398</v>
      </c>
      <c r="B318">
        <v>8</v>
      </c>
      <c r="C318" t="s">
        <v>36</v>
      </c>
      <c r="D318" t="s">
        <v>51</v>
      </c>
      <c r="E318" s="28">
        <v>368</v>
      </c>
      <c r="F318" t="str">
        <f>VLOOKUP(D318,'Lookup Tables'!$A$4:$B$20,2,FALSE)</f>
        <v>Baked Goods &amp; Mixes</v>
      </c>
      <c r="G318" t="str">
        <f>VLOOKUP(C318,'Lookup Tables'!$E$4:$K$11,7,FALSE)</f>
        <v>North</v>
      </c>
    </row>
    <row r="319" spans="1:7" x14ac:dyDescent="0.25">
      <c r="A319">
        <v>1399</v>
      </c>
      <c r="B319">
        <v>25</v>
      </c>
      <c r="C319" t="s">
        <v>42</v>
      </c>
      <c r="D319" t="s">
        <v>56</v>
      </c>
      <c r="E319" s="28">
        <v>1000</v>
      </c>
      <c r="F319" t="str">
        <f>VLOOKUP(D319,'Lookup Tables'!$A$4:$B$20,2,FALSE)</f>
        <v>Condiments</v>
      </c>
      <c r="G319" t="str">
        <f>VLOOKUP(C319,'Lookup Tables'!$E$4:$K$11,7,FALSE)</f>
        <v>East</v>
      </c>
    </row>
    <row r="320" spans="1:7" x14ac:dyDescent="0.25">
      <c r="A320">
        <v>1401</v>
      </c>
      <c r="B320">
        <v>26</v>
      </c>
      <c r="C320" t="s">
        <v>40</v>
      </c>
      <c r="D320" t="s">
        <v>53</v>
      </c>
      <c r="E320" s="28">
        <v>443.90000000000003</v>
      </c>
      <c r="F320" t="str">
        <f>VLOOKUP(D320,'Lookup Tables'!$A$4:$B$20,2,FALSE)</f>
        <v>Soups</v>
      </c>
      <c r="G320" t="str">
        <f>VLOOKUP(C320,'Lookup Tables'!$E$4:$K$11,7,FALSE)</f>
        <v>South</v>
      </c>
    </row>
    <row r="321" spans="1:7" x14ac:dyDescent="0.25">
      <c r="A321">
        <v>1402</v>
      </c>
      <c r="B321">
        <v>26</v>
      </c>
      <c r="C321" t="s">
        <v>40</v>
      </c>
      <c r="D321" t="s">
        <v>57</v>
      </c>
      <c r="E321" s="28">
        <v>1711.1999999999998</v>
      </c>
      <c r="F321" t="str">
        <f>VLOOKUP(D321,'Lookup Tables'!$A$4:$B$20,2,FALSE)</f>
        <v>Canned Meat</v>
      </c>
      <c r="G321" t="str">
        <f>VLOOKUP(C321,'Lookup Tables'!$E$4:$K$11,7,FALSE)</f>
        <v>South</v>
      </c>
    </row>
    <row r="322" spans="1:7" x14ac:dyDescent="0.25">
      <c r="A322">
        <v>1403</v>
      </c>
      <c r="B322">
        <v>29</v>
      </c>
      <c r="C322" t="s">
        <v>38</v>
      </c>
      <c r="D322" t="s">
        <v>56</v>
      </c>
      <c r="E322" s="28">
        <v>1344</v>
      </c>
      <c r="F322" t="str">
        <f>VLOOKUP(D322,'Lookup Tables'!$A$4:$B$20,2,FALSE)</f>
        <v>Condiments</v>
      </c>
      <c r="G322" t="str">
        <f>VLOOKUP(C322,'Lookup Tables'!$E$4:$K$11,7,FALSE)</f>
        <v>West</v>
      </c>
    </row>
    <row r="323" spans="1:7" x14ac:dyDescent="0.25">
      <c r="A323">
        <v>1404</v>
      </c>
      <c r="B323">
        <v>6</v>
      </c>
      <c r="C323" t="s">
        <v>39</v>
      </c>
      <c r="D323" t="s">
        <v>52</v>
      </c>
      <c r="E323" s="28">
        <v>153</v>
      </c>
      <c r="F323" t="str">
        <f>VLOOKUP(D323,'Lookup Tables'!$A$4:$B$20,2,FALSE)</f>
        <v>Candy</v>
      </c>
      <c r="G323" t="str">
        <f>VLOOKUP(C323,'Lookup Tables'!$E$4:$K$11,7,FALSE)</f>
        <v>North</v>
      </c>
    </row>
    <row r="324" spans="1:7" x14ac:dyDescent="0.25">
      <c r="A324">
        <v>1406</v>
      </c>
      <c r="B324">
        <v>4</v>
      </c>
      <c r="C324" t="s">
        <v>34</v>
      </c>
      <c r="D324" t="s">
        <v>50</v>
      </c>
      <c r="E324" s="28">
        <v>3078</v>
      </c>
      <c r="F324" t="str">
        <f>VLOOKUP(D324,'Lookup Tables'!$A$4:$B$20,2,FALSE)</f>
        <v>Beverages</v>
      </c>
      <c r="G324" t="str">
        <f>VLOOKUP(C324,'Lookup Tables'!$E$4:$K$11,7,FALSE)</f>
        <v>East</v>
      </c>
    </row>
    <row r="325" spans="1:7" x14ac:dyDescent="0.25">
      <c r="A325">
        <v>1409</v>
      </c>
      <c r="B325">
        <v>8</v>
      </c>
      <c r="C325" t="s">
        <v>36</v>
      </c>
      <c r="D325" t="s">
        <v>58</v>
      </c>
      <c r="E325" s="28">
        <v>3479.9999999999995</v>
      </c>
      <c r="F325" t="str">
        <f>VLOOKUP(D325,'Lookup Tables'!$A$4:$B$20,2,FALSE)</f>
        <v>Dairy Products</v>
      </c>
      <c r="G325" t="str">
        <f>VLOOKUP(C325,'Lookup Tables'!$E$4:$K$11,7,FALSE)</f>
        <v>North</v>
      </c>
    </row>
    <row r="326" spans="1:7" x14ac:dyDescent="0.25">
      <c r="A326">
        <v>1412</v>
      </c>
      <c r="B326">
        <v>3</v>
      </c>
      <c r="C326" t="s">
        <v>32</v>
      </c>
      <c r="D326" t="s">
        <v>59</v>
      </c>
      <c r="E326" s="28">
        <v>890</v>
      </c>
      <c r="F326" t="str">
        <f>VLOOKUP(D326,'Lookup Tables'!$A$4:$B$20,2,FALSE)</f>
        <v>Condiments</v>
      </c>
      <c r="G326" t="str">
        <f>VLOOKUP(C326,'Lookup Tables'!$E$4:$K$11,7,FALSE)</f>
        <v>West</v>
      </c>
    </row>
    <row r="327" spans="1:7" x14ac:dyDescent="0.25">
      <c r="A327">
        <v>1413</v>
      </c>
      <c r="B327">
        <v>3</v>
      </c>
      <c r="C327" t="s">
        <v>32</v>
      </c>
      <c r="D327" t="s">
        <v>54</v>
      </c>
      <c r="E327" s="28">
        <v>480</v>
      </c>
      <c r="F327" t="str">
        <f>VLOOKUP(D327,'Lookup Tables'!$A$4:$B$20,2,FALSE)</f>
        <v>Sauces</v>
      </c>
      <c r="G327" t="str">
        <f>VLOOKUP(C327,'Lookup Tables'!$E$4:$K$11,7,FALSE)</f>
        <v>West</v>
      </c>
    </row>
    <row r="328" spans="1:7" x14ac:dyDescent="0.25">
      <c r="A328">
        <v>1417</v>
      </c>
      <c r="B328">
        <v>10</v>
      </c>
      <c r="C328" t="s">
        <v>42</v>
      </c>
      <c r="D328" t="s">
        <v>46</v>
      </c>
      <c r="E328" s="28">
        <v>970</v>
      </c>
      <c r="F328" t="str">
        <f>VLOOKUP(D328,'Lookup Tables'!$A$4:$B$20,2,FALSE)</f>
        <v>Dried Fruit &amp; Nuts</v>
      </c>
      <c r="G328" t="str">
        <f>VLOOKUP(C328,'Lookup Tables'!$E$4:$K$11,7,FALSE)</f>
        <v>East</v>
      </c>
    </row>
    <row r="329" spans="1:7" x14ac:dyDescent="0.25">
      <c r="A329">
        <v>1419</v>
      </c>
      <c r="B329">
        <v>10</v>
      </c>
      <c r="C329" t="s">
        <v>42</v>
      </c>
      <c r="D329" t="s">
        <v>46</v>
      </c>
      <c r="E329" s="28">
        <v>185.5</v>
      </c>
      <c r="F329" t="str">
        <f>VLOOKUP(D329,'Lookup Tables'!$A$4:$B$20,2,FALSE)</f>
        <v>Dried Fruit &amp; Nuts</v>
      </c>
      <c r="G329" t="str">
        <f>VLOOKUP(C329,'Lookup Tables'!$E$4:$K$11,7,FALSE)</f>
        <v>East</v>
      </c>
    </row>
    <row r="330" spans="1:7" x14ac:dyDescent="0.25">
      <c r="A330">
        <v>1420</v>
      </c>
      <c r="B330">
        <v>11</v>
      </c>
      <c r="C330" t="s">
        <v>40</v>
      </c>
      <c r="D330" t="s">
        <v>54</v>
      </c>
      <c r="E330" s="28">
        <v>2440</v>
      </c>
      <c r="F330" t="str">
        <f>VLOOKUP(D330,'Lookup Tables'!$A$4:$B$20,2,FALSE)</f>
        <v>Sauces</v>
      </c>
      <c r="G330" t="str">
        <f>VLOOKUP(C330,'Lookup Tables'!$E$4:$K$11,7,FALSE)</f>
        <v>South</v>
      </c>
    </row>
    <row r="331" spans="1:7" x14ac:dyDescent="0.25">
      <c r="A331">
        <v>1421</v>
      </c>
      <c r="B331">
        <v>1</v>
      </c>
      <c r="C331" t="s">
        <v>36</v>
      </c>
      <c r="D331" t="s">
        <v>57</v>
      </c>
      <c r="E331" s="28">
        <v>827.99999999999989</v>
      </c>
      <c r="F331" t="str">
        <f>VLOOKUP(D331,'Lookup Tables'!$A$4:$B$20,2,FALSE)</f>
        <v>Canned Meat</v>
      </c>
      <c r="G331" t="str">
        <f>VLOOKUP(C331,'Lookup Tables'!$E$4:$K$11,7,FALSE)</f>
        <v>North</v>
      </c>
    </row>
    <row r="332" spans="1:7" x14ac:dyDescent="0.25">
      <c r="A332">
        <v>1422</v>
      </c>
      <c r="B332">
        <v>28</v>
      </c>
      <c r="C332" t="s">
        <v>40</v>
      </c>
      <c r="D332" t="s">
        <v>50</v>
      </c>
      <c r="E332" s="28">
        <v>1978</v>
      </c>
      <c r="F332" t="str">
        <f>VLOOKUP(D332,'Lookup Tables'!$A$4:$B$20,2,FALSE)</f>
        <v>Beverages</v>
      </c>
      <c r="G332" t="str">
        <f>VLOOKUP(C332,'Lookup Tables'!$E$4:$K$11,7,FALSE)</f>
        <v>South</v>
      </c>
    </row>
    <row r="333" spans="1:7" x14ac:dyDescent="0.25">
      <c r="A333">
        <v>1423</v>
      </c>
      <c r="B333">
        <v>9</v>
      </c>
      <c r="C333" t="s">
        <v>43</v>
      </c>
      <c r="D333" t="s">
        <v>53</v>
      </c>
      <c r="E333" s="28">
        <v>173.70000000000002</v>
      </c>
      <c r="F333" t="str">
        <f>VLOOKUP(D333,'Lookup Tables'!$A$4:$B$20,2,FALSE)</f>
        <v>Soups</v>
      </c>
      <c r="G333" t="str">
        <f>VLOOKUP(C333,'Lookup Tables'!$E$4:$K$11,7,FALSE)</f>
        <v>West</v>
      </c>
    </row>
    <row r="334" spans="1:7" x14ac:dyDescent="0.25">
      <c r="A334">
        <v>1424</v>
      </c>
      <c r="B334">
        <v>6</v>
      </c>
      <c r="C334" t="s">
        <v>39</v>
      </c>
      <c r="D334" t="s">
        <v>52</v>
      </c>
      <c r="E334" s="28">
        <v>522.75</v>
      </c>
      <c r="F334" t="str">
        <f>VLOOKUP(D334,'Lookup Tables'!$A$4:$B$20,2,FALSE)</f>
        <v>Candy</v>
      </c>
      <c r="G334" t="str">
        <f>VLOOKUP(C334,'Lookup Tables'!$E$4:$K$11,7,FALSE)</f>
        <v>North</v>
      </c>
    </row>
    <row r="335" spans="1:7" x14ac:dyDescent="0.25">
      <c r="A335">
        <v>1425</v>
      </c>
      <c r="B335">
        <v>8</v>
      </c>
      <c r="C335" t="s">
        <v>36</v>
      </c>
      <c r="D335" t="s">
        <v>52</v>
      </c>
      <c r="E335" s="28">
        <v>242.25</v>
      </c>
      <c r="F335" t="str">
        <f>VLOOKUP(D335,'Lookup Tables'!$A$4:$B$20,2,FALSE)</f>
        <v>Candy</v>
      </c>
      <c r="G335" t="str">
        <f>VLOOKUP(C335,'Lookup Tables'!$E$4:$K$11,7,FALSE)</f>
        <v>North</v>
      </c>
    </row>
    <row r="336" spans="1:7" x14ac:dyDescent="0.25">
      <c r="A336">
        <v>1426</v>
      </c>
      <c r="B336">
        <v>25</v>
      </c>
      <c r="C336" t="s">
        <v>42</v>
      </c>
      <c r="D336" t="s">
        <v>56</v>
      </c>
      <c r="E336" s="28">
        <v>1430</v>
      </c>
      <c r="F336" t="str">
        <f>VLOOKUP(D336,'Lookup Tables'!$A$4:$B$20,2,FALSE)</f>
        <v>Condiments</v>
      </c>
      <c r="G336" t="str">
        <f>VLOOKUP(C336,'Lookup Tables'!$E$4:$K$11,7,FALSE)</f>
        <v>East</v>
      </c>
    </row>
    <row r="337" spans="1:7" x14ac:dyDescent="0.25">
      <c r="A337">
        <v>1427</v>
      </c>
      <c r="B337">
        <v>26</v>
      </c>
      <c r="C337" t="s">
        <v>40</v>
      </c>
      <c r="D337" t="s">
        <v>55</v>
      </c>
      <c r="E337" s="28">
        <v>325</v>
      </c>
      <c r="F337" t="str">
        <f>VLOOKUP(D337,'Lookup Tables'!$A$4:$B$20,2,FALSE)</f>
        <v>Jams, Preserves</v>
      </c>
      <c r="G337" t="str">
        <f>VLOOKUP(C337,'Lookup Tables'!$E$4:$K$11,7,FALSE)</f>
        <v>South</v>
      </c>
    </row>
    <row r="338" spans="1:7" x14ac:dyDescent="0.25">
      <c r="A338">
        <v>1428</v>
      </c>
      <c r="B338">
        <v>29</v>
      </c>
      <c r="C338" t="s">
        <v>38</v>
      </c>
      <c r="D338" t="s">
        <v>51</v>
      </c>
      <c r="E338" s="28">
        <v>2106</v>
      </c>
      <c r="F338" t="str">
        <f>VLOOKUP(D338,'Lookup Tables'!$A$4:$B$20,2,FALSE)</f>
        <v>Baked Goods &amp; Mixes</v>
      </c>
      <c r="G338" t="str">
        <f>VLOOKUP(C338,'Lookup Tables'!$E$4:$K$11,7,FALSE)</f>
        <v>West</v>
      </c>
    </row>
    <row r="339" spans="1:7" x14ac:dyDescent="0.25">
      <c r="A339">
        <v>1429</v>
      </c>
      <c r="B339">
        <v>6</v>
      </c>
      <c r="C339" t="s">
        <v>39</v>
      </c>
      <c r="D339" t="s">
        <v>47</v>
      </c>
      <c r="E339" s="28">
        <v>990</v>
      </c>
      <c r="F339" t="str">
        <f>VLOOKUP(D339,'Lookup Tables'!$A$4:$B$20,2,FALSE)</f>
        <v>Dried Fruit &amp; Nuts</v>
      </c>
      <c r="G339" t="str">
        <f>VLOOKUP(C339,'Lookup Tables'!$E$4:$K$11,7,FALSE)</f>
        <v>North</v>
      </c>
    </row>
    <row r="340" spans="1:7" x14ac:dyDescent="0.25">
      <c r="A340">
        <v>1430</v>
      </c>
      <c r="B340">
        <v>6</v>
      </c>
      <c r="C340" t="s">
        <v>39</v>
      </c>
      <c r="D340" t="s">
        <v>48</v>
      </c>
      <c r="E340" s="28">
        <v>1802</v>
      </c>
      <c r="F340" t="str">
        <f>VLOOKUP(D340,'Lookup Tables'!$A$4:$B$20,2,FALSE)</f>
        <v>Dried Fruit &amp; Nuts</v>
      </c>
      <c r="G340" t="str">
        <f>VLOOKUP(C340,'Lookup Tables'!$E$4:$K$11,7,FALSE)</f>
        <v>North</v>
      </c>
    </row>
    <row r="341" spans="1:7" x14ac:dyDescent="0.25">
      <c r="A341">
        <v>1432</v>
      </c>
      <c r="B341">
        <v>3</v>
      </c>
      <c r="C341" t="s">
        <v>32</v>
      </c>
      <c r="D341" t="s">
        <v>24</v>
      </c>
      <c r="E341" s="28">
        <v>71.760000000000005</v>
      </c>
      <c r="F341" t="str">
        <f>VLOOKUP(D341,'Lookup Tables'!$A$4:$B$20,2,FALSE)</f>
        <v>Beverages</v>
      </c>
      <c r="G341" t="str">
        <f>VLOOKUP(C341,'Lookup Tables'!$E$4:$K$11,7,FALSE)</f>
        <v>West</v>
      </c>
    </row>
  </sheetData>
  <autoFilter ref="A3:G341" xr:uid="{2264B805-ED9B-4FEE-AFAF-B8003D60421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2FD0-D856-4B2D-AED3-B7F7C6F38C65}">
  <sheetPr codeName="Sheet11"/>
  <dimension ref="A1:O20"/>
  <sheetViews>
    <sheetView topLeftCell="D1" workbookViewId="0">
      <selection activeCell="A4" sqref="A4"/>
    </sheetView>
  </sheetViews>
  <sheetFormatPr defaultRowHeight="15" x14ac:dyDescent="0.25"/>
  <cols>
    <col min="1" max="1" width="21" bestFit="1" customWidth="1"/>
    <col min="2" max="2" width="20.28515625" bestFit="1" customWidth="1"/>
    <col min="5" max="5" width="16.42578125" bestFit="1" customWidth="1"/>
    <col min="6" max="6" width="11.42578125" bestFit="1" customWidth="1"/>
    <col min="7" max="7" width="5.5703125" bestFit="1" customWidth="1"/>
    <col min="8" max="8" width="9.7109375" bestFit="1" customWidth="1"/>
    <col min="9" max="9" width="14.140625" bestFit="1" customWidth="1"/>
    <col min="10" max="10" width="16.42578125" customWidth="1"/>
    <col min="11" max="11" width="7.140625" bestFit="1" customWidth="1"/>
    <col min="14" max="14" width="11.85546875" bestFit="1" customWidth="1"/>
    <col min="15" max="15" width="15.42578125" bestFit="1" customWidth="1"/>
  </cols>
  <sheetData>
    <row r="1" spans="1:15" s="2" customFormat="1" ht="20.25" customHeight="1" x14ac:dyDescent="0.3">
      <c r="A1" s="1" t="s">
        <v>75</v>
      </c>
    </row>
    <row r="3" spans="1:15" x14ac:dyDescent="0.25">
      <c r="A3" s="29" t="s">
        <v>44</v>
      </c>
      <c r="B3" s="29" t="s">
        <v>62</v>
      </c>
      <c r="E3" s="30" t="s">
        <v>30</v>
      </c>
      <c r="F3" s="30" t="s">
        <v>76</v>
      </c>
      <c r="G3" s="30" t="s">
        <v>77</v>
      </c>
      <c r="H3" s="30" t="s">
        <v>90</v>
      </c>
      <c r="I3" s="30" t="s">
        <v>78</v>
      </c>
      <c r="J3" s="30" t="s">
        <v>79</v>
      </c>
      <c r="K3" s="30" t="s">
        <v>31</v>
      </c>
      <c r="N3" s="35" t="s">
        <v>29</v>
      </c>
      <c r="O3" s="35" t="s">
        <v>102</v>
      </c>
    </row>
    <row r="4" spans="1:15" x14ac:dyDescent="0.25">
      <c r="A4" t="s">
        <v>45</v>
      </c>
      <c r="B4" t="s">
        <v>63</v>
      </c>
      <c r="E4" t="s">
        <v>32</v>
      </c>
      <c r="F4" t="s">
        <v>80</v>
      </c>
      <c r="G4" t="s">
        <v>81</v>
      </c>
      <c r="H4">
        <v>5689</v>
      </c>
      <c r="I4" t="s">
        <v>91</v>
      </c>
      <c r="J4" t="s">
        <v>94</v>
      </c>
      <c r="K4" t="s">
        <v>33</v>
      </c>
      <c r="N4">
        <v>1</v>
      </c>
      <c r="O4" t="s">
        <v>103</v>
      </c>
    </row>
    <row r="5" spans="1:15" x14ac:dyDescent="0.25">
      <c r="A5" t="s">
        <v>46</v>
      </c>
      <c r="B5" t="s">
        <v>64</v>
      </c>
      <c r="E5" t="s">
        <v>34</v>
      </c>
      <c r="F5" t="s">
        <v>82</v>
      </c>
      <c r="G5" t="s">
        <v>83</v>
      </c>
      <c r="H5">
        <v>5674</v>
      </c>
      <c r="I5" t="s">
        <v>91</v>
      </c>
      <c r="J5" t="s">
        <v>95</v>
      </c>
      <c r="K5" t="s">
        <v>35</v>
      </c>
      <c r="N5">
        <v>3</v>
      </c>
      <c r="O5" t="s">
        <v>104</v>
      </c>
    </row>
    <row r="6" spans="1:15" x14ac:dyDescent="0.25">
      <c r="A6" t="s">
        <v>47</v>
      </c>
      <c r="B6" t="s">
        <v>64</v>
      </c>
      <c r="E6" t="s">
        <v>36</v>
      </c>
      <c r="F6" t="s">
        <v>80</v>
      </c>
      <c r="G6" t="s">
        <v>81</v>
      </c>
      <c r="H6">
        <v>5612</v>
      </c>
      <c r="I6" t="s">
        <v>91</v>
      </c>
      <c r="J6" t="s">
        <v>94</v>
      </c>
      <c r="K6" t="s">
        <v>37</v>
      </c>
      <c r="N6">
        <v>4</v>
      </c>
      <c r="O6" t="s">
        <v>105</v>
      </c>
    </row>
    <row r="7" spans="1:15" x14ac:dyDescent="0.25">
      <c r="A7" t="s">
        <v>48</v>
      </c>
      <c r="B7" t="s">
        <v>64</v>
      </c>
      <c r="E7" t="s">
        <v>38</v>
      </c>
      <c r="F7" t="s">
        <v>82</v>
      </c>
      <c r="G7" t="s">
        <v>83</v>
      </c>
      <c r="H7">
        <v>5638</v>
      </c>
      <c r="I7" t="s">
        <v>92</v>
      </c>
      <c r="J7" t="s">
        <v>96</v>
      </c>
      <c r="K7" t="s">
        <v>33</v>
      </c>
      <c r="N7">
        <v>6</v>
      </c>
      <c r="O7" t="s">
        <v>106</v>
      </c>
    </row>
    <row r="8" spans="1:15" x14ac:dyDescent="0.25">
      <c r="A8" t="s">
        <v>49</v>
      </c>
      <c r="B8" t="s">
        <v>63</v>
      </c>
      <c r="E8" t="s">
        <v>39</v>
      </c>
      <c r="F8" t="s">
        <v>84</v>
      </c>
      <c r="G8" t="s">
        <v>85</v>
      </c>
      <c r="H8">
        <v>5641</v>
      </c>
      <c r="I8" t="s">
        <v>93</v>
      </c>
      <c r="J8" t="s">
        <v>95</v>
      </c>
      <c r="K8" t="s">
        <v>37</v>
      </c>
      <c r="N8">
        <v>7</v>
      </c>
      <c r="O8" t="s">
        <v>107</v>
      </c>
    </row>
    <row r="9" spans="1:15" x14ac:dyDescent="0.25">
      <c r="A9" t="s">
        <v>50</v>
      </c>
      <c r="B9" t="s">
        <v>63</v>
      </c>
      <c r="E9" t="s">
        <v>40</v>
      </c>
      <c r="F9" t="s">
        <v>84</v>
      </c>
      <c r="G9" t="s">
        <v>85</v>
      </c>
      <c r="H9">
        <v>5675</v>
      </c>
      <c r="I9" t="s">
        <v>92</v>
      </c>
      <c r="J9" t="s">
        <v>96</v>
      </c>
      <c r="K9" t="s">
        <v>41</v>
      </c>
      <c r="N9">
        <v>8</v>
      </c>
      <c r="O9" t="s">
        <v>108</v>
      </c>
    </row>
    <row r="10" spans="1:15" x14ac:dyDescent="0.25">
      <c r="A10" t="s">
        <v>51</v>
      </c>
      <c r="B10" t="s">
        <v>65</v>
      </c>
      <c r="E10" t="s">
        <v>42</v>
      </c>
      <c r="F10" t="s">
        <v>86</v>
      </c>
      <c r="G10" t="s">
        <v>87</v>
      </c>
      <c r="H10">
        <v>5688</v>
      </c>
      <c r="I10" t="s">
        <v>93</v>
      </c>
      <c r="J10" t="s">
        <v>95</v>
      </c>
      <c r="K10" t="s">
        <v>35</v>
      </c>
      <c r="N10">
        <v>9</v>
      </c>
      <c r="O10" t="s">
        <v>109</v>
      </c>
    </row>
    <row r="11" spans="1:15" x14ac:dyDescent="0.25">
      <c r="A11" t="s">
        <v>52</v>
      </c>
      <c r="B11" t="s">
        <v>66</v>
      </c>
      <c r="E11" t="s">
        <v>43</v>
      </c>
      <c r="F11" t="s">
        <v>89</v>
      </c>
      <c r="G11" t="s">
        <v>88</v>
      </c>
      <c r="H11">
        <v>5618</v>
      </c>
      <c r="I11" t="s">
        <v>93</v>
      </c>
      <c r="J11" t="s">
        <v>94</v>
      </c>
      <c r="K11" t="s">
        <v>33</v>
      </c>
      <c r="N11">
        <v>10</v>
      </c>
      <c r="O11" t="s">
        <v>110</v>
      </c>
    </row>
    <row r="12" spans="1:15" x14ac:dyDescent="0.25">
      <c r="A12" t="s">
        <v>53</v>
      </c>
      <c r="B12" t="s">
        <v>67</v>
      </c>
      <c r="N12">
        <v>11</v>
      </c>
      <c r="O12" t="s">
        <v>111</v>
      </c>
    </row>
    <row r="13" spans="1:15" x14ac:dyDescent="0.25">
      <c r="A13" t="s">
        <v>54</v>
      </c>
      <c r="B13" t="s">
        <v>68</v>
      </c>
      <c r="N13">
        <v>12</v>
      </c>
      <c r="O13" t="s">
        <v>112</v>
      </c>
    </row>
    <row r="14" spans="1:15" x14ac:dyDescent="0.25">
      <c r="A14" t="s">
        <v>24</v>
      </c>
      <c r="B14" t="s">
        <v>63</v>
      </c>
      <c r="N14">
        <v>25</v>
      </c>
      <c r="O14" t="s">
        <v>113</v>
      </c>
    </row>
    <row r="15" spans="1:15" x14ac:dyDescent="0.25">
      <c r="A15" t="s">
        <v>55</v>
      </c>
      <c r="B15" t="s">
        <v>69</v>
      </c>
      <c r="N15">
        <v>26</v>
      </c>
      <c r="O15" t="s">
        <v>114</v>
      </c>
    </row>
    <row r="16" spans="1:15" x14ac:dyDescent="0.25">
      <c r="A16" t="s">
        <v>56</v>
      </c>
      <c r="B16" t="s">
        <v>70</v>
      </c>
      <c r="N16">
        <v>27</v>
      </c>
      <c r="O16" t="s">
        <v>115</v>
      </c>
    </row>
    <row r="17" spans="1:15" x14ac:dyDescent="0.25">
      <c r="A17" t="s">
        <v>57</v>
      </c>
      <c r="B17" t="s">
        <v>71</v>
      </c>
      <c r="N17">
        <v>28</v>
      </c>
      <c r="O17" t="s">
        <v>116</v>
      </c>
    </row>
    <row r="18" spans="1:15" x14ac:dyDescent="0.25">
      <c r="A18" t="s">
        <v>72</v>
      </c>
      <c r="B18" t="s">
        <v>73</v>
      </c>
      <c r="N18">
        <v>29</v>
      </c>
      <c r="O18" t="s">
        <v>117</v>
      </c>
    </row>
    <row r="19" spans="1:15" x14ac:dyDescent="0.25">
      <c r="A19" t="s">
        <v>58</v>
      </c>
      <c r="B19" t="s">
        <v>74</v>
      </c>
    </row>
    <row r="20" spans="1:15" x14ac:dyDescent="0.25">
      <c r="A20" t="s">
        <v>59</v>
      </c>
      <c r="B20" t="s">
        <v>70</v>
      </c>
    </row>
  </sheetData>
  <sortState xmlns:xlrd2="http://schemas.microsoft.com/office/spreadsheetml/2017/richdata2" ref="N4:N18">
    <sortCondition ref="N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Overview</vt:lpstr>
      <vt:lpstr>VLOOKUP Definition</vt:lpstr>
      <vt:lpstr>VLOOKUP Uses</vt:lpstr>
      <vt:lpstr>Write a VLOOKUP</vt:lpstr>
      <vt:lpstr>Errors</vt:lpstr>
      <vt:lpstr>First Match &amp; Sorting</vt:lpstr>
      <vt:lpstr>Relationships</vt:lpstr>
      <vt:lpstr>Lookup Tables</vt:lpstr>
      <vt:lpstr>VLOOKUP Challenge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Owner</cp:lastModifiedBy>
  <dcterms:created xsi:type="dcterms:W3CDTF">2019-01-14T22:59:57Z</dcterms:created>
  <dcterms:modified xsi:type="dcterms:W3CDTF">2022-11-09T03:55:33Z</dcterms:modified>
</cp:coreProperties>
</file>