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70" yWindow="510" windowWidth="18855" windowHeight="106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2" i="1"/>
  <c r="I14"/>
  <c r="AA36" l="1"/>
  <c r="Z36"/>
  <c r="Y36"/>
  <c r="X36"/>
  <c r="W36"/>
  <c r="V36"/>
  <c r="U36"/>
  <c r="T36"/>
  <c r="S36"/>
  <c r="R36"/>
  <c r="Q36"/>
  <c r="P36"/>
  <c r="O36"/>
  <c r="N36"/>
  <c r="M36"/>
  <c r="L36"/>
  <c r="K36"/>
  <c r="J36"/>
  <c r="G36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6"/>
  <c r="I16" s="1"/>
  <c r="H14"/>
  <c r="H13"/>
  <c r="I13" s="1"/>
  <c r="H12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36" l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G37"/>
  <c r="I36"/>
  <c r="I39" l="1"/>
</calcChain>
</file>

<file path=xl/sharedStrings.xml><?xml version="1.0" encoding="utf-8"?>
<sst xmlns="http://schemas.openxmlformats.org/spreadsheetml/2006/main" count="76" uniqueCount="62">
  <si>
    <t>Task</t>
  </si>
  <si>
    <t>Planning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</si>
  <si>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</si>
  <si>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</si>
  <si>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</si>
  <si>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</si>
  <si>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</si>
  <si>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</si>
  <si>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</si>
  <si>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</si>
  <si>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</si>
  <si>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</si>
  <si>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</si>
  <si>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</si>
  <si>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</si>
  <si>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</si>
  <si>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</si>
  <si>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</si>
  <si>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</si>
  <si>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Gathering requirements from the customer</t>
  </si>
  <si>
    <t>Implementation Calendar</t>
  </si>
  <si>
    <t>Writing System Requirements Specification</t>
  </si>
  <si>
    <t>Designing Project Stucture</t>
  </si>
  <si>
    <t>Designing UI</t>
  </si>
  <si>
    <t>Writing System Design Document</t>
  </si>
  <si>
    <t>Testing- Modify Locations</t>
  </si>
  <si>
    <t>Testing- Shortest distance Algorithm</t>
  </si>
  <si>
    <t>Testing- create a user/login</t>
  </si>
  <si>
    <t>Testing- get email updates</t>
  </si>
  <si>
    <t>Implementation of algorithm</t>
  </si>
  <si>
    <t>Implementation of logging in</t>
  </si>
  <si>
    <t>Implementation of admin privilages</t>
  </si>
  <si>
    <t>Testing- Integration of System</t>
  </si>
  <si>
    <t>Make sure all components work together</t>
  </si>
  <si>
    <t>Send email to user to schedule a trip</t>
  </si>
  <si>
    <t>Does the algorithm calculate correctly</t>
  </si>
  <si>
    <t>Make sure admin can add, delete, and change locations</t>
  </si>
  <si>
    <t>Can the regular users and admins login and can users create new accounts.</t>
  </si>
  <si>
    <t>Plan out how the interface will look</t>
  </si>
  <si>
    <t>What classes and platforms we will use</t>
  </si>
  <si>
    <t>Demonstrate project to the customer and class</t>
  </si>
  <si>
    <t>Writing help documentation</t>
  </si>
  <si>
    <t>Update documents</t>
  </si>
  <si>
    <t>Need documentation</t>
  </si>
  <si>
    <t>Starting project</t>
  </si>
  <si>
    <t>As a software engineer, I want to know what I am programming</t>
  </si>
  <si>
    <t>As a user, I want to log in to save a trip</t>
  </si>
  <si>
    <t>As an admin, I want to change locations</t>
  </si>
  <si>
    <t>As a user, I want to find the easiest way to travel to all the selected locations</t>
  </si>
  <si>
    <t>As a user, I want to receive emails to schedule a trip</t>
  </si>
  <si>
    <t>As a developer, I want to ensure the system runs smoothly</t>
  </si>
  <si>
    <t>As a developer, I want to ensure everything works together</t>
  </si>
  <si>
    <t>As a developer, I want to deliver updated documents</t>
  </si>
  <si>
    <t>As a user, I want to be able to read a help document about the system</t>
  </si>
  <si>
    <t xml:space="preserve">As a customer, I want to ensure the product works </t>
  </si>
  <si>
    <t>Complete design</t>
  </si>
  <si>
    <t>Final Presentation</t>
  </si>
  <si>
    <t>Implementation</t>
  </si>
  <si>
    <t>Testing</t>
  </si>
  <si>
    <t>Documentation</t>
  </si>
  <si>
    <t>Coding</t>
  </si>
  <si>
    <t>Testing to make sure it works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</si>
</sst>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9" borderId="14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" fillId="0" borderId="16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</cellXfs>
  <cellStyles count="1">
    <cellStyle name="Normal" xfId="0" builtinId="0"/>
  </cellStyles>
  <dxfs count="12">
    <dxf>
      <font>
        <color rgb="FF008000"/>
      </font>
    </dxf>
    <dxf>
      <font>
        <color rgb="FF800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Sheet1!$H$39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Sheet1!$I$38:$AA$38</c:f>
              <c:numCache>
                <c:formatCode>General</c:formatCode>
                <c:ptCount val="19"/>
                <c:pt idx="0">
                  <c:v>62</c:v>
                </c:pt>
                <c:pt idx="1">
                  <c:v>57</c:v>
                </c:pt>
                <c:pt idx="2">
                  <c:v>53</c:v>
                </c:pt>
                <c:pt idx="3">
                  <c:v>48</c:v>
                </c:pt>
                <c:pt idx="4">
                  <c:v>44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21</c:v>
                </c:pt>
                <c:pt idx="10">
                  <c:v>17</c:v>
                </c:pt>
                <c:pt idx="11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-4</c:v>
                </c:pt>
                <c:pt idx="16">
                  <c:v>-9</c:v>
                </c:pt>
                <c:pt idx="17">
                  <c:v>-13</c:v>
                </c:pt>
                <c:pt idx="18">
                  <c:v>-17</c:v>
                </c:pt>
              </c:numCache>
            </c:numRef>
          </c:cat>
          <c:val>
            <c:numRef>
              <c:f>Sheet1!$I$39:$AA$39</c:f>
              <c:numCache>
                <c:formatCode>General</c:formatCode>
                <c:ptCount val="19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67</c:v>
                </c:pt>
                <c:pt idx="4">
                  <c:v>65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57</c:v>
                </c:pt>
                <c:pt idx="9">
                  <c:v>52</c:v>
                </c:pt>
                <c:pt idx="10">
                  <c:v>47</c:v>
                </c:pt>
                <c:pt idx="11">
                  <c:v>43</c:v>
                </c:pt>
                <c:pt idx="12">
                  <c:v>36</c:v>
                </c:pt>
                <c:pt idx="13">
                  <c:v>34</c:v>
                </c:pt>
                <c:pt idx="14">
                  <c:v>27</c:v>
                </c:pt>
                <c:pt idx="15">
                  <c:v>21</c:v>
                </c:pt>
                <c:pt idx="16">
                  <c:v>16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</c:ser>
        <c:axId val="73976064"/>
        <c:axId val="73982336"/>
      </c:areaChart>
      <c:catAx>
        <c:axId val="739760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one"/>
        <c:crossAx val="73982336"/>
        <c:crosses val="autoZero"/>
        <c:auto val="1"/>
        <c:lblAlgn val="ctr"/>
        <c:lblOffset val="100"/>
        <c:noMultiLvlLbl val="1"/>
      </c:catAx>
      <c:valAx>
        <c:axId val="7398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3976064"/>
        <c:crosses val="autoZero"/>
        <c:crossBetween val="midCat"/>
      </c:valAx>
    </c:plotArea>
    <c:legend>
      <c:legendPos val="t"/>
      <c:layout/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39</xdr:row>
      <xdr:rowOff>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2"/>
  <sheetViews>
    <sheetView tabSelected="1" workbookViewId="0">
      <pane xSplit="9" ySplit="1" topLeftCell="J3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ColWidth="17.140625" defaultRowHeight="12.75" customHeight="1"/>
  <cols>
    <col min="1" max="1" width="3.140625" style="11" customWidth="1"/>
    <col min="2" max="2" width="3.5703125" style="11" customWidth="1"/>
    <col min="3" max="3" width="9.5703125" style="11" customWidth="1"/>
    <col min="4" max="4" width="31.28515625" style="11" customWidth="1"/>
    <col min="5" max="5" width="25.85546875" style="11" customWidth="1"/>
    <col min="6" max="6" width="18.42578125" style="11" customWidth="1"/>
    <col min="7" max="7" width="5.42578125" style="11" customWidth="1"/>
    <col min="8" max="8" width="3.85546875" style="11" customWidth="1"/>
    <col min="9" max="9" width="4" style="11" customWidth="1"/>
    <col min="10" max="10" width="5.42578125" style="11" customWidth="1"/>
    <col min="11" max="26" width="4.5703125" style="11" customWidth="1"/>
    <col min="27" max="27" width="5.140625" style="11" customWidth="1"/>
    <col min="28" max="28" width="34" style="11" customWidth="1"/>
    <col min="29" max="16384" width="17.140625" style="11"/>
  </cols>
  <sheetData>
    <row r="1" spans="1:29" s="1" customFormat="1" ht="57.75">
      <c r="A1" s="2" t="s">
        <v>8</v>
      </c>
      <c r="B1" s="2" t="s">
        <v>11</v>
      </c>
      <c r="C1" s="2" t="s">
        <v>12</v>
      </c>
      <c r="D1" s="3" t="s">
        <v>13</v>
      </c>
      <c r="E1" s="4" t="s">
        <v>0</v>
      </c>
      <c r="F1" s="5" t="s">
        <v>17</v>
      </c>
      <c r="G1" s="5" t="s">
        <v>14</v>
      </c>
      <c r="H1" s="6" t="s">
        <v>15</v>
      </c>
      <c r="I1" s="6" t="s">
        <v>16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18</v>
      </c>
      <c r="AC1" s="45"/>
    </row>
    <row r="2" spans="1:29" hidden="1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25.5">
      <c r="A3" s="12">
        <v>1.1000000000000001</v>
      </c>
      <c r="B3" s="13">
        <v>1</v>
      </c>
      <c r="C3" s="51" t="s">
        <v>1</v>
      </c>
      <c r="D3" s="51" t="s">
        <v>45</v>
      </c>
      <c r="E3" s="14" t="s">
        <v>1</v>
      </c>
      <c r="F3" s="14" t="s">
        <v>44</v>
      </c>
      <c r="G3" s="13">
        <v>1</v>
      </c>
      <c r="H3" s="15">
        <f t="shared" ref="H3:H35" si="0">IF((G3&lt;SUM(J3:AA3)),SUM(J3:AA3),G3)</f>
        <v>5</v>
      </c>
      <c r="I3" s="16">
        <f t="shared" ref="I3:I35" si="1">IF((H3&gt;G3),($H3-(SUM($J3:$AA3))),($G3-(SUM($J3:$AA3))))</f>
        <v>0</v>
      </c>
      <c r="J3" s="17">
        <v>1</v>
      </c>
      <c r="K3" s="18">
        <v>1</v>
      </c>
      <c r="L3" s="18">
        <v>1</v>
      </c>
      <c r="M3" s="18">
        <v>1</v>
      </c>
      <c r="N3" s="18">
        <v>1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7" t="s">
        <v>19</v>
      </c>
    </row>
    <row r="4" spans="1:29" ht="38.25">
      <c r="A4" s="12">
        <v>2</v>
      </c>
      <c r="B4" s="13">
        <v>1</v>
      </c>
      <c r="C4" s="52"/>
      <c r="D4" s="52"/>
      <c r="E4" s="14" t="s">
        <v>21</v>
      </c>
      <c r="F4" s="14" t="s">
        <v>43</v>
      </c>
      <c r="G4" s="13">
        <v>2</v>
      </c>
      <c r="H4" s="15">
        <f t="shared" si="0"/>
        <v>2</v>
      </c>
      <c r="I4" s="16">
        <f t="shared" si="1"/>
        <v>1</v>
      </c>
      <c r="J4" s="20"/>
      <c r="K4" s="21"/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6"/>
    </row>
    <row r="5" spans="1:29" ht="25.5">
      <c r="A5" s="12">
        <v>3</v>
      </c>
      <c r="B5" s="13">
        <v>2</v>
      </c>
      <c r="C5" s="52"/>
      <c r="D5" s="52"/>
      <c r="E5" s="14" t="s">
        <v>24</v>
      </c>
      <c r="F5" s="14" t="s">
        <v>43</v>
      </c>
      <c r="G5" s="13">
        <v>3</v>
      </c>
      <c r="H5" s="15">
        <f t="shared" si="0"/>
        <v>3</v>
      </c>
      <c r="I5" s="16">
        <f t="shared" si="1"/>
        <v>2</v>
      </c>
      <c r="J5" s="20"/>
      <c r="K5" s="21"/>
      <c r="L5" s="21"/>
      <c r="M5" s="21"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6"/>
    </row>
    <row r="6" spans="1:29" ht="25.5">
      <c r="A6" s="12">
        <v>4</v>
      </c>
      <c r="B6" s="13">
        <v>2</v>
      </c>
      <c r="C6" s="52"/>
      <c r="D6" s="52"/>
      <c r="E6" s="14" t="s">
        <v>22</v>
      </c>
      <c r="F6" s="14" t="s">
        <v>55</v>
      </c>
      <c r="G6" s="13">
        <v>2</v>
      </c>
      <c r="H6" s="15">
        <f t="shared" si="0"/>
        <v>2</v>
      </c>
      <c r="I6" s="16">
        <f t="shared" si="1"/>
        <v>0</v>
      </c>
      <c r="J6" s="20"/>
      <c r="K6" s="21"/>
      <c r="L6" s="21"/>
      <c r="M6" s="21"/>
      <c r="N6" s="21">
        <v>2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6" t="s">
        <v>39</v>
      </c>
    </row>
    <row r="7" spans="1:29">
      <c r="A7" s="12">
        <v>5</v>
      </c>
      <c r="B7" s="13">
        <v>2</v>
      </c>
      <c r="C7" s="53"/>
      <c r="D7" s="53"/>
      <c r="E7" s="14" t="s">
        <v>23</v>
      </c>
      <c r="F7" s="14" t="s">
        <v>55</v>
      </c>
      <c r="G7" s="13">
        <v>1</v>
      </c>
      <c r="H7" s="15">
        <f t="shared" si="0"/>
        <v>1</v>
      </c>
      <c r="I7" s="16">
        <f t="shared" si="1"/>
        <v>0</v>
      </c>
      <c r="J7" s="20"/>
      <c r="K7" s="21"/>
      <c r="L7" s="21"/>
      <c r="M7" s="21"/>
      <c r="N7" s="21"/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6" t="s">
        <v>38</v>
      </c>
    </row>
    <row r="8" spans="1:29" ht="25.5">
      <c r="A8" s="12">
        <v>6</v>
      </c>
      <c r="B8" s="13">
        <v>3</v>
      </c>
      <c r="C8" s="51" t="s">
        <v>57</v>
      </c>
      <c r="D8" s="13" t="s">
        <v>46</v>
      </c>
      <c r="E8" s="14" t="s">
        <v>30</v>
      </c>
      <c r="F8" s="14" t="s">
        <v>60</v>
      </c>
      <c r="G8" s="13">
        <v>2</v>
      </c>
      <c r="H8" s="15">
        <f t="shared" si="0"/>
        <v>3</v>
      </c>
      <c r="I8" s="16">
        <f t="shared" si="1"/>
        <v>0</v>
      </c>
      <c r="J8" s="20"/>
      <c r="K8" s="21"/>
      <c r="L8" s="21"/>
      <c r="M8" s="21"/>
      <c r="N8" s="21"/>
      <c r="O8" s="21"/>
      <c r="P8" s="21">
        <v>1</v>
      </c>
      <c r="Q8" s="21">
        <v>1</v>
      </c>
      <c r="R8" s="21">
        <v>1</v>
      </c>
      <c r="S8" s="21"/>
      <c r="T8" s="21"/>
      <c r="U8" s="21"/>
      <c r="V8" s="21"/>
      <c r="W8" s="21"/>
      <c r="X8" s="21"/>
      <c r="Y8" s="21"/>
      <c r="Z8" s="21"/>
      <c r="AA8" s="22"/>
      <c r="AB8" s="46"/>
    </row>
    <row r="9" spans="1:29" ht="25.5">
      <c r="A9" s="12">
        <v>7</v>
      </c>
      <c r="B9" s="13">
        <v>3</v>
      </c>
      <c r="C9" s="52"/>
      <c r="D9" s="13" t="s">
        <v>47</v>
      </c>
      <c r="E9" s="14" t="s">
        <v>31</v>
      </c>
      <c r="F9" s="14" t="s">
        <v>60</v>
      </c>
      <c r="G9" s="13">
        <v>3</v>
      </c>
      <c r="H9" s="15">
        <f t="shared" si="0"/>
        <v>7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4</v>
      </c>
      <c r="S9" s="21">
        <v>2</v>
      </c>
      <c r="T9" s="21"/>
      <c r="U9" s="21"/>
      <c r="V9" s="21"/>
      <c r="W9" s="21"/>
      <c r="X9" s="21"/>
      <c r="Y9" s="21"/>
      <c r="Z9" s="21"/>
      <c r="AA9" s="22"/>
      <c r="AB9" s="46"/>
    </row>
    <row r="10" spans="1:29" ht="38.25">
      <c r="A10" s="12">
        <v>8</v>
      </c>
      <c r="B10" s="13">
        <v>3</v>
      </c>
      <c r="C10" s="52"/>
      <c r="D10" s="13" t="s">
        <v>48</v>
      </c>
      <c r="E10" s="14" t="s">
        <v>29</v>
      </c>
      <c r="F10" s="14" t="s">
        <v>60</v>
      </c>
      <c r="G10" s="13">
        <v>5</v>
      </c>
      <c r="H10" s="15">
        <f t="shared" si="0"/>
        <v>6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>
        <v>2</v>
      </c>
      <c r="V10" s="21"/>
      <c r="W10" s="21"/>
      <c r="X10" s="21"/>
      <c r="Y10" s="21"/>
      <c r="Z10" s="21"/>
      <c r="AA10" s="22"/>
      <c r="AB10" s="46"/>
    </row>
    <row r="11" spans="1:29" ht="25.5">
      <c r="A11" s="12">
        <v>9</v>
      </c>
      <c r="B11" s="13">
        <v>3</v>
      </c>
      <c r="C11" s="53"/>
      <c r="D11" s="13" t="s">
        <v>49</v>
      </c>
      <c r="E11" s="14" t="s">
        <v>20</v>
      </c>
      <c r="F11" s="14" t="s">
        <v>60</v>
      </c>
      <c r="G11" s="13">
        <v>4</v>
      </c>
      <c r="H11" s="15">
        <f t="shared" si="0"/>
        <v>4</v>
      </c>
      <c r="I11" s="16">
        <f t="shared" si="1"/>
        <v>1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/>
      <c r="X11" s="21"/>
      <c r="Y11" s="21"/>
      <c r="Z11" s="21"/>
      <c r="AA11" s="22"/>
      <c r="AB11" s="46"/>
    </row>
    <row r="12" spans="1:29" ht="38.25">
      <c r="A12" s="12">
        <v>10</v>
      </c>
      <c r="B12" s="13">
        <v>4</v>
      </c>
      <c r="C12" s="51" t="s">
        <v>58</v>
      </c>
      <c r="D12" s="51" t="s">
        <v>50</v>
      </c>
      <c r="E12" s="14" t="s">
        <v>27</v>
      </c>
      <c r="F12" s="14" t="s">
        <v>61</v>
      </c>
      <c r="G12" s="13">
        <v>5</v>
      </c>
      <c r="H12" s="15">
        <f t="shared" si="0"/>
        <v>5</v>
      </c>
      <c r="I12" s="16">
        <f>IF((H12&gt;G12),($H12-(SUM($J12:$AA12))),($G12-(SUM($J12:$AA12))))</f>
        <v>0</v>
      </c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4</v>
      </c>
      <c r="V12" s="21">
        <v>1</v>
      </c>
      <c r="W12" s="21"/>
      <c r="X12" s="21"/>
      <c r="Y12" s="21"/>
      <c r="Z12" s="21"/>
      <c r="AA12" s="22"/>
      <c r="AB12" s="46" t="s">
        <v>37</v>
      </c>
    </row>
    <row r="13" spans="1:29" ht="25.5">
      <c r="A13" s="12">
        <v>11</v>
      </c>
      <c r="B13" s="13">
        <v>4</v>
      </c>
      <c r="C13" s="52"/>
      <c r="D13" s="52"/>
      <c r="E13" s="14" t="s">
        <v>25</v>
      </c>
      <c r="F13" s="14" t="s">
        <v>61</v>
      </c>
      <c r="G13" s="13">
        <v>4</v>
      </c>
      <c r="H13" s="15">
        <f t="shared" si="0"/>
        <v>4</v>
      </c>
      <c r="I13" s="16">
        <f t="shared" si="1"/>
        <v>2</v>
      </c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1</v>
      </c>
      <c r="W13" s="21">
        <v>1</v>
      </c>
      <c r="X13" s="21"/>
      <c r="Y13" s="21"/>
      <c r="Z13" s="21"/>
      <c r="AA13" s="22"/>
      <c r="AB13" s="46" t="s">
        <v>36</v>
      </c>
    </row>
    <row r="14" spans="1:29" ht="25.5">
      <c r="A14" s="12">
        <v>12</v>
      </c>
      <c r="B14" s="13">
        <v>4</v>
      </c>
      <c r="C14" s="52"/>
      <c r="D14" s="52"/>
      <c r="E14" s="14" t="s">
        <v>26</v>
      </c>
      <c r="F14" s="14" t="s">
        <v>61</v>
      </c>
      <c r="G14" s="13">
        <v>6</v>
      </c>
      <c r="H14" s="15">
        <f t="shared" si="0"/>
        <v>6</v>
      </c>
      <c r="I14" s="16">
        <f>IF((H14&gt;G14),($H14-(SUM($J14:$AA14))),($G14-(SUM($J14:$AA14))))</f>
        <v>0</v>
      </c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3</v>
      </c>
      <c r="X14" s="21">
        <v>3</v>
      </c>
      <c r="Y14" s="21"/>
      <c r="Z14" s="21"/>
      <c r="AA14" s="22"/>
      <c r="AB14" s="46" t="s">
        <v>35</v>
      </c>
    </row>
    <row r="15" spans="1:29" ht="25.5">
      <c r="A15" s="12">
        <v>13</v>
      </c>
      <c r="B15" s="13">
        <v>4</v>
      </c>
      <c r="C15" s="52"/>
      <c r="D15" s="53"/>
      <c r="E15" s="14" t="s">
        <v>28</v>
      </c>
      <c r="F15" s="14" t="s">
        <v>61</v>
      </c>
      <c r="G15" s="13">
        <v>4</v>
      </c>
      <c r="H15" s="15">
        <v>3</v>
      </c>
      <c r="I15" s="16">
        <v>1</v>
      </c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>
        <v>2</v>
      </c>
      <c r="Y15" s="21">
        <v>1</v>
      </c>
      <c r="Z15" s="21"/>
      <c r="AA15" s="22"/>
      <c r="AB15" s="46" t="s">
        <v>34</v>
      </c>
    </row>
    <row r="16" spans="1:29" ht="25.5">
      <c r="A16" s="12">
        <v>14</v>
      </c>
      <c r="B16" s="13">
        <v>4</v>
      </c>
      <c r="C16" s="53"/>
      <c r="D16" s="13" t="s">
        <v>51</v>
      </c>
      <c r="E16" s="1" t="s">
        <v>32</v>
      </c>
      <c r="F16" s="14" t="s">
        <v>61</v>
      </c>
      <c r="G16" s="13">
        <v>10</v>
      </c>
      <c r="H16" s="15">
        <f t="shared" si="0"/>
        <v>10</v>
      </c>
      <c r="I16" s="16">
        <f t="shared" si="1"/>
        <v>0</v>
      </c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>
        <v>2</v>
      </c>
      <c r="X16" s="21">
        <v>1</v>
      </c>
      <c r="Y16" s="21">
        <v>4</v>
      </c>
      <c r="Z16" s="21">
        <v>3</v>
      </c>
      <c r="AA16" s="22"/>
      <c r="AB16" s="46" t="s">
        <v>33</v>
      </c>
    </row>
    <row r="17" spans="1:28" ht="25.5">
      <c r="A17" s="12">
        <v>15</v>
      </c>
      <c r="B17" s="13">
        <v>5</v>
      </c>
      <c r="C17" s="13" t="s">
        <v>59</v>
      </c>
      <c r="D17" s="13" t="s">
        <v>52</v>
      </c>
      <c r="E17" s="1" t="s">
        <v>42</v>
      </c>
      <c r="F17" s="14" t="s">
        <v>43</v>
      </c>
      <c r="G17" s="13"/>
      <c r="H17" s="15"/>
      <c r="I17" s="16"/>
      <c r="J17" s="20"/>
      <c r="K17" s="21"/>
      <c r="L17" s="21"/>
      <c r="M17" s="21"/>
      <c r="N17" s="21">
        <v>1</v>
      </c>
      <c r="O17" s="21"/>
      <c r="P17" s="21"/>
      <c r="Q17" s="21"/>
      <c r="R17" s="21"/>
      <c r="S17" s="21">
        <v>1</v>
      </c>
      <c r="T17" s="21"/>
      <c r="U17" s="21"/>
      <c r="V17" s="21"/>
      <c r="W17" s="21"/>
      <c r="X17" s="21"/>
      <c r="Y17" s="21"/>
      <c r="Z17" s="21">
        <v>1</v>
      </c>
      <c r="AA17" s="22"/>
      <c r="AB17" s="46"/>
    </row>
    <row r="18" spans="1:28" ht="25.5">
      <c r="A18" s="12">
        <v>16</v>
      </c>
      <c r="B18" s="13">
        <v>5</v>
      </c>
      <c r="C18" s="13" t="s">
        <v>59</v>
      </c>
      <c r="D18" s="13" t="s">
        <v>53</v>
      </c>
      <c r="E18" s="14" t="s">
        <v>9</v>
      </c>
      <c r="F18" s="14" t="s">
        <v>43</v>
      </c>
      <c r="G18" s="13">
        <v>8</v>
      </c>
      <c r="H18" s="15">
        <f t="shared" si="0"/>
        <v>8</v>
      </c>
      <c r="I18" s="16">
        <f t="shared" si="1"/>
        <v>2</v>
      </c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>
        <v>1</v>
      </c>
      <c r="X18" s="21"/>
      <c r="Y18" s="21"/>
      <c r="Z18" s="21">
        <v>2</v>
      </c>
      <c r="AA18" s="22">
        <v>3</v>
      </c>
      <c r="AB18" s="46" t="s">
        <v>41</v>
      </c>
    </row>
    <row r="19" spans="1:28" ht="25.5">
      <c r="A19" s="12">
        <v>17</v>
      </c>
      <c r="B19" s="13">
        <v>5</v>
      </c>
      <c r="C19" s="13" t="s">
        <v>10</v>
      </c>
      <c r="D19" s="13" t="s">
        <v>54</v>
      </c>
      <c r="E19" s="14" t="s">
        <v>10</v>
      </c>
      <c r="F19" s="14" t="s">
        <v>56</v>
      </c>
      <c r="G19" s="13">
        <v>2</v>
      </c>
      <c r="H19" s="15">
        <f t="shared" si="0"/>
        <v>2</v>
      </c>
      <c r="I19" s="16">
        <f t="shared" si="1"/>
        <v>1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>
        <v>1</v>
      </c>
      <c r="AB19" s="46" t="s">
        <v>40</v>
      </c>
    </row>
    <row r="20" spans="1:28">
      <c r="A20" s="12">
        <v>18</v>
      </c>
      <c r="B20" s="13"/>
      <c r="C20" s="13"/>
      <c r="D20" s="13"/>
      <c r="E20" s="14"/>
      <c r="F20" s="14"/>
      <c r="G20" s="13"/>
      <c r="H20" s="15">
        <f t="shared" si="0"/>
        <v>0</v>
      </c>
      <c r="I20" s="16">
        <f t="shared" si="1"/>
        <v>0</v>
      </c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46"/>
    </row>
    <row r="21" spans="1:28" hidden="1">
      <c r="A21" s="12"/>
      <c r="B21" s="13"/>
      <c r="C21" s="13"/>
      <c r="D21" s="13"/>
      <c r="E21" s="14"/>
      <c r="F21" s="14"/>
      <c r="G21" s="13"/>
      <c r="H21" s="15">
        <f t="shared" si="0"/>
        <v>0</v>
      </c>
      <c r="I21" s="16">
        <f t="shared" si="1"/>
        <v>0</v>
      </c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46"/>
    </row>
    <row r="22" spans="1:28" hidden="1">
      <c r="A22" s="12"/>
      <c r="B22" s="13"/>
      <c r="C22" s="13"/>
      <c r="D22" s="13"/>
      <c r="E22" s="14"/>
      <c r="F22" s="14"/>
      <c r="G22" s="13"/>
      <c r="H22" s="15">
        <f t="shared" si="0"/>
        <v>0</v>
      </c>
      <c r="I22" s="16">
        <f t="shared" si="1"/>
        <v>0</v>
      </c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46"/>
    </row>
    <row r="23" spans="1:28" hidden="1">
      <c r="A23" s="12"/>
      <c r="B23" s="13"/>
      <c r="C23" s="13"/>
      <c r="D23" s="13"/>
      <c r="E23" s="14"/>
      <c r="F23" s="14"/>
      <c r="G23" s="13"/>
      <c r="H23" s="15">
        <f t="shared" si="0"/>
        <v>0</v>
      </c>
      <c r="I23" s="16">
        <f t="shared" si="1"/>
        <v>0</v>
      </c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46"/>
    </row>
    <row r="24" spans="1:28" hidden="1">
      <c r="A24" s="12"/>
      <c r="B24" s="13"/>
      <c r="C24" s="13"/>
      <c r="D24" s="13"/>
      <c r="E24" s="14"/>
      <c r="F24" s="14"/>
      <c r="G24" s="13"/>
      <c r="H24" s="15">
        <f t="shared" si="0"/>
        <v>0</v>
      </c>
      <c r="I24" s="16">
        <f t="shared" si="1"/>
        <v>0</v>
      </c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46"/>
    </row>
    <row r="25" spans="1:28" hidden="1">
      <c r="A25" s="12"/>
      <c r="B25" s="13"/>
      <c r="C25" s="13"/>
      <c r="D25" s="13"/>
      <c r="E25" s="14"/>
      <c r="F25" s="14"/>
      <c r="G25" s="13"/>
      <c r="H25" s="15">
        <f t="shared" si="0"/>
        <v>0</v>
      </c>
      <c r="I25" s="16">
        <f t="shared" si="1"/>
        <v>0</v>
      </c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46"/>
    </row>
    <row r="26" spans="1:28" hidden="1">
      <c r="A26" s="12"/>
      <c r="B26" s="13"/>
      <c r="C26" s="13"/>
      <c r="D26" s="13"/>
      <c r="E26" s="14"/>
      <c r="F26" s="14"/>
      <c r="G26" s="13"/>
      <c r="H26" s="15">
        <f t="shared" si="0"/>
        <v>0</v>
      </c>
      <c r="I26" s="16">
        <f t="shared" si="1"/>
        <v>0</v>
      </c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46"/>
    </row>
    <row r="27" spans="1:28" hidden="1">
      <c r="A27" s="12"/>
      <c r="B27" s="13"/>
      <c r="C27" s="13"/>
      <c r="D27" s="13"/>
      <c r="E27" s="14"/>
      <c r="F27" s="14"/>
      <c r="G27" s="13"/>
      <c r="H27" s="15">
        <f t="shared" si="0"/>
        <v>0</v>
      </c>
      <c r="I27" s="16">
        <f t="shared" si="1"/>
        <v>0</v>
      </c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46"/>
    </row>
    <row r="28" spans="1:28" hidden="1">
      <c r="A28" s="12"/>
      <c r="B28" s="13"/>
      <c r="C28" s="13"/>
      <c r="D28" s="13"/>
      <c r="E28" s="14"/>
      <c r="F28" s="14"/>
      <c r="G28" s="13"/>
      <c r="H28" s="15">
        <f t="shared" si="0"/>
        <v>0</v>
      </c>
      <c r="I28" s="16">
        <f t="shared" si="1"/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46"/>
    </row>
    <row r="29" spans="1:28" hidden="1">
      <c r="A29" s="12"/>
      <c r="B29" s="13"/>
      <c r="C29" s="13"/>
      <c r="D29" s="13"/>
      <c r="E29" s="14"/>
      <c r="F29" s="14"/>
      <c r="G29" s="13"/>
      <c r="H29" s="15">
        <f t="shared" si="0"/>
        <v>0</v>
      </c>
      <c r="I29" s="16">
        <f t="shared" si="1"/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46"/>
    </row>
    <row r="30" spans="1:28" hidden="1">
      <c r="A30" s="12"/>
      <c r="B30" s="13"/>
      <c r="C30" s="13"/>
      <c r="D30" s="13"/>
      <c r="E30" s="14"/>
      <c r="F30" s="14"/>
      <c r="G30" s="13"/>
      <c r="H30" s="15">
        <f t="shared" si="0"/>
        <v>0</v>
      </c>
      <c r="I30" s="16">
        <f t="shared" si="1"/>
        <v>0</v>
      </c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46"/>
    </row>
    <row r="31" spans="1:28" hidden="1">
      <c r="A31" s="12"/>
      <c r="B31" s="13"/>
      <c r="C31" s="13"/>
      <c r="D31" s="13"/>
      <c r="E31" s="14"/>
      <c r="F31" s="14"/>
      <c r="G31" s="13"/>
      <c r="H31" s="15">
        <f t="shared" si="0"/>
        <v>0</v>
      </c>
      <c r="I31" s="16">
        <f t="shared" si="1"/>
        <v>0</v>
      </c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46"/>
    </row>
    <row r="32" spans="1:28" hidden="1">
      <c r="A32" s="12"/>
      <c r="B32" s="13"/>
      <c r="C32" s="13"/>
      <c r="D32" s="13"/>
      <c r="E32" s="14"/>
      <c r="F32" s="14"/>
      <c r="G32" s="13"/>
      <c r="H32" s="15">
        <f t="shared" si="0"/>
        <v>0</v>
      </c>
      <c r="I32" s="16">
        <f t="shared" si="1"/>
        <v>0</v>
      </c>
      <c r="J32" s="2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46"/>
    </row>
    <row r="33" spans="1:28" hidden="1">
      <c r="A33" s="12"/>
      <c r="B33" s="13"/>
      <c r="C33" s="13"/>
      <c r="D33" s="13"/>
      <c r="E33" s="14"/>
      <c r="F33" s="14"/>
      <c r="G33" s="13"/>
      <c r="H33" s="15">
        <f t="shared" si="0"/>
        <v>0</v>
      </c>
      <c r="I33" s="16">
        <f t="shared" si="1"/>
        <v>0</v>
      </c>
      <c r="J33" s="20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46"/>
    </row>
    <row r="34" spans="1:28" hidden="1">
      <c r="A34" s="12"/>
      <c r="B34" s="13"/>
      <c r="C34" s="13"/>
      <c r="D34" s="13"/>
      <c r="E34" s="14"/>
      <c r="F34" s="14"/>
      <c r="G34" s="13"/>
      <c r="H34" s="15">
        <f t="shared" si="0"/>
        <v>0</v>
      </c>
      <c r="I34" s="16">
        <f t="shared" si="1"/>
        <v>0</v>
      </c>
      <c r="J34" s="2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46"/>
    </row>
    <row r="35" spans="1:28">
      <c r="A35" s="23">
        <v>19</v>
      </c>
      <c r="B35" s="24"/>
      <c r="C35" s="24"/>
      <c r="D35" s="24"/>
      <c r="E35" s="14"/>
      <c r="F35" s="14"/>
      <c r="G35" s="13"/>
      <c r="H35" s="15">
        <f t="shared" si="0"/>
        <v>0</v>
      </c>
      <c r="I35" s="16">
        <f t="shared" si="1"/>
        <v>0</v>
      </c>
      <c r="J35" s="25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7"/>
      <c r="AB35" s="48"/>
    </row>
    <row r="36" spans="1:28">
      <c r="A36" s="28"/>
      <c r="B36" s="28"/>
      <c r="C36" s="28"/>
      <c r="D36" s="28"/>
      <c r="E36" s="29" t="s">
        <v>2</v>
      </c>
      <c r="F36" s="30"/>
      <c r="G36" s="31">
        <f>SUM(G3:G35)</f>
        <v>62</v>
      </c>
      <c r="H36" s="32">
        <f>SUM(H3:H35)</f>
        <v>71</v>
      </c>
      <c r="I36" s="32">
        <f>SUM(I3:I35)</f>
        <v>10</v>
      </c>
      <c r="J36" s="33">
        <f t="shared" ref="J36:AA36" si="2">SUM(J3:J20)</f>
        <v>1</v>
      </c>
      <c r="K36" s="33">
        <f t="shared" si="2"/>
        <v>1</v>
      </c>
      <c r="L36" s="33">
        <f t="shared" si="2"/>
        <v>2</v>
      </c>
      <c r="M36" s="33">
        <f t="shared" si="2"/>
        <v>2</v>
      </c>
      <c r="N36" s="33">
        <f t="shared" si="2"/>
        <v>4</v>
      </c>
      <c r="O36" s="33">
        <f t="shared" si="2"/>
        <v>1</v>
      </c>
      <c r="P36" s="33">
        <f t="shared" si="2"/>
        <v>1</v>
      </c>
      <c r="Q36" s="33">
        <f t="shared" si="2"/>
        <v>2</v>
      </c>
      <c r="R36" s="33">
        <f t="shared" si="2"/>
        <v>5</v>
      </c>
      <c r="S36" s="33">
        <f t="shared" si="2"/>
        <v>5</v>
      </c>
      <c r="T36" s="33">
        <f t="shared" si="2"/>
        <v>4</v>
      </c>
      <c r="U36" s="33">
        <f t="shared" si="2"/>
        <v>7</v>
      </c>
      <c r="V36" s="33">
        <f t="shared" si="2"/>
        <v>2</v>
      </c>
      <c r="W36" s="33">
        <f t="shared" si="2"/>
        <v>7</v>
      </c>
      <c r="X36" s="33">
        <f t="shared" si="2"/>
        <v>6</v>
      </c>
      <c r="Y36" s="33">
        <f t="shared" si="2"/>
        <v>5</v>
      </c>
      <c r="Z36" s="33">
        <f t="shared" si="2"/>
        <v>6</v>
      </c>
      <c r="AA36" s="33">
        <f t="shared" si="2"/>
        <v>4</v>
      </c>
    </row>
    <row r="37" spans="1:28" ht="12" customHeight="1">
      <c r="A37" s="34"/>
      <c r="B37" s="34"/>
      <c r="C37" s="34"/>
      <c r="D37" s="34"/>
      <c r="E37" s="35" t="s">
        <v>3</v>
      </c>
      <c r="F37" s="36"/>
      <c r="G37" s="37">
        <f>G36-SUM(J37:AA37)</f>
        <v>-17</v>
      </c>
      <c r="H37" s="38"/>
      <c r="I37" s="39"/>
      <c r="J37" s="7">
        <v>5</v>
      </c>
      <c r="K37" s="7">
        <v>4</v>
      </c>
      <c r="L37" s="7">
        <v>5</v>
      </c>
      <c r="M37" s="7">
        <v>4</v>
      </c>
      <c r="N37" s="7">
        <v>5</v>
      </c>
      <c r="O37" s="7">
        <v>4</v>
      </c>
      <c r="P37" s="7">
        <v>5</v>
      </c>
      <c r="Q37" s="7">
        <v>4</v>
      </c>
      <c r="R37" s="7">
        <v>5</v>
      </c>
      <c r="S37" s="7">
        <v>4</v>
      </c>
      <c r="T37" s="7">
        <v>4</v>
      </c>
      <c r="U37" s="7">
        <v>5</v>
      </c>
      <c r="V37" s="7">
        <v>4</v>
      </c>
      <c r="W37" s="7">
        <v>4</v>
      </c>
      <c r="X37" s="7">
        <v>4</v>
      </c>
      <c r="Y37" s="7">
        <v>5</v>
      </c>
      <c r="Z37" s="7">
        <v>4</v>
      </c>
      <c r="AA37" s="7">
        <v>4</v>
      </c>
    </row>
    <row r="38" spans="1:28" ht="12" customHeight="1">
      <c r="E38" s="41" t="s">
        <v>4</v>
      </c>
      <c r="F38" s="36"/>
      <c r="G38" s="36"/>
      <c r="H38" s="43" t="s">
        <v>5</v>
      </c>
      <c r="I38" s="42">
        <f>G36</f>
        <v>62</v>
      </c>
      <c r="J38" s="44">
        <f t="shared" ref="J38:AA38" si="3">I38-J37</f>
        <v>57</v>
      </c>
      <c r="K38" s="44">
        <f t="shared" si="3"/>
        <v>53</v>
      </c>
      <c r="L38" s="44">
        <f t="shared" si="3"/>
        <v>48</v>
      </c>
      <c r="M38" s="44">
        <f t="shared" si="3"/>
        <v>44</v>
      </c>
      <c r="N38" s="44">
        <f t="shared" si="3"/>
        <v>39</v>
      </c>
      <c r="O38" s="44">
        <f t="shared" si="3"/>
        <v>35</v>
      </c>
      <c r="P38" s="44">
        <f t="shared" si="3"/>
        <v>30</v>
      </c>
      <c r="Q38" s="44">
        <f t="shared" si="3"/>
        <v>26</v>
      </c>
      <c r="R38" s="44">
        <f t="shared" si="3"/>
        <v>21</v>
      </c>
      <c r="S38" s="44">
        <f t="shared" si="3"/>
        <v>17</v>
      </c>
      <c r="T38" s="44">
        <f t="shared" si="3"/>
        <v>13</v>
      </c>
      <c r="U38" s="44">
        <f t="shared" si="3"/>
        <v>8</v>
      </c>
      <c r="V38" s="44">
        <f t="shared" si="3"/>
        <v>4</v>
      </c>
      <c r="W38" s="44">
        <f t="shared" si="3"/>
        <v>0</v>
      </c>
      <c r="X38" s="44">
        <f t="shared" si="3"/>
        <v>-4</v>
      </c>
      <c r="Y38" s="44">
        <f t="shared" si="3"/>
        <v>-9</v>
      </c>
      <c r="Z38" s="44">
        <f>Y38-Z37</f>
        <v>-13</v>
      </c>
      <c r="AA38" s="44">
        <f t="shared" si="3"/>
        <v>-17</v>
      </c>
    </row>
    <row r="39" spans="1:28" ht="12" customHeight="1">
      <c r="E39" s="41" t="s">
        <v>6</v>
      </c>
      <c r="F39" s="36"/>
      <c r="G39" s="36"/>
      <c r="H39" s="43" t="s">
        <v>7</v>
      </c>
      <c r="I39" s="42">
        <f>H36</f>
        <v>71</v>
      </c>
      <c r="J39" s="42">
        <f>$H$36-SUM(J$3:J$35)</f>
        <v>70</v>
      </c>
      <c r="K39" s="42">
        <f t="shared" ref="K39:AA39" si="4">J39-SUM(K3:K35)</f>
        <v>69</v>
      </c>
      <c r="L39" s="42">
        <f t="shared" si="4"/>
        <v>67</v>
      </c>
      <c r="M39" s="42">
        <f t="shared" si="4"/>
        <v>65</v>
      </c>
      <c r="N39" s="42">
        <f t="shared" si="4"/>
        <v>61</v>
      </c>
      <c r="O39" s="42">
        <f t="shared" si="4"/>
        <v>60</v>
      </c>
      <c r="P39" s="42">
        <f t="shared" si="4"/>
        <v>59</v>
      </c>
      <c r="Q39" s="42">
        <f t="shared" si="4"/>
        <v>57</v>
      </c>
      <c r="R39" s="42">
        <f t="shared" si="4"/>
        <v>52</v>
      </c>
      <c r="S39" s="42">
        <f t="shared" si="4"/>
        <v>47</v>
      </c>
      <c r="T39" s="42">
        <f t="shared" si="4"/>
        <v>43</v>
      </c>
      <c r="U39" s="42">
        <f t="shared" si="4"/>
        <v>36</v>
      </c>
      <c r="V39" s="42">
        <f t="shared" si="4"/>
        <v>34</v>
      </c>
      <c r="W39" s="42">
        <f t="shared" si="4"/>
        <v>27</v>
      </c>
      <c r="X39" s="42">
        <f t="shared" si="4"/>
        <v>21</v>
      </c>
      <c r="Y39" s="42">
        <f t="shared" si="4"/>
        <v>16</v>
      </c>
      <c r="Z39" s="42">
        <f t="shared" si="4"/>
        <v>10</v>
      </c>
      <c r="AA39" s="42">
        <f t="shared" si="4"/>
        <v>6</v>
      </c>
    </row>
    <row r="40" spans="1:28" ht="12" customHeight="1">
      <c r="E40" s="49"/>
      <c r="F40" s="49"/>
      <c r="G40" s="50"/>
      <c r="H40" s="50"/>
      <c r="I40" s="5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8">
      <c r="E41" s="49"/>
      <c r="F41" s="49"/>
      <c r="G41" s="50"/>
      <c r="H41" s="50"/>
      <c r="I41" s="5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8">
      <c r="E42" s="1"/>
      <c r="F42" s="1"/>
    </row>
    <row r="43" spans="1:28">
      <c r="E43" s="1"/>
      <c r="F43" s="1"/>
    </row>
    <row r="44" spans="1:28">
      <c r="E44" s="1"/>
      <c r="F44" s="1"/>
    </row>
    <row r="45" spans="1:28">
      <c r="E45" s="1"/>
      <c r="F45" s="1"/>
    </row>
    <row r="46" spans="1:28">
      <c r="E46" s="1"/>
      <c r="F46" s="1"/>
    </row>
    <row r="47" spans="1:28">
      <c r="E47" s="1"/>
      <c r="F47" s="1"/>
    </row>
    <row r="48" spans="1:28">
      <c r="E48" s="1"/>
      <c r="F48" s="1"/>
    </row>
    <row r="49" spans="5:6">
      <c r="E49" s="1"/>
      <c r="F49" s="1"/>
    </row>
    <row r="50" spans="5:6">
      <c r="E50" s="1"/>
      <c r="F50" s="1"/>
    </row>
    <row r="51" spans="5:6">
      <c r="E51" s="1"/>
      <c r="F51" s="1"/>
    </row>
    <row r="52" spans="5:6">
      <c r="E52" s="1"/>
      <c r="F52" s="1"/>
    </row>
    <row r="53" spans="5:6">
      <c r="E53" s="1"/>
      <c r="F53" s="1"/>
    </row>
    <row r="54" spans="5:6">
      <c r="E54" s="1"/>
      <c r="F54" s="1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  <row r="58" spans="5:6">
      <c r="E58" s="1"/>
      <c r="F58" s="1"/>
    </row>
    <row r="59" spans="5:6">
      <c r="E59" s="1"/>
      <c r="F59" s="1"/>
    </row>
    <row r="60" spans="5:6">
      <c r="E60" s="1"/>
      <c r="F60" s="1"/>
    </row>
    <row r="61" spans="5:6">
      <c r="E61" s="1"/>
      <c r="F61" s="1"/>
    </row>
    <row r="62" spans="5:6">
      <c r="E62" s="1"/>
      <c r="F62" s="1"/>
    </row>
    <row r="63" spans="5:6">
      <c r="E63" s="1"/>
      <c r="F63" s="1"/>
    </row>
    <row r="64" spans="5:6">
      <c r="E64" s="1"/>
      <c r="F64" s="1"/>
    </row>
    <row r="65" spans="5:6">
      <c r="E65" s="1"/>
      <c r="F65" s="1"/>
    </row>
    <row r="66" spans="5:6">
      <c r="E66" s="1"/>
      <c r="F66" s="1"/>
    </row>
    <row r="67" spans="5:6">
      <c r="E67" s="1"/>
      <c r="F67" s="1"/>
    </row>
    <row r="68" spans="5:6">
      <c r="E68" s="1"/>
      <c r="F68" s="1"/>
    </row>
    <row r="69" spans="5:6">
      <c r="E69" s="1"/>
      <c r="F69" s="1"/>
    </row>
    <row r="70" spans="5:6">
      <c r="E70" s="1"/>
      <c r="F70" s="1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  <row r="76" spans="5:6">
      <c r="E76" s="1"/>
      <c r="F76" s="1"/>
    </row>
    <row r="77" spans="5:6">
      <c r="E77" s="1"/>
      <c r="F77" s="1"/>
    </row>
    <row r="78" spans="5:6">
      <c r="E78" s="1"/>
      <c r="F78" s="1"/>
    </row>
    <row r="79" spans="5:6">
      <c r="E79" s="1"/>
      <c r="F79" s="1"/>
    </row>
    <row r="80" spans="5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</sheetData>
  <mergeCells count="7">
    <mergeCell ref="E40:I40"/>
    <mergeCell ref="E41:I41"/>
    <mergeCell ref="D3:D7"/>
    <mergeCell ref="D12:D15"/>
    <mergeCell ref="C3:C7"/>
    <mergeCell ref="C8:C11"/>
    <mergeCell ref="C12:C16"/>
  </mergeCells>
  <conditionalFormatting sqref="E38:E39 H38:AA39">
    <cfRule type="cellIs" dxfId="11" priority="3" stopIfTrue="1" operator="lessThan">
      <formula>1</formula>
    </cfRule>
  </conditionalFormatting>
  <conditionalFormatting sqref="G37">
    <cfRule type="cellIs" dxfId="10" priority="4" stopIfTrue="1" operator="greaterThan">
      <formula>0</formula>
    </cfRule>
  </conditionalFormatting>
  <conditionalFormatting sqref="I3:I35">
    <cfRule type="cellIs" dxfId="9" priority="5" stopIfTrue="1" operator="greaterThan">
      <formula>0</formula>
    </cfRule>
    <cfRule type="cellIs" dxfId="8" priority="5" stopIfTrue="1" operator="equal">
      <formula>0</formula>
    </cfRule>
    <cfRule type="cellIs" dxfId="7" priority="5" stopIfTrue="1" operator="lessThan">
      <formula>0</formula>
    </cfRule>
  </conditionalFormatting>
  <conditionalFormatting sqref="E37:F37 I37">
    <cfRule type="cellIs" dxfId="6" priority="6" stopIfTrue="1" operator="equal">
      <formula>0</formula>
    </cfRule>
    <cfRule type="cellIs" dxfId="5" priority="6" stopIfTrue="1" operator="greaterThan">
      <formula>8</formula>
    </cfRule>
  </conditionalFormatting>
  <conditionalFormatting sqref="J3:AA35">
    <cfRule type="cellIs" dxfId="4" priority="7" stopIfTrue="1" operator="greaterThan">
      <formula>0</formula>
    </cfRule>
  </conditionalFormatting>
  <conditionalFormatting sqref="H37">
    <cfRule type="cellIs" dxfId="3" priority="8" stopIfTrue="1" operator="lessThan">
      <formula>1</formula>
    </cfRule>
    <cfRule type="cellIs" dxfId="2" priority="8" stopIfTrue="1" operator="greaterThan">
      <formula>0</formula>
    </cfRule>
  </conditionalFormatting>
  <conditionalFormatting sqref="F38:G39">
    <cfRule type="cellIs" dxfId="1" priority="-1" stopIfTrue="1" operator="greaterThan">
      <formula>8</formula>
    </cfRule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2013-11-12T00:39:51Z</dcterms:created>
  <dcterms:modified xsi:type="dcterms:W3CDTF">2013-11-12T21:16:30Z</dcterms:modified>
</cp:coreProperties>
</file>