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euil1" sheetId="1" r:id="rId1"/>
    <sheet name="Feuil2" sheetId="2" r:id="rId2"/>
  </sheets>
  <calcPr calcId="152511"/>
</workbook>
</file>

<file path=xl/calcChain.xml><?xml version="1.0" encoding="utf-8"?>
<calcChain xmlns="http://schemas.openxmlformats.org/spreadsheetml/2006/main">
  <c r="B28" i="1" l="1"/>
  <c r="J21" i="1"/>
  <c r="J22" i="1"/>
  <c r="J23" i="1"/>
  <c r="J24" i="1"/>
  <c r="J25" i="1"/>
  <c r="J26" i="1"/>
  <c r="J27" i="1"/>
  <c r="J28" i="1"/>
  <c r="J29" i="1"/>
  <c r="J30" i="1"/>
  <c r="J31" i="1"/>
  <c r="I21" i="1"/>
  <c r="I22" i="1"/>
  <c r="I23" i="1"/>
  <c r="I24" i="1"/>
  <c r="I25" i="1"/>
  <c r="I26" i="1"/>
  <c r="I27" i="1"/>
  <c r="I28" i="1"/>
  <c r="I29" i="1"/>
  <c r="I30" i="1"/>
  <c r="I31" i="1"/>
  <c r="H21" i="1"/>
  <c r="H22" i="1"/>
  <c r="H23" i="1"/>
  <c r="H24" i="1"/>
  <c r="H25" i="1"/>
  <c r="H26" i="1"/>
  <c r="H27" i="1"/>
  <c r="H28" i="1"/>
  <c r="H29" i="1"/>
  <c r="H30" i="1"/>
  <c r="H31" i="1"/>
  <c r="G21" i="1"/>
  <c r="G22" i="1"/>
  <c r="G23" i="1"/>
  <c r="G24" i="1"/>
  <c r="G25" i="1"/>
  <c r="G26" i="1"/>
  <c r="G27" i="1"/>
  <c r="G28" i="1"/>
  <c r="G29" i="1"/>
  <c r="G30" i="1"/>
  <c r="G31" i="1"/>
  <c r="F21" i="1"/>
  <c r="F22" i="1"/>
  <c r="F23" i="1"/>
  <c r="F24" i="1"/>
  <c r="F25" i="1"/>
  <c r="F26" i="1"/>
  <c r="F27" i="1"/>
  <c r="F28" i="1"/>
  <c r="F29" i="1"/>
  <c r="F30" i="1"/>
  <c r="F31" i="1"/>
  <c r="J20" i="1"/>
  <c r="I20" i="1"/>
  <c r="H20" i="1"/>
  <c r="G20" i="1"/>
  <c r="F20" i="1"/>
  <c r="E21" i="1"/>
  <c r="E22" i="1"/>
  <c r="E23" i="1"/>
  <c r="E24" i="1"/>
  <c r="E25" i="1"/>
  <c r="E26" i="1"/>
  <c r="E27" i="1"/>
  <c r="E28" i="1"/>
  <c r="E29" i="1"/>
  <c r="E30" i="1"/>
  <c r="E31" i="1"/>
  <c r="E20" i="1"/>
  <c r="D21" i="1"/>
  <c r="D22" i="1"/>
  <c r="D23" i="1"/>
  <c r="D24" i="1"/>
  <c r="D25" i="1"/>
  <c r="D26" i="1"/>
  <c r="D27" i="1"/>
  <c r="D28" i="1"/>
  <c r="D29" i="1"/>
  <c r="D30" i="1"/>
  <c r="D31" i="1"/>
  <c r="D20" i="1"/>
  <c r="C21" i="1"/>
  <c r="C22" i="1"/>
  <c r="C23" i="1"/>
  <c r="C24" i="1"/>
  <c r="C25" i="1"/>
  <c r="C26" i="1"/>
  <c r="C27" i="1"/>
  <c r="C28" i="1"/>
  <c r="C29" i="1"/>
  <c r="C30" i="1"/>
  <c r="C31" i="1"/>
  <c r="C20" i="1"/>
  <c r="B21" i="1"/>
  <c r="B22" i="1"/>
  <c r="B23" i="1"/>
  <c r="B24" i="1"/>
  <c r="B25" i="1"/>
  <c r="B26" i="1"/>
  <c r="B27" i="1"/>
  <c r="B29" i="1"/>
  <c r="B30" i="1"/>
  <c r="B31" i="1"/>
  <c r="B20" i="1"/>
  <c r="K15" i="1"/>
  <c r="L15" i="1"/>
  <c r="C15" i="1"/>
  <c r="D15" i="1"/>
  <c r="E15" i="1"/>
  <c r="F15" i="1"/>
  <c r="G15" i="1"/>
  <c r="H15" i="1"/>
  <c r="I15" i="1"/>
  <c r="J15" i="1"/>
  <c r="B15" i="1"/>
  <c r="J4" i="1"/>
  <c r="J5" i="1"/>
  <c r="J6" i="1"/>
  <c r="J7" i="1"/>
  <c r="J8" i="1"/>
  <c r="J9" i="1"/>
  <c r="J10" i="1"/>
  <c r="J11" i="1"/>
  <c r="J12" i="1"/>
  <c r="J13" i="1"/>
  <c r="J14" i="1"/>
  <c r="J3" i="1"/>
  <c r="L13" i="1"/>
  <c r="L11" i="1"/>
  <c r="L8" i="1"/>
  <c r="L6" i="1"/>
  <c r="L4" i="1"/>
  <c r="L5" i="1"/>
  <c r="L7" i="1"/>
  <c r="L9" i="1"/>
  <c r="L10" i="1"/>
  <c r="L12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K3" i="1"/>
</calcChain>
</file>

<file path=xl/sharedStrings.xml><?xml version="1.0" encoding="utf-8"?>
<sst xmlns="http://schemas.openxmlformats.org/spreadsheetml/2006/main" count="45" uniqueCount="24">
  <si>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</si>
  <si>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</si>
  <si>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</si>
  <si>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</si>
  <si>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</si>
  <si>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</si>
  <si>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</si>
  <si>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</si>
  <si>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</si>
  <si>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</si>
  <si>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</si>
  <si>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</si>
  <si>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N</t>
  </si>
  <si>
    <t>NE</t>
  </si>
  <si>
    <t>E</t>
  </si>
  <si>
    <t>SE</t>
  </si>
  <si>
    <t>S</t>
  </si>
  <si>
    <t>SO</t>
  </si>
  <si>
    <t>O</t>
  </si>
  <si>
    <t>NO</t>
  </si>
  <si>
    <t>Calme</t>
  </si>
  <si>
    <t>Total observation</t>
  </si>
  <si>
    <t>Total direction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</si>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</sst>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Feuil1!$B$22:$I$22</c:f>
              <c:numCache>
                <c:formatCode>0.0</c:formatCode>
                <c:ptCount val="8"/>
                <c:pt idx="0">
                  <c:v>47.983870967741936</c:v>
                </c:pt>
                <c:pt idx="1">
                  <c:v>19.919354838709676</c:v>
                </c:pt>
                <c:pt idx="2">
                  <c:v>15.725806451612904</c:v>
                </c:pt>
                <c:pt idx="3">
                  <c:v>0.40322580645161288</c:v>
                </c:pt>
                <c:pt idx="4">
                  <c:v>0.24193548387096775</c:v>
                </c:pt>
                <c:pt idx="5">
                  <c:v>8.0645161290322578E-2</c:v>
                </c:pt>
                <c:pt idx="6">
                  <c:v>2.661290322580645</c:v>
                </c:pt>
                <c:pt idx="7">
                  <c:v>11.935483870967742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37472"/>
        <c:axId val="244338648"/>
      </c:radarChart>
      <c:catAx>
        <c:axId val="2443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338648"/>
        <c:crosses val="autoZero"/>
        <c:auto val="1"/>
        <c:lblAlgn val="ctr"/>
        <c:lblOffset val="100"/>
        <c:noMultiLvlLbl val="0"/>
      </c:catAx>
      <c:valAx>
        <c:axId val="2443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3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Juin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Feuil1!$B$25:$H$25</c:f>
              <c:numCache>
                <c:formatCode>0.0</c:formatCode>
                <c:ptCount val="7"/>
                <c:pt idx="0">
                  <c:v>33</c:v>
                </c:pt>
                <c:pt idx="1">
                  <c:v>6.25</c:v>
                </c:pt>
                <c:pt idx="2">
                  <c:v>2.166666666666667</c:v>
                </c:pt>
                <c:pt idx="3">
                  <c:v>0.25</c:v>
                </c:pt>
                <c:pt idx="4">
                  <c:v>0.91666666666666663</c:v>
                </c:pt>
                <c:pt idx="5">
                  <c:v>5</c:v>
                </c:pt>
                <c:pt idx="6">
                  <c:v>27.833333333333332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77528"/>
        <c:axId val="246478704"/>
      </c:radarChart>
      <c:catAx>
        <c:axId val="24647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78704"/>
        <c:crosses val="autoZero"/>
        <c:auto val="1"/>
        <c:lblAlgn val="ctr"/>
        <c:lblOffset val="100"/>
        <c:noMultiLvlLbl val="0"/>
      </c:catAx>
      <c:valAx>
        <c:axId val="2464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7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Novembre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Feuil1!$B$30:$J$30</c:f>
              <c:numCache>
                <c:formatCode>0.0</c:formatCode>
                <c:ptCount val="9"/>
                <c:pt idx="0">
                  <c:v>30.166666666666668</c:v>
                </c:pt>
                <c:pt idx="1">
                  <c:v>28.333333333333332</c:v>
                </c:pt>
                <c:pt idx="2">
                  <c:v>26.333333333333332</c:v>
                </c:pt>
                <c:pt idx="3">
                  <c:v>1.6666666666666667</c:v>
                </c:pt>
                <c:pt idx="4">
                  <c:v>0.33333333333333337</c:v>
                </c:pt>
                <c:pt idx="5">
                  <c:v>0</c:v>
                </c:pt>
                <c:pt idx="6">
                  <c:v>1.8333333333333333</c:v>
                </c:pt>
                <c:pt idx="7">
                  <c:v>8.5</c:v>
                </c:pt>
                <c:pt idx="8">
                  <c:v>2.833333333333333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74784"/>
        <c:axId val="246476352"/>
      </c:radarChart>
      <c:catAx>
        <c:axId val="246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76352"/>
        <c:crosses val="autoZero"/>
        <c:auto val="1"/>
        <c:lblAlgn val="ctr"/>
        <c:lblOffset val="100"/>
        <c:noMultiLvlLbl val="0"/>
      </c:catAx>
      <c:valAx>
        <c:axId val="246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Decembre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Feuil1!$B$31:$I$31</c:f>
              <c:numCache>
                <c:formatCode>0.0</c:formatCode>
                <c:ptCount val="8"/>
                <c:pt idx="0">
                  <c:v>19.35483870967742</c:v>
                </c:pt>
                <c:pt idx="1">
                  <c:v>35.887096774193552</c:v>
                </c:pt>
                <c:pt idx="2">
                  <c:v>33.62903225806452</c:v>
                </c:pt>
                <c:pt idx="3">
                  <c:v>1.0483870967741937</c:v>
                </c:pt>
                <c:pt idx="4">
                  <c:v>1.370967741935484</c:v>
                </c:pt>
                <c:pt idx="5">
                  <c:v>1.2096774193548387</c:v>
                </c:pt>
                <c:pt idx="6">
                  <c:v>1.2903225806451613</c:v>
                </c:pt>
                <c:pt idx="7">
                  <c:v>3.5483870967741935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80272"/>
        <c:axId val="246476744"/>
      </c:radarChart>
      <c:catAx>
        <c:axId val="2464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76744"/>
        <c:crosses val="autoZero"/>
        <c:auto val="1"/>
        <c:lblAlgn val="ctr"/>
        <c:lblOffset val="100"/>
        <c:noMultiLvlLbl val="0"/>
      </c:catAx>
      <c:valAx>
        <c:axId val="2464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8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Fèvrier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Feuil1!$B$21:$I$21</c:f>
              <c:numCache>
                <c:formatCode>0.0</c:formatCode>
                <c:ptCount val="8"/>
                <c:pt idx="0">
                  <c:v>33.51063829787234</c:v>
                </c:pt>
                <c:pt idx="1">
                  <c:v>32.890070921985817</c:v>
                </c:pt>
                <c:pt idx="2">
                  <c:v>23.138297872340424</c:v>
                </c:pt>
                <c:pt idx="3">
                  <c:v>1.1524822695035459</c:v>
                </c:pt>
                <c:pt idx="4">
                  <c:v>0.1773049645390071</c:v>
                </c:pt>
                <c:pt idx="5">
                  <c:v>0</c:v>
                </c:pt>
                <c:pt idx="6">
                  <c:v>1.3297872340425532</c:v>
                </c:pt>
                <c:pt idx="7">
                  <c:v>6.5602836879432624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36296"/>
        <c:axId val="244335904"/>
      </c:radarChart>
      <c:catAx>
        <c:axId val="24433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335904"/>
        <c:crosses val="autoZero"/>
        <c:auto val="1"/>
        <c:lblAlgn val="ctr"/>
        <c:lblOffset val="100"/>
        <c:noMultiLvlLbl val="0"/>
      </c:catAx>
      <c:valAx>
        <c:axId val="244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33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Janvier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Feuil1!$B$20:$I$20</c:f>
              <c:numCache>
                <c:formatCode>0.0</c:formatCode>
                <c:ptCount val="8"/>
                <c:pt idx="0">
                  <c:v>16.7741935483871</c:v>
                </c:pt>
                <c:pt idx="1">
                  <c:v>29.919354838709676</c:v>
                </c:pt>
                <c:pt idx="2">
                  <c:v>41.854838709677416</c:v>
                </c:pt>
                <c:pt idx="3">
                  <c:v>1.8548387096774193</c:v>
                </c:pt>
                <c:pt idx="4">
                  <c:v>0.72580645161290325</c:v>
                </c:pt>
                <c:pt idx="5">
                  <c:v>8.0645161290322578E-2</c:v>
                </c:pt>
                <c:pt idx="6">
                  <c:v>1.370967741935484</c:v>
                </c:pt>
                <c:pt idx="7">
                  <c:v>3.467741935483871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36688"/>
        <c:axId val="245507520"/>
      </c:radarChart>
      <c:catAx>
        <c:axId val="2443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507520"/>
        <c:crosses val="autoZero"/>
        <c:auto val="1"/>
        <c:lblAlgn val="ctr"/>
        <c:lblOffset val="100"/>
        <c:noMultiLvlLbl val="0"/>
      </c:catAx>
      <c:valAx>
        <c:axId val="2455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3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Avril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Feuil1!$B$23:$I$23</c:f>
              <c:numCache>
                <c:formatCode>0.0</c:formatCode>
                <c:ptCount val="8"/>
                <c:pt idx="0">
                  <c:v>55.416666666666671</c:v>
                </c:pt>
                <c:pt idx="1">
                  <c:v>12.5</c:v>
                </c:pt>
                <c:pt idx="2">
                  <c:v>4.833333333333333</c:v>
                </c:pt>
                <c:pt idx="3">
                  <c:v>0.16666666666666669</c:v>
                </c:pt>
                <c:pt idx="4">
                  <c:v>0.16666666666666669</c:v>
                </c:pt>
                <c:pt idx="5">
                  <c:v>0</c:v>
                </c:pt>
                <c:pt idx="6">
                  <c:v>4</c:v>
                </c:pt>
                <c:pt idx="7">
                  <c:v>22.166666666666668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09480"/>
        <c:axId val="245505952"/>
      </c:radarChart>
      <c:catAx>
        <c:axId val="2455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505952"/>
        <c:crosses val="autoZero"/>
        <c:auto val="1"/>
        <c:lblAlgn val="ctr"/>
        <c:lblOffset val="100"/>
        <c:noMultiLvlLbl val="0"/>
      </c:catAx>
      <c:valAx>
        <c:axId val="2455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50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Feuil1!$B$24:$I$24</c:f>
              <c:numCache>
                <c:formatCode>0.0</c:formatCode>
                <c:ptCount val="8"/>
                <c:pt idx="0">
                  <c:v>53.387096774193544</c:v>
                </c:pt>
                <c:pt idx="1">
                  <c:v>10.32258064516129</c:v>
                </c:pt>
                <c:pt idx="2">
                  <c:v>1.6129032258064515</c:v>
                </c:pt>
                <c:pt idx="3">
                  <c:v>0.24193548387096775</c:v>
                </c:pt>
                <c:pt idx="4">
                  <c:v>0</c:v>
                </c:pt>
                <c:pt idx="5">
                  <c:v>1.532258064516129</c:v>
                </c:pt>
                <c:pt idx="6">
                  <c:v>7.17741935483871</c:v>
                </c:pt>
                <c:pt idx="7">
                  <c:v>25.161290322580644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02032"/>
        <c:axId val="245504384"/>
      </c:radarChart>
      <c:catAx>
        <c:axId val="2455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504384"/>
        <c:crosses val="autoZero"/>
        <c:auto val="1"/>
        <c:lblAlgn val="ctr"/>
        <c:lblOffset val="100"/>
        <c:noMultiLvlLbl val="0"/>
      </c:catAx>
      <c:valAx>
        <c:axId val="2455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5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Juillet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Feuil1!$B$26:$I$26</c:f>
              <c:numCache>
                <c:formatCode>0.0</c:formatCode>
                <c:ptCount val="8"/>
                <c:pt idx="0">
                  <c:v>11.612903225806452</c:v>
                </c:pt>
                <c:pt idx="1">
                  <c:v>1.370967741935484</c:v>
                </c:pt>
                <c:pt idx="2">
                  <c:v>0.967741935483871</c:v>
                </c:pt>
                <c:pt idx="3">
                  <c:v>0.24193548387096775</c:v>
                </c:pt>
                <c:pt idx="4">
                  <c:v>1.129032258064516</c:v>
                </c:pt>
                <c:pt idx="5">
                  <c:v>6.3709677419354831</c:v>
                </c:pt>
                <c:pt idx="6">
                  <c:v>55.08064516129032</c:v>
                </c:pt>
                <c:pt idx="7">
                  <c:v>19.193548387096772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02816"/>
        <c:axId val="245504776"/>
      </c:radarChart>
      <c:catAx>
        <c:axId val="2455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504776"/>
        <c:crosses val="autoZero"/>
        <c:auto val="1"/>
        <c:lblAlgn val="ctr"/>
        <c:lblOffset val="100"/>
        <c:noMultiLvlLbl val="0"/>
      </c:catAx>
      <c:valAx>
        <c:axId val="2455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50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Feuil1!$B$27:$I$27</c:f>
              <c:numCache>
                <c:formatCode>0.0</c:formatCode>
                <c:ptCount val="8"/>
                <c:pt idx="0">
                  <c:v>12.258064516129032</c:v>
                </c:pt>
                <c:pt idx="1">
                  <c:v>1.6129032258064515</c:v>
                </c:pt>
                <c:pt idx="2">
                  <c:v>2.0161290322580645</c:v>
                </c:pt>
                <c:pt idx="3">
                  <c:v>1.4516129032258065</c:v>
                </c:pt>
                <c:pt idx="4">
                  <c:v>3.5483870967741935</c:v>
                </c:pt>
                <c:pt idx="5">
                  <c:v>7.096774193548387</c:v>
                </c:pt>
                <c:pt idx="6">
                  <c:v>51.854838709677423</c:v>
                </c:pt>
                <c:pt idx="7">
                  <c:v>15.241935483870966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06344"/>
        <c:axId val="245506736"/>
      </c:radarChart>
      <c:catAx>
        <c:axId val="24550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506736"/>
        <c:crosses val="autoZero"/>
        <c:auto val="1"/>
        <c:lblAlgn val="ctr"/>
        <c:lblOffset val="100"/>
        <c:noMultiLvlLbl val="0"/>
      </c:catAx>
      <c:valAx>
        <c:axId val="2455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50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Septembre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Feuil1!$B$28:$J$28</c:f>
              <c:numCache>
                <c:formatCode>0.0</c:formatCode>
                <c:ptCount val="9"/>
                <c:pt idx="0">
                  <c:v>20.833333333333336</c:v>
                </c:pt>
                <c:pt idx="1">
                  <c:v>5.833333333333333</c:v>
                </c:pt>
                <c:pt idx="2">
                  <c:v>3.75</c:v>
                </c:pt>
                <c:pt idx="3">
                  <c:v>1.0833333333333335</c:v>
                </c:pt>
                <c:pt idx="4">
                  <c:v>5.25</c:v>
                </c:pt>
                <c:pt idx="5">
                  <c:v>7.8333333333333339</c:v>
                </c:pt>
                <c:pt idx="6">
                  <c:v>33.833333333333329</c:v>
                </c:pt>
                <c:pt idx="7">
                  <c:v>15.666666666666668</c:v>
                </c:pt>
                <c:pt idx="8">
                  <c:v>5.916666666666667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07912"/>
        <c:axId val="246477136"/>
      </c:radarChart>
      <c:catAx>
        <c:axId val="2455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77136"/>
        <c:crosses val="autoZero"/>
        <c:auto val="1"/>
        <c:lblAlgn val="ctr"/>
        <c:lblOffset val="100"/>
        <c:noMultiLvlLbl val="0"/>
      </c:catAx>
      <c:valAx>
        <c:axId val="246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550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Octobre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Feuil1!$B$19:$I$19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SO</c:v>
                </c:pt>
                <c:pt idx="6">
                  <c:v>O</c:v>
                </c:pt>
                <c:pt idx="7">
                  <c:v>NO</c:v>
                </c:pt>
              </c:strCache>
            </c:strRef>
          </c:cat>
          <c:val>
            <c:numRef>
              <c:f>Feuil1!$B$29:$I$29</c:f>
              <c:numCache>
                <c:formatCode>0.0</c:formatCode>
                <c:ptCount val="8"/>
                <c:pt idx="0">
                  <c:v>36.048387096774192</c:v>
                </c:pt>
                <c:pt idx="1">
                  <c:v>15.564516129032258</c:v>
                </c:pt>
                <c:pt idx="2">
                  <c:v>9.3548387096774199</c:v>
                </c:pt>
                <c:pt idx="3">
                  <c:v>0.88709677419354838</c:v>
                </c:pt>
                <c:pt idx="4">
                  <c:v>1.6129032258064515</c:v>
                </c:pt>
                <c:pt idx="5">
                  <c:v>1.0483870967741937</c:v>
                </c:pt>
                <c:pt idx="6">
                  <c:v>15.564516129032258</c:v>
                </c:pt>
                <c:pt idx="7">
                  <c:v>17.741935483870968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78312"/>
        <c:axId val="246474000"/>
      </c:radarChart>
      <c:catAx>
        <c:axId val="24647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74000"/>
        <c:crosses val="autoZero"/>
        <c:auto val="1"/>
        <c:lblAlgn val="ctr"/>
        <c:lblOffset val="100"/>
        <c:noMultiLvlLbl val="0"/>
      </c:catAx>
      <c:valAx>
        <c:axId val="246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7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</xdr:row>
      <xdr:rowOff>19050</xdr:rowOff>
    </xdr:from>
    <xdr:to>
      <xdr:col>8</xdr:col>
      <xdr:colOff>752475</xdr:colOff>
      <xdr:row>10</xdr:row>
      <xdr:rowOff>185737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552448</xdr:colOff>
      <xdr:row>1</xdr:row>
      <xdr:rowOff>0</xdr:rowOff>
    </xdr:from>
    <xdr:to>
      <xdr:col>6</xdr:col>
      <xdr:colOff>190499</xdr:colOff>
      <xdr:row>10</xdr:row>
      <xdr:rowOff>190499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742949</xdr:colOff>
      <xdr:row>0</xdr:row>
      <xdr:rowOff>180976</xdr:rowOff>
    </xdr:from>
    <xdr:to>
      <xdr:col>3</xdr:col>
      <xdr:colOff>381000</xdr:colOff>
      <xdr:row>10</xdr:row>
      <xdr:rowOff>180975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723900</xdr:colOff>
      <xdr:row>11</xdr:row>
      <xdr:rowOff>114300</xdr:rowOff>
    </xdr:from>
    <xdr:to>
      <xdr:col>3</xdr:col>
      <xdr:colOff>352425</xdr:colOff>
      <xdr:row>21</xdr:row>
      <xdr:rowOff>114300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542925</xdr:colOff>
      <xdr:row>11</xdr:row>
      <xdr:rowOff>114301</xdr:rowOff>
    </xdr:from>
    <xdr:to>
      <xdr:col>6</xdr:col>
      <xdr:colOff>133350</xdr:colOff>
      <xdr:row>21</xdr:row>
      <xdr:rowOff>133351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714374</xdr:colOff>
      <xdr:row>22</xdr:row>
      <xdr:rowOff>57149</xdr:rowOff>
    </xdr:from>
    <xdr:to>
      <xdr:col>3</xdr:col>
      <xdr:colOff>285749</xdr:colOff>
      <xdr:row>32</xdr:row>
      <xdr:rowOff>57150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523875</xdr:colOff>
      <xdr:row>22</xdr:row>
      <xdr:rowOff>57150</xdr:rowOff>
    </xdr:from>
    <xdr:to>
      <xdr:col>6</xdr:col>
      <xdr:colOff>95250</xdr:colOff>
      <xdr:row>32</xdr:row>
      <xdr:rowOff>47625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323850</xdr:colOff>
      <xdr:row>22</xdr:row>
      <xdr:rowOff>47625</xdr:rowOff>
    </xdr:from>
    <xdr:to>
      <xdr:col>8</xdr:col>
      <xdr:colOff>676275</xdr:colOff>
      <xdr:row>32</xdr:row>
      <xdr:rowOff>47625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733425</xdr:colOff>
      <xdr:row>32</xdr:row>
      <xdr:rowOff>180974</xdr:rowOff>
    </xdr:from>
    <xdr:to>
      <xdr:col>3</xdr:col>
      <xdr:colOff>314325</xdr:colOff>
      <xdr:row>42</xdr:row>
      <xdr:rowOff>152399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352425</xdr:colOff>
      <xdr:row>11</xdr:row>
      <xdr:rowOff>104774</xdr:rowOff>
    </xdr:from>
    <xdr:to>
      <xdr:col>8</xdr:col>
      <xdr:colOff>752475</xdr:colOff>
      <xdr:row>21</xdr:row>
      <xdr:rowOff>95249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514350</xdr:colOff>
      <xdr:row>32</xdr:row>
      <xdr:rowOff>180976</xdr:rowOff>
    </xdr:from>
    <xdr:to>
      <xdr:col>6</xdr:col>
      <xdr:colOff>66675</xdr:colOff>
      <xdr:row>42</xdr:row>
      <xdr:rowOff>180976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285750</xdr:colOff>
      <xdr:row>32</xdr:row>
      <xdr:rowOff>161925</xdr:rowOff>
    </xdr:from>
    <xdr:to>
      <xdr:col>8</xdr:col>
      <xdr:colOff>647700</xdr:colOff>
      <xdr:row>43</xdr:row>
      <xdr:rowOff>9525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13" workbookViewId="0">
      <selection activeCell="B31" sqref="B31:I31"/>
    </sheetView>
  </sheetViews>
  <sheetFormatPr baseColWidth="10" defaultColWidth="9.140625" defaultRowHeight="15" x14ac:dyDescent="0.25"/>
  <cols>
    <col min="1" max="1" width="10.5703125" customWidth="1"/>
    <col min="2" max="2" width="10.5703125" bestFit="1" customWidth="1"/>
    <col min="11" max="11" width="16.140625" customWidth="1"/>
    <col min="12" max="12" width="13.85546875" customWidth="1"/>
  </cols>
  <sheetData>
    <row r="2" spans="1:12" x14ac:dyDescent="0.25">
      <c r="A2" s="1"/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spans="1:12" x14ac:dyDescent="0.25">
      <c r="A3" s="1" t="s">
        <v>0</v>
      </c>
      <c r="B3" s="1">
        <v>208</v>
      </c>
      <c r="C3" s="1">
        <v>371</v>
      </c>
      <c r="D3" s="1">
        <v>519</v>
      </c>
      <c r="E3" s="1">
        <v>23</v>
      </c>
      <c r="F3" s="1">
        <v>9</v>
      </c>
      <c r="G3" s="1">
        <v>1</v>
      </c>
      <c r="H3" s="1">
        <v>17</v>
      </c>
      <c r="I3" s="1">
        <v>43</v>
      </c>
      <c r="J3" s="1">
        <f>L3-K3</f>
        <v>49</v>
      </c>
      <c r="K3" s="1">
        <f>SUM(B3:I3)</f>
        <v>1191</v>
      </c>
      <c r="L3" s="1">
        <f>31*8*5</f>
        <v>1240</v>
      </c>
    </row>
    <row r="4" spans="1:12" x14ac:dyDescent="0.25">
      <c r="A4" s="1" t="s">
        <v>1</v>
      </c>
      <c r="B4" s="1">
        <v>378</v>
      </c>
      <c r="C4" s="1">
        <v>371</v>
      </c>
      <c r="D4" s="1">
        <v>261</v>
      </c>
      <c r="E4" s="1">
        <v>13</v>
      </c>
      <c r="F4" s="1">
        <v>2</v>
      </c>
      <c r="G4" s="1"/>
      <c r="H4" s="1">
        <v>15</v>
      </c>
      <c r="I4" s="1">
        <v>74</v>
      </c>
      <c r="J4" s="1">
        <f t="shared" ref="J4:J14" si="0">L4-K4</f>
        <v>14</v>
      </c>
      <c r="K4" s="1">
        <f t="shared" ref="K4:K14" si="1">SUM(B4:I4)</f>
        <v>1114</v>
      </c>
      <c r="L4" s="1">
        <f>(28*8*5)+8</f>
        <v>1128</v>
      </c>
    </row>
    <row r="5" spans="1:12" x14ac:dyDescent="0.25">
      <c r="A5" s="1" t="s">
        <v>2</v>
      </c>
      <c r="B5" s="1">
        <v>595</v>
      </c>
      <c r="C5" s="1">
        <v>247</v>
      </c>
      <c r="D5" s="1">
        <v>195</v>
      </c>
      <c r="E5" s="1">
        <v>5</v>
      </c>
      <c r="F5" s="1">
        <v>3</v>
      </c>
      <c r="G5" s="1">
        <v>1</v>
      </c>
      <c r="H5" s="1">
        <v>33</v>
      </c>
      <c r="I5" s="1">
        <v>148</v>
      </c>
      <c r="J5" s="1">
        <f t="shared" si="0"/>
        <v>13</v>
      </c>
      <c r="K5" s="1">
        <f t="shared" si="1"/>
        <v>1227</v>
      </c>
      <c r="L5" s="1">
        <f t="shared" ref="L5:L14" si="2">31*8*5</f>
        <v>1240</v>
      </c>
    </row>
    <row r="6" spans="1:12" x14ac:dyDescent="0.25">
      <c r="A6" s="1" t="s">
        <v>3</v>
      </c>
      <c r="B6" s="1">
        <v>665</v>
      </c>
      <c r="C6" s="1">
        <v>150</v>
      </c>
      <c r="D6" s="1">
        <v>58</v>
      </c>
      <c r="E6" s="1">
        <v>2</v>
      </c>
      <c r="F6" s="1">
        <v>2</v>
      </c>
      <c r="G6" s="1"/>
      <c r="H6" s="1">
        <v>48</v>
      </c>
      <c r="I6" s="1">
        <v>266</v>
      </c>
      <c r="J6" s="1">
        <f t="shared" si="0"/>
        <v>9</v>
      </c>
      <c r="K6" s="1">
        <f t="shared" si="1"/>
        <v>1191</v>
      </c>
      <c r="L6" s="1">
        <f>30*8*5</f>
        <v>1200</v>
      </c>
    </row>
    <row r="7" spans="1:12" x14ac:dyDescent="0.25">
      <c r="A7" s="1" t="s">
        <v>4</v>
      </c>
      <c r="B7" s="1">
        <v>662</v>
      </c>
      <c r="C7" s="1">
        <v>128</v>
      </c>
      <c r="D7" s="1">
        <v>20</v>
      </c>
      <c r="E7" s="1">
        <v>3</v>
      </c>
      <c r="F7" s="1"/>
      <c r="G7" s="1">
        <v>19</v>
      </c>
      <c r="H7" s="1">
        <v>89</v>
      </c>
      <c r="I7" s="1">
        <v>312</v>
      </c>
      <c r="J7" s="1">
        <f t="shared" si="0"/>
        <v>7</v>
      </c>
      <c r="K7" s="1">
        <f t="shared" si="1"/>
        <v>1233</v>
      </c>
      <c r="L7" s="1">
        <f t="shared" si="2"/>
        <v>1240</v>
      </c>
    </row>
    <row r="8" spans="1:12" x14ac:dyDescent="0.25">
      <c r="A8" s="1" t="s">
        <v>5</v>
      </c>
      <c r="B8" s="1">
        <v>396</v>
      </c>
      <c r="C8" s="1">
        <v>75</v>
      </c>
      <c r="D8" s="1">
        <v>26</v>
      </c>
      <c r="E8" s="1">
        <v>3</v>
      </c>
      <c r="F8" s="1">
        <v>11</v>
      </c>
      <c r="G8" s="1">
        <v>60</v>
      </c>
      <c r="H8" s="1">
        <v>334</v>
      </c>
      <c r="I8" s="1">
        <v>271</v>
      </c>
      <c r="J8" s="1">
        <f t="shared" si="0"/>
        <v>24</v>
      </c>
      <c r="K8" s="1">
        <f t="shared" si="1"/>
        <v>1176</v>
      </c>
      <c r="L8" s="1">
        <f>L6</f>
        <v>1200</v>
      </c>
    </row>
    <row r="9" spans="1:12" x14ac:dyDescent="0.25">
      <c r="A9" s="1" t="s">
        <v>6</v>
      </c>
      <c r="B9" s="1">
        <v>144</v>
      </c>
      <c r="C9" s="1">
        <v>17</v>
      </c>
      <c r="D9" s="1">
        <v>12</v>
      </c>
      <c r="E9" s="1">
        <v>3</v>
      </c>
      <c r="F9" s="1">
        <v>14</v>
      </c>
      <c r="G9" s="1">
        <v>79</v>
      </c>
      <c r="H9" s="1">
        <v>683</v>
      </c>
      <c r="I9" s="1">
        <v>238</v>
      </c>
      <c r="J9" s="1">
        <f t="shared" si="0"/>
        <v>50</v>
      </c>
      <c r="K9" s="1">
        <f t="shared" si="1"/>
        <v>1190</v>
      </c>
      <c r="L9" s="1">
        <f t="shared" si="2"/>
        <v>1240</v>
      </c>
    </row>
    <row r="10" spans="1:12" x14ac:dyDescent="0.25">
      <c r="A10" s="1" t="s">
        <v>7</v>
      </c>
      <c r="B10" s="1">
        <v>152</v>
      </c>
      <c r="C10" s="1">
        <v>20</v>
      </c>
      <c r="D10" s="1">
        <v>25</v>
      </c>
      <c r="E10" s="1">
        <v>18</v>
      </c>
      <c r="F10" s="1">
        <v>44</v>
      </c>
      <c r="G10" s="1">
        <v>88</v>
      </c>
      <c r="H10" s="1">
        <v>643</v>
      </c>
      <c r="I10" s="1">
        <v>189</v>
      </c>
      <c r="J10" s="1">
        <f t="shared" si="0"/>
        <v>61</v>
      </c>
      <c r="K10" s="1">
        <f t="shared" si="1"/>
        <v>1179</v>
      </c>
      <c r="L10" s="1">
        <f t="shared" si="2"/>
        <v>1240</v>
      </c>
    </row>
    <row r="11" spans="1:12" x14ac:dyDescent="0.25">
      <c r="A11" s="1" t="s">
        <v>8</v>
      </c>
      <c r="B11" s="1">
        <v>250</v>
      </c>
      <c r="C11" s="1">
        <v>70</v>
      </c>
      <c r="D11" s="1">
        <v>45</v>
      </c>
      <c r="E11" s="1">
        <v>13</v>
      </c>
      <c r="F11" s="1">
        <v>63</v>
      </c>
      <c r="G11" s="1">
        <v>94</v>
      </c>
      <c r="H11" s="1">
        <v>406</v>
      </c>
      <c r="I11" s="1">
        <v>188</v>
      </c>
      <c r="J11" s="1">
        <f t="shared" si="0"/>
        <v>71</v>
      </c>
      <c r="K11" s="1">
        <f t="shared" si="1"/>
        <v>1129</v>
      </c>
      <c r="L11" s="1">
        <f>L8</f>
        <v>1200</v>
      </c>
    </row>
    <row r="12" spans="1:12" x14ac:dyDescent="0.25">
      <c r="A12" s="1" t="s">
        <v>9</v>
      </c>
      <c r="B12" s="1">
        <v>447</v>
      </c>
      <c r="C12" s="1">
        <v>193</v>
      </c>
      <c r="D12" s="1">
        <v>116</v>
      </c>
      <c r="E12" s="1">
        <v>11</v>
      </c>
      <c r="F12" s="1">
        <v>20</v>
      </c>
      <c r="G12" s="1">
        <v>13</v>
      </c>
      <c r="H12" s="1">
        <v>193</v>
      </c>
      <c r="I12" s="1">
        <v>220</v>
      </c>
      <c r="J12" s="1">
        <f t="shared" si="0"/>
        <v>27</v>
      </c>
      <c r="K12" s="1">
        <f t="shared" si="1"/>
        <v>1213</v>
      </c>
      <c r="L12" s="1">
        <f t="shared" si="2"/>
        <v>1240</v>
      </c>
    </row>
    <row r="13" spans="1:12" x14ac:dyDescent="0.25">
      <c r="A13" s="1" t="s">
        <v>10</v>
      </c>
      <c r="B13" s="1">
        <v>362</v>
      </c>
      <c r="C13" s="1">
        <v>340</v>
      </c>
      <c r="D13" s="1">
        <v>316</v>
      </c>
      <c r="E13" s="1">
        <v>20</v>
      </c>
      <c r="F13" s="1">
        <v>4</v>
      </c>
      <c r="G13" s="1"/>
      <c r="H13" s="1">
        <v>22</v>
      </c>
      <c r="I13" s="1">
        <v>102</v>
      </c>
      <c r="J13" s="1">
        <f t="shared" si="0"/>
        <v>34</v>
      </c>
      <c r="K13" s="1">
        <f t="shared" si="1"/>
        <v>1166</v>
      </c>
      <c r="L13" s="1">
        <f>L6</f>
        <v>1200</v>
      </c>
    </row>
    <row r="14" spans="1:12" x14ac:dyDescent="0.25">
      <c r="A14" s="1" t="s">
        <v>11</v>
      </c>
      <c r="B14" s="1">
        <v>240</v>
      </c>
      <c r="C14" s="1">
        <v>445</v>
      </c>
      <c r="D14" s="1">
        <v>417</v>
      </c>
      <c r="E14" s="1">
        <v>13</v>
      </c>
      <c r="F14" s="1">
        <v>17</v>
      </c>
      <c r="G14" s="1">
        <v>15</v>
      </c>
      <c r="H14" s="1">
        <v>16</v>
      </c>
      <c r="I14" s="1">
        <v>44</v>
      </c>
      <c r="J14" s="1">
        <f t="shared" si="0"/>
        <v>33</v>
      </c>
      <c r="K14" s="1">
        <f t="shared" si="1"/>
        <v>1207</v>
      </c>
      <c r="L14" s="1">
        <f t="shared" si="2"/>
        <v>1240</v>
      </c>
    </row>
    <row r="15" spans="1:12" x14ac:dyDescent="0.25">
      <c r="A15" s="1" t="s">
        <v>23</v>
      </c>
      <c r="B15" s="1">
        <f>SUM(B3:B14)</f>
        <v>4499</v>
      </c>
      <c r="C15" s="1">
        <f t="shared" ref="C15:J15" si="3">SUM(C3:C14)</f>
        <v>2427</v>
      </c>
      <c r="D15" s="1">
        <f t="shared" si="3"/>
        <v>2010</v>
      </c>
      <c r="E15" s="1">
        <f t="shared" si="3"/>
        <v>127</v>
      </c>
      <c r="F15" s="1">
        <f t="shared" si="3"/>
        <v>189</v>
      </c>
      <c r="G15" s="1">
        <f t="shared" si="3"/>
        <v>370</v>
      </c>
      <c r="H15" s="1">
        <f t="shared" si="3"/>
        <v>2499</v>
      </c>
      <c r="I15" s="1">
        <f t="shared" si="3"/>
        <v>2095</v>
      </c>
      <c r="J15" s="1">
        <f t="shared" si="3"/>
        <v>392</v>
      </c>
      <c r="K15" s="1">
        <f>SUM(K3:K14)</f>
        <v>14216</v>
      </c>
      <c r="L15" s="1">
        <f t="shared" ref="L15" si="4">SUM(L3:L14)</f>
        <v>14608</v>
      </c>
    </row>
    <row r="19" spans="1:10" x14ac:dyDescent="0.25">
      <c r="A19" s="1"/>
      <c r="B19" s="1" t="s">
        <v>12</v>
      </c>
      <c r="C19" s="1" t="s">
        <v>13</v>
      </c>
      <c r="D19" s="1" t="s">
        <v>14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J19" s="1" t="s">
        <v>20</v>
      </c>
    </row>
    <row r="20" spans="1:10" x14ac:dyDescent="0.25">
      <c r="A20" s="1" t="s">
        <v>0</v>
      </c>
      <c r="B20" s="2">
        <f>(B3/L3)*100</f>
        <v>16.7741935483871</v>
      </c>
      <c r="C20" s="2">
        <f>(C3/L3)*100</f>
        <v>29.919354838709676</v>
      </c>
      <c r="D20" s="2">
        <f>(D3/L3)*100</f>
        <v>41.854838709677416</v>
      </c>
      <c r="E20" s="2">
        <f>(E3/L3)*100</f>
        <v>1.8548387096774193</v>
      </c>
      <c r="F20" s="2">
        <f>(F3/L3)*100</f>
        <v>0.72580645161290325</v>
      </c>
      <c r="G20" s="2">
        <f>(G3/L3)*100</f>
        <v>8.0645161290322578E-2</v>
      </c>
      <c r="H20" s="2">
        <f>(H3/L3)*100</f>
        <v>1.370967741935484</v>
      </c>
      <c r="I20" s="2">
        <f>(I3/L3)*100</f>
        <v>3.467741935483871</v>
      </c>
      <c r="J20" s="2">
        <f>(J3/L3)*100</f>
        <v>3.9516129032258061</v>
      </c>
    </row>
    <row r="21" spans="1:10" x14ac:dyDescent="0.25">
      <c r="A21" s="1" t="s">
        <v>1</v>
      </c>
      <c r="B21" s="2">
        <f t="shared" ref="B21:B31" si="5">(B4/L4)*100</f>
        <v>33.51063829787234</v>
      </c>
      <c r="C21" s="2">
        <f t="shared" ref="C21:C31" si="6">(C4/L4)*100</f>
        <v>32.890070921985817</v>
      </c>
      <c r="D21" s="2">
        <f t="shared" ref="D21:D31" si="7">(D4/L4)*100</f>
        <v>23.138297872340424</v>
      </c>
      <c r="E21" s="2">
        <f t="shared" ref="E21:E31" si="8">(E4/L4)*100</f>
        <v>1.1524822695035459</v>
      </c>
      <c r="F21" s="2">
        <f t="shared" ref="F21:F31" si="9">(F4/L4)*100</f>
        <v>0.1773049645390071</v>
      </c>
      <c r="G21" s="2">
        <f t="shared" ref="G21:G31" si="10">(G4/L4)*100</f>
        <v>0</v>
      </c>
      <c r="H21" s="2">
        <f t="shared" ref="H21:H31" si="11">(H4/L4)*100</f>
        <v>1.3297872340425532</v>
      </c>
      <c r="I21" s="2">
        <f t="shared" ref="I21:I31" si="12">(I4/L4)*100</f>
        <v>6.5602836879432624</v>
      </c>
      <c r="J21" s="2">
        <f t="shared" ref="J21:J31" si="13">(J4/L4)*100</f>
        <v>1.2411347517730498</v>
      </c>
    </row>
    <row r="22" spans="1:10" x14ac:dyDescent="0.25">
      <c r="A22" s="1" t="s">
        <v>2</v>
      </c>
      <c r="B22" s="2">
        <f t="shared" si="5"/>
        <v>47.983870967741936</v>
      </c>
      <c r="C22" s="2">
        <f t="shared" si="6"/>
        <v>19.919354838709676</v>
      </c>
      <c r="D22" s="2">
        <f t="shared" si="7"/>
        <v>15.725806451612904</v>
      </c>
      <c r="E22" s="2">
        <f t="shared" si="8"/>
        <v>0.40322580645161288</v>
      </c>
      <c r="F22" s="2">
        <f t="shared" si="9"/>
        <v>0.24193548387096775</v>
      </c>
      <c r="G22" s="2">
        <f t="shared" si="10"/>
        <v>8.0645161290322578E-2</v>
      </c>
      <c r="H22" s="2">
        <f t="shared" si="11"/>
        <v>2.661290322580645</v>
      </c>
      <c r="I22" s="2">
        <f t="shared" si="12"/>
        <v>11.935483870967742</v>
      </c>
      <c r="J22" s="2">
        <f t="shared" si="13"/>
        <v>1.0483870967741937</v>
      </c>
    </row>
    <row r="23" spans="1:10" x14ac:dyDescent="0.25">
      <c r="A23" s="1" t="s">
        <v>3</v>
      </c>
      <c r="B23" s="2">
        <f t="shared" si="5"/>
        <v>55.416666666666671</v>
      </c>
      <c r="C23" s="2">
        <f t="shared" si="6"/>
        <v>12.5</v>
      </c>
      <c r="D23" s="2">
        <f t="shared" si="7"/>
        <v>4.833333333333333</v>
      </c>
      <c r="E23" s="2">
        <f t="shared" si="8"/>
        <v>0.16666666666666669</v>
      </c>
      <c r="F23" s="2">
        <f t="shared" si="9"/>
        <v>0.16666666666666669</v>
      </c>
      <c r="G23" s="2">
        <f t="shared" si="10"/>
        <v>0</v>
      </c>
      <c r="H23" s="2">
        <f t="shared" si="11"/>
        <v>4</v>
      </c>
      <c r="I23" s="2">
        <f t="shared" si="12"/>
        <v>22.166666666666668</v>
      </c>
      <c r="J23" s="2">
        <f t="shared" si="13"/>
        <v>0.75</v>
      </c>
    </row>
    <row r="24" spans="1:10" x14ac:dyDescent="0.25">
      <c r="A24" s="1" t="s">
        <v>4</v>
      </c>
      <c r="B24" s="2">
        <f t="shared" si="5"/>
        <v>53.387096774193544</v>
      </c>
      <c r="C24" s="2">
        <f t="shared" si="6"/>
        <v>10.32258064516129</v>
      </c>
      <c r="D24" s="2">
        <f t="shared" si="7"/>
        <v>1.6129032258064515</v>
      </c>
      <c r="E24" s="2">
        <f t="shared" si="8"/>
        <v>0.24193548387096775</v>
      </c>
      <c r="F24" s="2">
        <f t="shared" si="9"/>
        <v>0</v>
      </c>
      <c r="G24" s="2">
        <f t="shared" si="10"/>
        <v>1.532258064516129</v>
      </c>
      <c r="H24" s="2">
        <f t="shared" si="11"/>
        <v>7.17741935483871</v>
      </c>
      <c r="I24" s="2">
        <f t="shared" si="12"/>
        <v>25.161290322580644</v>
      </c>
      <c r="J24" s="2">
        <f t="shared" si="13"/>
        <v>0.56451612903225801</v>
      </c>
    </row>
    <row r="25" spans="1:10" x14ac:dyDescent="0.25">
      <c r="A25" s="1" t="s">
        <v>5</v>
      </c>
      <c r="B25" s="2">
        <f t="shared" si="5"/>
        <v>33</v>
      </c>
      <c r="C25" s="2">
        <f t="shared" si="6"/>
        <v>6.25</v>
      </c>
      <c r="D25" s="2">
        <f t="shared" si="7"/>
        <v>2.166666666666667</v>
      </c>
      <c r="E25" s="2">
        <f t="shared" si="8"/>
        <v>0.25</v>
      </c>
      <c r="F25" s="2">
        <f t="shared" si="9"/>
        <v>0.91666666666666663</v>
      </c>
      <c r="G25" s="2">
        <f t="shared" si="10"/>
        <v>5</v>
      </c>
      <c r="H25" s="2">
        <f t="shared" si="11"/>
        <v>27.833333333333332</v>
      </c>
      <c r="I25" s="2">
        <f t="shared" si="12"/>
        <v>22.583333333333332</v>
      </c>
      <c r="J25" s="2">
        <f t="shared" si="13"/>
        <v>2</v>
      </c>
    </row>
    <row r="26" spans="1:10" x14ac:dyDescent="0.25">
      <c r="A26" s="1" t="s">
        <v>6</v>
      </c>
      <c r="B26" s="2">
        <f t="shared" si="5"/>
        <v>11.612903225806452</v>
      </c>
      <c r="C26" s="2">
        <f t="shared" si="6"/>
        <v>1.370967741935484</v>
      </c>
      <c r="D26" s="2">
        <f t="shared" si="7"/>
        <v>0.967741935483871</v>
      </c>
      <c r="E26" s="2">
        <f t="shared" si="8"/>
        <v>0.24193548387096775</v>
      </c>
      <c r="F26" s="2">
        <f t="shared" si="9"/>
        <v>1.129032258064516</v>
      </c>
      <c r="G26" s="2">
        <f t="shared" si="10"/>
        <v>6.3709677419354831</v>
      </c>
      <c r="H26" s="2">
        <f t="shared" si="11"/>
        <v>55.08064516129032</v>
      </c>
      <c r="I26" s="2">
        <f t="shared" si="12"/>
        <v>19.193548387096772</v>
      </c>
      <c r="J26" s="2">
        <f t="shared" si="13"/>
        <v>4.032258064516129</v>
      </c>
    </row>
    <row r="27" spans="1:10" x14ac:dyDescent="0.25">
      <c r="A27" s="1" t="s">
        <v>7</v>
      </c>
      <c r="B27" s="2">
        <f t="shared" si="5"/>
        <v>12.258064516129032</v>
      </c>
      <c r="C27" s="2">
        <f t="shared" si="6"/>
        <v>1.6129032258064515</v>
      </c>
      <c r="D27" s="2">
        <f t="shared" si="7"/>
        <v>2.0161290322580645</v>
      </c>
      <c r="E27" s="2">
        <f t="shared" si="8"/>
        <v>1.4516129032258065</v>
      </c>
      <c r="F27" s="2">
        <f t="shared" si="9"/>
        <v>3.5483870967741935</v>
      </c>
      <c r="G27" s="2">
        <f t="shared" si="10"/>
        <v>7.096774193548387</v>
      </c>
      <c r="H27" s="2">
        <f t="shared" si="11"/>
        <v>51.854838709677423</v>
      </c>
      <c r="I27" s="2">
        <f t="shared" si="12"/>
        <v>15.241935483870966</v>
      </c>
      <c r="J27" s="2">
        <f t="shared" si="13"/>
        <v>4.9193548387096779</v>
      </c>
    </row>
    <row r="28" spans="1:10" x14ac:dyDescent="0.25">
      <c r="A28" s="1" t="s">
        <v>8</v>
      </c>
      <c r="B28" s="2">
        <f t="shared" si="5"/>
        <v>20.833333333333336</v>
      </c>
      <c r="C28" s="2">
        <f t="shared" si="6"/>
        <v>5.833333333333333</v>
      </c>
      <c r="D28" s="2">
        <f t="shared" si="7"/>
        <v>3.75</v>
      </c>
      <c r="E28" s="2">
        <f t="shared" si="8"/>
        <v>1.0833333333333335</v>
      </c>
      <c r="F28" s="2">
        <f t="shared" si="9"/>
        <v>5.25</v>
      </c>
      <c r="G28" s="2">
        <f t="shared" si="10"/>
        <v>7.8333333333333339</v>
      </c>
      <c r="H28" s="2">
        <f t="shared" si="11"/>
        <v>33.833333333333329</v>
      </c>
      <c r="I28" s="2">
        <f t="shared" si="12"/>
        <v>15.666666666666668</v>
      </c>
      <c r="J28" s="2">
        <f t="shared" si="13"/>
        <v>5.916666666666667</v>
      </c>
    </row>
    <row r="29" spans="1:10" x14ac:dyDescent="0.25">
      <c r="A29" s="1" t="s">
        <v>9</v>
      </c>
      <c r="B29" s="2">
        <f t="shared" si="5"/>
        <v>36.048387096774192</v>
      </c>
      <c r="C29" s="2">
        <f t="shared" si="6"/>
        <v>15.564516129032258</v>
      </c>
      <c r="D29" s="2">
        <f t="shared" si="7"/>
        <v>9.3548387096774199</v>
      </c>
      <c r="E29" s="2">
        <f t="shared" si="8"/>
        <v>0.88709677419354838</v>
      </c>
      <c r="F29" s="2">
        <f t="shared" si="9"/>
        <v>1.6129032258064515</v>
      </c>
      <c r="G29" s="2">
        <f t="shared" si="10"/>
        <v>1.0483870967741937</v>
      </c>
      <c r="H29" s="2">
        <f t="shared" si="11"/>
        <v>15.564516129032258</v>
      </c>
      <c r="I29" s="2">
        <f t="shared" si="12"/>
        <v>17.741935483870968</v>
      </c>
      <c r="J29" s="2">
        <f t="shared" si="13"/>
        <v>2.1774193548387095</v>
      </c>
    </row>
    <row r="30" spans="1:10" x14ac:dyDescent="0.25">
      <c r="A30" s="1" t="s">
        <v>10</v>
      </c>
      <c r="B30" s="2">
        <f t="shared" si="5"/>
        <v>30.166666666666668</v>
      </c>
      <c r="C30" s="2">
        <f t="shared" si="6"/>
        <v>28.333333333333332</v>
      </c>
      <c r="D30" s="2">
        <f t="shared" si="7"/>
        <v>26.333333333333332</v>
      </c>
      <c r="E30" s="2">
        <f t="shared" si="8"/>
        <v>1.6666666666666667</v>
      </c>
      <c r="F30" s="2">
        <f t="shared" si="9"/>
        <v>0.33333333333333337</v>
      </c>
      <c r="G30" s="2">
        <f t="shared" si="10"/>
        <v>0</v>
      </c>
      <c r="H30" s="2">
        <f t="shared" si="11"/>
        <v>1.8333333333333333</v>
      </c>
      <c r="I30" s="2">
        <f t="shared" si="12"/>
        <v>8.5</v>
      </c>
      <c r="J30" s="2">
        <f t="shared" si="13"/>
        <v>2.833333333333333</v>
      </c>
    </row>
    <row r="31" spans="1:10" x14ac:dyDescent="0.25">
      <c r="A31" s="1" t="s">
        <v>11</v>
      </c>
      <c r="B31" s="2">
        <f t="shared" si="5"/>
        <v>19.35483870967742</v>
      </c>
      <c r="C31" s="2">
        <f t="shared" si="6"/>
        <v>35.887096774193552</v>
      </c>
      <c r="D31" s="2">
        <f t="shared" si="7"/>
        <v>33.62903225806452</v>
      </c>
      <c r="E31" s="2">
        <f t="shared" si="8"/>
        <v>1.0483870967741937</v>
      </c>
      <c r="F31" s="2">
        <f t="shared" si="9"/>
        <v>1.370967741935484</v>
      </c>
      <c r="G31" s="2">
        <f t="shared" si="10"/>
        <v>1.2096774193548387</v>
      </c>
      <c r="H31" s="2">
        <f t="shared" si="11"/>
        <v>1.2903225806451613</v>
      </c>
      <c r="I31" s="2">
        <f t="shared" si="12"/>
        <v>3.5483870967741935</v>
      </c>
      <c r="J31" s="2">
        <f t="shared" si="13"/>
        <v>2.661290322580645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3" workbookViewId="0">
      <selection activeCell="K42" sqref="K4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2019-06-13T18:35:41Z</dcterms:modified>
</cp:coreProperties>
</file>