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\Desktop\PJM\updated_data\"/>
    </mc:Choice>
  </mc:AlternateContent>
  <xr:revisionPtr revIDLastSave="0" documentId="13_ncr:1_{61338128-E11E-41F6-91CA-F8F6EB654C4A}" xr6:coauthVersionLast="47" xr6:coauthVersionMax="47" xr10:uidLastSave="{00000000-0000-0000-0000-000000000000}"/>
  <bookViews>
    <workbookView xWindow="1335" yWindow="1545" windowWidth="16605" windowHeight="8325" xr2:uid="{C896758F-F62A-4F33-9182-BA6EE3F7C012}"/>
  </bookViews>
  <sheets>
    <sheet name="Sheet2" sheetId="2" r:id="rId1"/>
    <sheet name="Sheet1" sheetId="1" r:id="rId2"/>
  </sheets>
  <calcPr calcId="191029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5" i="2" l="1"/>
  <c r="E24" i="2"/>
</calcChain>
</file>

<file path=xl/sharedStrings.xml><?xml version="1.0" encoding="utf-8"?>
<sst xmlns="http://schemas.openxmlformats.org/spreadsheetml/2006/main" count="35" uniqueCount="35">
  <si>
    <t>AECO</t>
  </si>
  <si>
    <t>AEPAPT</t>
  </si>
  <si>
    <t>AEPIMP</t>
  </si>
  <si>
    <t>AEPKPT</t>
  </si>
  <si>
    <t>AEPOPT</t>
  </si>
  <si>
    <t>AP</t>
  </si>
  <si>
    <t>BC</t>
  </si>
  <si>
    <t>CE</t>
  </si>
  <si>
    <t>DAY</t>
  </si>
  <si>
    <t>DEOK</t>
  </si>
  <si>
    <t>DOM</t>
  </si>
  <si>
    <t>DPLCO</t>
  </si>
  <si>
    <t>DUQ</t>
  </si>
  <si>
    <t>EASTON</t>
  </si>
  <si>
    <t>EKPC</t>
  </si>
  <si>
    <t>JC</t>
  </si>
  <si>
    <t>ME</t>
  </si>
  <si>
    <t>OE</t>
  </si>
  <si>
    <t>OVEC</t>
  </si>
  <si>
    <t>PAPWR</t>
  </si>
  <si>
    <t>PE</t>
  </si>
  <si>
    <t>PEPCO</t>
  </si>
  <si>
    <t>PLCO</t>
  </si>
  <si>
    <t>PN</t>
  </si>
  <si>
    <t>PS</t>
  </si>
  <si>
    <t>RECO</t>
  </si>
  <si>
    <t>SMECO</t>
  </si>
  <si>
    <t>UGI</t>
  </si>
  <si>
    <t>VMEU</t>
  </si>
  <si>
    <t>control_zone</t>
  </si>
  <si>
    <t>mwh_2019</t>
  </si>
  <si>
    <t>tcr</t>
  </si>
  <si>
    <t>Row Labels</t>
  </si>
  <si>
    <t>Grand Total</t>
  </si>
  <si>
    <t>Sum of mwh_2019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</si>
</sst>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10" fontId="0" fillId="0" borderId="0" xfId="0" applyNumberFormat="1"/>
    <xf numFmtId="0" fontId="0" fillId="0" borderId="0" xfId="0"/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E96DE05D-FE98-4E64-9954-23BD6C274E4B}"/>
    <cellStyle name="60% - Accent2 2" xfId="37" xr:uid="{C2C1B27B-544A-4C05-86FC-E33A4F0CBAB1}"/>
    <cellStyle name="60% - Accent3 2" xfId="38" xr:uid="{32D43B57-B6C5-4628-AC6A-8CD0BEB341E1}"/>
    <cellStyle name="60% - Accent4 2" xfId="39" xr:uid="{131550FA-8218-4978-AE54-A11353817D5D}"/>
    <cellStyle name="60% - Accent5 2" xfId="40" xr:uid="{E9D5A47B-5C43-47C9-954E-2F58250D8C86}"/>
    <cellStyle name="60% - Accent6 2" xfId="41" xr:uid="{6850C487-D4DC-413A-B405-C620DE3249BB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3E2B1BDE-E9E9-414B-B5CD-6EE5AD3DFF8D}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" refreshedDate="44650.726981250002" createdVersion="7" refreshedVersion="7" minRefreshableVersion="3" recordCount="29" xr:uid="{C761BD59-A2EB-430C-A921-E5FF4AA7EBF4}">
  <cacheSource type="worksheet">
    <worksheetSource ref="A1:C30" sheet="Sheet1"/>
  </cacheSource>
  <cacheFields count="3">
    <cacheField name="control_zone" numFmtId="0">
      <sharedItems/>
    </cacheField>
    <cacheField name="mwh_2019" numFmtId="0">
      <sharedItems containsSemiMixedTypes="0" containsString="0" containsNumber="1" minValue="264991.69700000045" maxValue="102461940.65399978"/>
    </cacheField>
    <cacheField name="tcr" numFmtId="0">
      <sharedItems containsSemiMixedTypes="0" containsString="0" containsNumber="1" containsInteger="1" minValue="1" maxValue="5" count="5">
        <n v="4"/>
        <n v="1"/>
        <n v="2"/>
        <n v="5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s v="AECO"/>
    <n v="9418563.9724999927"/>
    <x v="0"/>
  </r>
  <r>
    <s v="AEPAPT"/>
    <n v="39643278.202000141"/>
    <x v="1"/>
  </r>
  <r>
    <s v="AEPIMP"/>
    <n v="27059261.835000087"/>
    <x v="1"/>
  </r>
  <r>
    <s v="AEPKPT"/>
    <n v="6042375.6449999893"/>
    <x v="1"/>
  </r>
  <r>
    <s v="AEPOPT"/>
    <n v="55837627.242500059"/>
    <x v="1"/>
  </r>
  <r>
    <s v="AP"/>
    <n v="49948397.624000013"/>
    <x v="1"/>
  </r>
  <r>
    <s v="BC"/>
    <n v="31737562.867999982"/>
    <x v="2"/>
  </r>
  <r>
    <s v="CE"/>
    <n v="96511774.933000371"/>
    <x v="1"/>
  </r>
  <r>
    <s v="DAY"/>
    <n v="17486557.678999994"/>
    <x v="1"/>
  </r>
  <r>
    <s v="DEOK"/>
    <n v="27137833.590500031"/>
    <x v="1"/>
  </r>
  <r>
    <s v="DOM"/>
    <n v="102461940.65399978"/>
    <x v="3"/>
  </r>
  <r>
    <s v="DPLCO"/>
    <n v="18447057.742000055"/>
    <x v="0"/>
  </r>
  <r>
    <s v="DUQ"/>
    <n v="13489404.629499981"/>
    <x v="1"/>
  </r>
  <r>
    <s v="EASTON"/>
    <n v="264991.69700000045"/>
    <x v="0"/>
  </r>
  <r>
    <s v="EKPC"/>
    <n v="13016280.257000053"/>
    <x v="1"/>
  </r>
  <r>
    <s v="JC"/>
    <n v="22286214.181499943"/>
    <x v="0"/>
  </r>
  <r>
    <s v="ME"/>
    <n v="15875819.026499964"/>
    <x v="4"/>
  </r>
  <r>
    <s v="OE"/>
    <n v="61104035.1815001"/>
    <x v="1"/>
  </r>
  <r>
    <s v="OVEC"/>
    <n v="372651"/>
    <x v="1"/>
  </r>
  <r>
    <s v="PAPWR"/>
    <n v="5047157.0735000055"/>
    <x v="1"/>
  </r>
  <r>
    <s v="PE"/>
    <n v="40018770.445999794"/>
    <x v="0"/>
  </r>
  <r>
    <s v="PEPCO"/>
    <n v="26259052.371499993"/>
    <x v="2"/>
  </r>
  <r>
    <s v="PLCO"/>
    <n v="40332299.766000047"/>
    <x v="4"/>
  </r>
  <r>
    <s v="PN"/>
    <n v="17501631.746500034"/>
    <x v="1"/>
  </r>
  <r>
    <s v="PS"/>
    <n v="43107763.173500031"/>
    <x v="0"/>
  </r>
  <r>
    <s v="RECO"/>
    <n v="1439286.3859999923"/>
    <x v="0"/>
  </r>
  <r>
    <s v="SMECO"/>
    <n v="3652805.1220000074"/>
    <x v="2"/>
  </r>
  <r>
    <s v="UGI"/>
    <n v="1053617.7650000029"/>
    <x v="4"/>
  </r>
  <r>
    <s v="VMEU"/>
    <n v="659129.0044999944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5C48DE-550D-4343-A84F-68A3FC936208}" name="PivotTable4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9" firstHeaderRow="1" firstDataRow="1" firstDataCol="1"/>
  <pivotFields count="3">
    <pivotField showAll="0"/>
    <pivotField dataField="1" showAll="0"/>
    <pivotField axis="axisRow" showAll="0">
      <items count="6">
        <item x="1"/>
        <item x="2"/>
        <item x="4"/>
        <item x="0"/>
        <item x="3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mwh_2019" fld="1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7BD8B-4E5C-4CE3-85C3-B549563516A1}">
  <dimension ref="A3:I25"/>
  <sheetViews>
    <sheetView tabSelected="1" workbookViewId="0">
      <selection activeCell="I6" sqref="I6:I10"/>
    </sheetView>
  </sheetViews>
  <sheetFormatPr defaultRowHeight="15" x14ac:dyDescent="0.25"/>
  <cols>
    <col min="1" max="1" width="13.140625" bestFit="1" customWidth="1"/>
    <col min="2" max="2" width="17.28515625" bestFit="1" customWidth="1"/>
  </cols>
  <sheetData>
    <row r="3" spans="1:9" x14ac:dyDescent="0.25">
      <c r="A3" s="2" t="s">
        <v>32</v>
      </c>
      <c r="B3" t="s">
        <v>34</v>
      </c>
    </row>
    <row r="4" spans="1:9" x14ac:dyDescent="0.25">
      <c r="A4" s="1">
        <v>1</v>
      </c>
      <c r="B4" s="3">
        <v>0.54648257801390021</v>
      </c>
    </row>
    <row r="5" spans="1:9" x14ac:dyDescent="0.25">
      <c r="A5" s="1">
        <v>2</v>
      </c>
      <c r="B5" s="3">
        <v>7.8313505155254953E-2</v>
      </c>
    </row>
    <row r="6" spans="1:9" x14ac:dyDescent="0.25">
      <c r="A6" s="1">
        <v>3</v>
      </c>
      <c r="B6" s="3">
        <v>7.2739812877382903E-2</v>
      </c>
      <c r="I6">
        <v>27500000</v>
      </c>
    </row>
    <row r="7" spans="1:9" x14ac:dyDescent="0.25">
      <c r="A7" s="1">
        <v>4</v>
      </c>
      <c r="B7" s="3">
        <v>0.17230629110506224</v>
      </c>
      <c r="I7">
        <v>4540000</v>
      </c>
    </row>
    <row r="8" spans="1:9" x14ac:dyDescent="0.25">
      <c r="A8" s="1">
        <v>5</v>
      </c>
      <c r="B8" s="3">
        <v>0.13015781284839975</v>
      </c>
      <c r="I8">
        <v>4540000</v>
      </c>
    </row>
    <row r="9" spans="1:9" x14ac:dyDescent="0.25">
      <c r="A9" s="1" t="s">
        <v>33</v>
      </c>
      <c r="B9" s="3">
        <v>1</v>
      </c>
      <c r="I9">
        <v>13200000</v>
      </c>
    </row>
    <row r="10" spans="1:9" x14ac:dyDescent="0.25">
      <c r="I10">
        <v>6320000</v>
      </c>
    </row>
    <row r="24" spans="5:5" x14ac:dyDescent="0.25">
      <c r="E24">
        <f>130892000/308745538</f>
        <v>0.42394782722333624</v>
      </c>
    </row>
    <row r="25" spans="5:5" x14ac:dyDescent="0.25">
      <c r="E25">
        <f>108547710/328239523</f>
        <v>0.33069664800847276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A87A6-E5B4-4FC3-AC99-0F88BF24B886}">
  <dimension ref="A1:C30"/>
  <sheetViews>
    <sheetView workbookViewId="0">
      <selection activeCell="C2" sqref="A1:C30"/>
    </sheetView>
  </sheetViews>
  <sheetFormatPr defaultRowHeight="15" x14ac:dyDescent="0.25"/>
  <cols>
    <col min="2" max="2" width="12" bestFit="1" customWidth="1"/>
  </cols>
  <sheetData>
    <row r="1" spans="1:3" s="4" customFormat="1" x14ac:dyDescent="0.25">
      <c r="A1" s="4" t="s">
        <v>29</v>
      </c>
      <c r="B1" s="4" t="s">
        <v>30</v>
      </c>
      <c r="C1" s="4" t="s">
        <v>31</v>
      </c>
    </row>
    <row r="2" spans="1:3" x14ac:dyDescent="0.25">
      <c r="A2" s="4" t="s">
        <v>0</v>
      </c>
      <c r="B2" s="4">
        <v>9418563.9724999927</v>
      </c>
      <c r="C2" s="4">
        <v>4</v>
      </c>
    </row>
    <row r="3" spans="1:3" x14ac:dyDescent="0.25">
      <c r="A3" s="4" t="s">
        <v>1</v>
      </c>
      <c r="B3" s="4">
        <v>39643278.202000141</v>
      </c>
      <c r="C3" s="4">
        <v>1</v>
      </c>
    </row>
    <row r="4" spans="1:3" x14ac:dyDescent="0.25">
      <c r="A4" s="4" t="s">
        <v>2</v>
      </c>
      <c r="B4" s="4">
        <v>27059261.835000087</v>
      </c>
      <c r="C4" s="4">
        <v>1</v>
      </c>
    </row>
    <row r="5" spans="1:3" x14ac:dyDescent="0.25">
      <c r="A5" s="4" t="s">
        <v>3</v>
      </c>
      <c r="B5" s="4">
        <v>6042375.6449999893</v>
      </c>
      <c r="C5" s="4">
        <v>1</v>
      </c>
    </row>
    <row r="6" spans="1:3" x14ac:dyDescent="0.25">
      <c r="A6" s="4" t="s">
        <v>4</v>
      </c>
      <c r="B6" s="4">
        <v>55837627.242500059</v>
      </c>
      <c r="C6" s="4">
        <v>1</v>
      </c>
    </row>
    <row r="7" spans="1:3" x14ac:dyDescent="0.25">
      <c r="A7" s="4" t="s">
        <v>5</v>
      </c>
      <c r="B7" s="4">
        <v>49948397.624000013</v>
      </c>
      <c r="C7" s="4">
        <v>1</v>
      </c>
    </row>
    <row r="8" spans="1:3" x14ac:dyDescent="0.25">
      <c r="A8" s="4" t="s">
        <v>6</v>
      </c>
      <c r="B8" s="4">
        <v>31737562.867999982</v>
      </c>
      <c r="C8" s="4">
        <v>2</v>
      </c>
    </row>
    <row r="9" spans="1:3" x14ac:dyDescent="0.25">
      <c r="A9" s="4" t="s">
        <v>7</v>
      </c>
      <c r="B9" s="4">
        <v>96511774.933000371</v>
      </c>
      <c r="C9" s="4">
        <v>1</v>
      </c>
    </row>
    <row r="10" spans="1:3" x14ac:dyDescent="0.25">
      <c r="A10" s="4" t="s">
        <v>8</v>
      </c>
      <c r="B10" s="4">
        <v>17486557.678999994</v>
      </c>
      <c r="C10" s="4">
        <v>1</v>
      </c>
    </row>
    <row r="11" spans="1:3" x14ac:dyDescent="0.25">
      <c r="A11" s="4" t="s">
        <v>9</v>
      </c>
      <c r="B11" s="4">
        <v>27137833.590500031</v>
      </c>
      <c r="C11" s="4">
        <v>1</v>
      </c>
    </row>
    <row r="12" spans="1:3" x14ac:dyDescent="0.25">
      <c r="A12" s="4" t="s">
        <v>10</v>
      </c>
      <c r="B12" s="4">
        <v>102461940.65399978</v>
      </c>
      <c r="C12" s="4">
        <v>5</v>
      </c>
    </row>
    <row r="13" spans="1:3" x14ac:dyDescent="0.25">
      <c r="A13" s="4" t="s">
        <v>11</v>
      </c>
      <c r="B13" s="4">
        <v>18447057.742000055</v>
      </c>
      <c r="C13" s="4">
        <v>4</v>
      </c>
    </row>
    <row r="14" spans="1:3" x14ac:dyDescent="0.25">
      <c r="A14" s="4" t="s">
        <v>12</v>
      </c>
      <c r="B14" s="4">
        <v>13489404.629499981</v>
      </c>
      <c r="C14" s="4">
        <v>1</v>
      </c>
    </row>
    <row r="15" spans="1:3" x14ac:dyDescent="0.25">
      <c r="A15" s="4" t="s">
        <v>13</v>
      </c>
      <c r="B15" s="4">
        <v>264991.69700000045</v>
      </c>
      <c r="C15" s="4">
        <v>4</v>
      </c>
    </row>
    <row r="16" spans="1:3" x14ac:dyDescent="0.25">
      <c r="A16" s="4" t="s">
        <v>14</v>
      </c>
      <c r="B16" s="4">
        <v>13016280.257000053</v>
      </c>
      <c r="C16" s="4">
        <v>1</v>
      </c>
    </row>
    <row r="17" spans="1:3" x14ac:dyDescent="0.25">
      <c r="A17" s="4" t="s">
        <v>15</v>
      </c>
      <c r="B17" s="4">
        <v>22286214.181499943</v>
      </c>
      <c r="C17" s="4">
        <v>4</v>
      </c>
    </row>
    <row r="18" spans="1:3" x14ac:dyDescent="0.25">
      <c r="A18" s="4" t="s">
        <v>16</v>
      </c>
      <c r="B18" s="4">
        <v>15875819.026499964</v>
      </c>
      <c r="C18" s="4">
        <v>3</v>
      </c>
    </row>
    <row r="19" spans="1:3" x14ac:dyDescent="0.25">
      <c r="A19" s="4" t="s">
        <v>17</v>
      </c>
      <c r="B19" s="4">
        <v>61104035.1815001</v>
      </c>
      <c r="C19" s="4">
        <v>1</v>
      </c>
    </row>
    <row r="20" spans="1:3" x14ac:dyDescent="0.25">
      <c r="A20" s="4" t="s">
        <v>18</v>
      </c>
      <c r="B20" s="4">
        <v>372651</v>
      </c>
      <c r="C20" s="4">
        <v>1</v>
      </c>
    </row>
    <row r="21" spans="1:3" x14ac:dyDescent="0.25">
      <c r="A21" s="4" t="s">
        <v>19</v>
      </c>
      <c r="B21" s="4">
        <v>5047157.0735000055</v>
      </c>
      <c r="C21" s="4">
        <v>1</v>
      </c>
    </row>
    <row r="22" spans="1:3" x14ac:dyDescent="0.25">
      <c r="A22" s="4" t="s">
        <v>20</v>
      </c>
      <c r="B22" s="4">
        <v>40018770.445999794</v>
      </c>
      <c r="C22" s="4">
        <v>4</v>
      </c>
    </row>
    <row r="23" spans="1:3" x14ac:dyDescent="0.25">
      <c r="A23" s="4" t="s">
        <v>21</v>
      </c>
      <c r="B23" s="4">
        <v>26259052.371499993</v>
      </c>
      <c r="C23" s="4">
        <v>2</v>
      </c>
    </row>
    <row r="24" spans="1:3" x14ac:dyDescent="0.25">
      <c r="A24" s="4" t="s">
        <v>22</v>
      </c>
      <c r="B24" s="4">
        <v>40332299.766000047</v>
      </c>
      <c r="C24" s="4">
        <v>3</v>
      </c>
    </row>
    <row r="25" spans="1:3" x14ac:dyDescent="0.25">
      <c r="A25" s="4" t="s">
        <v>23</v>
      </c>
      <c r="B25" s="4">
        <v>17501631.746500034</v>
      </c>
      <c r="C25" s="4">
        <v>1</v>
      </c>
    </row>
    <row r="26" spans="1:3" x14ac:dyDescent="0.25">
      <c r="A26" s="4" t="s">
        <v>24</v>
      </c>
      <c r="B26" s="4">
        <v>43107763.173500031</v>
      </c>
      <c r="C26" s="4">
        <v>4</v>
      </c>
    </row>
    <row r="27" spans="1:3" x14ac:dyDescent="0.25">
      <c r="A27" s="4" t="s">
        <v>25</v>
      </c>
      <c r="B27" s="4">
        <v>1439286.3859999923</v>
      </c>
      <c r="C27" s="4">
        <v>4</v>
      </c>
    </row>
    <row r="28" spans="1:3" x14ac:dyDescent="0.25">
      <c r="A28" s="4" t="s">
        <v>26</v>
      </c>
      <c r="B28" s="4">
        <v>3652805.1220000074</v>
      </c>
      <c r="C28" s="4">
        <v>2</v>
      </c>
    </row>
    <row r="29" spans="1:3" x14ac:dyDescent="0.25">
      <c r="A29" s="4" t="s">
        <v>27</v>
      </c>
      <c r="B29" s="4">
        <v>1053617.7650000029</v>
      </c>
      <c r="C29" s="4">
        <v>3</v>
      </c>
    </row>
    <row r="30" spans="1:3" x14ac:dyDescent="0.25">
      <c r="A30" s="4" t="s">
        <v>28</v>
      </c>
      <c r="B30" s="4">
        <v>659129.00449999445</v>
      </c>
      <c r="C30" s="4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2022-03-30T21:25:57Z</dcterms:created>
  <dcterms:modified xsi:type="dcterms:W3CDTF">2022-04-06T19:26:20Z</dcterms:modified>
</cp:coreProperties>
</file>