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Xurtep\XurtepNominas\XurtepNominas\bin\Debug\Archivos\"/>
    </mc:Choice>
  </mc:AlternateContent>
  <bookViews>
    <workbookView xWindow="0" yWindow="0" windowWidth="28800" windowHeight="12435"/>
  </bookViews>
  <sheets>
    <sheet name="PLANTA PROCESO" sheetId="1" r:id="rId1"/>
  </sheets>
  <calcPr calcId="152511"/>
</workbook>
</file>

<file path=xl/calcChain.xml><?xml version="1.0" encoding="utf-8"?>
<calcChain xmlns="http://schemas.openxmlformats.org/spreadsheetml/2006/main">
  <c r="O5" i="1" l="1"/>
  <c r="P5" i="1" s="1"/>
  <c r="Q5" i="1" s="1"/>
  <c r="E23" i="1" l="1"/>
  <c r="E17" i="1"/>
  <c r="E15" i="1"/>
  <c r="E16" i="1"/>
  <c r="E14" i="1"/>
  <c r="E13" i="1"/>
  <c r="E10" i="1"/>
  <c r="D21" i="1"/>
  <c r="D20" i="1"/>
  <c r="D19" i="1"/>
  <c r="D18" i="1"/>
  <c r="D17" i="1"/>
  <c r="D16" i="1"/>
  <c r="D15" i="1"/>
  <c r="D14" i="1"/>
  <c r="D10" i="1"/>
  <c r="E24" i="1" l="1"/>
  <c r="E25" i="1" s="1"/>
  <c r="E26" i="1" s="1"/>
</calcChain>
</file>

<file path=xl/sharedStrings.xml><?xml version="1.0" encoding="utf-8"?>
<sst xmlns="http://schemas.openxmlformats.org/spreadsheetml/2006/main" count="67" uniqueCount="64">
  <si>
    <t>Conceptos que se utilizan en el pago de la nómina del personal de la planta proceso de ECO III</t>
  </si>
  <si>
    <t>SUELDO BASE</t>
  </si>
  <si>
    <t>TOTAL AGUINALDO</t>
  </si>
  <si>
    <t>TOTAL PRIMA .VAC</t>
  </si>
  <si>
    <t>VACACIONES PAGADAS</t>
  </si>
  <si>
    <t>BONO PUNTUALIDAD</t>
  </si>
  <si>
    <t>BONO ASISTENCIA</t>
  </si>
  <si>
    <t>FOMENTO AL DEPORTE</t>
  </si>
  <si>
    <t>BONO PROCESO</t>
  </si>
  <si>
    <t>TOTAL PERCEPCIONES</t>
  </si>
  <si>
    <t>COMPLEMENTO (ASIM NETOS)</t>
  </si>
  <si>
    <t>COMISION XURTEP</t>
  </si>
  <si>
    <t>COMISION COMPLEMENTO</t>
  </si>
  <si>
    <t>COSTO SOCIAL</t>
  </si>
  <si>
    <t>IVA 16%</t>
  </si>
  <si>
    <t>TOTAL DEPOSITO</t>
  </si>
  <si>
    <t>①</t>
  </si>
  <si>
    <t>②</t>
  </si>
  <si>
    <t>③</t>
  </si>
  <si>
    <t>④</t>
  </si>
  <si>
    <t>⑤</t>
  </si>
  <si>
    <t>⑥</t>
  </si>
  <si>
    <t>⑦</t>
  </si>
  <si>
    <t>⑧</t>
  </si>
  <si>
    <t>⑨</t>
  </si>
  <si>
    <t>⑪</t>
  </si>
  <si>
    <t>⑫</t>
  </si>
  <si>
    <t>⑬</t>
  </si>
  <si>
    <t>CUENTAS</t>
  </si>
  <si>
    <t>TEXTO</t>
  </si>
  <si>
    <t>P.PROCESO</t>
  </si>
  <si>
    <t>50000201</t>
  </si>
  <si>
    <t>Suedos</t>
  </si>
  <si>
    <t>50000202</t>
  </si>
  <si>
    <t>Tiempo extra</t>
  </si>
  <si>
    <t>50000203</t>
  </si>
  <si>
    <t>Compens.y otr.perc.</t>
  </si>
  <si>
    <t>⑤⑥⑦⑧</t>
  </si>
  <si>
    <t>50000207</t>
  </si>
  <si>
    <t>Aguinaldo</t>
  </si>
  <si>
    <t>50000205</t>
  </si>
  <si>
    <t>Vacaciones</t>
  </si>
  <si>
    <t>50000206</t>
  </si>
  <si>
    <t>Prima vacacional</t>
  </si>
  <si>
    <t>50000208</t>
  </si>
  <si>
    <t>Bono especial</t>
  </si>
  <si>
    <t>50000225</t>
  </si>
  <si>
    <t>IMSS</t>
  </si>
  <si>
    <t>50000230</t>
  </si>
  <si>
    <t>SAR</t>
  </si>
  <si>
    <t>50000227</t>
  </si>
  <si>
    <t>INFONAVIT</t>
  </si>
  <si>
    <t>50000228</t>
  </si>
  <si>
    <t xml:space="preserve">3% SOBRE NOMINA </t>
  </si>
  <si>
    <t>50000262</t>
  </si>
  <si>
    <t>Ayuda Sindical</t>
  </si>
  <si>
    <t>50000259</t>
  </si>
  <si>
    <t>⑪⑫</t>
  </si>
  <si>
    <t>Sub total</t>
  </si>
  <si>
    <t>IVA</t>
  </si>
  <si>
    <t>Total facturado</t>
  </si>
  <si>
    <t>El concepto de IMSS, SAR, Infonavit, impuesto a la nómina, deberá desglosarse.</t>
  </si>
  <si>
    <t>SUBTOTAL</t>
  </si>
  <si>
    <t>Comisión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</si>
</sst>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rgb="FF1F497D"/>
      <name val="Calibri"/>
      <family val="2"/>
      <scheme val="minor"/>
    </font>
    <font>
      <sz val="11"/>
      <color theme="1"/>
      <name val="Calibri"/>
      <family val="2"/>
    </font>
    <font>
      <b/>
      <sz val="8"/>
      <color rgb="FFFFFFFF"/>
      <name val="Century Gothic"/>
      <family val="2"/>
    </font>
    <font>
      <sz val="8"/>
      <color theme="1"/>
      <name val="Century Gothic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3399FF"/>
        <bgColor indexed="64"/>
      </patternFill>
    </fill>
    <fill>
      <patternFill patternType="solid">
        <fgColor rgb="FFE6F7A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 wrapText="1"/>
    </xf>
    <xf numFmtId="0" fontId="4" fillId="0" borderId="0" xfId="0" applyFont="1"/>
    <xf numFmtId="0" fontId="2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2" fillId="4" borderId="8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8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3" xfId="0" applyFont="1" applyBorder="1"/>
    <xf numFmtId="43" fontId="2" fillId="0" borderId="0" xfId="1" applyFont="1"/>
    <xf numFmtId="43" fontId="2" fillId="0" borderId="10" xfId="1" applyFont="1" applyBorder="1"/>
    <xf numFmtId="43" fontId="5" fillId="5" borderId="0" xfId="1" applyFont="1" applyFill="1"/>
    <xf numFmtId="43" fontId="2" fillId="0" borderId="0" xfId="0" applyNumberFormat="1" applyFont="1"/>
    <xf numFmtId="0" fontId="2" fillId="6" borderId="0" xfId="0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8"/>
  <sheetViews>
    <sheetView tabSelected="1" topLeftCell="D1" workbookViewId="0">
      <selection activeCell="Q5" sqref="Q5"/>
    </sheetView>
  </sheetViews>
  <sheetFormatPr baseColWidth="10" defaultColWidth="9.140625" defaultRowHeight="15" x14ac:dyDescent="0.25"/>
  <cols>
    <col min="1" max="1" width="9.140625" style="2"/>
    <col min="2" max="2" width="13.5703125" style="2" customWidth="1"/>
    <col min="3" max="3" width="19.85546875" style="2" customWidth="1"/>
    <col min="4" max="4" width="11.7109375" style="2" customWidth="1"/>
    <col min="5" max="5" width="13.5703125" style="2" customWidth="1"/>
    <col min="6" max="6" width="13.28515625" style="2" customWidth="1"/>
    <col min="7" max="7" width="12.140625" style="2" customWidth="1"/>
    <col min="8" max="8" width="12.85546875" style="2" customWidth="1"/>
    <col min="9" max="9" width="10.85546875" style="2" customWidth="1"/>
    <col min="10" max="10" width="13" style="2" customWidth="1"/>
    <col min="11" max="11" width="14.42578125" style="2" customWidth="1"/>
    <col min="12" max="12" width="14" style="2" customWidth="1"/>
    <col min="13" max="13" width="13" style="2" customWidth="1"/>
    <col min="14" max="14" width="10.5703125" style="2" customWidth="1"/>
    <col min="15" max="15" width="13" style="2" customWidth="1"/>
    <col min="16" max="16" width="13.140625" style="2" customWidth="1"/>
    <col min="17" max="17" width="13" style="2" customWidth="1"/>
    <col min="18" max="16384" width="9.140625" style="2"/>
  </cols>
  <sheetData>
    <row r="2" spans="2:17" x14ac:dyDescent="0.25">
      <c r="B2" s="1" t="s">
        <v>0</v>
      </c>
    </row>
    <row r="4" spans="2:17" s="4" customFormat="1" ht="32.25" customHeight="1" x14ac:dyDescent="0.3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62</v>
      </c>
      <c r="P4" s="3" t="s">
        <v>14</v>
      </c>
      <c r="Q4" s="3" t="s">
        <v>15</v>
      </c>
    </row>
    <row r="5" spans="2:17" s="21" customFormat="1" x14ac:dyDescent="0.25">
      <c r="O5" s="21">
        <f>J5+K5+L5+M5+N5</f>
        <v>0</v>
      </c>
      <c r="P5" s="21">
        <f>O5*16%</f>
        <v>0</v>
      </c>
      <c r="Q5" s="21">
        <f>O5+P5</f>
        <v>0</v>
      </c>
    </row>
    <row r="6" spans="2:17" x14ac:dyDescent="0.25">
      <c r="B6" s="5" t="s">
        <v>16</v>
      </c>
      <c r="C6" s="5" t="s">
        <v>17</v>
      </c>
      <c r="D6" s="5" t="s">
        <v>18</v>
      </c>
      <c r="E6" s="5" t="s">
        <v>19</v>
      </c>
      <c r="F6" s="5" t="s">
        <v>20</v>
      </c>
      <c r="G6" s="5" t="s">
        <v>21</v>
      </c>
      <c r="H6" s="5" t="s">
        <v>22</v>
      </c>
      <c r="I6" s="5" t="s">
        <v>23</v>
      </c>
      <c r="K6" s="5" t="s">
        <v>24</v>
      </c>
      <c r="L6" s="5" t="s">
        <v>25</v>
      </c>
      <c r="M6" s="5" t="s">
        <v>26</v>
      </c>
      <c r="N6" s="5" t="s">
        <v>27</v>
      </c>
      <c r="O6" s="5"/>
    </row>
    <row r="8" spans="2:17" x14ac:dyDescent="0.25">
      <c r="B8" s="6" t="s">
        <v>28</v>
      </c>
      <c r="C8" s="7" t="s">
        <v>29</v>
      </c>
      <c r="D8" s="8" t="s">
        <v>30</v>
      </c>
    </row>
    <row r="9" spans="2:17" x14ac:dyDescent="0.25">
      <c r="D9" s="5"/>
      <c r="Q9" s="24"/>
    </row>
    <row r="10" spans="2:17" x14ac:dyDescent="0.25">
      <c r="B10" s="9" t="s">
        <v>31</v>
      </c>
      <c r="C10" s="10" t="s">
        <v>32</v>
      </c>
      <c r="D10" s="11" t="str">
        <f>+B6</f>
        <v>①</v>
      </c>
      <c r="E10" s="21">
        <f>B5</f>
        <v>0</v>
      </c>
      <c r="Q10" s="24"/>
    </row>
    <row r="11" spans="2:17" hidden="1" x14ac:dyDescent="0.25">
      <c r="B11" s="12" t="s">
        <v>33</v>
      </c>
      <c r="C11" s="13" t="s">
        <v>34</v>
      </c>
      <c r="D11" s="14"/>
      <c r="E11" s="21"/>
    </row>
    <row r="12" spans="2:17" hidden="1" x14ac:dyDescent="0.25">
      <c r="B12" s="12" t="s">
        <v>33</v>
      </c>
      <c r="C12" s="13" t="s">
        <v>34</v>
      </c>
      <c r="D12" s="14"/>
      <c r="E12" s="21"/>
    </row>
    <row r="13" spans="2:17" x14ac:dyDescent="0.25">
      <c r="B13" s="12" t="s">
        <v>35</v>
      </c>
      <c r="C13" s="13" t="s">
        <v>36</v>
      </c>
      <c r="D13" s="15" t="s">
        <v>37</v>
      </c>
      <c r="E13" s="21">
        <f>F5+G5+H5+I5</f>
        <v>0</v>
      </c>
    </row>
    <row r="14" spans="2:17" x14ac:dyDescent="0.25">
      <c r="B14" s="12" t="s">
        <v>38</v>
      </c>
      <c r="C14" s="13" t="s">
        <v>39</v>
      </c>
      <c r="D14" s="15" t="str">
        <f>+C6</f>
        <v>②</v>
      </c>
      <c r="E14" s="21">
        <f>C5</f>
        <v>0</v>
      </c>
    </row>
    <row r="15" spans="2:17" x14ac:dyDescent="0.25">
      <c r="B15" s="12" t="s">
        <v>40</v>
      </c>
      <c r="C15" s="13" t="s">
        <v>41</v>
      </c>
      <c r="D15" s="15" t="str">
        <f>+E6</f>
        <v>④</v>
      </c>
      <c r="E15" s="21">
        <f>E5</f>
        <v>0</v>
      </c>
    </row>
    <row r="16" spans="2:17" x14ac:dyDescent="0.25">
      <c r="B16" s="12" t="s">
        <v>42</v>
      </c>
      <c r="C16" s="13" t="s">
        <v>43</v>
      </c>
      <c r="D16" s="15" t="str">
        <f>+D6</f>
        <v>③</v>
      </c>
      <c r="E16" s="21">
        <f>D5</f>
        <v>0</v>
      </c>
    </row>
    <row r="17" spans="1:5" x14ac:dyDescent="0.25">
      <c r="B17" s="12" t="s">
        <v>44</v>
      </c>
      <c r="C17" s="13" t="s">
        <v>45</v>
      </c>
      <c r="D17" s="15" t="str">
        <f>+K6</f>
        <v>⑨</v>
      </c>
      <c r="E17" s="21">
        <f>K5</f>
        <v>0</v>
      </c>
    </row>
    <row r="18" spans="1:5" x14ac:dyDescent="0.25">
      <c r="B18" s="12" t="s">
        <v>46</v>
      </c>
      <c r="C18" s="25" t="s">
        <v>47</v>
      </c>
      <c r="D18" s="15" t="str">
        <f>+N6</f>
        <v>⑬</v>
      </c>
      <c r="E18" s="21">
        <v>13825.253333333334</v>
      </c>
    </row>
    <row r="19" spans="1:5" x14ac:dyDescent="0.25">
      <c r="B19" s="12" t="s">
        <v>48</v>
      </c>
      <c r="C19" s="25" t="s">
        <v>49</v>
      </c>
      <c r="D19" s="15" t="str">
        <f>+N6</f>
        <v>⑬</v>
      </c>
      <c r="E19" s="21">
        <v>5852.3070000000007</v>
      </c>
    </row>
    <row r="20" spans="1:5" x14ac:dyDescent="0.25">
      <c r="B20" s="12" t="s">
        <v>50</v>
      </c>
      <c r="C20" s="25" t="s">
        <v>51</v>
      </c>
      <c r="D20" s="15" t="str">
        <f>+N6</f>
        <v>⑬</v>
      </c>
      <c r="E20" s="21">
        <v>4663.1990000000005</v>
      </c>
    </row>
    <row r="21" spans="1:5" x14ac:dyDescent="0.25">
      <c r="B21" s="12" t="s">
        <v>52</v>
      </c>
      <c r="C21" s="25" t="s">
        <v>53</v>
      </c>
      <c r="D21" s="15" t="str">
        <f>+N6</f>
        <v>⑬</v>
      </c>
      <c r="E21" s="21">
        <v>2410.9470000000001</v>
      </c>
    </row>
    <row r="22" spans="1:5" hidden="1" x14ac:dyDescent="0.25">
      <c r="B22" s="12" t="s">
        <v>54</v>
      </c>
      <c r="C22" s="13" t="s">
        <v>55</v>
      </c>
      <c r="D22" s="14"/>
      <c r="E22" s="21"/>
    </row>
    <row r="23" spans="1:5" x14ac:dyDescent="0.25">
      <c r="B23" s="12" t="s">
        <v>56</v>
      </c>
      <c r="C23" s="13" t="s">
        <v>63</v>
      </c>
      <c r="D23" s="16" t="s">
        <v>57</v>
      </c>
      <c r="E23" s="21">
        <f>L5+M5</f>
        <v>0</v>
      </c>
    </row>
    <row r="24" spans="1:5" x14ac:dyDescent="0.25">
      <c r="B24" s="12"/>
      <c r="C24" s="13" t="s">
        <v>58</v>
      </c>
      <c r="D24" s="17"/>
      <c r="E24" s="21">
        <f>SUM(E10:E23)</f>
        <v>26751.706333333335</v>
      </c>
    </row>
    <row r="25" spans="1:5" x14ac:dyDescent="0.25">
      <c r="B25" s="12"/>
      <c r="C25" s="13" t="s">
        <v>59</v>
      </c>
      <c r="D25" s="17"/>
      <c r="E25" s="22">
        <f>E24*16%</f>
        <v>4280.2730133333334</v>
      </c>
    </row>
    <row r="26" spans="1:5" x14ac:dyDescent="0.25">
      <c r="B26" s="18"/>
      <c r="C26" s="19" t="s">
        <v>60</v>
      </c>
      <c r="D26" s="20"/>
      <c r="E26" s="23">
        <f>E24+E25</f>
        <v>31031.979346666667</v>
      </c>
    </row>
    <row r="28" spans="1:5" x14ac:dyDescent="0.25">
      <c r="A28" s="5" t="s">
        <v>27</v>
      </c>
      <c r="B28" s="2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PLANTA PROCESO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Eduardo</cp:lastModifiedBy>
  <dcterms:created xsi:type="dcterms:W3CDTF">2017-09-22T17:12:50Z</dcterms:created>
  <dcterms:modified xsi:type="dcterms:W3CDTF">2018-10-25T19:58:59Z</dcterms:modified>
</cp:coreProperties>
</file>