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mon\Desktop\AMPL\AMPL_Install\"/>
    </mc:Choice>
  </mc:AlternateContent>
  <xr:revisionPtr revIDLastSave="0" documentId="13_ncr:1_{F7EB1C2E-CD2E-4F48-A538-6039757635CA}" xr6:coauthVersionLast="44" xr6:coauthVersionMax="44" xr10:uidLastSave="{00000000-0000-0000-0000-000000000000}"/>
  <bookViews>
    <workbookView xWindow="20760" yWindow="3528" windowWidth="25320" windowHeight="21792" firstSheet="1" activeTab="3" xr2:uid="{00000000-000D-0000-FFFF-FFFF00000000}"/>
  </bookViews>
  <sheets>
    <sheet name="Parameter_Count" sheetId="12" r:id="rId1"/>
    <sheet name="EUR_Prcnt" sheetId="19" r:id="rId2"/>
    <sheet name="Well_Inventory" sheetId="11" r:id="rId3"/>
    <sheet name="Param_Table" sheetId="4" r:id="rId4"/>
  </sheets>
  <definedNames>
    <definedName name="_xlnm._FilterDatabase" localSheetId="1" hidden="1">EUR_Prcnt!$A$1:$C$3</definedName>
    <definedName name="Cost_Coef">Param_Table!$A$1:$B$3</definedName>
    <definedName name="Discount_Table">#REF!</definedName>
    <definedName name="Inter_Pad">#REF!</definedName>
    <definedName name="Pad_Construct">Well_Inventory!$A$1:$B$1</definedName>
    <definedName name="Pad_Table">#REF!</definedName>
    <definedName name="Prices_Table">#REF!</definedName>
    <definedName name="Production_Table">#REF!</definedName>
    <definedName name="Rig_Week_Rates">#REF!</definedName>
    <definedName name="Scenario">#REF!</definedName>
    <definedName name="Well_List">#REF!</definedName>
    <definedName name="Well_Number">#REF!</definedName>
    <definedName name="Well_Pad">#REF!</definedName>
    <definedName name="Well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4" l="1"/>
  <c r="B22" i="4" l="1"/>
  <c r="B27" i="4" l="1"/>
  <c r="B26" i="4"/>
  <c r="B36" i="4" l="1"/>
  <c r="B32" i="4"/>
  <c r="C2" i="11" l="1"/>
  <c r="B20" i="4" l="1"/>
  <c r="B33" i="4" l="1"/>
  <c r="B34" i="4" s="1"/>
</calcChain>
</file>

<file path=xl/sharedStrings.xml><?xml version="1.0" encoding="utf-8"?>
<sst xmlns="http://schemas.openxmlformats.org/spreadsheetml/2006/main" count="51" uniqueCount="51">
  <si>
    <t>Table_Name</t>
  </si>
  <si>
    <t>Parameter_Count</t>
  </si>
  <si>
    <t>Abbrev</t>
  </si>
  <si>
    <t>Param</t>
  </si>
  <si>
    <t>Param_Table</t>
  </si>
  <si>
    <t>Discount_Rate</t>
  </si>
  <si>
    <t>EUR_Prcnt</t>
  </si>
  <si>
    <t>Vol</t>
  </si>
  <si>
    <t>MeanRev</t>
  </si>
  <si>
    <t>A1</t>
  </si>
  <si>
    <t>Well_Cost</t>
  </si>
  <si>
    <t>Well_Inventory</t>
  </si>
  <si>
    <t>Component</t>
  </si>
  <si>
    <t>EUR_Percent</t>
  </si>
  <si>
    <t>Tier</t>
  </si>
  <si>
    <t>Count</t>
  </si>
  <si>
    <t>EUR</t>
  </si>
  <si>
    <t>Initial_Price</t>
  </si>
  <si>
    <t>Midstream_Cost</t>
  </si>
  <si>
    <t>Optimization_Horizon</t>
  </si>
  <si>
    <t>Gross_Profit_Margin</t>
  </si>
  <si>
    <t>ReversionLevel</t>
  </si>
  <si>
    <t>Well_CapEx_Percent</t>
  </si>
  <si>
    <t>Well_OpEx_Percent</t>
  </si>
  <si>
    <t>Mobilization_Cost</t>
  </si>
  <si>
    <t>Futures_Curve_Horizon</t>
  </si>
  <si>
    <t>LT_WD_Increment</t>
  </si>
  <si>
    <t>LT_WD_Max_Rate</t>
  </si>
  <si>
    <t>LT_WD_Max_Horizon</t>
  </si>
  <si>
    <t>LT_GT_Increment</t>
  </si>
  <si>
    <t>LT_GT_Max_Rate</t>
  </si>
  <si>
    <t>LT_GT_Max_Horizon</t>
  </si>
  <si>
    <t>OD_WD_Min_Rate</t>
  </si>
  <si>
    <t>OD_GT_Min_Rate</t>
  </si>
  <si>
    <t>OD_WD_Max_Rate</t>
  </si>
  <si>
    <t>OD_GT_Max_Rate</t>
  </si>
  <si>
    <t>OD_WD_Growth</t>
  </si>
  <si>
    <t>OD_GT_Growth</t>
  </si>
  <si>
    <t>Royalty_Rate</t>
  </si>
  <si>
    <t>Price_Paths</t>
  </si>
  <si>
    <t>LT_WD_Savings</t>
  </si>
  <si>
    <t>LT_GT_Savings</t>
  </si>
  <si>
    <t>Min_Horizon</t>
  </si>
  <si>
    <t>GGC_Cost</t>
  </si>
  <si>
    <t>Max_Mid</t>
  </si>
  <si>
    <t>Max_Up</t>
  </si>
  <si>
    <t>SR_Mid</t>
  </si>
  <si>
    <t>SR_Up</t>
  </si>
  <si>
    <t>Coefficient</t>
  </si>
  <si>
    <t>GR_MID</t>
  </si>
  <si>
    <t>GR_UP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</si>
</sst>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.0000_);_(* \(#,##0.0000\);_(* &quot;-&quot;??_);_(@_)"/>
    <numFmt numFmtId="167" formatCode="#,##0.0_);\(#,##0.0\)"/>
    <numFmt numFmtId="168" formatCode="&quot;$&quot;#,##0.0_);\(&quot;$&quot;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Font="1"/>
    <xf numFmtId="10" fontId="0" fillId="0" borderId="0" xfId="3" applyNumberFormat="1" applyFont="1"/>
    <xf numFmtId="0" fontId="2" fillId="2" borderId="1" xfId="0" applyFont="1" applyFill="1" applyBorder="1" applyAlignment="1">
      <alignment horizontal="center" wrapText="1"/>
    </xf>
    <xf numFmtId="43" fontId="0" fillId="2" borderId="0" xfId="1" applyNumberFormat="1" applyFont="1" applyFill="1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0" fontId="0" fillId="0" borderId="0" xfId="0" applyNumberFormat="1"/>
    <xf numFmtId="166" fontId="0" fillId="0" borderId="0" xfId="1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7" fontId="3" fillId="3" borderId="11" xfId="2" applyNumberFormat="1" applyFont="1" applyFill="1" applyBorder="1" applyAlignment="1">
      <alignment horizontal="center"/>
    </xf>
    <xf numFmtId="164" fontId="3" fillId="3" borderId="10" xfId="3" applyNumberFormat="1" applyFont="1" applyFill="1" applyBorder="1" applyAlignment="1">
      <alignment horizontal="center"/>
    </xf>
    <xf numFmtId="37" fontId="3" fillId="3" borderId="4" xfId="0" applyNumberFormat="1" applyFont="1" applyFill="1" applyBorder="1" applyAlignment="1">
      <alignment horizontal="center"/>
    </xf>
    <xf numFmtId="167" fontId="3" fillId="3" borderId="5" xfId="1" applyNumberFormat="1" applyFont="1" applyFill="1" applyBorder="1" applyAlignment="1">
      <alignment horizontal="center"/>
    </xf>
    <xf numFmtId="37" fontId="3" fillId="3" borderId="10" xfId="1" applyNumberFormat="1" applyFont="1" applyFill="1" applyBorder="1" applyAlignment="1">
      <alignment horizontal="center"/>
    </xf>
    <xf numFmtId="39" fontId="3" fillId="3" borderId="3" xfId="0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center"/>
    </xf>
    <xf numFmtId="37" fontId="3" fillId="3" borderId="3" xfId="1" applyNumberFormat="1" applyFont="1" applyFill="1" applyBorder="1" applyAlignment="1">
      <alignment horizontal="center"/>
    </xf>
    <xf numFmtId="0" fontId="0" fillId="0" borderId="12" xfId="0" applyBorder="1"/>
    <xf numFmtId="37" fontId="0" fillId="0" borderId="0" xfId="0" applyNumberFormat="1"/>
    <xf numFmtId="37" fontId="3" fillId="3" borderId="4" xfId="1" applyNumberFormat="1" applyFont="1" applyFill="1" applyBorder="1" applyAlignment="1">
      <alignment horizontal="center"/>
    </xf>
    <xf numFmtId="164" fontId="3" fillId="4" borderId="10" xfId="3" applyNumberFormat="1" applyFont="1" applyFill="1" applyBorder="1" applyAlignment="1">
      <alignment horizontal="center"/>
    </xf>
    <xf numFmtId="164" fontId="3" fillId="4" borderId="13" xfId="3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165" fontId="3" fillId="2" borderId="3" xfId="3" applyNumberFormat="1" applyFont="1" applyFill="1" applyBorder="1" applyAlignment="1">
      <alignment horizontal="center"/>
    </xf>
    <xf numFmtId="11" fontId="3" fillId="2" borderId="4" xfId="1" applyNumberFormat="1" applyFont="1" applyFill="1" applyBorder="1" applyAlignment="1">
      <alignment horizontal="center"/>
    </xf>
    <xf numFmtId="7" fontId="3" fillId="2" borderId="4" xfId="2" applyNumberFormat="1" applyFont="1" applyFill="1" applyBorder="1" applyAlignment="1">
      <alignment horizontal="center"/>
    </xf>
    <xf numFmtId="164" fontId="3" fillId="2" borderId="10" xfId="3" applyNumberFormat="1" applyFont="1" applyFill="1" applyBorder="1" applyAlignment="1">
      <alignment horizontal="center"/>
    </xf>
    <xf numFmtId="164" fontId="3" fillId="2" borderId="13" xfId="3" applyNumberFormat="1" applyFont="1" applyFill="1" applyBorder="1" applyAlignment="1">
      <alignment horizontal="center"/>
    </xf>
    <xf numFmtId="167" fontId="3" fillId="2" borderId="3" xfId="0" applyNumberFormat="1" applyFont="1" applyFill="1" applyBorder="1" applyAlignment="1">
      <alignment horizontal="center"/>
    </xf>
    <xf numFmtId="0" fontId="0" fillId="2" borderId="8" xfId="0" applyFill="1" applyBorder="1"/>
    <xf numFmtId="167" fontId="3" fillId="2" borderId="4" xfId="0" applyNumberFormat="1" applyFont="1" applyFill="1" applyBorder="1" applyAlignment="1">
      <alignment horizontal="center"/>
    </xf>
    <xf numFmtId="37" fontId="3" fillId="2" borderId="5" xfId="0" applyNumberFormat="1" applyFont="1" applyFill="1" applyBorder="1" applyAlignment="1">
      <alignment horizontal="center"/>
    </xf>
    <xf numFmtId="0" fontId="0" fillId="2" borderId="7" xfId="0" applyFont="1" applyFill="1" applyBorder="1"/>
    <xf numFmtId="0" fontId="0" fillId="2" borderId="8" xfId="0" applyFont="1" applyFill="1" applyBorder="1"/>
    <xf numFmtId="0" fontId="0" fillId="4" borderId="7" xfId="0" applyFill="1" applyBorder="1"/>
    <xf numFmtId="0" fontId="0" fillId="4" borderId="9" xfId="0" applyFill="1" applyBorder="1"/>
    <xf numFmtId="168" fontId="3" fillId="3" borderId="11" xfId="2" applyNumberFormat="1" applyFont="1" applyFill="1" applyBorder="1" applyAlignment="1">
      <alignment horizontal="center"/>
    </xf>
    <xf numFmtId="164" fontId="3" fillId="2" borderId="3" xfId="3" applyNumberFormat="1" applyFont="1" applyFill="1" applyBorder="1" applyAlignment="1">
      <alignment horizontal="center"/>
    </xf>
    <xf numFmtId="164" fontId="3" fillId="2" borderId="5" xfId="3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39" fontId="0" fillId="2" borderId="0" xfId="1" applyNumberFormat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40" zoomScaleNormal="140" workbookViewId="0">
      <selection activeCell="J43" sqref="J43"/>
    </sheetView>
  </sheetViews>
  <sheetFormatPr defaultColWidth="8.77734375" defaultRowHeight="14.4" x14ac:dyDescent="0.3"/>
  <cols>
    <col min="1" max="1" width="15.77734375" bestFit="1" customWidth="1"/>
    <col min="2" max="2" width="16.664062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 t="s">
        <v>6</v>
      </c>
      <c r="B2" s="1">
        <v>1</v>
      </c>
    </row>
    <row r="3" spans="1:2" x14ac:dyDescent="0.3">
      <c r="A3" t="s">
        <v>11</v>
      </c>
      <c r="B3">
        <v>1</v>
      </c>
    </row>
    <row r="4" spans="1:2" x14ac:dyDescent="0.3">
      <c r="A4" s="1" t="s">
        <v>4</v>
      </c>
      <c r="B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40" zoomScaleNormal="140" workbookViewId="0">
      <selection activeCell="F21" sqref="F21"/>
    </sheetView>
  </sheetViews>
  <sheetFormatPr defaultColWidth="8.77734375" defaultRowHeight="14.4" x14ac:dyDescent="0.3"/>
  <cols>
    <col min="1" max="1" width="11.44140625" bestFit="1" customWidth="1"/>
    <col min="2" max="2" width="15.44140625" bestFit="1" customWidth="1"/>
    <col min="3" max="3" width="10.77734375" bestFit="1" customWidth="1"/>
  </cols>
  <sheetData>
    <row r="1" spans="1:3" x14ac:dyDescent="0.3">
      <c r="A1" s="1" t="s">
        <v>12</v>
      </c>
      <c r="B1" s="1" t="s">
        <v>13</v>
      </c>
      <c r="C1" t="s">
        <v>48</v>
      </c>
    </row>
    <row r="2" spans="1:3" x14ac:dyDescent="0.3">
      <c r="A2" s="1">
        <v>1</v>
      </c>
      <c r="B2" s="3">
        <v>5.04E-2</v>
      </c>
      <c r="C2" s="11">
        <v>0.505</v>
      </c>
    </row>
    <row r="3" spans="1:3" x14ac:dyDescent="0.3">
      <c r="A3" s="1">
        <v>2</v>
      </c>
      <c r="B3" s="3">
        <v>0.28310000000000002</v>
      </c>
      <c r="C3" s="11">
        <v>0.05</v>
      </c>
    </row>
    <row r="4" spans="1:3" x14ac:dyDescent="0.3">
      <c r="A4">
        <v>3</v>
      </c>
      <c r="B4" s="10">
        <v>0.66649999999999998</v>
      </c>
      <c r="C4" s="11">
        <v>5.1900000000000002E-3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zoomScale="160" zoomScaleNormal="160" workbookViewId="0">
      <selection activeCell="E6" sqref="E6"/>
    </sheetView>
  </sheetViews>
  <sheetFormatPr defaultColWidth="8.77734375" defaultRowHeight="14.4" x14ac:dyDescent="0.3"/>
  <cols>
    <col min="2" max="2" width="11.44140625" bestFit="1" customWidth="1"/>
    <col min="3" max="3" width="15.21875" bestFit="1" customWidth="1"/>
  </cols>
  <sheetData>
    <row r="1" spans="1:3" ht="15" thickBot="1" x14ac:dyDescent="0.35">
      <c r="A1" s="47" t="s">
        <v>14</v>
      </c>
      <c r="B1" s="47" t="s">
        <v>15</v>
      </c>
      <c r="C1" s="47" t="s">
        <v>16</v>
      </c>
    </row>
    <row r="2" spans="1:3" ht="15" thickBot="1" x14ac:dyDescent="0.35">
      <c r="A2" s="48" t="s">
        <v>9</v>
      </c>
      <c r="B2" s="49">
        <v>36</v>
      </c>
      <c r="C2" s="50">
        <f>28.8*100%</f>
        <v>28.8</v>
      </c>
    </row>
    <row r="3" spans="1:3" ht="15.6" thickTop="1" thickBot="1" x14ac:dyDescent="0.35">
      <c r="A3" s="4"/>
      <c r="B3" s="26"/>
      <c r="C3" s="5"/>
    </row>
    <row r="4" spans="1:3" ht="15" thickTop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tabSelected="1" zoomScale="150" zoomScaleNormal="150" workbookViewId="0">
      <selection activeCell="B20" sqref="B20"/>
    </sheetView>
  </sheetViews>
  <sheetFormatPr defaultColWidth="8.77734375" defaultRowHeight="14.4" x14ac:dyDescent="0.3"/>
  <cols>
    <col min="1" max="1" width="24.6640625" style="1" customWidth="1"/>
    <col min="2" max="2" width="13.21875" style="2" bestFit="1" customWidth="1"/>
  </cols>
  <sheetData>
    <row r="1" spans="1:3" x14ac:dyDescent="0.3">
      <c r="A1" s="6" t="s">
        <v>2</v>
      </c>
      <c r="B1" s="12" t="s">
        <v>3</v>
      </c>
    </row>
    <row r="2" spans="1:3" s="1" customFormat="1" x14ac:dyDescent="0.3">
      <c r="A2" s="7" t="s">
        <v>39</v>
      </c>
      <c r="B2" s="17">
        <v>1000</v>
      </c>
    </row>
    <row r="3" spans="1:3" x14ac:dyDescent="0.3">
      <c r="A3" s="29" t="s">
        <v>5</v>
      </c>
      <c r="B3" s="27">
        <v>0.1</v>
      </c>
    </row>
    <row r="4" spans="1:3" s="1" customFormat="1" x14ac:dyDescent="0.3">
      <c r="A4" s="30" t="s">
        <v>20</v>
      </c>
      <c r="B4" s="28">
        <v>0.34899999999999998</v>
      </c>
    </row>
    <row r="5" spans="1:3" s="1" customFormat="1" x14ac:dyDescent="0.3">
      <c r="A5" s="7" t="s">
        <v>38</v>
      </c>
      <c r="B5" s="14">
        <v>0.125</v>
      </c>
    </row>
    <row r="6" spans="1:3" s="1" customFormat="1" x14ac:dyDescent="0.3">
      <c r="A6" s="8" t="s">
        <v>43</v>
      </c>
      <c r="B6" s="13">
        <v>0.6</v>
      </c>
    </row>
    <row r="7" spans="1:3" s="1" customFormat="1" x14ac:dyDescent="0.3">
      <c r="A7" s="8" t="s">
        <v>10</v>
      </c>
      <c r="B7" s="44">
        <v>11</v>
      </c>
    </row>
    <row r="8" spans="1:3" s="1" customFormat="1" x14ac:dyDescent="0.3">
      <c r="A8" s="8" t="s">
        <v>24</v>
      </c>
      <c r="B8" s="13">
        <v>1</v>
      </c>
    </row>
    <row r="9" spans="1:3" s="1" customFormat="1" x14ac:dyDescent="0.3">
      <c r="A9" s="9" t="s">
        <v>18</v>
      </c>
      <c r="B9" s="13">
        <v>0.6</v>
      </c>
    </row>
    <row r="10" spans="1:3" x14ac:dyDescent="0.3">
      <c r="A10" s="40" t="s">
        <v>7</v>
      </c>
      <c r="B10" s="31">
        <v>1.5599999999999999E-2</v>
      </c>
    </row>
    <row r="11" spans="1:3" x14ac:dyDescent="0.3">
      <c r="A11" s="41" t="s">
        <v>8</v>
      </c>
      <c r="B11" s="32">
        <v>4.4200000000000003E-3</v>
      </c>
    </row>
    <row r="12" spans="1:3" x14ac:dyDescent="0.3">
      <c r="A12" s="37" t="s">
        <v>21</v>
      </c>
      <c r="B12" s="33">
        <v>2.95</v>
      </c>
    </row>
    <row r="13" spans="1:3" s="1" customFormat="1" x14ac:dyDescent="0.3">
      <c r="A13" s="37" t="s">
        <v>17</v>
      </c>
      <c r="B13" s="33">
        <v>2.95</v>
      </c>
      <c r="C13" s="21"/>
    </row>
    <row r="14" spans="1:3" s="1" customFormat="1" x14ac:dyDescent="0.3">
      <c r="A14" s="7" t="s">
        <v>19</v>
      </c>
      <c r="B14" s="17">
        <f>84+B15</f>
        <v>120</v>
      </c>
    </row>
    <row r="15" spans="1:3" s="1" customFormat="1" x14ac:dyDescent="0.3">
      <c r="A15" s="8" t="s">
        <v>42</v>
      </c>
      <c r="B15" s="23">
        <v>36</v>
      </c>
    </row>
    <row r="16" spans="1:3" s="1" customFormat="1" x14ac:dyDescent="0.3">
      <c r="A16" s="8" t="s">
        <v>25</v>
      </c>
      <c r="B16" s="23">
        <v>36</v>
      </c>
      <c r="C16" s="22"/>
    </row>
    <row r="17" spans="1:2" s="1" customFormat="1" x14ac:dyDescent="0.3">
      <c r="A17" s="42" t="s">
        <v>40</v>
      </c>
      <c r="B17" s="24">
        <v>0</v>
      </c>
    </row>
    <row r="18" spans="1:2" s="1" customFormat="1" x14ac:dyDescent="0.3">
      <c r="A18" s="43" t="s">
        <v>41</v>
      </c>
      <c r="B18" s="25">
        <v>0</v>
      </c>
    </row>
    <row r="19" spans="1:2" x14ac:dyDescent="0.3">
      <c r="A19" s="29" t="s">
        <v>22</v>
      </c>
      <c r="B19" s="34">
        <v>0.23701002734731089</v>
      </c>
    </row>
    <row r="20" spans="1:2" x14ac:dyDescent="0.3">
      <c r="A20" s="37" t="s">
        <v>23</v>
      </c>
      <c r="B20" s="35">
        <f>1-B19</f>
        <v>0.76298997265268909</v>
      </c>
    </row>
    <row r="21" spans="1:2" s="1" customFormat="1" x14ac:dyDescent="0.3">
      <c r="A21" s="7" t="s">
        <v>26</v>
      </c>
      <c r="B21" s="18">
        <v>1</v>
      </c>
    </row>
    <row r="22" spans="1:2" s="1" customFormat="1" x14ac:dyDescent="0.3">
      <c r="A22" s="29" t="s">
        <v>29</v>
      </c>
      <c r="B22" s="36">
        <f>28.8</f>
        <v>28.8</v>
      </c>
    </row>
    <row r="23" spans="1:2" x14ac:dyDescent="0.3">
      <c r="A23" s="7" t="s">
        <v>50</v>
      </c>
      <c r="B23" s="18">
        <v>1</v>
      </c>
    </row>
    <row r="24" spans="1:2" s="1" customFormat="1" x14ac:dyDescent="0.3">
      <c r="A24" s="8" t="s">
        <v>27</v>
      </c>
      <c r="B24" s="19">
        <v>1</v>
      </c>
    </row>
    <row r="25" spans="1:2" s="1" customFormat="1" x14ac:dyDescent="0.3">
      <c r="A25" s="8" t="s">
        <v>28</v>
      </c>
      <c r="B25" s="15">
        <v>36</v>
      </c>
    </row>
    <row r="26" spans="1:2" s="1" customFormat="1" x14ac:dyDescent="0.3">
      <c r="A26" s="29" t="s">
        <v>49</v>
      </c>
      <c r="B26" s="36">
        <f>28.8/4</f>
        <v>7.2</v>
      </c>
    </row>
    <row r="27" spans="1:2" s="1" customFormat="1" x14ac:dyDescent="0.3">
      <c r="A27" s="37" t="s">
        <v>30</v>
      </c>
      <c r="B27" s="38">
        <f>B26*4</f>
        <v>28.8</v>
      </c>
    </row>
    <row r="28" spans="1:2" s="1" customFormat="1" x14ac:dyDescent="0.3">
      <c r="A28" s="30" t="s">
        <v>31</v>
      </c>
      <c r="B28" s="39">
        <v>36</v>
      </c>
    </row>
    <row r="29" spans="1:2" s="1" customFormat="1" x14ac:dyDescent="0.3">
      <c r="A29" s="7" t="s">
        <v>32</v>
      </c>
      <c r="B29" s="18">
        <v>1</v>
      </c>
    </row>
    <row r="30" spans="1:2" s="1" customFormat="1" x14ac:dyDescent="0.3">
      <c r="A30" s="8" t="s">
        <v>34</v>
      </c>
      <c r="B30" s="19">
        <v>1</v>
      </c>
    </row>
    <row r="31" spans="1:2" x14ac:dyDescent="0.3">
      <c r="A31" s="8" t="s">
        <v>36</v>
      </c>
      <c r="B31" s="19">
        <v>1</v>
      </c>
    </row>
    <row r="32" spans="1:2" s="1" customFormat="1" x14ac:dyDescent="0.3">
      <c r="A32" s="29" t="s">
        <v>33</v>
      </c>
      <c r="B32" s="36">
        <f>28.8*2</f>
        <v>57.6</v>
      </c>
    </row>
    <row r="33" spans="1:2" s="1" customFormat="1" x14ac:dyDescent="0.3">
      <c r="A33" s="37" t="s">
        <v>35</v>
      </c>
      <c r="B33" s="38">
        <f>B32</f>
        <v>57.6</v>
      </c>
    </row>
    <row r="34" spans="1:2" s="1" customFormat="1" x14ac:dyDescent="0.3">
      <c r="A34" s="37" t="s">
        <v>37</v>
      </c>
      <c r="B34" s="38">
        <f>B33</f>
        <v>57.6</v>
      </c>
    </row>
    <row r="35" spans="1:2" x14ac:dyDescent="0.3">
      <c r="A35" s="7" t="s">
        <v>45</v>
      </c>
      <c r="B35" s="20">
        <v>1</v>
      </c>
    </row>
    <row r="36" spans="1:2" s="1" customFormat="1" x14ac:dyDescent="0.3">
      <c r="A36" s="9" t="s">
        <v>44</v>
      </c>
      <c r="B36" s="16">
        <f>28.8*2</f>
        <v>57.6</v>
      </c>
    </row>
    <row r="37" spans="1:2" x14ac:dyDescent="0.3">
      <c r="A37" s="29" t="s">
        <v>47</v>
      </c>
      <c r="B37" s="45">
        <v>0.05</v>
      </c>
    </row>
    <row r="38" spans="1:2" x14ac:dyDescent="0.3">
      <c r="A38" s="30" t="s">
        <v>46</v>
      </c>
      <c r="B38" s="46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Parameter_Count</vt:lpstr>
      <vt:lpstr>EUR_Prcnt</vt:lpstr>
      <vt:lpstr>Well_Inventory</vt:lpstr>
      <vt:lpstr>Param_Table</vt:lpstr>
      <vt:lpstr>Cost_Coef</vt:lpstr>
      <vt:lpstr>Pad_Construct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mbean</dc:creator>
  <cp:lastModifiedBy>Demon</cp:lastModifiedBy>
  <dcterms:created xsi:type="dcterms:W3CDTF">2016-12-01T16:26:16Z</dcterms:created>
  <dcterms:modified xsi:type="dcterms:W3CDTF">2020-02-06T16:51:34Z</dcterms:modified>
</cp:coreProperties>
</file>