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17955" windowHeight="7710" activeTab="7"/>
  </bookViews>
  <sheets>
    <sheet name="UD C" sheetId="1" r:id="rId1"/>
    <sheet name="B1F1" sheetId="2" r:id="rId2"/>
    <sheet name="B1F2 " sheetId="4" r:id="rId3"/>
    <sheet name="B1F3" sheetId="5" r:id="rId4"/>
    <sheet name="B2F1" sheetId="6" r:id="rId5"/>
    <sheet name="B2F2" sheetId="7" r:id="rId6"/>
    <sheet name="B2F3" sheetId="8" r:id="rId7"/>
    <sheet name="B4F1 " sheetId="10" r:id="rId8"/>
    <sheet name="B4F2" sheetId="11" r:id="rId9"/>
    <sheet name="B4F3" sheetId="12" r:id="rId10"/>
  </sheets>
  <calcPr calcId="145621"/>
</workbook>
</file>

<file path=xl/calcChain.xml><?xml version="1.0" encoding="utf-8"?>
<calcChain xmlns="http://schemas.openxmlformats.org/spreadsheetml/2006/main">
  <c r="G55" i="12" l="1"/>
  <c r="G54" i="12"/>
  <c r="G53" i="12"/>
  <c r="G52" i="12"/>
  <c r="H56" i="12" s="1"/>
  <c r="G51" i="12"/>
  <c r="G47" i="12"/>
  <c r="G46" i="12"/>
  <c r="G45" i="12"/>
  <c r="G44" i="12"/>
  <c r="G43" i="12"/>
  <c r="G48" i="12" s="1"/>
  <c r="G39" i="12"/>
  <c r="G38" i="12"/>
  <c r="G37" i="12"/>
  <c r="G36" i="12"/>
  <c r="G35" i="12"/>
  <c r="H40" i="12" s="1"/>
  <c r="G31" i="12"/>
  <c r="G30" i="12"/>
  <c r="G29" i="12"/>
  <c r="H32" i="12" s="1"/>
  <c r="G28" i="12"/>
  <c r="G32" i="12" s="1"/>
  <c r="G27" i="12"/>
  <c r="G23" i="12"/>
  <c r="G22" i="12"/>
  <c r="G21" i="12"/>
  <c r="G20" i="12"/>
  <c r="G24" i="12" s="1"/>
  <c r="G19" i="12"/>
  <c r="H24" i="12" s="1"/>
  <c r="G15" i="12"/>
  <c r="G14" i="12"/>
  <c r="G13" i="12"/>
  <c r="G12" i="12"/>
  <c r="G11" i="12"/>
  <c r="G16" i="12" s="1"/>
  <c r="Q8" i="12"/>
  <c r="P8" i="12"/>
  <c r="G7" i="12"/>
  <c r="G6" i="12"/>
  <c r="G5" i="12"/>
  <c r="G4" i="12"/>
  <c r="G3" i="12"/>
  <c r="H8" i="12" s="1"/>
  <c r="G55" i="11"/>
  <c r="G54" i="11"/>
  <c r="G53" i="11"/>
  <c r="G52" i="11"/>
  <c r="G51" i="11"/>
  <c r="G56" i="11" s="1"/>
  <c r="G47" i="11"/>
  <c r="G46" i="11"/>
  <c r="G45" i="11"/>
  <c r="H48" i="11" s="1"/>
  <c r="G44" i="11"/>
  <c r="G48" i="11" s="1"/>
  <c r="G43" i="11"/>
  <c r="G39" i="11"/>
  <c r="G38" i="11"/>
  <c r="G37" i="11"/>
  <c r="G36" i="11"/>
  <c r="G40" i="11" s="1"/>
  <c r="G35" i="11"/>
  <c r="H40" i="11" s="1"/>
  <c r="G31" i="11"/>
  <c r="G30" i="11"/>
  <c r="G29" i="11"/>
  <c r="G28" i="11"/>
  <c r="G27" i="11"/>
  <c r="H32" i="11" s="1"/>
  <c r="G23" i="11"/>
  <c r="G22" i="11"/>
  <c r="G21" i="11"/>
  <c r="G20" i="11"/>
  <c r="G19" i="11"/>
  <c r="G24" i="11" s="1"/>
  <c r="G15" i="11"/>
  <c r="G14" i="11"/>
  <c r="G13" i="11"/>
  <c r="H16" i="11" s="1"/>
  <c r="G12" i="11"/>
  <c r="G11" i="11"/>
  <c r="G16" i="11" s="1"/>
  <c r="Q8" i="11"/>
  <c r="P8" i="11"/>
  <c r="G7" i="11"/>
  <c r="G6" i="11"/>
  <c r="G5" i="11"/>
  <c r="G4" i="11"/>
  <c r="G3" i="11"/>
  <c r="G8" i="11" s="1"/>
  <c r="G55" i="10"/>
  <c r="G54" i="10"/>
  <c r="G53" i="10"/>
  <c r="H56" i="10" s="1"/>
  <c r="G52" i="10"/>
  <c r="G51" i="10"/>
  <c r="G56" i="10" s="1"/>
  <c r="G47" i="10"/>
  <c r="G46" i="10"/>
  <c r="G45" i="10"/>
  <c r="G44" i="10"/>
  <c r="H48" i="10" s="1"/>
  <c r="G43" i="10"/>
  <c r="G39" i="10"/>
  <c r="G38" i="10"/>
  <c r="G37" i="10"/>
  <c r="G36" i="10"/>
  <c r="G35" i="10"/>
  <c r="H40" i="10" s="1"/>
  <c r="G31" i="10"/>
  <c r="G30" i="10"/>
  <c r="G29" i="10"/>
  <c r="G28" i="10"/>
  <c r="G27" i="10"/>
  <c r="G32" i="10" s="1"/>
  <c r="H24" i="10"/>
  <c r="G23" i="10"/>
  <c r="G22" i="10"/>
  <c r="G21" i="10"/>
  <c r="G20" i="10"/>
  <c r="G19" i="10"/>
  <c r="G24" i="10" s="1"/>
  <c r="H16" i="10"/>
  <c r="G16" i="10"/>
  <c r="G15" i="10"/>
  <c r="G14" i="10"/>
  <c r="G13" i="10"/>
  <c r="G12" i="10"/>
  <c r="G11" i="10"/>
  <c r="Q8" i="10"/>
  <c r="P8" i="10"/>
  <c r="H8" i="10"/>
  <c r="G7" i="10"/>
  <c r="G6" i="10"/>
  <c r="G5" i="10"/>
  <c r="G4" i="10"/>
  <c r="G3" i="10"/>
  <c r="G8" i="10" s="1"/>
  <c r="G55" i="8"/>
  <c r="G54" i="8"/>
  <c r="G53" i="8"/>
  <c r="G52" i="8"/>
  <c r="G51" i="8"/>
  <c r="H56" i="8" s="1"/>
  <c r="G47" i="8"/>
  <c r="G46" i="8"/>
  <c r="G45" i="8"/>
  <c r="G44" i="8"/>
  <c r="G48" i="8" s="1"/>
  <c r="G43" i="8"/>
  <c r="H48" i="8" s="1"/>
  <c r="G39" i="8"/>
  <c r="G38" i="8"/>
  <c r="G37" i="8"/>
  <c r="H40" i="8" s="1"/>
  <c r="G36" i="8"/>
  <c r="G35" i="8"/>
  <c r="G40" i="8" s="1"/>
  <c r="G31" i="8"/>
  <c r="G30" i="8"/>
  <c r="G29" i="8"/>
  <c r="G28" i="8"/>
  <c r="G32" i="8" s="1"/>
  <c r="G27" i="8"/>
  <c r="H32" i="8" s="1"/>
  <c r="G23" i="8"/>
  <c r="G22" i="8"/>
  <c r="G21" i="8"/>
  <c r="G20" i="8"/>
  <c r="G19" i="8"/>
  <c r="H24" i="8" s="1"/>
  <c r="G15" i="8"/>
  <c r="G14" i="8"/>
  <c r="G13" i="8"/>
  <c r="G12" i="8"/>
  <c r="G16" i="8" s="1"/>
  <c r="G11" i="8"/>
  <c r="H16" i="8" s="1"/>
  <c r="Q8" i="8"/>
  <c r="P8" i="8"/>
  <c r="G7" i="8"/>
  <c r="G6" i="8"/>
  <c r="G5" i="8"/>
  <c r="G4" i="8"/>
  <c r="G3" i="8"/>
  <c r="H8" i="8" s="1"/>
  <c r="G55" i="7"/>
  <c r="G54" i="7"/>
  <c r="G53" i="7"/>
  <c r="G52" i="7"/>
  <c r="G51" i="7"/>
  <c r="G56" i="7" s="1"/>
  <c r="G47" i="7"/>
  <c r="G46" i="7"/>
  <c r="G45" i="7"/>
  <c r="H48" i="7" s="1"/>
  <c r="G44" i="7"/>
  <c r="G43" i="7"/>
  <c r="G48" i="7" s="1"/>
  <c r="G39" i="7"/>
  <c r="G38" i="7"/>
  <c r="G37" i="7"/>
  <c r="G36" i="7"/>
  <c r="G40" i="7" s="1"/>
  <c r="G35" i="7"/>
  <c r="H40" i="7" s="1"/>
  <c r="G31" i="7"/>
  <c r="G30" i="7"/>
  <c r="G29" i="7"/>
  <c r="G28" i="7"/>
  <c r="G27" i="7"/>
  <c r="H32" i="7" s="1"/>
  <c r="G23" i="7"/>
  <c r="G22" i="7"/>
  <c r="G21" i="7"/>
  <c r="G20" i="7"/>
  <c r="G19" i="7"/>
  <c r="G24" i="7" s="1"/>
  <c r="G15" i="7"/>
  <c r="G14" i="7"/>
  <c r="G13" i="7"/>
  <c r="G12" i="7"/>
  <c r="G11" i="7"/>
  <c r="H16" i="7" s="1"/>
  <c r="Q8" i="7"/>
  <c r="P8" i="7"/>
  <c r="G7" i="7"/>
  <c r="G6" i="7"/>
  <c r="G5" i="7"/>
  <c r="G4" i="7"/>
  <c r="G8" i="7" s="1"/>
  <c r="G3" i="7"/>
  <c r="H8" i="7" s="1"/>
  <c r="G55" i="6"/>
  <c r="G54" i="6"/>
  <c r="G53" i="6"/>
  <c r="G52" i="6"/>
  <c r="G51" i="6"/>
  <c r="H56" i="6" s="1"/>
  <c r="G47" i="6"/>
  <c r="G46" i="6"/>
  <c r="G45" i="6"/>
  <c r="G44" i="6"/>
  <c r="G48" i="6" s="1"/>
  <c r="G43" i="6"/>
  <c r="H48" i="6" s="1"/>
  <c r="G39" i="6"/>
  <c r="G38" i="6"/>
  <c r="G37" i="6"/>
  <c r="H40" i="6" s="1"/>
  <c r="G36" i="6"/>
  <c r="G35" i="6"/>
  <c r="G40" i="6" s="1"/>
  <c r="G31" i="6"/>
  <c r="G30" i="6"/>
  <c r="G29" i="6"/>
  <c r="G28" i="6"/>
  <c r="G32" i="6" s="1"/>
  <c r="G27" i="6"/>
  <c r="H32" i="6" s="1"/>
  <c r="G23" i="6"/>
  <c r="G22" i="6"/>
  <c r="G21" i="6"/>
  <c r="G20" i="6"/>
  <c r="G19" i="6"/>
  <c r="H24" i="6" s="1"/>
  <c r="G15" i="6"/>
  <c r="G14" i="6"/>
  <c r="G13" i="6"/>
  <c r="G12" i="6"/>
  <c r="G16" i="6" s="1"/>
  <c r="G11" i="6"/>
  <c r="H16" i="6" s="1"/>
  <c r="Q8" i="6"/>
  <c r="P8" i="6"/>
  <c r="G7" i="6"/>
  <c r="G6" i="6"/>
  <c r="G5" i="6"/>
  <c r="G4" i="6"/>
  <c r="G3" i="6"/>
  <c r="H8" i="6" s="1"/>
  <c r="G55" i="5"/>
  <c r="G54" i="5"/>
  <c r="G53" i="5"/>
  <c r="G52" i="5"/>
  <c r="G56" i="5" s="1"/>
  <c r="G51" i="5"/>
  <c r="H56" i="5" s="1"/>
  <c r="G47" i="5"/>
  <c r="G46" i="5"/>
  <c r="G45" i="5"/>
  <c r="H48" i="5" s="1"/>
  <c r="G44" i="5"/>
  <c r="G43" i="5"/>
  <c r="G48" i="5" s="1"/>
  <c r="G39" i="5"/>
  <c r="G38" i="5"/>
  <c r="G37" i="5"/>
  <c r="G36" i="5"/>
  <c r="G40" i="5" s="1"/>
  <c r="G35" i="5"/>
  <c r="H40" i="5" s="1"/>
  <c r="G31" i="5"/>
  <c r="G30" i="5"/>
  <c r="G29" i="5"/>
  <c r="G28" i="5"/>
  <c r="G27" i="5"/>
  <c r="H32" i="5" s="1"/>
  <c r="G23" i="5"/>
  <c r="G22" i="5"/>
  <c r="G21" i="5"/>
  <c r="G20" i="5"/>
  <c r="G24" i="5" s="1"/>
  <c r="G19" i="5"/>
  <c r="H24" i="5" s="1"/>
  <c r="G15" i="5"/>
  <c r="G14" i="5"/>
  <c r="G13" i="5"/>
  <c r="H16" i="5" s="1"/>
  <c r="G12" i="5"/>
  <c r="G11" i="5"/>
  <c r="G16" i="5" s="1"/>
  <c r="Q8" i="5"/>
  <c r="P8" i="5"/>
  <c r="G7" i="5"/>
  <c r="G6" i="5"/>
  <c r="G5" i="5"/>
  <c r="G4" i="5"/>
  <c r="G8" i="5" s="1"/>
  <c r="G3" i="5"/>
  <c r="H8" i="5" s="1"/>
  <c r="H56" i="4"/>
  <c r="G55" i="4"/>
  <c r="G54" i="4"/>
  <c r="G53" i="4"/>
  <c r="G52" i="4"/>
  <c r="G51" i="4"/>
  <c r="G56" i="4" s="1"/>
  <c r="G48" i="4"/>
  <c r="G47" i="4"/>
  <c r="G46" i="4"/>
  <c r="G45" i="4"/>
  <c r="G44" i="4"/>
  <c r="G43" i="4"/>
  <c r="H48" i="4" s="1"/>
  <c r="G39" i="4"/>
  <c r="G38" i="4"/>
  <c r="G37" i="4"/>
  <c r="G36" i="4"/>
  <c r="G35" i="4"/>
  <c r="H40" i="4" s="1"/>
  <c r="G32" i="4"/>
  <c r="G31" i="4"/>
  <c r="G30" i="4"/>
  <c r="G29" i="4"/>
  <c r="G28" i="4"/>
  <c r="G27" i="4"/>
  <c r="H32" i="4" s="1"/>
  <c r="G23" i="4"/>
  <c r="G22" i="4"/>
  <c r="G21" i="4"/>
  <c r="G20" i="4"/>
  <c r="G19" i="4"/>
  <c r="H24" i="4" s="1"/>
  <c r="G16" i="4"/>
  <c r="G15" i="4"/>
  <c r="G14" i="4"/>
  <c r="G13" i="4"/>
  <c r="G12" i="4"/>
  <c r="G11" i="4"/>
  <c r="H16" i="4" s="1"/>
  <c r="Q8" i="4"/>
  <c r="P8" i="4"/>
  <c r="G7" i="4"/>
  <c r="G6" i="4"/>
  <c r="G5" i="4"/>
  <c r="H8" i="4" s="1"/>
  <c r="G4" i="4"/>
  <c r="G3" i="4"/>
  <c r="G8" i="4" s="1"/>
  <c r="G55" i="2"/>
  <c r="G54" i="2"/>
  <c r="G53" i="2"/>
  <c r="G52" i="2"/>
  <c r="G51" i="2"/>
  <c r="H56" i="2" s="1"/>
  <c r="G47" i="2"/>
  <c r="G46" i="2"/>
  <c r="G45" i="2"/>
  <c r="G44" i="2"/>
  <c r="G48" i="2" s="1"/>
  <c r="G43" i="2"/>
  <c r="H48" i="2" s="1"/>
  <c r="G39" i="2"/>
  <c r="G38" i="2"/>
  <c r="G37" i="2"/>
  <c r="H40" i="2" s="1"/>
  <c r="G36" i="2"/>
  <c r="G35" i="2"/>
  <c r="G40" i="2" s="1"/>
  <c r="G31" i="2"/>
  <c r="G30" i="2"/>
  <c r="G29" i="2"/>
  <c r="G28" i="2"/>
  <c r="G32" i="2" s="1"/>
  <c r="G27" i="2"/>
  <c r="H32" i="2" s="1"/>
  <c r="G23" i="2"/>
  <c r="G22" i="2"/>
  <c r="G21" i="2"/>
  <c r="G20" i="2"/>
  <c r="G19" i="2"/>
  <c r="H24" i="2" s="1"/>
  <c r="G15" i="2"/>
  <c r="G14" i="2"/>
  <c r="G13" i="2"/>
  <c r="G12" i="2"/>
  <c r="G16" i="2" s="1"/>
  <c r="G11" i="2"/>
  <c r="H16" i="2" s="1"/>
  <c r="Q8" i="2"/>
  <c r="P8" i="2"/>
  <c r="G7" i="2"/>
  <c r="G6" i="2"/>
  <c r="G5" i="2"/>
  <c r="G4" i="2"/>
  <c r="G3" i="2"/>
  <c r="H8" i="2" s="1"/>
  <c r="G8" i="2" l="1"/>
  <c r="G24" i="2"/>
  <c r="G56" i="2"/>
  <c r="G40" i="4"/>
  <c r="G32" i="5"/>
  <c r="G8" i="6"/>
  <c r="G24" i="6"/>
  <c r="G56" i="6"/>
  <c r="G16" i="7"/>
  <c r="H24" i="7"/>
  <c r="H56" i="7"/>
  <c r="H32" i="10"/>
  <c r="H8" i="11"/>
  <c r="H24" i="11"/>
  <c r="H56" i="11"/>
  <c r="H16" i="12"/>
  <c r="G40" i="12"/>
  <c r="H48" i="12"/>
  <c r="G48" i="10"/>
  <c r="G24" i="4"/>
  <c r="G32" i="7"/>
  <c r="G8" i="8"/>
  <c r="G24" i="8"/>
  <c r="G56" i="8"/>
  <c r="G40" i="10"/>
  <c r="G32" i="11"/>
  <c r="G8" i="12"/>
  <c r="G56" i="12"/>
</calcChain>
</file>

<file path=xl/sharedStrings.xml><?xml version="1.0" encoding="utf-8"?>
<sst xmlns="http://schemas.openxmlformats.org/spreadsheetml/2006/main" count="1353" uniqueCount="360">
  <si>
    <t>Site</t>
  </si>
  <si>
    <t>%</t>
  </si>
  <si>
    <t>S T5</t>
  </si>
  <si>
    <t>S 5-13</t>
  </si>
  <si>
    <t>S &gt;13</t>
  </si>
  <si>
    <t>R T5</t>
  </si>
  <si>
    <t>R 5-13</t>
  </si>
  <si>
    <t>R &gt;13</t>
  </si>
  <si>
    <t>O T5</t>
  </si>
  <si>
    <t>O 5-13</t>
  </si>
  <si>
    <t>O &gt;13</t>
  </si>
  <si>
    <t>soil depth</t>
  </si>
  <si>
    <t>Initial</t>
  </si>
  <si>
    <t>Final</t>
  </si>
  <si>
    <t>mass Rec</t>
  </si>
  <si>
    <t>Std Err</t>
  </si>
  <si>
    <t>(g)</t>
  </si>
  <si>
    <t>(n=5)</t>
  </si>
  <si>
    <t xml:space="preserve">WRS0001 </t>
  </si>
  <si>
    <t>Ref Std</t>
  </si>
  <si>
    <t>B</t>
  </si>
  <si>
    <t>WRS0002</t>
  </si>
  <si>
    <t>WRS0003</t>
  </si>
  <si>
    <t>WRS0004</t>
  </si>
  <si>
    <t>WRS0005</t>
  </si>
  <si>
    <t>Avg %</t>
  </si>
  <si>
    <t>B4F1</t>
  </si>
  <si>
    <t>WRS0026</t>
  </si>
  <si>
    <t>WRS0027</t>
  </si>
  <si>
    <t>sample was transfered to a tube then back to weigh boat to be re-weighed as original weight was not recorded (hence slight loss of sample here)</t>
  </si>
  <si>
    <t>WRS0031</t>
  </si>
  <si>
    <t>WRS0032</t>
  </si>
  <si>
    <t>WRS0033</t>
  </si>
  <si>
    <t>WRS0034</t>
  </si>
  <si>
    <t>WRS0035</t>
  </si>
  <si>
    <t>WRS0041</t>
  </si>
  <si>
    <t>WRS0042</t>
  </si>
  <si>
    <t>WRS0043</t>
  </si>
  <si>
    <t>WRS0044</t>
  </si>
  <si>
    <t>WRS0045</t>
  </si>
  <si>
    <t>WRS0046</t>
  </si>
  <si>
    <t>WRS0047</t>
  </si>
  <si>
    <t>WRS0048</t>
  </si>
  <si>
    <t>WRS0049</t>
  </si>
  <si>
    <t>WRS0050</t>
  </si>
  <si>
    <t xml:space="preserve">WRS0051 </t>
  </si>
  <si>
    <t>B#3</t>
  </si>
  <si>
    <t>WRS0052</t>
  </si>
  <si>
    <t>WRS0053</t>
  </si>
  <si>
    <t>WRS0054</t>
  </si>
  <si>
    <t>WRS0055</t>
  </si>
  <si>
    <t>WRS0061</t>
  </si>
  <si>
    <t>B4F2</t>
  </si>
  <si>
    <t>WRS0062</t>
  </si>
  <si>
    <t>WRS0063</t>
  </si>
  <si>
    <t>WRS0064</t>
  </si>
  <si>
    <t>WRS0065</t>
  </si>
  <si>
    <t>WRS0066</t>
  </si>
  <si>
    <t>WRS0067</t>
  </si>
  <si>
    <t>n/a</t>
  </si>
  <si>
    <t>WRS0068</t>
  </si>
  <si>
    <t>WRS0069</t>
  </si>
  <si>
    <t>WRS0070</t>
  </si>
  <si>
    <t>WRS0076</t>
  </si>
  <si>
    <t>WRS0077</t>
  </si>
  <si>
    <t>WRS0078</t>
  </si>
  <si>
    <t>WRS0079</t>
  </si>
  <si>
    <t>WRS0080</t>
  </si>
  <si>
    <t>WRS0081</t>
  </si>
  <si>
    <t>WRS0082</t>
  </si>
  <si>
    <t>started using brush in tube from this point on</t>
  </si>
  <si>
    <t>WRS0083</t>
  </si>
  <si>
    <t>WRS0084</t>
  </si>
  <si>
    <t>WRS0085</t>
  </si>
  <si>
    <t>WRS0091</t>
  </si>
  <si>
    <t>WRS0092</t>
  </si>
  <si>
    <t>WRS0093</t>
  </si>
  <si>
    <t>WRS0094</t>
  </si>
  <si>
    <t>WRS0095</t>
  </si>
  <si>
    <t>WRS0096</t>
  </si>
  <si>
    <t>WRS0097</t>
  </si>
  <si>
    <t>WRS0098</t>
  </si>
  <si>
    <t>WRS0099</t>
  </si>
  <si>
    <t>WRS0100</t>
  </si>
  <si>
    <t>WRS0101</t>
  </si>
  <si>
    <t>A</t>
  </si>
  <si>
    <t>WRS0102</t>
  </si>
  <si>
    <t>WRS0103</t>
  </si>
  <si>
    <t>WRS0104</t>
  </si>
  <si>
    <t>WRS0105</t>
  </si>
  <si>
    <t>WRS0111</t>
  </si>
  <si>
    <t>B4F3</t>
  </si>
  <si>
    <t>WRS0112</t>
  </si>
  <si>
    <t>WRS0113</t>
  </si>
  <si>
    <t>WRS0114</t>
  </si>
  <si>
    <t>WRS0115</t>
  </si>
  <si>
    <t>WRS0116</t>
  </si>
  <si>
    <t>WRS0117</t>
  </si>
  <si>
    <t>WRS0118</t>
  </si>
  <si>
    <t>WRS0119</t>
  </si>
  <si>
    <t>WRS0120</t>
  </si>
  <si>
    <t>WRS0126</t>
  </si>
  <si>
    <t>WRS0127</t>
  </si>
  <si>
    <t>WRS0128</t>
  </si>
  <si>
    <t>WRS0129</t>
  </si>
  <si>
    <t>WRS0130</t>
  </si>
  <si>
    <t>WRS0131</t>
  </si>
  <si>
    <t>WRS0132</t>
  </si>
  <si>
    <t>WRS0133</t>
  </si>
  <si>
    <t>WRS0134</t>
  </si>
  <si>
    <t>WRS0135</t>
  </si>
  <si>
    <t>WRS0141</t>
  </si>
  <si>
    <t>WRS0142</t>
  </si>
  <si>
    <t>WRS0143</t>
  </si>
  <si>
    <t>WRS0144</t>
  </si>
  <si>
    <t>WRS0145</t>
  </si>
  <si>
    <t>WRS0146</t>
  </si>
  <si>
    <t>WRS0147</t>
  </si>
  <si>
    <t>WRS0148</t>
  </si>
  <si>
    <t>WRS0149</t>
  </si>
  <si>
    <t>WRS0150</t>
  </si>
  <si>
    <t>B2F2</t>
  </si>
  <si>
    <t xml:space="preserve">  </t>
  </si>
  <si>
    <t xml:space="preserve">WRS0201 </t>
  </si>
  <si>
    <t xml:space="preserve">WRS0202 </t>
  </si>
  <si>
    <t xml:space="preserve">WRS0203 </t>
  </si>
  <si>
    <t>WRS0204</t>
  </si>
  <si>
    <t>WRS0205</t>
  </si>
  <si>
    <t xml:space="preserve">WRS0211 </t>
  </si>
  <si>
    <t>B1F1</t>
  </si>
  <si>
    <t xml:space="preserve">WRS0212 </t>
  </si>
  <si>
    <t xml:space="preserve">WRS0213 </t>
  </si>
  <si>
    <t>WRS0214</t>
  </si>
  <si>
    <t>WRS0215</t>
  </si>
  <si>
    <t>WRS0216</t>
  </si>
  <si>
    <t>WRS0217</t>
  </si>
  <si>
    <t xml:space="preserve">WRS0218 </t>
  </si>
  <si>
    <t>WRS0219</t>
  </si>
  <si>
    <t>WRS0220</t>
  </si>
  <si>
    <t>WRS0226</t>
  </si>
  <si>
    <t>WRS0227</t>
  </si>
  <si>
    <t xml:space="preserve">WRS0228 </t>
  </si>
  <si>
    <t>WRS0229</t>
  </si>
  <si>
    <t>WRS0230</t>
  </si>
  <si>
    <t xml:space="preserve">WRS0231 </t>
  </si>
  <si>
    <t xml:space="preserve">WRS0232 </t>
  </si>
  <si>
    <t xml:space="preserve">WRS0233 </t>
  </si>
  <si>
    <t>WRS0234</t>
  </si>
  <si>
    <t>WRS0235</t>
  </si>
  <si>
    <t xml:space="preserve">WRS0241 </t>
  </si>
  <si>
    <t xml:space="preserve">WRS0242 </t>
  </si>
  <si>
    <t xml:space="preserve">WRS0243 </t>
  </si>
  <si>
    <t>WRS0244</t>
  </si>
  <si>
    <t>WRS0245</t>
  </si>
  <si>
    <t>WRS0246</t>
  </si>
  <si>
    <t>WRS0247</t>
  </si>
  <si>
    <t xml:space="preserve">WRS0248 </t>
  </si>
  <si>
    <t>WRS0249</t>
  </si>
  <si>
    <t>WRS0250</t>
  </si>
  <si>
    <t xml:space="preserve">WRS0251 </t>
  </si>
  <si>
    <t xml:space="preserve">WRS0252 </t>
  </si>
  <si>
    <t xml:space="preserve">WRS0253 </t>
  </si>
  <si>
    <t>WRS0254</t>
  </si>
  <si>
    <t>WRS0255</t>
  </si>
  <si>
    <t>B1F2</t>
  </si>
  <si>
    <t xml:space="preserve">WRS0301 </t>
  </si>
  <si>
    <t>C</t>
  </si>
  <si>
    <t xml:space="preserve">WRS0302 </t>
  </si>
  <si>
    <t xml:space="preserve">WRS0303 </t>
  </si>
  <si>
    <t>WRS0304</t>
  </si>
  <si>
    <t>WRS0305</t>
  </si>
  <si>
    <t xml:space="preserve"> </t>
  </si>
  <si>
    <t xml:space="preserve">WRS0311 </t>
  </si>
  <si>
    <t>B1F3</t>
  </si>
  <si>
    <t xml:space="preserve">WRS0312 </t>
  </si>
  <si>
    <t xml:space="preserve">WRS0313 </t>
  </si>
  <si>
    <t>WRS0314</t>
  </si>
  <si>
    <t>WRS0315</t>
  </si>
  <si>
    <t>WRS0316</t>
  </si>
  <si>
    <t>WRS0317</t>
  </si>
  <si>
    <t xml:space="preserve">WRS0318 </t>
  </si>
  <si>
    <t>WRS0319</t>
  </si>
  <si>
    <t>WRS0320</t>
  </si>
  <si>
    <t>WRS0326</t>
  </si>
  <si>
    <t>WRS0327</t>
  </si>
  <si>
    <t xml:space="preserve">WRS0328 </t>
  </si>
  <si>
    <t>WRS0329</t>
  </si>
  <si>
    <t xml:space="preserve">      </t>
  </si>
  <si>
    <t>WRS0330</t>
  </si>
  <si>
    <t xml:space="preserve">WRS0331 </t>
  </si>
  <si>
    <t xml:space="preserve">WRS0332 </t>
  </si>
  <si>
    <t xml:space="preserve">WRS0333 </t>
  </si>
  <si>
    <t>WRS0334</t>
  </si>
  <si>
    <t>WRS0335</t>
  </si>
  <si>
    <t xml:space="preserve">WRS0341 </t>
  </si>
  <si>
    <t xml:space="preserve">WRS0342 </t>
  </si>
  <si>
    <t xml:space="preserve">WRS0343 </t>
  </si>
  <si>
    <t>WRS0344</t>
  </si>
  <si>
    <t>WRS0345</t>
  </si>
  <si>
    <t>WRS0346</t>
  </si>
  <si>
    <t>WRS0347</t>
  </si>
  <si>
    <t xml:space="preserve">WRS0348 </t>
  </si>
  <si>
    <t>WRS0349</t>
  </si>
  <si>
    <t>WRS0350</t>
  </si>
  <si>
    <t>WRS1951</t>
  </si>
  <si>
    <t xml:space="preserve">Ref Std </t>
  </si>
  <si>
    <t>WRS1952</t>
  </si>
  <si>
    <t>WRS1953</t>
  </si>
  <si>
    <t>WRS1954</t>
  </si>
  <si>
    <t>WRS1955</t>
  </si>
  <si>
    <t>WRS1956</t>
  </si>
  <si>
    <t>B2F1</t>
  </si>
  <si>
    <t>WRS1957</t>
  </si>
  <si>
    <t>WRS1958</t>
  </si>
  <si>
    <t>WRS1959</t>
  </si>
  <si>
    <t>WRS1960</t>
  </si>
  <si>
    <t>WRS1901</t>
  </si>
  <si>
    <t>WRS1902</t>
  </si>
  <si>
    <t>WRS1903</t>
  </si>
  <si>
    <t>WRS1904</t>
  </si>
  <si>
    <t>WRS1905</t>
  </si>
  <si>
    <t>WRS1891</t>
  </si>
  <si>
    <t>WRS1892</t>
  </si>
  <si>
    <t>WRS1893</t>
  </si>
  <si>
    <t>WRS1894</t>
  </si>
  <si>
    <t>WRS1895</t>
  </si>
  <si>
    <t>WRS1886</t>
  </si>
  <si>
    <t>WRS1887</t>
  </si>
  <si>
    <t>WRS1888</t>
  </si>
  <si>
    <t>WRS1889</t>
  </si>
  <si>
    <t>WRS1890</t>
  </si>
  <si>
    <t>WRS1966</t>
  </si>
  <si>
    <t>WRS1967</t>
  </si>
  <si>
    <t>WRS1968</t>
  </si>
  <si>
    <t>WRS1969</t>
  </si>
  <si>
    <t>WRS1970</t>
  </si>
  <si>
    <t>WRS1961</t>
  </si>
  <si>
    <t>WRS1962</t>
  </si>
  <si>
    <t>WRS1963</t>
  </si>
  <si>
    <t>WRS1964</t>
  </si>
  <si>
    <t>WRS1965</t>
  </si>
  <si>
    <t>WRS1991</t>
  </si>
  <si>
    <t>WRS1992</t>
  </si>
  <si>
    <t>WRS1993</t>
  </si>
  <si>
    <t>WRS1994</t>
  </si>
  <si>
    <t>WRS1995</t>
  </si>
  <si>
    <t>LOST</t>
  </si>
  <si>
    <t>WRS1996</t>
  </si>
  <si>
    <t>WRS1997</t>
  </si>
  <si>
    <t>WRS1998</t>
  </si>
  <si>
    <t>WRS1999</t>
  </si>
  <si>
    <t>WRS2000</t>
  </si>
  <si>
    <t>WRS1971</t>
  </si>
  <si>
    <t>WRS1972</t>
  </si>
  <si>
    <t>WRS1973</t>
  </si>
  <si>
    <t>WRS1974</t>
  </si>
  <si>
    <t>WRS1975</t>
  </si>
  <si>
    <t>WRS1976</t>
  </si>
  <si>
    <t>WRS1977</t>
  </si>
  <si>
    <t>WRS1978</t>
  </si>
  <si>
    <t>WRS1979</t>
  </si>
  <si>
    <t>WRS1980</t>
  </si>
  <si>
    <t>WRS1981</t>
  </si>
  <si>
    <t>WRS1982</t>
  </si>
  <si>
    <t>WRS1983</t>
  </si>
  <si>
    <t>WRS1984</t>
  </si>
  <si>
    <t>WRS1985</t>
  </si>
  <si>
    <t>WRS1986</t>
  </si>
  <si>
    <t>WRS1987</t>
  </si>
  <si>
    <t>WRS1988</t>
  </si>
  <si>
    <t>WRS1989</t>
  </si>
  <si>
    <t>WRS1990</t>
  </si>
  <si>
    <t>WRS2001</t>
  </si>
  <si>
    <t>WRS2002</t>
  </si>
  <si>
    <t>WRS2003</t>
  </si>
  <si>
    <t>WRS2004</t>
  </si>
  <si>
    <t>WRS2005</t>
  </si>
  <si>
    <t>WRS2006</t>
  </si>
  <si>
    <t>B2F3</t>
  </si>
  <si>
    <t>WRS2007</t>
  </si>
  <si>
    <t>WRS2008</t>
  </si>
  <si>
    <t>WRS2009</t>
  </si>
  <si>
    <t>WRS2010</t>
  </si>
  <si>
    <t>WRS2041</t>
  </si>
  <si>
    <t>WRS2042</t>
  </si>
  <si>
    <t>WRS2043</t>
  </si>
  <si>
    <t>WRS2044</t>
  </si>
  <si>
    <t>WRS2045</t>
  </si>
  <si>
    <t>WRS2016</t>
  </si>
  <si>
    <t>WRS2017</t>
  </si>
  <si>
    <t>WRS2018</t>
  </si>
  <si>
    <t>WRS2019</t>
  </si>
  <si>
    <t>WRS2020</t>
  </si>
  <si>
    <t>WRS2011</t>
  </si>
  <si>
    <t>WRS2012</t>
  </si>
  <si>
    <t>WRS2013</t>
  </si>
  <si>
    <t>WRS2014</t>
  </si>
  <si>
    <t>WRS2015</t>
  </si>
  <si>
    <t>WRS2046</t>
  </si>
  <si>
    <t>WRS2047</t>
  </si>
  <si>
    <t>WRS2048</t>
  </si>
  <si>
    <t>WRS2049</t>
  </si>
  <si>
    <t>WRS2050</t>
  </si>
  <si>
    <t>WRS2021</t>
  </si>
  <si>
    <t>WRS2022</t>
  </si>
  <si>
    <t>WRS2023</t>
  </si>
  <si>
    <t>WRS2024</t>
  </si>
  <si>
    <t>WRS2025</t>
  </si>
  <si>
    <t>B3F1</t>
  </si>
  <si>
    <t>B3F2</t>
  </si>
  <si>
    <t>B3F3</t>
  </si>
  <si>
    <t>m.v</t>
  </si>
  <si>
    <t>U %C</t>
  </si>
  <si>
    <t>D %C</t>
  </si>
  <si>
    <t>O 5-13</t>
  </si>
  <si>
    <t>WRS2731</t>
  </si>
  <si>
    <t>WRS2732</t>
  </si>
  <si>
    <t>WRS2733</t>
  </si>
  <si>
    <t>WRS2734</t>
  </si>
  <si>
    <t>WRS2735</t>
  </si>
  <si>
    <t>WRS2741</t>
  </si>
  <si>
    <t>WRS2742</t>
  </si>
  <si>
    <t>WRS2743</t>
  </si>
  <si>
    <t>WRS2744</t>
  </si>
  <si>
    <t>WRS2745</t>
  </si>
  <si>
    <t>WRS2751</t>
  </si>
  <si>
    <t>S 5-13</t>
  </si>
  <si>
    <t>WRS2752</t>
  </si>
  <si>
    <t>WRS2753</t>
  </si>
  <si>
    <t>WRS2754</t>
  </si>
  <si>
    <t>WRS2755</t>
  </si>
  <si>
    <t>WRS2761</t>
  </si>
  <si>
    <t>WRS2762</t>
  </si>
  <si>
    <t>WRS2763</t>
  </si>
  <si>
    <t>WRS2764</t>
  </si>
  <si>
    <t>WRS2765</t>
  </si>
  <si>
    <t>WRS2771</t>
  </si>
  <si>
    <t>R 5-13</t>
  </si>
  <si>
    <t>WRS2772</t>
  </si>
  <si>
    <t>WRS2773</t>
  </si>
  <si>
    <t>WRS2774</t>
  </si>
  <si>
    <t>WRS2775</t>
  </si>
  <si>
    <t>WRS2783</t>
  </si>
  <si>
    <t>WRS2784</t>
  </si>
  <si>
    <t>WRS2785</t>
  </si>
  <si>
    <t>WRS2791</t>
  </si>
  <si>
    <t>WRS2792</t>
  </si>
  <si>
    <t>WRS2793</t>
  </si>
  <si>
    <t>WRS2794</t>
  </si>
  <si>
    <t>WRS2795</t>
  </si>
  <si>
    <t>WRS2821</t>
  </si>
  <si>
    <t>WRS2822</t>
  </si>
  <si>
    <t>WRS2823</t>
  </si>
  <si>
    <t>WRS2824</t>
  </si>
  <si>
    <t>WRS2825</t>
  </si>
  <si>
    <t>WRS2721</t>
  </si>
  <si>
    <t>WRS2722</t>
  </si>
  <si>
    <t>WRS2723</t>
  </si>
  <si>
    <t>WRS2724</t>
  </si>
  <si>
    <t>WRS2725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</si>
</sst>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_ "/>
  </numFmts>
  <fonts count="6" x14ac:knownFonts="1">
    <font>
      <sz val="11"/>
      <name val="Calibri"/>
    </font>
    <font>
      <sz val="11"/>
      <color rgb="FF000000"/>
      <name val="Calibri"/>
    </font>
    <font>
      <sz val="10"/>
      <color rgb="FF000000"/>
      <name val="Calibri"/>
    </font>
    <font>
      <sz val="11"/>
      <name val="Calibri"/>
    </font>
    <font>
      <sz val="10"/>
      <color rgb="FF1F497D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2" borderId="0" xfId="0" applyFont="1" applyFill="1" applyAlignment="1"/>
    <xf numFmtId="0" fontId="1" fillId="0" borderId="0" xfId="0" applyFont="1" applyFill="1" applyAlignment="1"/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Alignment="1"/>
    <xf numFmtId="2" fontId="1" fillId="0" borderId="0" xfId="0" applyNumberFormat="1" applyFont="1" applyAlignment="1"/>
    <xf numFmtId="0" fontId="1" fillId="3" borderId="1" xfId="0" applyFont="1" applyFill="1" applyBorder="1" applyAlignment="1">
      <alignment horizontal="right"/>
    </xf>
    <xf numFmtId="165" fontId="1" fillId="3" borderId="1" xfId="0" applyNumberFormat="1" applyFont="1" applyFill="1" applyBorder="1" applyAlignment="1"/>
    <xf numFmtId="0" fontId="1" fillId="3" borderId="0" xfId="0" applyFont="1" applyFill="1" applyBorder="1" applyAlignment="1">
      <alignment horizontal="right"/>
    </xf>
    <xf numFmtId="165" fontId="1" fillId="3" borderId="0" xfId="0" applyNumberFormat="1" applyFont="1" applyFill="1" applyBorder="1" applyAlignment="1"/>
    <xf numFmtId="166" fontId="1" fillId="0" borderId="0" xfId="0" applyNumberFormat="1" applyFont="1" applyAlignment="1"/>
    <xf numFmtId="165" fontId="1" fillId="2" borderId="0" xfId="0" applyNumberFormat="1" applyFont="1" applyFill="1" applyBorder="1" applyAlignment="1"/>
    <xf numFmtId="2" fontId="1" fillId="3" borderId="1" xfId="0" applyNumberFormat="1" applyFont="1" applyFill="1" applyBorder="1" applyAlignment="1"/>
    <xf numFmtId="2" fontId="1" fillId="2" borderId="0" xfId="0" applyNumberFormat="1" applyFont="1" applyFill="1" applyBorder="1" applyAlignment="1"/>
    <xf numFmtId="165" fontId="2" fillId="0" borderId="0" xfId="0" applyNumberFormat="1" applyFont="1" applyFill="1" applyBorder="1" applyAlignment="1"/>
    <xf numFmtId="0" fontId="2" fillId="0" borderId="0" xfId="0" applyFont="1" applyFill="1" applyAlignment="1"/>
    <xf numFmtId="0" fontId="5" fillId="0" borderId="0" xfId="0" applyFont="1" applyAlignment="1">
      <alignment horizontal="center" vertical="top"/>
    </xf>
    <xf numFmtId="0" fontId="3" fillId="4" borderId="0" xfId="0" applyFont="1" applyFill="1">
      <alignment vertical="center"/>
    </xf>
    <xf numFmtId="2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/>
    <xf numFmtId="10" fontId="1" fillId="0" borderId="0" xfId="0" applyNumberFormat="1" applyFont="1" applyAlignment="1"/>
    <xf numFmtId="167" fontId="1" fillId="0" borderId="0" xfId="0" applyNumberFormat="1" applyFont="1" applyAlignment="1"/>
    <xf numFmtId="9" fontId="1" fillId="0" borderId="0" xfId="0" applyNumberFormat="1" applyFont="1" applyAlignment="1"/>
    <xf numFmtId="2" fontId="1" fillId="3" borderId="0" xfId="0" applyNumberFormat="1" applyFont="1" applyFill="1" applyBorder="1" applyAlignment="1"/>
    <xf numFmtId="2" fontId="2" fillId="0" borderId="0" xfId="0" applyNumberFormat="1" applyFont="1" applyFill="1" applyBorder="1" applyAlignment="1"/>
    <xf numFmtId="2" fontId="1" fillId="0" borderId="0" xfId="0" applyNumberFormat="1" applyFont="1" applyFill="1" applyBorder="1" applyAlignment="1"/>
    <xf numFmtId="0" fontId="5" fillId="5" borderId="0" xfId="0" applyFont="1" applyFill="1">
      <alignment vertical="center"/>
    </xf>
    <xf numFmtId="0" fontId="5" fillId="0" borderId="0" xfId="0" applyFont="1" applyFill="1">
      <alignment vertical="center"/>
    </xf>
    <xf numFmtId="2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zoomScale="85" workbookViewId="0">
      <selection activeCell="C1" sqref="C1"/>
    </sheetView>
  </sheetViews>
  <sheetFormatPr defaultColWidth="9" defaultRowHeight="15" x14ac:dyDescent="0.25"/>
  <cols>
    <col min="1" max="1" width="7.7109375" customWidth="1"/>
    <col min="2" max="2" width="10.5703125" customWidth="1"/>
    <col min="3" max="3" width="6.7109375" customWidth="1"/>
    <col min="4" max="231" width="9.140625" customWidth="1"/>
  </cols>
  <sheetData>
    <row r="1" spans="1:3" x14ac:dyDescent="0.25">
      <c r="A1" t="s">
        <v>0</v>
      </c>
      <c r="B1" t="s">
        <v>11</v>
      </c>
      <c r="C1" t="s">
        <v>312</v>
      </c>
    </row>
    <row r="2" spans="1:3" x14ac:dyDescent="0.25">
      <c r="A2" t="s">
        <v>129</v>
      </c>
      <c r="B2" t="s">
        <v>2</v>
      </c>
      <c r="C2" s="1">
        <v>3.3540999999999999</v>
      </c>
    </row>
    <row r="3" spans="1:3" x14ac:dyDescent="0.25">
      <c r="A3" t="s">
        <v>129</v>
      </c>
      <c r="B3" t="s">
        <v>3</v>
      </c>
      <c r="C3" s="1">
        <v>2.1463999999999999</v>
      </c>
    </row>
    <row r="4" spans="1:3" x14ac:dyDescent="0.25">
      <c r="A4" t="s">
        <v>129</v>
      </c>
      <c r="B4" t="s">
        <v>4</v>
      </c>
      <c r="C4" s="1">
        <v>1.6079000000000001</v>
      </c>
    </row>
    <row r="5" spans="1:3" x14ac:dyDescent="0.25">
      <c r="A5" t="s">
        <v>129</v>
      </c>
      <c r="B5" t="s">
        <v>5</v>
      </c>
      <c r="C5" s="1">
        <v>5.7614000000000001</v>
      </c>
    </row>
    <row r="6" spans="1:3" x14ac:dyDescent="0.25">
      <c r="A6" t="s">
        <v>129</v>
      </c>
      <c r="B6" t="s">
        <v>6</v>
      </c>
      <c r="C6" s="1">
        <v>2.6511999999999998</v>
      </c>
    </row>
    <row r="7" spans="1:3" x14ac:dyDescent="0.25">
      <c r="A7" t="s">
        <v>129</v>
      </c>
      <c r="B7" t="s">
        <v>7</v>
      </c>
      <c r="C7" s="1">
        <v>2.254</v>
      </c>
    </row>
    <row r="8" spans="1:3" x14ac:dyDescent="0.25">
      <c r="A8" t="s">
        <v>129</v>
      </c>
      <c r="B8" t="s">
        <v>8</v>
      </c>
      <c r="C8" s="1">
        <v>3.1412</v>
      </c>
    </row>
    <row r="9" spans="1:3" x14ac:dyDescent="0.25">
      <c r="A9" t="s">
        <v>129</v>
      </c>
      <c r="B9" t="s">
        <v>9</v>
      </c>
      <c r="C9" s="1">
        <v>1.9159999999999999</v>
      </c>
    </row>
    <row r="10" spans="1:3" x14ac:dyDescent="0.25">
      <c r="A10" t="s">
        <v>129</v>
      </c>
      <c r="B10" t="s">
        <v>10</v>
      </c>
      <c r="C10" s="1">
        <v>1.7256</v>
      </c>
    </row>
    <row r="11" spans="1:3" x14ac:dyDescent="0.25">
      <c r="A11" t="s">
        <v>164</v>
      </c>
      <c r="B11" t="s">
        <v>2</v>
      </c>
      <c r="C11" s="1">
        <v>3.4889000000000001</v>
      </c>
    </row>
    <row r="12" spans="1:3" x14ac:dyDescent="0.25">
      <c r="A12" t="s">
        <v>164</v>
      </c>
      <c r="B12" t="s">
        <v>3</v>
      </c>
      <c r="C12" s="1">
        <v>2.3854000000000002</v>
      </c>
    </row>
    <row r="13" spans="1:3" x14ac:dyDescent="0.25">
      <c r="A13" t="s">
        <v>164</v>
      </c>
      <c r="B13" t="s">
        <v>4</v>
      </c>
      <c r="C13" s="1">
        <v>1.8785000000000001</v>
      </c>
    </row>
    <row r="14" spans="1:3" x14ac:dyDescent="0.25">
      <c r="A14" t="s">
        <v>164</v>
      </c>
      <c r="B14" t="s">
        <v>5</v>
      </c>
      <c r="C14" s="1">
        <v>3.4426999999999999</v>
      </c>
    </row>
    <row r="15" spans="1:3" x14ac:dyDescent="0.25">
      <c r="A15" t="s">
        <v>164</v>
      </c>
      <c r="B15" t="s">
        <v>6</v>
      </c>
      <c r="C15" s="1">
        <v>2.1217000000000001</v>
      </c>
    </row>
    <row r="16" spans="1:3" x14ac:dyDescent="0.25">
      <c r="A16" t="s">
        <v>164</v>
      </c>
      <c r="B16" t="s">
        <v>7</v>
      </c>
      <c r="C16" s="1">
        <v>2.2942999999999998</v>
      </c>
    </row>
    <row r="17" spans="1:3" x14ac:dyDescent="0.25">
      <c r="A17" t="s">
        <v>164</v>
      </c>
      <c r="B17" t="s">
        <v>8</v>
      </c>
      <c r="C17" s="1">
        <v>3.9359999999999999</v>
      </c>
    </row>
    <row r="18" spans="1:3" x14ac:dyDescent="0.25">
      <c r="A18" t="s">
        <v>164</v>
      </c>
      <c r="B18" t="s">
        <v>9</v>
      </c>
      <c r="C18" s="1">
        <v>2.2258</v>
      </c>
    </row>
    <row r="19" spans="1:3" x14ac:dyDescent="0.25">
      <c r="A19" t="s">
        <v>164</v>
      </c>
      <c r="B19" t="s">
        <v>10</v>
      </c>
      <c r="C19" s="1">
        <v>1.4423999999999999</v>
      </c>
    </row>
    <row r="20" spans="1:3" x14ac:dyDescent="0.25">
      <c r="A20" t="s">
        <v>173</v>
      </c>
      <c r="B20" t="s">
        <v>2</v>
      </c>
      <c r="C20" s="1">
        <v>9.3994999999999997</v>
      </c>
    </row>
    <row r="21" spans="1:3" x14ac:dyDescent="0.25">
      <c r="A21" t="s">
        <v>173</v>
      </c>
      <c r="B21" t="s">
        <v>3</v>
      </c>
      <c r="C21" s="1">
        <v>3.2532000000000001</v>
      </c>
    </row>
    <row r="22" spans="1:3" x14ac:dyDescent="0.25">
      <c r="A22" t="s">
        <v>173</v>
      </c>
      <c r="B22" t="s">
        <v>4</v>
      </c>
      <c r="C22" s="1">
        <v>2.8216000000000001</v>
      </c>
    </row>
    <row r="23" spans="1:3" x14ac:dyDescent="0.25">
      <c r="A23" t="s">
        <v>173</v>
      </c>
      <c r="B23" t="s">
        <v>5</v>
      </c>
      <c r="C23" s="1">
        <v>5.5122999999999998</v>
      </c>
    </row>
    <row r="24" spans="1:3" x14ac:dyDescent="0.25">
      <c r="A24" t="s">
        <v>173</v>
      </c>
      <c r="B24" t="s">
        <v>6</v>
      </c>
      <c r="C24" s="1">
        <v>2.0695999999999999</v>
      </c>
    </row>
    <row r="25" spans="1:3" x14ac:dyDescent="0.25">
      <c r="A25" t="s">
        <v>173</v>
      </c>
      <c r="B25" t="s">
        <v>7</v>
      </c>
      <c r="C25" s="1">
        <v>2.2524000000000002</v>
      </c>
    </row>
    <row r="26" spans="1:3" x14ac:dyDescent="0.25">
      <c r="A26" t="s">
        <v>173</v>
      </c>
      <c r="B26" t="s">
        <v>8</v>
      </c>
      <c r="C26" s="1">
        <v>4.5772000000000004</v>
      </c>
    </row>
    <row r="27" spans="1:3" x14ac:dyDescent="0.25">
      <c r="A27" t="s">
        <v>173</v>
      </c>
      <c r="B27" t="s">
        <v>9</v>
      </c>
      <c r="C27" s="1">
        <v>2.2423000000000002</v>
      </c>
    </row>
    <row r="28" spans="1:3" x14ac:dyDescent="0.25">
      <c r="A28" t="s">
        <v>173</v>
      </c>
      <c r="B28" t="s">
        <v>10</v>
      </c>
      <c r="C28" s="1">
        <v>1.9617</v>
      </c>
    </row>
    <row r="29" spans="1:3" x14ac:dyDescent="0.25">
      <c r="A29" t="s">
        <v>211</v>
      </c>
      <c r="B29" t="s">
        <v>2</v>
      </c>
      <c r="C29" s="1">
        <v>4.3695000000000004</v>
      </c>
    </row>
    <row r="30" spans="1:3" x14ac:dyDescent="0.25">
      <c r="A30" t="s">
        <v>211</v>
      </c>
      <c r="B30" t="s">
        <v>3</v>
      </c>
      <c r="C30" s="1">
        <v>2.5125000000000002</v>
      </c>
    </row>
    <row r="31" spans="1:3" x14ac:dyDescent="0.25">
      <c r="A31" t="s">
        <v>211</v>
      </c>
      <c r="B31" t="s">
        <v>4</v>
      </c>
      <c r="C31" s="1">
        <v>2.2639999999999998</v>
      </c>
    </row>
    <row r="32" spans="1:3" x14ac:dyDescent="0.25">
      <c r="A32" t="s">
        <v>211</v>
      </c>
      <c r="B32" t="s">
        <v>5</v>
      </c>
      <c r="C32" s="1">
        <v>5.2717999999999998</v>
      </c>
    </row>
    <row r="33" spans="1:3" x14ac:dyDescent="0.25">
      <c r="A33" t="s">
        <v>211</v>
      </c>
      <c r="B33" t="s">
        <v>6</v>
      </c>
      <c r="C33" s="1">
        <v>2.8818000000000001</v>
      </c>
    </row>
    <row r="34" spans="1:3" x14ac:dyDescent="0.25">
      <c r="A34" t="s">
        <v>211</v>
      </c>
      <c r="B34" t="s">
        <v>7</v>
      </c>
      <c r="C34" s="1">
        <v>2.9460000000000002</v>
      </c>
    </row>
    <row r="35" spans="1:3" x14ac:dyDescent="0.25">
      <c r="A35" t="s">
        <v>211</v>
      </c>
      <c r="B35" t="s">
        <v>8</v>
      </c>
      <c r="C35" s="1">
        <v>3.3300999999999998</v>
      </c>
    </row>
    <row r="36" spans="1:3" x14ac:dyDescent="0.25">
      <c r="A36" t="s">
        <v>211</v>
      </c>
      <c r="B36" t="s">
        <v>9</v>
      </c>
      <c r="C36" s="1">
        <v>1.8264</v>
      </c>
    </row>
    <row r="37" spans="1:3" x14ac:dyDescent="0.25">
      <c r="A37" t="s">
        <v>211</v>
      </c>
      <c r="B37" t="s">
        <v>10</v>
      </c>
      <c r="C37" s="1">
        <v>1.4513</v>
      </c>
    </row>
    <row r="38" spans="1:3" x14ac:dyDescent="0.25">
      <c r="A38" t="s">
        <v>121</v>
      </c>
      <c r="B38" t="s">
        <v>2</v>
      </c>
      <c r="C38" s="1">
        <v>8.3454999999999995</v>
      </c>
    </row>
    <row r="39" spans="1:3" x14ac:dyDescent="0.25">
      <c r="A39" t="s">
        <v>121</v>
      </c>
      <c r="B39" t="s">
        <v>3</v>
      </c>
      <c r="C39" s="1">
        <v>2.3561000000000001</v>
      </c>
    </row>
    <row r="40" spans="1:3" x14ac:dyDescent="0.25">
      <c r="A40" t="s">
        <v>121</v>
      </c>
      <c r="B40" t="s">
        <v>4</v>
      </c>
      <c r="C40" s="1">
        <v>1.6367</v>
      </c>
    </row>
    <row r="41" spans="1:3" x14ac:dyDescent="0.25">
      <c r="A41" t="s">
        <v>121</v>
      </c>
      <c r="B41" t="s">
        <v>5</v>
      </c>
      <c r="C41" s="1">
        <v>13.611000000000001</v>
      </c>
    </row>
    <row r="42" spans="1:3" x14ac:dyDescent="0.25">
      <c r="A42" t="s">
        <v>121</v>
      </c>
      <c r="B42" t="s">
        <v>6</v>
      </c>
      <c r="C42" s="1">
        <v>4.2493999999999996</v>
      </c>
    </row>
    <row r="43" spans="1:3" x14ac:dyDescent="0.25">
      <c r="A43" t="s">
        <v>121</v>
      </c>
      <c r="B43" t="s">
        <v>7</v>
      </c>
      <c r="C43" s="1">
        <v>1.9830000000000001</v>
      </c>
    </row>
    <row r="44" spans="1:3" x14ac:dyDescent="0.25">
      <c r="A44" t="s">
        <v>121</v>
      </c>
      <c r="B44" t="s">
        <v>8</v>
      </c>
      <c r="C44" s="1">
        <v>2.0969000000000002</v>
      </c>
    </row>
    <row r="45" spans="1:3" x14ac:dyDescent="0.25">
      <c r="A45" t="s">
        <v>121</v>
      </c>
      <c r="B45" t="s">
        <v>9</v>
      </c>
      <c r="C45" s="1">
        <v>1.1412</v>
      </c>
    </row>
    <row r="46" spans="1:3" x14ac:dyDescent="0.25">
      <c r="A46" t="s">
        <v>121</v>
      </c>
      <c r="B46" t="s">
        <v>10</v>
      </c>
      <c r="C46" s="1">
        <v>0.87358000000000002</v>
      </c>
    </row>
    <row r="47" spans="1:3" x14ac:dyDescent="0.25">
      <c r="A47" t="s">
        <v>278</v>
      </c>
      <c r="B47" t="s">
        <v>2</v>
      </c>
      <c r="C47" s="1">
        <v>4.2313999999999998</v>
      </c>
    </row>
    <row r="48" spans="1:3" x14ac:dyDescent="0.25">
      <c r="A48" t="s">
        <v>278</v>
      </c>
      <c r="B48" t="s">
        <v>3</v>
      </c>
      <c r="C48" s="1">
        <v>1.9708000000000001</v>
      </c>
    </row>
    <row r="49" spans="1:3" x14ac:dyDescent="0.25">
      <c r="A49" t="s">
        <v>278</v>
      </c>
      <c r="B49" t="s">
        <v>4</v>
      </c>
      <c r="C49" s="1">
        <v>1.3376999999999999</v>
      </c>
    </row>
    <row r="50" spans="1:3" x14ac:dyDescent="0.25">
      <c r="A50" t="s">
        <v>278</v>
      </c>
      <c r="B50" t="s">
        <v>5</v>
      </c>
      <c r="C50" s="1">
        <v>5.1052999999999997</v>
      </c>
    </row>
    <row r="51" spans="1:3" x14ac:dyDescent="0.25">
      <c r="A51" t="s">
        <v>278</v>
      </c>
      <c r="B51" t="s">
        <v>6</v>
      </c>
      <c r="C51" s="1">
        <v>1.9390000000000001</v>
      </c>
    </row>
    <row r="52" spans="1:3" x14ac:dyDescent="0.25">
      <c r="A52" t="s">
        <v>278</v>
      </c>
      <c r="B52" t="s">
        <v>7</v>
      </c>
      <c r="C52" s="1">
        <v>1.6022000000000001</v>
      </c>
    </row>
    <row r="53" spans="1:3" x14ac:dyDescent="0.25">
      <c r="A53" t="s">
        <v>278</v>
      </c>
      <c r="B53" t="s">
        <v>8</v>
      </c>
      <c r="C53" s="1">
        <v>3.1389999999999998</v>
      </c>
    </row>
    <row r="54" spans="1:3" x14ac:dyDescent="0.25">
      <c r="A54" t="s">
        <v>278</v>
      </c>
      <c r="B54" t="s">
        <v>9</v>
      </c>
      <c r="C54" s="1">
        <v>1.6595</v>
      </c>
    </row>
    <row r="55" spans="1:3" x14ac:dyDescent="0.25">
      <c r="A55" t="s">
        <v>278</v>
      </c>
      <c r="B55" t="s">
        <v>10</v>
      </c>
      <c r="C55" s="1">
        <v>1.0978000000000001</v>
      </c>
    </row>
    <row r="56" spans="1:3" x14ac:dyDescent="0.25">
      <c r="A56" t="s">
        <v>308</v>
      </c>
      <c r="B56" t="s">
        <v>2</v>
      </c>
      <c r="C56" s="1">
        <v>5.3704000000000001</v>
      </c>
    </row>
    <row r="57" spans="1:3" x14ac:dyDescent="0.25">
      <c r="A57" t="s">
        <v>308</v>
      </c>
      <c r="B57" t="s">
        <v>3</v>
      </c>
      <c r="C57" s="1">
        <v>2.0251999999999999</v>
      </c>
    </row>
    <row r="58" spans="1:3" x14ac:dyDescent="0.25">
      <c r="A58" t="s">
        <v>308</v>
      </c>
      <c r="B58" t="s">
        <v>4</v>
      </c>
      <c r="C58" s="1">
        <v>2.1692999999999998</v>
      </c>
    </row>
    <row r="59" spans="1:3" x14ac:dyDescent="0.25">
      <c r="A59" t="s">
        <v>308</v>
      </c>
      <c r="B59" t="s">
        <v>5</v>
      </c>
      <c r="C59" s="1">
        <v>2.4508000000000001</v>
      </c>
    </row>
    <row r="60" spans="1:3" x14ac:dyDescent="0.25">
      <c r="A60" t="s">
        <v>308</v>
      </c>
      <c r="B60" t="s">
        <v>6</v>
      </c>
      <c r="C60" s="1">
        <v>1.7978000000000001</v>
      </c>
    </row>
    <row r="61" spans="1:3" x14ac:dyDescent="0.25">
      <c r="A61" t="s">
        <v>308</v>
      </c>
      <c r="B61" t="s">
        <v>7</v>
      </c>
      <c r="C61" s="1">
        <v>1.5725</v>
      </c>
    </row>
    <row r="62" spans="1:3" x14ac:dyDescent="0.25">
      <c r="A62" t="s">
        <v>308</v>
      </c>
      <c r="B62" t="s">
        <v>8</v>
      </c>
      <c r="C62" s="1">
        <v>3.4946000000000002</v>
      </c>
    </row>
    <row r="63" spans="1:3" x14ac:dyDescent="0.25">
      <c r="A63" t="s">
        <v>308</v>
      </c>
      <c r="B63" t="s">
        <v>9</v>
      </c>
      <c r="C63" s="1">
        <v>2.0817000000000001</v>
      </c>
    </row>
    <row r="64" spans="1:3" x14ac:dyDescent="0.25">
      <c r="A64" t="s">
        <v>308</v>
      </c>
      <c r="B64" t="s">
        <v>10</v>
      </c>
      <c r="C64" s="1">
        <v>1.5204</v>
      </c>
    </row>
    <row r="65" spans="1:3" x14ac:dyDescent="0.25">
      <c r="A65" t="s">
        <v>309</v>
      </c>
      <c r="B65" t="s">
        <v>2</v>
      </c>
      <c r="C65" s="1">
        <v>5.3562000000000003</v>
      </c>
    </row>
    <row r="66" spans="1:3" x14ac:dyDescent="0.25">
      <c r="A66" t="s">
        <v>309</v>
      </c>
      <c r="B66" t="s">
        <v>3</v>
      </c>
      <c r="C66" s="1">
        <v>3.3149000000000002</v>
      </c>
    </row>
    <row r="67" spans="1:3" x14ac:dyDescent="0.25">
      <c r="A67" t="s">
        <v>309</v>
      </c>
      <c r="B67" t="s">
        <v>4</v>
      </c>
      <c r="C67" s="1">
        <v>1.6825000000000001</v>
      </c>
    </row>
    <row r="68" spans="1:3" x14ac:dyDescent="0.25">
      <c r="A68" t="s">
        <v>309</v>
      </c>
      <c r="B68" t="s">
        <v>5</v>
      </c>
      <c r="C68" s="1">
        <v>2.0741999999999998</v>
      </c>
    </row>
    <row r="69" spans="1:3" x14ac:dyDescent="0.25">
      <c r="A69" t="s">
        <v>309</v>
      </c>
      <c r="B69" t="s">
        <v>6</v>
      </c>
      <c r="C69" s="1">
        <v>1.3904000000000001</v>
      </c>
    </row>
    <row r="70" spans="1:3" x14ac:dyDescent="0.25">
      <c r="A70" t="s">
        <v>309</v>
      </c>
      <c r="B70" t="s">
        <v>7</v>
      </c>
      <c r="C70" s="1">
        <v>1.1520999999999999</v>
      </c>
    </row>
    <row r="71" spans="1:3" x14ac:dyDescent="0.25">
      <c r="A71" t="s">
        <v>309</v>
      </c>
      <c r="B71" t="s">
        <v>8</v>
      </c>
      <c r="C71" s="1">
        <v>3.9079000000000002</v>
      </c>
    </row>
    <row r="72" spans="1:3" x14ac:dyDescent="0.25">
      <c r="A72" t="s">
        <v>309</v>
      </c>
      <c r="B72" t="s">
        <v>9</v>
      </c>
      <c r="C72" s="1">
        <v>2.5954000000000002</v>
      </c>
    </row>
    <row r="73" spans="1:3" x14ac:dyDescent="0.25">
      <c r="A73" t="s">
        <v>309</v>
      </c>
      <c r="B73" t="s">
        <v>10</v>
      </c>
      <c r="C73" s="1">
        <v>1.8580000000000001</v>
      </c>
    </row>
    <row r="74" spans="1:3" x14ac:dyDescent="0.25">
      <c r="A74" t="s">
        <v>310</v>
      </c>
      <c r="B74" t="s">
        <v>2</v>
      </c>
      <c r="C74" s="1">
        <v>4.8956</v>
      </c>
    </row>
    <row r="75" spans="1:3" x14ac:dyDescent="0.25">
      <c r="A75" t="s">
        <v>310</v>
      </c>
      <c r="B75" t="s">
        <v>3</v>
      </c>
      <c r="C75" s="1">
        <v>2.1192000000000002</v>
      </c>
    </row>
    <row r="76" spans="1:3" x14ac:dyDescent="0.25">
      <c r="A76" t="s">
        <v>310</v>
      </c>
      <c r="B76" t="s">
        <v>4</v>
      </c>
      <c r="C76" s="1">
        <v>1.8192999999999999</v>
      </c>
    </row>
    <row r="77" spans="1:3" x14ac:dyDescent="0.25">
      <c r="A77" t="s">
        <v>310</v>
      </c>
      <c r="B77" t="s">
        <v>5</v>
      </c>
      <c r="C77" s="1">
        <v>6.2618999999999998</v>
      </c>
    </row>
    <row r="78" spans="1:3" x14ac:dyDescent="0.25">
      <c r="A78" t="s">
        <v>310</v>
      </c>
      <c r="B78" t="s">
        <v>6</v>
      </c>
      <c r="C78" s="1">
        <v>3.3144999999999998</v>
      </c>
    </row>
    <row r="79" spans="1:3" x14ac:dyDescent="0.25">
      <c r="A79" t="s">
        <v>310</v>
      </c>
      <c r="B79" t="s">
        <v>7</v>
      </c>
      <c r="C79" s="1">
        <v>2.6951000000000001</v>
      </c>
    </row>
    <row r="80" spans="1:3" x14ac:dyDescent="0.25">
      <c r="A80" t="s">
        <v>310</v>
      </c>
      <c r="B80" t="s">
        <v>8</v>
      </c>
      <c r="C80" s="1">
        <v>4.8018000000000001</v>
      </c>
    </row>
    <row r="81" spans="1:3" x14ac:dyDescent="0.25">
      <c r="A81" t="s">
        <v>310</v>
      </c>
      <c r="B81" t="s">
        <v>9</v>
      </c>
      <c r="C81" s="1">
        <v>2.2166999999999999</v>
      </c>
    </row>
    <row r="82" spans="1:3" x14ac:dyDescent="0.25">
      <c r="A82" t="s">
        <v>310</v>
      </c>
      <c r="B82" t="s">
        <v>10</v>
      </c>
      <c r="C82" s="1">
        <v>2.2755000000000001</v>
      </c>
    </row>
    <row r="83" spans="1:3" x14ac:dyDescent="0.25">
      <c r="A83" t="s">
        <v>26</v>
      </c>
      <c r="B83" t="s">
        <v>2</v>
      </c>
      <c r="C83" s="1">
        <v>5.8272000000000004</v>
      </c>
    </row>
    <row r="84" spans="1:3" x14ac:dyDescent="0.25">
      <c r="A84" t="s">
        <v>26</v>
      </c>
      <c r="B84" t="s">
        <v>3</v>
      </c>
      <c r="C84" s="1">
        <v>3.8748</v>
      </c>
    </row>
    <row r="85" spans="1:3" x14ac:dyDescent="0.25">
      <c r="A85" t="s">
        <v>26</v>
      </c>
      <c r="B85" t="s">
        <v>4</v>
      </c>
      <c r="C85" s="1">
        <v>1.7165999999999999</v>
      </c>
    </row>
    <row r="86" spans="1:3" x14ac:dyDescent="0.25">
      <c r="A86" t="s">
        <v>26</v>
      </c>
      <c r="B86" t="s">
        <v>5</v>
      </c>
      <c r="C86" s="1">
        <v>3.5737000000000001</v>
      </c>
    </row>
    <row r="87" spans="1:3" x14ac:dyDescent="0.25">
      <c r="A87" t="s">
        <v>26</v>
      </c>
      <c r="B87" t="s">
        <v>6</v>
      </c>
      <c r="C87" s="1">
        <v>1.5965</v>
      </c>
    </row>
    <row r="88" spans="1:3" x14ac:dyDescent="0.25">
      <c r="A88" t="s">
        <v>26</v>
      </c>
      <c r="B88" t="s">
        <v>7</v>
      </c>
      <c r="C88" s="1">
        <v>1.1380999999999999</v>
      </c>
    </row>
    <row r="89" spans="1:3" x14ac:dyDescent="0.25">
      <c r="A89" t="s">
        <v>26</v>
      </c>
      <c r="B89" t="s">
        <v>8</v>
      </c>
      <c r="C89" s="1">
        <v>2.2608000000000001</v>
      </c>
    </row>
    <row r="90" spans="1:3" x14ac:dyDescent="0.25">
      <c r="A90" t="s">
        <v>26</v>
      </c>
      <c r="B90" t="s">
        <v>9</v>
      </c>
      <c r="C90" s="1">
        <v>1.5006999999999999</v>
      </c>
    </row>
    <row r="91" spans="1:3" x14ac:dyDescent="0.25">
      <c r="A91" t="s">
        <v>26</v>
      </c>
      <c r="B91" t="s">
        <v>10</v>
      </c>
      <c r="C91" s="1">
        <v>0.97755999999999998</v>
      </c>
    </row>
    <row r="92" spans="1:3" x14ac:dyDescent="0.25">
      <c r="A92" t="s">
        <v>52</v>
      </c>
      <c r="B92" t="s">
        <v>2</v>
      </c>
      <c r="C92" s="1">
        <v>4.8048999999999999</v>
      </c>
    </row>
    <row r="93" spans="1:3" x14ac:dyDescent="0.25">
      <c r="A93" t="s">
        <v>52</v>
      </c>
      <c r="B93" t="s">
        <v>3</v>
      </c>
      <c r="C93" s="1">
        <v>1.5013000000000001</v>
      </c>
    </row>
    <row r="94" spans="1:3" x14ac:dyDescent="0.25">
      <c r="A94" t="s">
        <v>52</v>
      </c>
      <c r="B94" t="s">
        <v>4</v>
      </c>
      <c r="C94" s="1">
        <v>1.462</v>
      </c>
    </row>
    <row r="95" spans="1:3" x14ac:dyDescent="0.25">
      <c r="A95" t="s">
        <v>52</v>
      </c>
      <c r="B95" t="s">
        <v>5</v>
      </c>
      <c r="C95" s="1">
        <v>3.2896000000000001</v>
      </c>
    </row>
    <row r="96" spans="1:3" x14ac:dyDescent="0.25">
      <c r="A96" t="s">
        <v>52</v>
      </c>
      <c r="B96" t="s">
        <v>6</v>
      </c>
      <c r="C96" s="1">
        <v>1.5936999999999999</v>
      </c>
    </row>
    <row r="97" spans="1:3" x14ac:dyDescent="0.25">
      <c r="A97" t="s">
        <v>52</v>
      </c>
      <c r="B97" t="s">
        <v>7</v>
      </c>
      <c r="C97" s="1">
        <v>1.2423999999999999</v>
      </c>
    </row>
    <row r="98" spans="1:3" x14ac:dyDescent="0.25">
      <c r="A98" t="s">
        <v>52</v>
      </c>
      <c r="B98" t="s">
        <v>8</v>
      </c>
      <c r="C98" s="1">
        <v>4.3832000000000004</v>
      </c>
    </row>
    <row r="99" spans="1:3" x14ac:dyDescent="0.25">
      <c r="A99" t="s">
        <v>52</v>
      </c>
      <c r="B99" t="s">
        <v>9</v>
      </c>
      <c r="C99" s="1">
        <v>1.9742999999999999</v>
      </c>
    </row>
    <row r="100" spans="1:3" x14ac:dyDescent="0.25">
      <c r="A100" t="s">
        <v>52</v>
      </c>
      <c r="B100" t="s">
        <v>10</v>
      </c>
      <c r="C100" s="1">
        <v>0.95133999999999996</v>
      </c>
    </row>
    <row r="101" spans="1:3" x14ac:dyDescent="0.25">
      <c r="A101" t="s">
        <v>91</v>
      </c>
      <c r="B101" t="s">
        <v>2</v>
      </c>
      <c r="C101" s="1">
        <v>4.8692000000000002</v>
      </c>
    </row>
    <row r="102" spans="1:3" x14ac:dyDescent="0.25">
      <c r="A102" t="s">
        <v>91</v>
      </c>
      <c r="B102" t="s">
        <v>3</v>
      </c>
      <c r="C102" s="1">
        <v>2.4657</v>
      </c>
    </row>
    <row r="103" spans="1:3" x14ac:dyDescent="0.25">
      <c r="A103" t="s">
        <v>91</v>
      </c>
      <c r="B103" t="s">
        <v>4</v>
      </c>
      <c r="C103" s="1">
        <v>2.0385</v>
      </c>
    </row>
    <row r="104" spans="1:3" x14ac:dyDescent="0.25">
      <c r="A104" t="s">
        <v>91</v>
      </c>
      <c r="B104" t="s">
        <v>5</v>
      </c>
      <c r="C104" s="1">
        <v>3.5045999999999999</v>
      </c>
    </row>
    <row r="105" spans="1:3" x14ac:dyDescent="0.25">
      <c r="A105" t="s">
        <v>91</v>
      </c>
      <c r="B105" t="s">
        <v>6</v>
      </c>
      <c r="C105" s="1">
        <v>2.1501999999999999</v>
      </c>
    </row>
    <row r="106" spans="1:3" x14ac:dyDescent="0.25">
      <c r="A106" t="s">
        <v>91</v>
      </c>
      <c r="B106" t="s">
        <v>7</v>
      </c>
      <c r="C106" s="1">
        <v>1.4881</v>
      </c>
    </row>
    <row r="107" spans="1:3" x14ac:dyDescent="0.25">
      <c r="A107" t="s">
        <v>91</v>
      </c>
      <c r="B107" t="s">
        <v>8</v>
      </c>
      <c r="C107" s="1">
        <v>1.5780000000000001</v>
      </c>
    </row>
    <row r="108" spans="1:3" x14ac:dyDescent="0.25">
      <c r="A108" t="s">
        <v>91</v>
      </c>
      <c r="B108" t="s">
        <v>9</v>
      </c>
      <c r="C108" s="1">
        <v>1.1347</v>
      </c>
    </row>
    <row r="109" spans="1:3" x14ac:dyDescent="0.25">
      <c r="A109" t="s">
        <v>91</v>
      </c>
      <c r="B109" t="s">
        <v>10</v>
      </c>
      <c r="C109" s="1">
        <v>0.89202999999999999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S57"/>
  <sheetViews>
    <sheetView topLeftCell="A2" workbookViewId="0">
      <selection activeCell="D2" sqref="D2"/>
    </sheetView>
  </sheetViews>
  <sheetFormatPr defaultColWidth="9" defaultRowHeight="15" x14ac:dyDescent="0.25"/>
  <cols>
    <col min="1" max="1" width="9.140625" style="2" customWidth="1"/>
    <col min="9" max="9" width="9.140625" style="3" customWidth="1"/>
    <col min="10" max="10" width="9.140625" style="4" customWidth="1"/>
    <col min="18" max="18" width="9.140625" style="3" customWidth="1"/>
    <col min="19" max="19" width="9.140625" style="4" customWidth="1"/>
    <col min="20" max="256" width="9.140625" customWidth="1"/>
  </cols>
  <sheetData>
    <row r="1" spans="1:17" x14ac:dyDescent="0.25">
      <c r="D1" t="s">
        <v>313</v>
      </c>
      <c r="E1" s="6" t="s">
        <v>12</v>
      </c>
      <c r="F1" s="6" t="s">
        <v>13</v>
      </c>
      <c r="G1" s="7" t="s">
        <v>14</v>
      </c>
      <c r="H1" s="6" t="s">
        <v>15</v>
      </c>
      <c r="I1" s="8"/>
      <c r="J1" s="9"/>
      <c r="N1" s="6" t="s">
        <v>12</v>
      </c>
      <c r="O1" s="6" t="s">
        <v>13</v>
      </c>
      <c r="P1" s="7" t="s">
        <v>14</v>
      </c>
      <c r="Q1" s="6" t="s">
        <v>15</v>
      </c>
    </row>
    <row r="2" spans="1:17" x14ac:dyDescent="0.25">
      <c r="E2" s="6" t="s">
        <v>16</v>
      </c>
      <c r="F2" s="6" t="s">
        <v>16</v>
      </c>
      <c r="G2" s="6" t="s">
        <v>1</v>
      </c>
      <c r="H2" s="6" t="s">
        <v>17</v>
      </c>
      <c r="I2" s="8"/>
      <c r="J2" s="9"/>
      <c r="N2" s="6" t="s">
        <v>16</v>
      </c>
      <c r="O2" s="6" t="s">
        <v>16</v>
      </c>
      <c r="P2" s="6" t="s">
        <v>1</v>
      </c>
      <c r="Q2" s="6" t="s">
        <v>17</v>
      </c>
    </row>
    <row r="3" spans="1:17" x14ac:dyDescent="0.25">
      <c r="A3" s="10" t="s">
        <v>84</v>
      </c>
      <c r="B3" t="s">
        <v>19</v>
      </c>
      <c r="C3" t="s">
        <v>85</v>
      </c>
      <c r="D3">
        <v>1.35</v>
      </c>
      <c r="E3">
        <v>1.5008999999999999</v>
      </c>
      <c r="F3">
        <v>1.4512</v>
      </c>
      <c r="G3" s="11">
        <f>(F3/E3)*100</f>
        <v>96.688653474581926</v>
      </c>
    </row>
    <row r="4" spans="1:17" x14ac:dyDescent="0.25">
      <c r="A4" s="10" t="s">
        <v>86</v>
      </c>
      <c r="C4" t="s">
        <v>85</v>
      </c>
      <c r="D4">
        <v>1.23</v>
      </c>
      <c r="E4">
        <v>1.5008999999999999</v>
      </c>
      <c r="F4">
        <v>1.4511000000000001</v>
      </c>
      <c r="G4" s="11">
        <f t="shared" ref="G4:G7" si="0">(F4/E4)*100</f>
        <v>96.681990805516705</v>
      </c>
    </row>
    <row r="5" spans="1:17" x14ac:dyDescent="0.25">
      <c r="A5" s="10" t="s">
        <v>87</v>
      </c>
      <c r="C5" t="s">
        <v>85</v>
      </c>
      <c r="D5">
        <v>0.86</v>
      </c>
      <c r="E5">
        <v>1.5003</v>
      </c>
      <c r="F5">
        <v>1.4538</v>
      </c>
      <c r="G5" s="11">
        <f t="shared" si="0"/>
        <v>96.900619876024791</v>
      </c>
    </row>
    <row r="6" spans="1:17" x14ac:dyDescent="0.25">
      <c r="A6" s="10" t="s">
        <v>88</v>
      </c>
      <c r="C6" t="s">
        <v>85</v>
      </c>
      <c r="D6">
        <v>1.6099999999999999</v>
      </c>
      <c r="E6">
        <v>1.5003</v>
      </c>
      <c r="F6">
        <v>1.4504999999999999</v>
      </c>
      <c r="G6" s="11">
        <f t="shared" si="0"/>
        <v>96.680663867226542</v>
      </c>
    </row>
    <row r="7" spans="1:17" x14ac:dyDescent="0.25">
      <c r="A7" s="10" t="s">
        <v>89</v>
      </c>
      <c r="C7" t="s">
        <v>85</v>
      </c>
      <c r="D7">
        <v>1.05</v>
      </c>
      <c r="E7">
        <v>1.5004</v>
      </c>
      <c r="F7">
        <v>1.4511000000000001</v>
      </c>
      <c r="G7" s="11">
        <f t="shared" si="0"/>
        <v>96.714209544121573</v>
      </c>
    </row>
    <row r="8" spans="1:17" x14ac:dyDescent="0.25">
      <c r="F8" s="12" t="s">
        <v>25</v>
      </c>
      <c r="G8" s="13">
        <f>AVERAGE(G3:G7)</f>
        <v>96.733227513494313</v>
      </c>
      <c r="H8" s="13">
        <f>(STDEVA(G3:G7))/(SQRT(5))</f>
        <v>4.2282897423725901E-2</v>
      </c>
      <c r="O8" s="12" t="s">
        <v>25</v>
      </c>
      <c r="P8" s="13" t="e">
        <f>AVERAGE(P3:P7)</f>
        <v>#DIV/0!</v>
      </c>
      <c r="Q8" s="13" t="e">
        <f>(STDEVA(P3:P7))/(SQRT(5))</f>
        <v>#DIV/0!</v>
      </c>
    </row>
    <row r="9" spans="1:17" x14ac:dyDescent="0.25">
      <c r="G9" s="2"/>
    </row>
    <row r="11" spans="1:17" x14ac:dyDescent="0.25">
      <c r="A11" s="10" t="s">
        <v>90</v>
      </c>
      <c r="B11" t="s">
        <v>91</v>
      </c>
      <c r="C11" t="s">
        <v>6</v>
      </c>
      <c r="D11">
        <v>0.19</v>
      </c>
      <c r="E11" s="16">
        <v>1.5003</v>
      </c>
      <c r="F11" s="16">
        <v>1.42</v>
      </c>
      <c r="G11" s="11">
        <f>(F11/E11)*100</f>
        <v>94.647737119242819</v>
      </c>
    </row>
    <row r="12" spans="1:17" x14ac:dyDescent="0.25">
      <c r="A12" s="10" t="s">
        <v>92</v>
      </c>
      <c r="B12" t="s">
        <v>91</v>
      </c>
      <c r="C12" t="s">
        <v>6</v>
      </c>
      <c r="D12">
        <v>0.21</v>
      </c>
      <c r="E12" s="16">
        <v>1.5006999999999999</v>
      </c>
      <c r="F12" s="16">
        <v>1.3872</v>
      </c>
      <c r="G12" s="11">
        <f>(F12/E12)*100</f>
        <v>92.436862797361229</v>
      </c>
    </row>
    <row r="13" spans="1:17" x14ac:dyDescent="0.25">
      <c r="A13" s="10" t="s">
        <v>93</v>
      </c>
      <c r="B13" t="s">
        <v>91</v>
      </c>
      <c r="C13" t="s">
        <v>6</v>
      </c>
      <c r="D13">
        <v>0.23</v>
      </c>
      <c r="E13" s="16">
        <v>1.5008999999999999</v>
      </c>
      <c r="F13" s="16">
        <v>1.3876999999999999</v>
      </c>
      <c r="G13" s="11">
        <f>(F13/E13)*100</f>
        <v>92.457858618162433</v>
      </c>
    </row>
    <row r="14" spans="1:17" x14ac:dyDescent="0.25">
      <c r="A14" s="10" t="s">
        <v>94</v>
      </c>
      <c r="B14" t="s">
        <v>91</v>
      </c>
      <c r="C14" t="s">
        <v>6</v>
      </c>
      <c r="D14">
        <v>0.18</v>
      </c>
      <c r="E14" s="16">
        <v>1.5002</v>
      </c>
      <c r="F14" s="16">
        <v>1.3839999999999999</v>
      </c>
      <c r="G14" s="11">
        <f>(F14/E14)*100</f>
        <v>92.254366084522061</v>
      </c>
    </row>
    <row r="15" spans="1:17" x14ac:dyDescent="0.25">
      <c r="A15" s="10" t="s">
        <v>95</v>
      </c>
      <c r="B15" t="s">
        <v>91</v>
      </c>
      <c r="C15" t="s">
        <v>6</v>
      </c>
      <c r="D15">
        <v>0.22</v>
      </c>
      <c r="E15" s="16">
        <v>1.5005999999999999</v>
      </c>
      <c r="F15" s="16">
        <v>1.3996</v>
      </c>
      <c r="G15" s="11">
        <f>(F15/E15)*100</f>
        <v>93.269358923097428</v>
      </c>
    </row>
    <row r="16" spans="1:17" x14ac:dyDescent="0.25">
      <c r="F16" s="12" t="s">
        <v>25</v>
      </c>
      <c r="G16" s="13">
        <f>AVERAGE(G11:G15)</f>
        <v>93.013236708477194</v>
      </c>
      <c r="H16" s="13">
        <f>(STDEVA(G11:G15))/(SQRT(5))</f>
        <v>0.44461930424430562</v>
      </c>
      <c r="I16" s="17"/>
    </row>
    <row r="17" spans="1:9" x14ac:dyDescent="0.25">
      <c r="F17" s="14"/>
      <c r="G17" s="15"/>
      <c r="H17" s="15"/>
      <c r="I17" s="17"/>
    </row>
    <row r="19" spans="1:9" x14ac:dyDescent="0.25">
      <c r="A19" s="10" t="s">
        <v>96</v>
      </c>
      <c r="B19" t="s">
        <v>91</v>
      </c>
      <c r="C19" t="s">
        <v>5</v>
      </c>
      <c r="D19">
        <v>0.63</v>
      </c>
      <c r="E19" s="16">
        <v>1.5005999999999999</v>
      </c>
      <c r="F19" s="16">
        <v>1.3883000000000001</v>
      </c>
      <c r="G19" s="41">
        <f>(F19/E19)*100</f>
        <v>92.516326802612298</v>
      </c>
    </row>
    <row r="20" spans="1:9" x14ac:dyDescent="0.25">
      <c r="A20" s="10" t="s">
        <v>97</v>
      </c>
      <c r="B20" t="s">
        <v>91</v>
      </c>
      <c r="C20" t="s">
        <v>5</v>
      </c>
      <c r="D20">
        <v>0.56000000000000005</v>
      </c>
      <c r="E20" s="16">
        <v>1.5008999999999999</v>
      </c>
      <c r="F20" s="16">
        <v>1.3879999999999999</v>
      </c>
      <c r="G20" s="41">
        <f>(F20/E20)*100</f>
        <v>92.477846625358112</v>
      </c>
    </row>
    <row r="21" spans="1:9" x14ac:dyDescent="0.25">
      <c r="A21" s="10" t="s">
        <v>98</v>
      </c>
      <c r="B21" t="s">
        <v>91</v>
      </c>
      <c r="C21" t="s">
        <v>5</v>
      </c>
      <c r="D21">
        <v>0.76</v>
      </c>
      <c r="E21" s="16">
        <v>1.5004</v>
      </c>
      <c r="F21" s="16">
        <v>1.3925000000000001</v>
      </c>
      <c r="G21" s="41">
        <f>(F21/E21)*100</f>
        <v>92.808584377499344</v>
      </c>
    </row>
    <row r="22" spans="1:9" x14ac:dyDescent="0.25">
      <c r="A22" s="10" t="s">
        <v>99</v>
      </c>
      <c r="B22" t="s">
        <v>91</v>
      </c>
      <c r="C22" t="s">
        <v>5</v>
      </c>
      <c r="D22">
        <v>0.75</v>
      </c>
      <c r="E22" s="16">
        <v>1.5002</v>
      </c>
      <c r="F22" s="16">
        <v>1.3927</v>
      </c>
      <c r="G22" s="41">
        <f>(F22/E22)*100</f>
        <v>92.83428876149847</v>
      </c>
    </row>
    <row r="23" spans="1:9" x14ac:dyDescent="0.25">
      <c r="A23" s="10" t="s">
        <v>100</v>
      </c>
      <c r="B23" t="s">
        <v>91</v>
      </c>
      <c r="C23" t="s">
        <v>5</v>
      </c>
      <c r="D23">
        <v>0.82</v>
      </c>
      <c r="E23" s="16">
        <v>1.5002</v>
      </c>
      <c r="F23" s="16">
        <v>1.395</v>
      </c>
      <c r="G23" s="41">
        <f>(F23/E23)*100</f>
        <v>92.987601653112918</v>
      </c>
    </row>
    <row r="24" spans="1:9" x14ac:dyDescent="0.25">
      <c r="F24" s="12" t="s">
        <v>25</v>
      </c>
      <c r="G24" s="18">
        <f>AVERAGE(G19:G23)</f>
        <v>92.724929644016228</v>
      </c>
      <c r="H24" s="18">
        <f>(STDEVA(G19:G23))/(SQRT(5))</f>
        <v>9.8111996953613681E-2</v>
      </c>
      <c r="I24" s="19"/>
    </row>
    <row r="26" spans="1:9" x14ac:dyDescent="0.25">
      <c r="A26" s="21"/>
    </row>
    <row r="27" spans="1:9" x14ac:dyDescent="0.25">
      <c r="A27" s="10" t="s">
        <v>101</v>
      </c>
      <c r="B27" t="s">
        <v>91</v>
      </c>
      <c r="C27" t="s">
        <v>3</v>
      </c>
      <c r="D27">
        <v>0.38</v>
      </c>
      <c r="E27" s="16">
        <v>1.5</v>
      </c>
      <c r="F27">
        <v>1.3836999999999999</v>
      </c>
      <c r="G27" s="41">
        <f>(F27/E27)*100</f>
        <v>92.24666666666667</v>
      </c>
    </row>
    <row r="28" spans="1:9" x14ac:dyDescent="0.25">
      <c r="A28" s="10" t="s">
        <v>102</v>
      </c>
      <c r="B28" t="s">
        <v>91</v>
      </c>
      <c r="C28" t="s">
        <v>3</v>
      </c>
      <c r="D28">
        <v>0.28999999999999998</v>
      </c>
      <c r="E28" s="16">
        <v>1.5002</v>
      </c>
      <c r="F28">
        <v>1.3771</v>
      </c>
      <c r="G28" s="41">
        <f>(F28/E28)*100</f>
        <v>91.794427409678718</v>
      </c>
    </row>
    <row r="29" spans="1:9" x14ac:dyDescent="0.25">
      <c r="A29" s="10" t="s">
        <v>103</v>
      </c>
      <c r="B29" t="s">
        <v>91</v>
      </c>
      <c r="C29" t="s">
        <v>3</v>
      </c>
      <c r="D29">
        <v>0.21</v>
      </c>
      <c r="E29" s="16">
        <v>1.5002</v>
      </c>
      <c r="F29">
        <v>1.3805000000000001</v>
      </c>
      <c r="G29" s="41">
        <f>(F29/E29)*100</f>
        <v>92.021063858152246</v>
      </c>
    </row>
    <row r="30" spans="1:9" x14ac:dyDescent="0.25">
      <c r="A30" s="10" t="s">
        <v>104</v>
      </c>
      <c r="B30" t="s">
        <v>91</v>
      </c>
      <c r="C30" t="s">
        <v>3</v>
      </c>
      <c r="D30">
        <v>0.2</v>
      </c>
      <c r="E30" s="16">
        <v>1.5001</v>
      </c>
      <c r="F30">
        <v>1.3754</v>
      </c>
      <c r="G30" s="41">
        <f>(F30/E30)*100</f>
        <v>91.687220851943195</v>
      </c>
    </row>
    <row r="31" spans="1:9" x14ac:dyDescent="0.25">
      <c r="A31" s="10" t="s">
        <v>105</v>
      </c>
      <c r="B31" t="s">
        <v>91</v>
      </c>
      <c r="C31" t="s">
        <v>3</v>
      </c>
      <c r="D31">
        <v>0.22</v>
      </c>
      <c r="E31" s="16">
        <v>1.5004999999999999</v>
      </c>
      <c r="F31" s="16">
        <v>1.3819999999999999</v>
      </c>
      <c r="G31" s="41">
        <f>(F31/E31)*100</f>
        <v>92.102632455848038</v>
      </c>
    </row>
    <row r="32" spans="1:9" x14ac:dyDescent="0.25">
      <c r="A32" s="20"/>
      <c r="F32" s="12" t="s">
        <v>25</v>
      </c>
      <c r="G32" s="13">
        <f>AVERAGE(G27:G31)</f>
        <v>91.970402248457773</v>
      </c>
      <c r="H32" s="13">
        <f>(STDEVA(G27:G31))/(SQRT(5))</f>
        <v>0.10186567194763621</v>
      </c>
    </row>
    <row r="33" spans="1:8" x14ac:dyDescent="0.25">
      <c r="A33" s="20"/>
      <c r="F33" s="14"/>
      <c r="G33" s="15"/>
      <c r="H33" s="15"/>
    </row>
    <row r="34" spans="1:8" x14ac:dyDescent="0.25">
      <c r="A34" s="21"/>
    </row>
    <row r="35" spans="1:8" x14ac:dyDescent="0.25">
      <c r="A35" s="10" t="s">
        <v>106</v>
      </c>
      <c r="B35" t="s">
        <v>91</v>
      </c>
      <c r="C35" t="s">
        <v>2</v>
      </c>
      <c r="D35">
        <v>0.43</v>
      </c>
      <c r="E35" s="16">
        <v>1.5004</v>
      </c>
      <c r="F35">
        <v>1.3772</v>
      </c>
      <c r="G35" s="41">
        <f>(F35/E35)*100</f>
        <v>91.78885630498533</v>
      </c>
    </row>
    <row r="36" spans="1:8" x14ac:dyDescent="0.25">
      <c r="A36" s="10" t="s">
        <v>107</v>
      </c>
      <c r="B36" t="s">
        <v>91</v>
      </c>
      <c r="C36" t="s">
        <v>2</v>
      </c>
      <c r="D36">
        <v>0.22</v>
      </c>
      <c r="E36" s="16">
        <v>1.5003</v>
      </c>
      <c r="F36">
        <v>1.3686</v>
      </c>
      <c r="G36" s="41">
        <f>(F36/E36)*100</f>
        <v>91.221755648870229</v>
      </c>
    </row>
    <row r="37" spans="1:8" x14ac:dyDescent="0.25">
      <c r="A37" s="10" t="s">
        <v>108</v>
      </c>
      <c r="B37" t="s">
        <v>91</v>
      </c>
      <c r="C37" t="s">
        <v>2</v>
      </c>
      <c r="D37">
        <v>0.44</v>
      </c>
      <c r="E37" s="16">
        <v>1.5004999999999999</v>
      </c>
      <c r="F37">
        <v>1.3708</v>
      </c>
      <c r="G37" s="41">
        <f>(F37/E37)*100</f>
        <v>91.356214595134958</v>
      </c>
    </row>
    <row r="38" spans="1:8" x14ac:dyDescent="0.25">
      <c r="A38" s="10" t="s">
        <v>109</v>
      </c>
      <c r="B38" t="s">
        <v>91</v>
      </c>
      <c r="C38" t="s">
        <v>2</v>
      </c>
      <c r="D38">
        <v>0.27</v>
      </c>
      <c r="E38" s="16">
        <v>1.5004</v>
      </c>
      <c r="F38">
        <v>1.3657999999999999</v>
      </c>
      <c r="G38" s="41">
        <f>(F38/E38)*100</f>
        <v>91.029058917621967</v>
      </c>
    </row>
    <row r="39" spans="1:8" x14ac:dyDescent="0.25">
      <c r="A39" s="10" t="s">
        <v>110</v>
      </c>
      <c r="B39" t="s">
        <v>91</v>
      </c>
      <c r="C39" t="s">
        <v>2</v>
      </c>
      <c r="D39">
        <v>0.49</v>
      </c>
      <c r="E39" s="16">
        <v>1.5003</v>
      </c>
      <c r="F39">
        <v>1.3666</v>
      </c>
      <c r="G39" s="41">
        <f>(F39/E39)*100</f>
        <v>91.088448976871291</v>
      </c>
    </row>
    <row r="40" spans="1:8" x14ac:dyDescent="0.25">
      <c r="A40" s="34"/>
      <c r="F40" s="12" t="s">
        <v>25</v>
      </c>
      <c r="G40" s="13">
        <f>AVERAGE(G35:G39)</f>
        <v>91.296866888696755</v>
      </c>
      <c r="H40" s="13">
        <f>(STDEVA(G35:G39))/(SQRT(5))</f>
        <v>0.13534706677438701</v>
      </c>
    </row>
    <row r="41" spans="1:8" x14ac:dyDescent="0.25">
      <c r="A41" s="21"/>
    </row>
    <row r="42" spans="1:8" x14ac:dyDescent="0.25">
      <c r="A42" s="21"/>
    </row>
    <row r="43" spans="1:8" x14ac:dyDescent="0.25">
      <c r="A43" s="10" t="s">
        <v>111</v>
      </c>
      <c r="B43" t="s">
        <v>91</v>
      </c>
      <c r="C43" t="s">
        <v>9</v>
      </c>
      <c r="D43">
        <v>0.06</v>
      </c>
      <c r="E43" s="16">
        <v>1.5005999999999999</v>
      </c>
      <c r="F43">
        <v>1.4068000000000001</v>
      </c>
      <c r="G43" s="41">
        <f>(F43/E43)*100</f>
        <v>93.749166999866731</v>
      </c>
    </row>
    <row r="44" spans="1:8" x14ac:dyDescent="0.25">
      <c r="A44" s="10" t="s">
        <v>112</v>
      </c>
      <c r="B44" t="s">
        <v>91</v>
      </c>
      <c r="C44" t="s">
        <v>9</v>
      </c>
      <c r="D44">
        <v>0.06</v>
      </c>
      <c r="E44" s="16">
        <v>1.5004999999999999</v>
      </c>
      <c r="F44">
        <v>1.403</v>
      </c>
      <c r="G44" s="41">
        <f>(F44/E44)*100</f>
        <v>93.502165944685117</v>
      </c>
    </row>
    <row r="45" spans="1:8" x14ac:dyDescent="0.25">
      <c r="A45" s="10" t="s">
        <v>113</v>
      </c>
      <c r="B45" t="s">
        <v>91</v>
      </c>
      <c r="C45" t="s">
        <v>9</v>
      </c>
      <c r="D45">
        <v>0.1</v>
      </c>
      <c r="E45" s="16">
        <v>1.5004999999999999</v>
      </c>
      <c r="F45">
        <v>1.4092</v>
      </c>
      <c r="G45" s="41">
        <f>(F45/E45)*100</f>
        <v>93.915361546151289</v>
      </c>
    </row>
    <row r="46" spans="1:8" x14ac:dyDescent="0.25">
      <c r="A46" s="10" t="s">
        <v>114</v>
      </c>
      <c r="B46" t="s">
        <v>91</v>
      </c>
      <c r="C46" t="s">
        <v>9</v>
      </c>
      <c r="D46">
        <v>0.08</v>
      </c>
      <c r="E46" s="16">
        <v>1.5002</v>
      </c>
      <c r="F46">
        <v>1.4112</v>
      </c>
      <c r="G46" s="41">
        <f>(F46/E46)*100</f>
        <v>94.067457672310368</v>
      </c>
    </row>
    <row r="47" spans="1:8" x14ac:dyDescent="0.25">
      <c r="A47" s="10" t="s">
        <v>115</v>
      </c>
      <c r="B47" t="s">
        <v>91</v>
      </c>
      <c r="C47" t="s">
        <v>9</v>
      </c>
      <c r="D47">
        <v>0.13</v>
      </c>
      <c r="E47" s="16">
        <v>1.5001</v>
      </c>
      <c r="F47">
        <v>1.4106000000000001</v>
      </c>
      <c r="G47" s="41">
        <f>(F47/E47)*100</f>
        <v>94.033731084594365</v>
      </c>
    </row>
    <row r="48" spans="1:8" x14ac:dyDescent="0.25">
      <c r="A48" s="21"/>
      <c r="F48" s="12" t="s">
        <v>25</v>
      </c>
      <c r="G48" s="13">
        <f>AVERAGE(G43:G47)</f>
        <v>93.853576649521571</v>
      </c>
      <c r="H48" s="13">
        <f>(STDEVA(G43:G47))/(SQRT(5))</f>
        <v>0.10402137863242922</v>
      </c>
    </row>
    <row r="49" spans="1:8" x14ac:dyDescent="0.25">
      <c r="A49" s="21"/>
      <c r="F49" s="14"/>
      <c r="G49" s="15"/>
      <c r="H49" s="15"/>
    </row>
    <row r="50" spans="1:8" x14ac:dyDescent="0.25">
      <c r="A50" s="21"/>
    </row>
    <row r="51" spans="1:8" x14ac:dyDescent="0.25">
      <c r="A51" s="10" t="s">
        <v>116</v>
      </c>
      <c r="B51" t="s">
        <v>91</v>
      </c>
      <c r="C51" t="s">
        <v>8</v>
      </c>
      <c r="D51">
        <v>0.2</v>
      </c>
      <c r="E51" s="16">
        <v>1.5005999999999999</v>
      </c>
      <c r="F51">
        <v>1.4180999999999999</v>
      </c>
      <c r="G51" s="41">
        <f>(F51/E51)*100</f>
        <v>94.502199120351861</v>
      </c>
    </row>
    <row r="52" spans="1:8" x14ac:dyDescent="0.25">
      <c r="A52" s="10" t="s">
        <v>117</v>
      </c>
      <c r="B52" t="s">
        <v>91</v>
      </c>
      <c r="C52" t="s">
        <v>8</v>
      </c>
      <c r="D52">
        <v>0.14000000000000001</v>
      </c>
      <c r="E52" s="16">
        <v>1.5005999999999999</v>
      </c>
      <c r="F52">
        <v>1.3918999999999999</v>
      </c>
      <c r="G52" s="41">
        <f>(F52/E52)*100</f>
        <v>92.756230840996935</v>
      </c>
    </row>
    <row r="53" spans="1:8" x14ac:dyDescent="0.25">
      <c r="A53" s="10" t="s">
        <v>118</v>
      </c>
      <c r="B53" t="s">
        <v>91</v>
      </c>
      <c r="C53" t="s">
        <v>8</v>
      </c>
      <c r="D53">
        <v>0.21</v>
      </c>
      <c r="E53" s="16">
        <v>1.5004</v>
      </c>
      <c r="F53">
        <v>1.4174</v>
      </c>
      <c r="G53" s="41">
        <f>(F53/E53)*100</f>
        <v>94.468141828845646</v>
      </c>
    </row>
    <row r="54" spans="1:8" x14ac:dyDescent="0.25">
      <c r="A54" s="10" t="s">
        <v>119</v>
      </c>
      <c r="B54" t="s">
        <v>91</v>
      </c>
      <c r="C54" t="s">
        <v>8</v>
      </c>
      <c r="D54">
        <v>0.16</v>
      </c>
      <c r="E54" s="16">
        <v>1.5</v>
      </c>
      <c r="F54">
        <v>1.4142999999999999</v>
      </c>
      <c r="G54" s="41">
        <f>(F54/E54)*100</f>
        <v>94.286666666666662</v>
      </c>
    </row>
    <row r="55" spans="1:8" x14ac:dyDescent="0.25">
      <c r="A55" s="10" t="s">
        <v>120</v>
      </c>
      <c r="B55" t="s">
        <v>91</v>
      </c>
      <c r="C55" t="s">
        <v>8</v>
      </c>
      <c r="D55">
        <v>0.21</v>
      </c>
      <c r="E55" s="16">
        <v>1.5003</v>
      </c>
      <c r="F55">
        <v>1.4089</v>
      </c>
      <c r="G55" s="41">
        <f>(F55/E55)*100</f>
        <v>93.907885089648744</v>
      </c>
    </row>
    <row r="56" spans="1:8" x14ac:dyDescent="0.25">
      <c r="A56" s="21"/>
      <c r="F56" s="12" t="s">
        <v>25</v>
      </c>
      <c r="G56" s="13">
        <f>AVERAGE(G51:G55)</f>
        <v>93.984224709301969</v>
      </c>
      <c r="H56" s="13">
        <f>(STDEVA(G51:G55))/(SQRT(5))</f>
        <v>0.32463372320109307</v>
      </c>
    </row>
    <row r="57" spans="1:8" x14ac:dyDescent="0.25">
      <c r="A57" s="21"/>
      <c r="F57" s="14"/>
      <c r="G57" s="15"/>
      <c r="H57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S56"/>
  <sheetViews>
    <sheetView workbookViewId="0">
      <selection activeCell="D2" sqref="D2"/>
    </sheetView>
  </sheetViews>
  <sheetFormatPr defaultColWidth="9" defaultRowHeight="15" x14ac:dyDescent="0.25"/>
  <cols>
    <col min="1" max="1" width="9.140625" style="2" customWidth="1"/>
    <col min="9" max="9" width="9.140625" style="3" customWidth="1"/>
    <col min="10" max="10" width="9.140625" style="4" customWidth="1"/>
    <col min="18" max="18" width="9.140625" style="3" customWidth="1"/>
    <col min="19" max="19" width="9.140625" style="4" customWidth="1"/>
    <col min="20" max="256" width="9.140625" customWidth="1"/>
  </cols>
  <sheetData>
    <row r="1" spans="1:17" x14ac:dyDescent="0.25">
      <c r="A1" s="2" t="s">
        <v>122</v>
      </c>
      <c r="D1" s="5" t="s">
        <v>313</v>
      </c>
      <c r="E1" s="6" t="s">
        <v>12</v>
      </c>
      <c r="F1" s="6" t="s">
        <v>13</v>
      </c>
      <c r="G1" s="7" t="s">
        <v>14</v>
      </c>
      <c r="H1" s="6" t="s">
        <v>15</v>
      </c>
      <c r="I1" s="8"/>
      <c r="J1" s="9"/>
      <c r="N1" s="6" t="s">
        <v>12</v>
      </c>
      <c r="O1" s="6" t="s">
        <v>13</v>
      </c>
      <c r="P1" s="7" t="s">
        <v>14</v>
      </c>
      <c r="Q1" s="6" t="s">
        <v>15</v>
      </c>
    </row>
    <row r="2" spans="1:17" x14ac:dyDescent="0.25">
      <c r="E2" s="6" t="s">
        <v>16</v>
      </c>
      <c r="F2" s="6" t="s">
        <v>16</v>
      </c>
      <c r="G2" s="6" t="s">
        <v>1</v>
      </c>
      <c r="H2" s="6" t="s">
        <v>17</v>
      </c>
      <c r="I2" s="8"/>
      <c r="J2" s="9"/>
      <c r="N2" s="6" t="s">
        <v>16</v>
      </c>
      <c r="O2" s="6" t="s">
        <v>16</v>
      </c>
      <c r="P2" s="6" t="s">
        <v>1</v>
      </c>
      <c r="Q2" s="6" t="s">
        <v>17</v>
      </c>
    </row>
    <row r="3" spans="1:17" x14ac:dyDescent="0.25">
      <c r="A3" s="10" t="s">
        <v>123</v>
      </c>
      <c r="B3" t="s">
        <v>19</v>
      </c>
      <c r="C3" t="s">
        <v>85</v>
      </c>
      <c r="D3">
        <v>1.47</v>
      </c>
      <c r="E3">
        <v>1.5005999999999999</v>
      </c>
      <c r="F3">
        <v>1.448</v>
      </c>
      <c r="G3" s="11">
        <f>(F3/E3)*100</f>
        <v>96.494735439157679</v>
      </c>
    </row>
    <row r="4" spans="1:17" x14ac:dyDescent="0.25">
      <c r="A4" s="10" t="s">
        <v>124</v>
      </c>
      <c r="C4" t="s">
        <v>85</v>
      </c>
      <c r="D4">
        <v>1.5</v>
      </c>
      <c r="E4">
        <v>1.5006999999999999</v>
      </c>
      <c r="F4">
        <v>1.4481999999999999</v>
      </c>
      <c r="G4" s="11">
        <f t="shared" ref="G4:G7" si="0">(F4/E4)*100</f>
        <v>96.501632571466644</v>
      </c>
    </row>
    <row r="5" spans="1:17" x14ac:dyDescent="0.25">
      <c r="A5" s="10" t="s">
        <v>125</v>
      </c>
      <c r="C5" t="s">
        <v>85</v>
      </c>
      <c r="D5">
        <v>1.21</v>
      </c>
      <c r="E5">
        <v>1.5007999999999999</v>
      </c>
      <c r="F5">
        <v>1.4441999999999999</v>
      </c>
      <c r="G5" s="11">
        <f t="shared" si="0"/>
        <v>96.228678038379527</v>
      </c>
      <c r="L5" s="2"/>
    </row>
    <row r="6" spans="1:17" x14ac:dyDescent="0.25">
      <c r="A6" s="10" t="s">
        <v>126</v>
      </c>
      <c r="C6" t="s">
        <v>85</v>
      </c>
      <c r="D6">
        <v>0.82</v>
      </c>
      <c r="E6">
        <v>1.5001</v>
      </c>
      <c r="F6">
        <v>1.4503999999999999</v>
      </c>
      <c r="G6" s="11">
        <f t="shared" si="0"/>
        <v>96.686887540830597</v>
      </c>
    </row>
    <row r="7" spans="1:17" x14ac:dyDescent="0.25">
      <c r="A7" s="10" t="s">
        <v>127</v>
      </c>
      <c r="C7" t="s">
        <v>85</v>
      </c>
      <c r="D7">
        <v>1.27</v>
      </c>
      <c r="E7">
        <v>1.5001</v>
      </c>
      <c r="F7">
        <v>1.4519</v>
      </c>
      <c r="G7" s="11">
        <f t="shared" si="0"/>
        <v>96.786880874608357</v>
      </c>
    </row>
    <row r="8" spans="1:17" x14ac:dyDescent="0.25">
      <c r="F8" s="12" t="s">
        <v>25</v>
      </c>
      <c r="G8" s="13">
        <f>AVERAGE(G3:G7)</f>
        <v>96.539762892888561</v>
      </c>
      <c r="H8" s="13">
        <f>(STDEVA(G3:G7))/(SQRT(5))</f>
        <v>9.5647304882956724E-2</v>
      </c>
      <c r="O8" s="12" t="s">
        <v>25</v>
      </c>
      <c r="P8" s="13" t="e">
        <f>AVERAGE(P3:P7)</f>
        <v>#DIV/0!</v>
      </c>
      <c r="Q8" s="13" t="e">
        <f>(STDEVA(P3:P7))/(SQRT(5))</f>
        <v>#DIV/0!</v>
      </c>
    </row>
    <row r="9" spans="1:17" x14ac:dyDescent="0.25">
      <c r="F9" s="14"/>
      <c r="G9" s="15"/>
      <c r="H9" s="15"/>
      <c r="O9" s="14"/>
      <c r="P9" s="15"/>
      <c r="Q9" s="15"/>
    </row>
    <row r="10" spans="1:17" x14ac:dyDescent="0.25">
      <c r="G10" s="2"/>
    </row>
    <row r="11" spans="1:17" x14ac:dyDescent="0.25">
      <c r="A11" s="10" t="s">
        <v>128</v>
      </c>
      <c r="B11" t="s">
        <v>129</v>
      </c>
      <c r="C11" t="s">
        <v>6</v>
      </c>
      <c r="D11">
        <v>0.12</v>
      </c>
      <c r="E11" s="16">
        <v>1.5002</v>
      </c>
      <c r="F11" s="16">
        <v>1.3233999999999999</v>
      </c>
      <c r="G11" s="11">
        <f>(F11/E11)*100</f>
        <v>88.214904679376076</v>
      </c>
    </row>
    <row r="12" spans="1:17" x14ac:dyDescent="0.25">
      <c r="A12" s="10" t="s">
        <v>130</v>
      </c>
      <c r="B12" t="s">
        <v>129</v>
      </c>
      <c r="C12" t="s">
        <v>6</v>
      </c>
      <c r="D12">
        <v>0.27</v>
      </c>
      <c r="E12" s="16">
        <v>1.5006999999999999</v>
      </c>
      <c r="F12" s="16">
        <v>1.3290999999999999</v>
      </c>
      <c r="G12" s="11">
        <f>(F12/E12)*100</f>
        <v>88.565336176450998</v>
      </c>
    </row>
    <row r="13" spans="1:17" x14ac:dyDescent="0.25">
      <c r="A13" s="10" t="s">
        <v>131</v>
      </c>
      <c r="B13" t="s">
        <v>129</v>
      </c>
      <c r="C13" t="s">
        <v>6</v>
      </c>
      <c r="D13">
        <v>0.24</v>
      </c>
      <c r="E13" s="16">
        <v>1.5004999999999999</v>
      </c>
      <c r="F13" s="16">
        <v>1.3278000000000001</v>
      </c>
      <c r="G13" s="11">
        <f>(F13/E13)*100</f>
        <v>88.490503165611472</v>
      </c>
    </row>
    <row r="14" spans="1:17" x14ac:dyDescent="0.25">
      <c r="A14" s="10" t="s">
        <v>132</v>
      </c>
      <c r="B14" t="s">
        <v>129</v>
      </c>
      <c r="C14" t="s">
        <v>6</v>
      </c>
      <c r="D14">
        <v>0.2</v>
      </c>
      <c r="E14" s="16">
        <v>1.5005999999999999</v>
      </c>
      <c r="F14" s="16">
        <v>1.3264</v>
      </c>
      <c r="G14" s="11">
        <f>(F14/E14)*100</f>
        <v>88.391310142609626</v>
      </c>
    </row>
    <row r="15" spans="1:17" x14ac:dyDescent="0.25">
      <c r="A15" s="10" t="s">
        <v>133</v>
      </c>
      <c r="B15" t="s">
        <v>129</v>
      </c>
      <c r="C15" t="s">
        <v>6</v>
      </c>
      <c r="D15">
        <v>0.14000000000000001</v>
      </c>
      <c r="E15" s="16">
        <v>1.5006999999999999</v>
      </c>
      <c r="F15" s="16">
        <v>1.3249</v>
      </c>
      <c r="G15" s="11">
        <f>(F15/E15)*100</f>
        <v>88.285466782168314</v>
      </c>
    </row>
    <row r="16" spans="1:17" x14ac:dyDescent="0.25">
      <c r="F16" s="12" t="s">
        <v>25</v>
      </c>
      <c r="G16" s="13">
        <f>AVERAGE(G11:G15)</f>
        <v>88.389504189243297</v>
      </c>
      <c r="H16" s="13">
        <f>(STDEVA(G11:G15))/(SQRT(5))</f>
        <v>6.4198798017232828E-2</v>
      </c>
      <c r="I16" s="17"/>
    </row>
    <row r="17" spans="1:9" x14ac:dyDescent="0.25">
      <c r="F17" s="14"/>
      <c r="G17" s="15"/>
      <c r="H17" s="15"/>
      <c r="I17" s="17"/>
    </row>
    <row r="19" spans="1:9" x14ac:dyDescent="0.25">
      <c r="A19" s="10" t="s">
        <v>134</v>
      </c>
      <c r="B19" t="s">
        <v>129</v>
      </c>
      <c r="C19" t="s">
        <v>5</v>
      </c>
      <c r="D19">
        <v>0.26</v>
      </c>
      <c r="E19" s="16">
        <v>1.5006999999999999</v>
      </c>
      <c r="F19" s="16">
        <v>1.3360000000000001</v>
      </c>
      <c r="G19" s="11">
        <f>(F19/E19)*100</f>
        <v>89.025121609915374</v>
      </c>
    </row>
    <row r="20" spans="1:9" x14ac:dyDescent="0.25">
      <c r="A20" s="10" t="s">
        <v>135</v>
      </c>
      <c r="B20" t="s">
        <v>129</v>
      </c>
      <c r="C20" t="s">
        <v>5</v>
      </c>
      <c r="D20">
        <v>0.31</v>
      </c>
      <c r="E20" s="16">
        <v>1.5004</v>
      </c>
      <c r="F20" s="16">
        <v>1.3261000000000001</v>
      </c>
      <c r="G20" s="11">
        <f>(F20/E20)*100</f>
        <v>88.383097840575857</v>
      </c>
    </row>
    <row r="21" spans="1:9" x14ac:dyDescent="0.25">
      <c r="A21" s="10" t="s">
        <v>136</v>
      </c>
      <c r="B21" t="s">
        <v>129</v>
      </c>
      <c r="C21" t="s">
        <v>5</v>
      </c>
      <c r="D21">
        <v>0.55000000000000004</v>
      </c>
      <c r="E21" s="16">
        <v>1.5001</v>
      </c>
      <c r="F21" s="16">
        <v>1.3262</v>
      </c>
      <c r="G21" s="11">
        <f>(F21/E21)*100</f>
        <v>88.407439504033064</v>
      </c>
    </row>
    <row r="22" spans="1:9" x14ac:dyDescent="0.25">
      <c r="A22" s="10" t="s">
        <v>137</v>
      </c>
      <c r="B22" t="s">
        <v>129</v>
      </c>
      <c r="C22" t="s">
        <v>5</v>
      </c>
      <c r="D22">
        <v>0.36</v>
      </c>
      <c r="E22" s="16">
        <v>1.5001</v>
      </c>
      <c r="F22" s="16">
        <v>1.3258000000000001</v>
      </c>
      <c r="G22" s="11">
        <f>(F22/E22)*100</f>
        <v>88.380774615025672</v>
      </c>
    </row>
    <row r="23" spans="1:9" x14ac:dyDescent="0.25">
      <c r="A23" s="10" t="s">
        <v>138</v>
      </c>
      <c r="B23" t="s">
        <v>129</v>
      </c>
      <c r="C23" t="s">
        <v>5</v>
      </c>
      <c r="D23">
        <v>0.36</v>
      </c>
      <c r="E23" s="16">
        <v>1.5005999999999999</v>
      </c>
      <c r="F23" s="16">
        <v>1.3245</v>
      </c>
      <c r="G23" s="11">
        <f>(F23/E23)*100</f>
        <v>88.264694122351059</v>
      </c>
    </row>
    <row r="24" spans="1:9" x14ac:dyDescent="0.25">
      <c r="F24" s="12" t="s">
        <v>25</v>
      </c>
      <c r="G24" s="13">
        <f>AVERAGE(G19:G23)</f>
        <v>88.492225538380211</v>
      </c>
      <c r="H24" s="18">
        <f>(STDEVA(G19:G23))/(SQRT(5))</f>
        <v>0.13551154982192723</v>
      </c>
      <c r="I24" s="19"/>
    </row>
    <row r="27" spans="1:9" x14ac:dyDescent="0.25">
      <c r="A27" s="10" t="s">
        <v>139</v>
      </c>
      <c r="B27" t="s">
        <v>129</v>
      </c>
      <c r="C27" t="s">
        <v>3</v>
      </c>
      <c r="D27">
        <v>0.1</v>
      </c>
      <c r="E27" s="16">
        <v>1.5005999999999999</v>
      </c>
      <c r="F27" s="16">
        <v>1.3428</v>
      </c>
      <c r="G27" s="11">
        <f>(F27/E27)*100</f>
        <v>89.48420631747301</v>
      </c>
    </row>
    <row r="28" spans="1:9" x14ac:dyDescent="0.25">
      <c r="A28" s="10" t="s">
        <v>140</v>
      </c>
      <c r="B28" t="s">
        <v>129</v>
      </c>
      <c r="C28" t="s">
        <v>3</v>
      </c>
      <c r="D28">
        <v>0.11</v>
      </c>
      <c r="E28" s="16">
        <v>1.5002</v>
      </c>
      <c r="F28" s="16">
        <v>1.3346</v>
      </c>
      <c r="G28" s="11">
        <f>(F28/E28)*100</f>
        <v>88.961471803759494</v>
      </c>
    </row>
    <row r="29" spans="1:9" x14ac:dyDescent="0.25">
      <c r="A29" s="10" t="s">
        <v>141</v>
      </c>
      <c r="B29" t="s">
        <v>129</v>
      </c>
      <c r="C29" t="s">
        <v>3</v>
      </c>
      <c r="D29">
        <v>0.1</v>
      </c>
      <c r="E29" s="16">
        <v>1.5001</v>
      </c>
      <c r="F29" s="16">
        <v>1.3380000000000001</v>
      </c>
      <c r="G29" s="11">
        <f>(F29/E29)*100</f>
        <v>89.19405372975136</v>
      </c>
    </row>
    <row r="30" spans="1:9" x14ac:dyDescent="0.25">
      <c r="A30" s="10" t="s">
        <v>142</v>
      </c>
      <c r="B30" t="s">
        <v>129</v>
      </c>
      <c r="C30" t="s">
        <v>3</v>
      </c>
      <c r="D30">
        <v>0.13</v>
      </c>
      <c r="E30" s="16">
        <v>1.5001</v>
      </c>
      <c r="F30" s="16">
        <v>1.3432999999999999</v>
      </c>
      <c r="G30" s="11">
        <f>(F30/E30)*100</f>
        <v>89.547363509099384</v>
      </c>
    </row>
    <row r="31" spans="1:9" x14ac:dyDescent="0.25">
      <c r="A31" s="10" t="s">
        <v>143</v>
      </c>
      <c r="B31" t="s">
        <v>129</v>
      </c>
      <c r="C31" t="s">
        <v>3</v>
      </c>
      <c r="D31">
        <v>0.18</v>
      </c>
      <c r="E31" s="16">
        <v>1.5002</v>
      </c>
      <c r="F31" s="16">
        <v>1.3403</v>
      </c>
      <c r="G31" s="11">
        <f>(F31/E31)*100</f>
        <v>89.341421143847484</v>
      </c>
    </row>
    <row r="32" spans="1:9" x14ac:dyDescent="0.25">
      <c r="A32" s="20"/>
      <c r="F32" s="12" t="s">
        <v>25</v>
      </c>
      <c r="G32" s="13">
        <f>AVERAGE(G27:G31)</f>
        <v>89.305703300786149</v>
      </c>
      <c r="H32" s="13">
        <f>(STDEVA(G27:G31))/(SQRT(5))</f>
        <v>0.10547504392478922</v>
      </c>
    </row>
    <row r="33" spans="1:8" x14ac:dyDescent="0.25">
      <c r="A33" s="20"/>
      <c r="F33" s="14"/>
      <c r="G33" s="15"/>
      <c r="H33" s="15"/>
    </row>
    <row r="34" spans="1:8" x14ac:dyDescent="0.25">
      <c r="A34" s="21"/>
    </row>
    <row r="35" spans="1:8" x14ac:dyDescent="0.25">
      <c r="A35" s="10" t="s">
        <v>144</v>
      </c>
      <c r="B35" t="s">
        <v>129</v>
      </c>
      <c r="C35" t="s">
        <v>2</v>
      </c>
      <c r="D35">
        <v>0.5</v>
      </c>
      <c r="E35" s="16">
        <v>1.5</v>
      </c>
      <c r="F35">
        <v>1.3387</v>
      </c>
      <c r="G35" s="11">
        <f>(F35/E35)*100</f>
        <v>89.24666666666667</v>
      </c>
    </row>
    <row r="36" spans="1:8" x14ac:dyDescent="0.25">
      <c r="A36" s="10" t="s">
        <v>145</v>
      </c>
      <c r="B36" t="s">
        <v>129</v>
      </c>
      <c r="C36" t="s">
        <v>2</v>
      </c>
      <c r="D36">
        <v>0.33</v>
      </c>
      <c r="E36" s="16">
        <v>1.5004999999999999</v>
      </c>
      <c r="F36">
        <v>1.3315999999999999</v>
      </c>
      <c r="G36" s="11">
        <f>(F36/E36)*100</f>
        <v>88.743752082639119</v>
      </c>
    </row>
    <row r="37" spans="1:8" x14ac:dyDescent="0.25">
      <c r="A37" s="10" t="s">
        <v>146</v>
      </c>
      <c r="B37" t="s">
        <v>129</v>
      </c>
      <c r="C37" t="s">
        <v>2</v>
      </c>
      <c r="D37">
        <v>0.16</v>
      </c>
      <c r="E37" s="16">
        <v>1.5004999999999999</v>
      </c>
      <c r="F37">
        <v>1.33</v>
      </c>
      <c r="G37" s="11">
        <f>(F37/E37)*100</f>
        <v>88.637120959680118</v>
      </c>
    </row>
    <row r="38" spans="1:8" x14ac:dyDescent="0.25">
      <c r="A38" s="10" t="s">
        <v>147</v>
      </c>
      <c r="B38" t="s">
        <v>129</v>
      </c>
      <c r="C38" t="s">
        <v>2</v>
      </c>
      <c r="D38">
        <v>0.21</v>
      </c>
      <c r="E38" s="16">
        <v>1.5004</v>
      </c>
      <c r="F38">
        <v>1.3326</v>
      </c>
      <c r="G38" s="11">
        <f>(F38/E38)*100</f>
        <v>88.816315649160231</v>
      </c>
    </row>
    <row r="39" spans="1:8" x14ac:dyDescent="0.25">
      <c r="A39" s="10" t="s">
        <v>148</v>
      </c>
      <c r="B39" t="s">
        <v>129</v>
      </c>
      <c r="C39" t="s">
        <v>2</v>
      </c>
      <c r="D39">
        <v>0.19</v>
      </c>
      <c r="E39" s="16">
        <v>1.5004999999999999</v>
      </c>
      <c r="F39">
        <v>1.3306</v>
      </c>
      <c r="G39" s="11">
        <f>(F39/E39)*100</f>
        <v>88.677107630789749</v>
      </c>
    </row>
    <row r="40" spans="1:8" x14ac:dyDescent="0.25">
      <c r="F40" s="12" t="s">
        <v>25</v>
      </c>
      <c r="G40" s="13">
        <f>AVERAGE(G35:G39)</f>
        <v>88.824192597787174</v>
      </c>
      <c r="H40" s="13">
        <f>(STDEVA(G35:G39))/(SQRT(5))</f>
        <v>0.10991970864527521</v>
      </c>
    </row>
    <row r="42" spans="1:8" x14ac:dyDescent="0.25">
      <c r="A42" s="21"/>
    </row>
    <row r="43" spans="1:8" x14ac:dyDescent="0.25">
      <c r="A43" s="10" t="s">
        <v>149</v>
      </c>
      <c r="B43" t="s">
        <v>129</v>
      </c>
      <c r="C43" t="s">
        <v>9</v>
      </c>
      <c r="D43">
        <v>0.05</v>
      </c>
      <c r="E43" s="16">
        <v>1.5004999999999999</v>
      </c>
      <c r="F43">
        <v>1.3463000000000001</v>
      </c>
      <c r="G43" s="11">
        <f>(F43/E43)*100</f>
        <v>89.723425524825061</v>
      </c>
    </row>
    <row r="44" spans="1:8" x14ac:dyDescent="0.25">
      <c r="A44" s="10" t="s">
        <v>150</v>
      </c>
      <c r="B44" t="s">
        <v>129</v>
      </c>
      <c r="C44" t="s">
        <v>9</v>
      </c>
      <c r="D44">
        <v>0.05</v>
      </c>
      <c r="E44" s="16">
        <v>1.5006999999999999</v>
      </c>
      <c r="F44">
        <v>1.3427</v>
      </c>
      <c r="G44" s="11">
        <f>(F44/E44)*100</f>
        <v>89.4715799293663</v>
      </c>
    </row>
    <row r="45" spans="1:8" x14ac:dyDescent="0.25">
      <c r="A45" s="10" t="s">
        <v>151</v>
      </c>
      <c r="B45" t="s">
        <v>129</v>
      </c>
      <c r="C45" t="s">
        <v>9</v>
      </c>
      <c r="D45">
        <v>0.08</v>
      </c>
      <c r="E45" s="16">
        <v>1.5005999999999999</v>
      </c>
      <c r="F45">
        <v>1.3482000000000001</v>
      </c>
      <c r="G45" s="11">
        <f>(F45/E45)*100</f>
        <v>89.844062375049987</v>
      </c>
    </row>
    <row r="46" spans="1:8" x14ac:dyDescent="0.25">
      <c r="A46" s="10" t="s">
        <v>152</v>
      </c>
      <c r="B46" t="s">
        <v>129</v>
      </c>
      <c r="C46" t="s">
        <v>9</v>
      </c>
      <c r="D46">
        <v>0.06</v>
      </c>
      <c r="E46" s="16">
        <v>1.5004999999999999</v>
      </c>
      <c r="F46">
        <v>1.3455999999999999</v>
      </c>
      <c r="G46" s="11">
        <f>(F46/E46)*100</f>
        <v>89.676774408530491</v>
      </c>
    </row>
    <row r="47" spans="1:8" x14ac:dyDescent="0.25">
      <c r="A47" s="10" t="s">
        <v>153</v>
      </c>
      <c r="B47" t="s">
        <v>129</v>
      </c>
      <c r="C47" t="s">
        <v>9</v>
      </c>
      <c r="D47">
        <v>0.11</v>
      </c>
      <c r="E47" s="16">
        <v>1.5005999999999999</v>
      </c>
      <c r="F47">
        <v>1.3515999999999999</v>
      </c>
      <c r="G47" s="11">
        <f>(F47/E47)*100</f>
        <v>90.070638411302141</v>
      </c>
    </row>
    <row r="48" spans="1:8" x14ac:dyDescent="0.25">
      <c r="F48" s="12" t="s">
        <v>25</v>
      </c>
      <c r="G48" s="13">
        <f>AVERAGE(G43:G47)</f>
        <v>89.75729612981479</v>
      </c>
      <c r="H48" s="13">
        <f>(STDEVA(G43:G47))/(SQRT(5))</f>
        <v>9.8736133041453303E-2</v>
      </c>
    </row>
    <row r="49" spans="1:8" x14ac:dyDescent="0.25">
      <c r="F49" s="14"/>
      <c r="G49" s="15"/>
      <c r="H49" s="15"/>
    </row>
    <row r="51" spans="1:8" x14ac:dyDescent="0.25">
      <c r="A51" s="10" t="s">
        <v>154</v>
      </c>
      <c r="B51" t="s">
        <v>129</v>
      </c>
      <c r="C51" t="s">
        <v>8</v>
      </c>
      <c r="D51">
        <v>0.15</v>
      </c>
      <c r="E51" s="16">
        <v>1.5001</v>
      </c>
      <c r="F51">
        <v>1.3425</v>
      </c>
      <c r="G51" s="11">
        <f>(F51/E51)*100</f>
        <v>89.494033731084599</v>
      </c>
    </row>
    <row r="52" spans="1:8" x14ac:dyDescent="0.25">
      <c r="A52" s="10" t="s">
        <v>155</v>
      </c>
      <c r="B52" t="s">
        <v>129</v>
      </c>
      <c r="C52" t="s">
        <v>8</v>
      </c>
      <c r="D52">
        <v>0.19</v>
      </c>
      <c r="E52" s="16">
        <v>1.5007999999999999</v>
      </c>
      <c r="F52">
        <v>1.337</v>
      </c>
      <c r="G52" s="11">
        <f>(F52/E52)*100</f>
        <v>89.085820895522389</v>
      </c>
    </row>
    <row r="53" spans="1:8" x14ac:dyDescent="0.25">
      <c r="A53" s="10" t="s">
        <v>156</v>
      </c>
      <c r="B53" t="s">
        <v>129</v>
      </c>
      <c r="C53" t="s">
        <v>8</v>
      </c>
      <c r="D53">
        <v>0.11</v>
      </c>
      <c r="E53" s="16">
        <v>1.5003</v>
      </c>
      <c r="F53">
        <v>1.3319000000000001</v>
      </c>
      <c r="G53" s="11">
        <f>(F53/E53)*100</f>
        <v>88.775578217689798</v>
      </c>
    </row>
    <row r="54" spans="1:8" x14ac:dyDescent="0.25">
      <c r="A54" s="10" t="s">
        <v>157</v>
      </c>
      <c r="B54" t="s">
        <v>129</v>
      </c>
      <c r="C54" t="s">
        <v>8</v>
      </c>
      <c r="D54">
        <v>0.11</v>
      </c>
      <c r="E54" s="16">
        <v>1.5004</v>
      </c>
      <c r="F54">
        <v>1.3371</v>
      </c>
      <c r="G54" s="11">
        <f>(F54/E54)*100</f>
        <v>89.116235670487868</v>
      </c>
    </row>
    <row r="55" spans="1:8" x14ac:dyDescent="0.25">
      <c r="A55" s="10" t="s">
        <v>158</v>
      </c>
      <c r="B55" t="s">
        <v>129</v>
      </c>
      <c r="C55" t="s">
        <v>8</v>
      </c>
      <c r="D55">
        <v>0.09</v>
      </c>
      <c r="E55" s="16">
        <v>1.5</v>
      </c>
      <c r="F55">
        <v>1.3348</v>
      </c>
      <c r="G55" s="11">
        <f>(F55/E55)*100</f>
        <v>88.986666666666665</v>
      </c>
    </row>
    <row r="56" spans="1:8" x14ac:dyDescent="0.25">
      <c r="A56" s="21"/>
      <c r="F56" s="12" t="s">
        <v>25</v>
      </c>
      <c r="G56" s="13">
        <f>AVERAGE(G51:G55)</f>
        <v>89.091667036290261</v>
      </c>
      <c r="H56" s="13">
        <f>(STDEVA(G51:G55))/(SQRT(5))</f>
        <v>0.11693459092442703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S56"/>
  <sheetViews>
    <sheetView zoomScale="105" workbookViewId="0">
      <selection activeCell="J19" sqref="J19"/>
    </sheetView>
  </sheetViews>
  <sheetFormatPr defaultColWidth="9" defaultRowHeight="15" x14ac:dyDescent="0.25"/>
  <cols>
    <col min="1" max="1" width="9.140625" style="2" customWidth="1"/>
    <col min="9" max="9" width="9.140625" style="3" customWidth="1"/>
    <col min="10" max="10" width="9.140625" style="4" customWidth="1"/>
    <col min="18" max="18" width="9.140625" style="3" customWidth="1"/>
    <col min="19" max="19" width="9.140625" style="4" customWidth="1"/>
    <col min="20" max="256" width="9.140625" customWidth="1"/>
  </cols>
  <sheetData>
    <row r="1" spans="1:17" x14ac:dyDescent="0.25">
      <c r="D1" s="22" t="s">
        <v>313</v>
      </c>
      <c r="E1" s="6" t="s">
        <v>12</v>
      </c>
      <c r="F1" s="6" t="s">
        <v>13</v>
      </c>
      <c r="G1" s="7" t="s">
        <v>14</v>
      </c>
      <c r="H1" s="6" t="s">
        <v>15</v>
      </c>
      <c r="I1" s="8"/>
      <c r="J1" s="9"/>
      <c r="N1" s="6" t="s">
        <v>12</v>
      </c>
      <c r="O1" s="6" t="s">
        <v>13</v>
      </c>
      <c r="P1" s="7" t="s">
        <v>14</v>
      </c>
      <c r="Q1" s="6" t="s">
        <v>15</v>
      </c>
    </row>
    <row r="2" spans="1:17" x14ac:dyDescent="0.25">
      <c r="E2" s="6" t="s">
        <v>16</v>
      </c>
      <c r="F2" s="6" t="s">
        <v>16</v>
      </c>
      <c r="G2" s="6" t="s">
        <v>1</v>
      </c>
      <c r="H2" s="6" t="s">
        <v>17</v>
      </c>
      <c r="I2" s="8"/>
      <c r="J2" s="9"/>
      <c r="N2" s="6" t="s">
        <v>16</v>
      </c>
      <c r="O2" s="6" t="s">
        <v>16</v>
      </c>
      <c r="P2" s="6" t="s">
        <v>1</v>
      </c>
      <c r="Q2" s="6" t="s">
        <v>17</v>
      </c>
    </row>
    <row r="3" spans="1:17" x14ac:dyDescent="0.25">
      <c r="A3" s="10" t="s">
        <v>159</v>
      </c>
      <c r="B3" t="s">
        <v>19</v>
      </c>
      <c r="C3" t="s">
        <v>20</v>
      </c>
      <c r="D3" s="23">
        <v>1</v>
      </c>
      <c r="E3">
        <v>1.5001</v>
      </c>
      <c r="F3">
        <v>1.4527000000000001</v>
      </c>
      <c r="G3" s="11">
        <f>(F3/E3)*100</f>
        <v>96.840210652623171</v>
      </c>
    </row>
    <row r="4" spans="1:17" x14ac:dyDescent="0.25">
      <c r="A4" s="10" t="s">
        <v>160</v>
      </c>
      <c r="C4" t="s">
        <v>20</v>
      </c>
      <c r="D4" s="23">
        <v>2</v>
      </c>
      <c r="E4">
        <v>1.5002</v>
      </c>
      <c r="F4">
        <v>1.4547000000000001</v>
      </c>
      <c r="G4" s="11">
        <f>(F4/E4)*100</f>
        <v>96.967071057192385</v>
      </c>
    </row>
    <row r="5" spans="1:17" x14ac:dyDescent="0.25">
      <c r="A5" s="10" t="s">
        <v>161</v>
      </c>
      <c r="C5" t="s">
        <v>20</v>
      </c>
      <c r="D5" s="23">
        <v>3</v>
      </c>
      <c r="E5">
        <v>1.5004</v>
      </c>
      <c r="F5">
        <v>1.4509000000000001</v>
      </c>
      <c r="G5" s="11">
        <f>(F5/E5)*100</f>
        <v>96.700879765395896</v>
      </c>
      <c r="L5" s="2"/>
    </row>
    <row r="6" spans="1:17" x14ac:dyDescent="0.25">
      <c r="A6" s="10" t="s">
        <v>162</v>
      </c>
      <c r="C6" t="s">
        <v>20</v>
      </c>
      <c r="D6" s="23">
        <v>4</v>
      </c>
      <c r="E6">
        <v>1.5004999999999999</v>
      </c>
      <c r="F6">
        <v>1.4561999999999999</v>
      </c>
      <c r="G6" s="11">
        <f>(F6/E6)*100</f>
        <v>97.047650783072299</v>
      </c>
    </row>
    <row r="7" spans="1:17" x14ac:dyDescent="0.25">
      <c r="A7" s="10" t="s">
        <v>163</v>
      </c>
      <c r="C7" t="s">
        <v>20</v>
      </c>
      <c r="D7" s="23">
        <v>5</v>
      </c>
      <c r="E7">
        <v>1.5001</v>
      </c>
      <c r="F7">
        <v>1.4541999999999999</v>
      </c>
      <c r="G7" s="11">
        <f>(F7/E7)*100</f>
        <v>96.940203986400903</v>
      </c>
    </row>
    <row r="8" spans="1:17" x14ac:dyDescent="0.25">
      <c r="F8" s="12" t="s">
        <v>25</v>
      </c>
      <c r="G8" s="13">
        <f>AVERAGE(G3:G7)</f>
        <v>96.899203248936928</v>
      </c>
      <c r="H8" s="13">
        <f>(STDEVA(G3:G7))/(SQRT(5))</f>
        <v>5.9638955727170997E-2</v>
      </c>
      <c r="O8" s="12" t="s">
        <v>25</v>
      </c>
      <c r="P8" s="13" t="e">
        <f>AVERAGE(P3:P7)</f>
        <v>#DIV/0!</v>
      </c>
      <c r="Q8" s="13" t="e">
        <f>(STDEVA(P3:P7))/(SQRT(5))</f>
        <v>#DIV/0!</v>
      </c>
    </row>
    <row r="9" spans="1:17" x14ac:dyDescent="0.25">
      <c r="G9" s="2"/>
    </row>
    <row r="11" spans="1:17" x14ac:dyDescent="0.25">
      <c r="A11" s="10" t="s">
        <v>336</v>
      </c>
      <c r="B11" t="s">
        <v>164</v>
      </c>
      <c r="C11" t="s">
        <v>6</v>
      </c>
      <c r="D11" s="24">
        <v>0.15030618796992479</v>
      </c>
      <c r="G11" s="11" t="e">
        <f>(F11/E11)*100</f>
        <v>#DIV/0!</v>
      </c>
    </row>
    <row r="12" spans="1:17" x14ac:dyDescent="0.25">
      <c r="A12" s="10" t="s">
        <v>338</v>
      </c>
      <c r="B12" t="s">
        <v>164</v>
      </c>
      <c r="C12" t="s">
        <v>337</v>
      </c>
      <c r="D12" s="24">
        <v>0.11331202645370603</v>
      </c>
      <c r="G12" s="11" t="e">
        <f>(F12/E12)*100</f>
        <v>#DIV/0!</v>
      </c>
    </row>
    <row r="13" spans="1:17" x14ac:dyDescent="0.25">
      <c r="A13" s="10" t="s">
        <v>339</v>
      </c>
      <c r="B13" t="s">
        <v>164</v>
      </c>
      <c r="C13" t="s">
        <v>337</v>
      </c>
      <c r="D13" s="24">
        <v>0.16255428105395234</v>
      </c>
      <c r="G13" s="11" t="e">
        <f>(F13/E13)*100</f>
        <v>#DIV/0!</v>
      </c>
    </row>
    <row r="14" spans="1:17" x14ac:dyDescent="0.25">
      <c r="A14" s="10" t="s">
        <v>340</v>
      </c>
      <c r="B14" t="s">
        <v>164</v>
      </c>
      <c r="C14" t="s">
        <v>337</v>
      </c>
      <c r="D14" s="24">
        <v>0.20883566742366894</v>
      </c>
      <c r="G14" s="11" t="e">
        <f>(F14/E14)*100</f>
        <v>#DIV/0!</v>
      </c>
    </row>
    <row r="15" spans="1:17" x14ac:dyDescent="0.25">
      <c r="A15" s="10" t="s">
        <v>341</v>
      </c>
      <c r="B15" t="s">
        <v>164</v>
      </c>
      <c r="C15" t="s">
        <v>337</v>
      </c>
      <c r="D15" s="24">
        <v>0.34835334074623181</v>
      </c>
      <c r="G15" s="11" t="e">
        <f>(F15/E15)*100</f>
        <v>#DIV/0!</v>
      </c>
    </row>
    <row r="16" spans="1:17" x14ac:dyDescent="0.25">
      <c r="F16" s="12" t="s">
        <v>25</v>
      </c>
      <c r="G16" s="13" t="e">
        <f>AVERAGE(G11:G15)</f>
        <v>#DIV/0!</v>
      </c>
      <c r="H16" s="13" t="e">
        <f>(STDEVA(G11:G15))/(SQRT(5))</f>
        <v>#DIV/0!</v>
      </c>
      <c r="I16" s="17"/>
    </row>
    <row r="17" spans="1:9" x14ac:dyDescent="0.25">
      <c r="F17" s="14"/>
      <c r="G17" s="15"/>
      <c r="H17" s="15"/>
      <c r="I17" s="17"/>
    </row>
    <row r="19" spans="1:9" x14ac:dyDescent="0.25">
      <c r="A19" s="10" t="s">
        <v>331</v>
      </c>
      <c r="B19" t="s">
        <v>164</v>
      </c>
      <c r="C19" t="s">
        <v>5</v>
      </c>
      <c r="D19" s="25">
        <v>0.69008947615517668</v>
      </c>
      <c r="G19" s="11" t="e">
        <f>(F19/E19)*100</f>
        <v>#DIV/0!</v>
      </c>
    </row>
    <row r="20" spans="1:9" x14ac:dyDescent="0.25">
      <c r="A20" s="10" t="s">
        <v>332</v>
      </c>
      <c r="B20" t="s">
        <v>164</v>
      </c>
      <c r="C20" t="s">
        <v>5</v>
      </c>
      <c r="D20" s="25">
        <v>0.5335916700050074</v>
      </c>
      <c r="G20" s="11" t="e">
        <f>(F20/E20)*100</f>
        <v>#DIV/0!</v>
      </c>
    </row>
    <row r="21" spans="1:9" x14ac:dyDescent="0.25">
      <c r="A21" s="10" t="s">
        <v>333</v>
      </c>
      <c r="B21" t="s">
        <v>164</v>
      </c>
      <c r="C21" t="s">
        <v>5</v>
      </c>
      <c r="D21" s="25">
        <v>0.79737041989502622</v>
      </c>
      <c r="G21" s="11" t="e">
        <f>(F21/E21)*100</f>
        <v>#DIV/0!</v>
      </c>
    </row>
    <row r="22" spans="1:9" x14ac:dyDescent="0.25">
      <c r="A22" s="10" t="s">
        <v>334</v>
      </c>
      <c r="B22" t="s">
        <v>164</v>
      </c>
      <c r="C22" t="s">
        <v>5</v>
      </c>
      <c r="D22" s="25">
        <v>0.66822987332339789</v>
      </c>
      <c r="G22" s="11" t="e">
        <f>(F22/E22)*100</f>
        <v>#DIV/0!</v>
      </c>
    </row>
    <row r="23" spans="1:9" x14ac:dyDescent="0.25">
      <c r="A23" s="10" t="s">
        <v>335</v>
      </c>
      <c r="B23" t="s">
        <v>164</v>
      </c>
      <c r="C23" t="s">
        <v>5</v>
      </c>
      <c r="D23" s="25">
        <v>0.6065209410883674</v>
      </c>
      <c r="G23" s="11" t="e">
        <f>(F23/E23)*100</f>
        <v>#DIV/0!</v>
      </c>
    </row>
    <row r="24" spans="1:9" x14ac:dyDescent="0.25">
      <c r="F24" s="12" t="s">
        <v>25</v>
      </c>
      <c r="G24" s="13" t="e">
        <f>AVERAGE(G19:G23)</f>
        <v>#DIV/0!</v>
      </c>
      <c r="H24" s="18" t="e">
        <f>(STDEVA(G19:G23))/(SQRT(5))</f>
        <v>#DIV/0!</v>
      </c>
      <c r="I24" s="19"/>
    </row>
    <row r="27" spans="1:9" x14ac:dyDescent="0.25">
      <c r="A27" s="10" t="s">
        <v>325</v>
      </c>
      <c r="B27" t="s">
        <v>164</v>
      </c>
      <c r="C27" t="s">
        <v>326</v>
      </c>
      <c r="D27" s="26">
        <v>0.20431015797392177</v>
      </c>
      <c r="G27" s="11" t="e">
        <f>(F27/E27)*100</f>
        <v>#DIV/0!</v>
      </c>
    </row>
    <row r="28" spans="1:9" x14ac:dyDescent="0.25">
      <c r="A28" s="10" t="s">
        <v>327</v>
      </c>
      <c r="B28" t="s">
        <v>164</v>
      </c>
      <c r="C28" t="s">
        <v>326</v>
      </c>
      <c r="D28" s="26">
        <v>0.1360262250499002</v>
      </c>
      <c r="G28" s="11" t="e">
        <f>(F28/E28)*100</f>
        <v>#DIV/0!</v>
      </c>
    </row>
    <row r="29" spans="1:9" x14ac:dyDescent="0.25">
      <c r="A29" s="10" t="s">
        <v>328</v>
      </c>
      <c r="B29" t="s">
        <v>164</v>
      </c>
      <c r="C29" t="s">
        <v>326</v>
      </c>
      <c r="D29" s="26">
        <v>0.25776490673961699</v>
      </c>
      <c r="G29" s="11" t="e">
        <f>(F29/E29)*100</f>
        <v>#DIV/0!</v>
      </c>
    </row>
    <row r="30" spans="1:9" x14ac:dyDescent="0.25">
      <c r="A30" s="10" t="s">
        <v>329</v>
      </c>
      <c r="B30" t="s">
        <v>164</v>
      </c>
      <c r="C30" t="s">
        <v>326</v>
      </c>
      <c r="D30" s="26">
        <v>0.22652265851223166</v>
      </c>
      <c r="G30" s="11" t="e">
        <f>(F30/E30)*100</f>
        <v>#DIV/0!</v>
      </c>
    </row>
    <row r="31" spans="1:9" x14ac:dyDescent="0.25">
      <c r="A31" s="10" t="s">
        <v>330</v>
      </c>
      <c r="B31" t="s">
        <v>164</v>
      </c>
      <c r="C31" t="s">
        <v>326</v>
      </c>
      <c r="D31" s="26">
        <v>0.11703267995018683</v>
      </c>
      <c r="G31" s="11" t="e">
        <f>(F31/E31)*100</f>
        <v>#DIV/0!</v>
      </c>
    </row>
    <row r="32" spans="1:9" x14ac:dyDescent="0.25">
      <c r="A32" s="20"/>
      <c r="F32" s="12" t="s">
        <v>25</v>
      </c>
      <c r="G32" s="13" t="e">
        <f>AVERAGE(G27:G31)</f>
        <v>#DIV/0!</v>
      </c>
      <c r="H32" s="13" t="e">
        <f>(STDEVA(G27:G31))/(SQRT(5))</f>
        <v>#DIV/0!</v>
      </c>
    </row>
    <row r="33" spans="1:8" x14ac:dyDescent="0.25">
      <c r="A33" s="20"/>
      <c r="F33" s="14"/>
      <c r="G33" s="15"/>
      <c r="H33" s="15"/>
    </row>
    <row r="34" spans="1:8" x14ac:dyDescent="0.25">
      <c r="A34" s="21"/>
    </row>
    <row r="35" spans="1:8" x14ac:dyDescent="0.25">
      <c r="A35" s="10" t="s">
        <v>320</v>
      </c>
      <c r="B35" t="s">
        <v>164</v>
      </c>
      <c r="C35" t="s">
        <v>2</v>
      </c>
      <c r="D35" s="27">
        <v>0.48965938734683662</v>
      </c>
      <c r="G35" s="11" t="e">
        <f>(F35/E35)*100</f>
        <v>#DIV/0!</v>
      </c>
    </row>
    <row r="36" spans="1:8" x14ac:dyDescent="0.25">
      <c r="A36" s="10" t="s">
        <v>321</v>
      </c>
      <c r="B36" t="s">
        <v>164</v>
      </c>
      <c r="C36" t="s">
        <v>2</v>
      </c>
      <c r="D36" s="27">
        <v>0.33469688827098076</v>
      </c>
      <c r="G36" s="11" t="e">
        <f>(F36/E36)*100</f>
        <v>#DIV/0!</v>
      </c>
    </row>
    <row r="37" spans="1:8" x14ac:dyDescent="0.25">
      <c r="A37" s="10" t="s">
        <v>322</v>
      </c>
      <c r="B37" t="s">
        <v>164</v>
      </c>
      <c r="C37" t="s">
        <v>2</v>
      </c>
      <c r="D37" s="27">
        <v>0.30462184105630291</v>
      </c>
      <c r="G37" s="11" t="e">
        <f>(F37/E37)*100</f>
        <v>#DIV/0!</v>
      </c>
    </row>
    <row r="38" spans="1:8" x14ac:dyDescent="0.25">
      <c r="A38" s="10" t="s">
        <v>323</v>
      </c>
      <c r="B38" t="s">
        <v>164</v>
      </c>
      <c r="C38" t="s">
        <v>2</v>
      </c>
      <c r="D38" s="27">
        <v>0.50778656022127233</v>
      </c>
      <c r="G38" s="11" t="e">
        <f>(F38/E38)*100</f>
        <v>#DIV/0!</v>
      </c>
    </row>
    <row r="39" spans="1:8" x14ac:dyDescent="0.25">
      <c r="A39" s="10" t="s">
        <v>324</v>
      </c>
      <c r="B39" t="s">
        <v>164</v>
      </c>
      <c r="C39" t="s">
        <v>2</v>
      </c>
      <c r="D39" s="27">
        <v>0.61556818864148111</v>
      </c>
      <c r="G39" s="11" t="e">
        <f>(F39/E39)*100</f>
        <v>#DIV/0!</v>
      </c>
    </row>
    <row r="40" spans="1:8" x14ac:dyDescent="0.25">
      <c r="F40" s="12" t="s">
        <v>25</v>
      </c>
      <c r="G40" s="13" t="e">
        <f>AVERAGE(G35:G39)</f>
        <v>#DIV/0!</v>
      </c>
      <c r="H40" s="13" t="e">
        <f>(STDEVA(G35:G39))/(SQRT(5))</f>
        <v>#DIV/0!</v>
      </c>
    </row>
    <row r="41" spans="1:8" x14ac:dyDescent="0.25">
      <c r="F41" s="14"/>
      <c r="G41" s="15"/>
      <c r="H41" s="15"/>
    </row>
    <row r="43" spans="1:8" x14ac:dyDescent="0.25">
      <c r="A43" s="10" t="s">
        <v>315</v>
      </c>
      <c r="B43" t="s">
        <v>164</v>
      </c>
      <c r="C43" t="s">
        <v>314</v>
      </c>
      <c r="D43" s="28">
        <v>0.3058560285285285</v>
      </c>
      <c r="G43" s="11" t="e">
        <f>(F43/E43)*100</f>
        <v>#DIV/0!</v>
      </c>
    </row>
    <row r="44" spans="1:8" x14ac:dyDescent="0.25">
      <c r="A44" s="10" t="s">
        <v>316</v>
      </c>
      <c r="B44" t="s">
        <v>164</v>
      </c>
      <c r="C44" t="s">
        <v>314</v>
      </c>
      <c r="D44" s="28">
        <v>0.19236055836280949</v>
      </c>
      <c r="G44" s="11" t="e">
        <f>(F44/E44)*100</f>
        <v>#DIV/0!</v>
      </c>
    </row>
    <row r="45" spans="1:8" x14ac:dyDescent="0.25">
      <c r="A45" s="10" t="s">
        <v>317</v>
      </c>
      <c r="B45" t="s">
        <v>164</v>
      </c>
      <c r="C45" t="s">
        <v>314</v>
      </c>
      <c r="D45" s="28">
        <v>0.15718844461115278</v>
      </c>
      <c r="G45" s="11" t="e">
        <f>(F45/E45)*100</f>
        <v>#DIV/0!</v>
      </c>
    </row>
    <row r="46" spans="1:8" x14ac:dyDescent="0.25">
      <c r="A46" s="10" t="s">
        <v>318</v>
      </c>
      <c r="B46" t="s">
        <v>164</v>
      </c>
      <c r="C46" t="s">
        <v>314</v>
      </c>
      <c r="D46" s="28">
        <v>0.22266379013906445</v>
      </c>
      <c r="G46" s="11" t="e">
        <f>(F46/E46)*100</f>
        <v>#DIV/0!</v>
      </c>
    </row>
    <row r="47" spans="1:8" x14ac:dyDescent="0.25">
      <c r="A47" s="10" t="s">
        <v>319</v>
      </c>
      <c r="B47" t="s">
        <v>164</v>
      </c>
      <c r="C47" t="s">
        <v>314</v>
      </c>
      <c r="D47" s="28">
        <v>0.26015217660153345</v>
      </c>
      <c r="G47" s="11" t="e">
        <f>(F47/E47)*100</f>
        <v>#DIV/0!</v>
      </c>
    </row>
    <row r="48" spans="1:8" x14ac:dyDescent="0.25">
      <c r="F48" s="12" t="s">
        <v>25</v>
      </c>
      <c r="G48" s="13" t="e">
        <f>AVERAGE(G43:G47)</f>
        <v>#DIV/0!</v>
      </c>
      <c r="H48" s="13" t="e">
        <f>(STDEVA(G43:G47))/(SQRT(5))</f>
        <v>#DIV/0!</v>
      </c>
    </row>
    <row r="49" spans="1:8" x14ac:dyDescent="0.25">
      <c r="F49" s="14"/>
      <c r="G49" s="15"/>
      <c r="H49" s="15"/>
    </row>
    <row r="51" spans="1:8" x14ac:dyDescent="0.25">
      <c r="A51" s="10" t="s">
        <v>355</v>
      </c>
      <c r="B51" t="s">
        <v>164</v>
      </c>
      <c r="C51" t="s">
        <v>8</v>
      </c>
      <c r="D51" s="29">
        <v>0.50818738388149631</v>
      </c>
      <c r="G51" s="11" t="e">
        <f>(F51/E51)*100</f>
        <v>#DIV/0!</v>
      </c>
    </row>
    <row r="52" spans="1:8" x14ac:dyDescent="0.25">
      <c r="A52" s="10" t="s">
        <v>356</v>
      </c>
      <c r="B52" t="s">
        <v>164</v>
      </c>
      <c r="C52" t="s">
        <v>8</v>
      </c>
      <c r="D52" s="29">
        <v>0.42028798539410728</v>
      </c>
      <c r="G52" s="11" t="e">
        <f>(F52/E52)*100</f>
        <v>#DIV/0!</v>
      </c>
    </row>
    <row r="53" spans="1:8" x14ac:dyDescent="0.25">
      <c r="A53" s="10" t="s">
        <v>357</v>
      </c>
      <c r="B53" t="s">
        <v>164</v>
      </c>
      <c r="C53" t="s">
        <v>8</v>
      </c>
      <c r="D53" s="29">
        <v>0.42477387202832567</v>
      </c>
      <c r="G53" s="11" t="e">
        <f>(F53/E53)*100</f>
        <v>#DIV/0!</v>
      </c>
    </row>
    <row r="54" spans="1:8" x14ac:dyDescent="0.25">
      <c r="A54" s="10" t="s">
        <v>358</v>
      </c>
      <c r="B54" t="s">
        <v>164</v>
      </c>
      <c r="C54" t="s">
        <v>8</v>
      </c>
      <c r="D54" s="29">
        <v>0.70257921198388729</v>
      </c>
      <c r="G54" s="11" t="e">
        <f>(F54/E54)*100</f>
        <v>#DIV/0!</v>
      </c>
    </row>
    <row r="55" spans="1:8" x14ac:dyDescent="0.25">
      <c r="A55" s="10" t="s">
        <v>359</v>
      </c>
      <c r="B55" t="s">
        <v>164</v>
      </c>
      <c r="C55" t="s">
        <v>8</v>
      </c>
      <c r="D55" s="29">
        <v>0.5261336639879457</v>
      </c>
      <c r="G55" s="11" t="e">
        <f>(F55/E55)*100</f>
        <v>#DIV/0!</v>
      </c>
    </row>
    <row r="56" spans="1:8" x14ac:dyDescent="0.25">
      <c r="A56" s="21"/>
      <c r="F56" s="12" t="s">
        <v>25</v>
      </c>
      <c r="G56" s="13" t="e">
        <f>AVERAGE(G51:G55)</f>
        <v>#DIV/0!</v>
      </c>
      <c r="H56" s="13" t="e">
        <f>(STDEVA(G51:G55))/(SQRT(5))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S57"/>
  <sheetViews>
    <sheetView topLeftCell="A34" workbookViewId="0">
      <selection activeCell="D2" sqref="D2"/>
    </sheetView>
  </sheetViews>
  <sheetFormatPr defaultColWidth="9" defaultRowHeight="15" x14ac:dyDescent="0.25"/>
  <cols>
    <col min="1" max="1" width="9.140625" style="2" customWidth="1"/>
    <col min="6" max="6" width="10.5703125" customWidth="1"/>
    <col min="9" max="9" width="9.140625" style="3" customWidth="1"/>
    <col min="10" max="10" width="9.140625" style="4" customWidth="1"/>
    <col min="18" max="18" width="9.140625" style="3" customWidth="1"/>
    <col min="19" max="19" width="9.140625" style="4" customWidth="1"/>
    <col min="20" max="256" width="9.140625" customWidth="1"/>
  </cols>
  <sheetData>
    <row r="1" spans="1:19" x14ac:dyDescent="0.25">
      <c r="D1" t="s">
        <v>313</v>
      </c>
      <c r="E1" s="6" t="s">
        <v>12</v>
      </c>
      <c r="F1" s="6" t="s">
        <v>13</v>
      </c>
      <c r="G1" s="7" t="s">
        <v>14</v>
      </c>
      <c r="H1" s="6" t="s">
        <v>15</v>
      </c>
      <c r="I1" s="8"/>
      <c r="J1" s="9"/>
      <c r="N1" s="6" t="s">
        <v>12</v>
      </c>
      <c r="O1" s="6" t="s">
        <v>13</v>
      </c>
      <c r="P1" s="7" t="s">
        <v>14</v>
      </c>
      <c r="Q1" s="6" t="s">
        <v>15</v>
      </c>
      <c r="S1"/>
    </row>
    <row r="2" spans="1:19" x14ac:dyDescent="0.25">
      <c r="E2" s="6" t="s">
        <v>16</v>
      </c>
      <c r="F2" s="6" t="s">
        <v>16</v>
      </c>
      <c r="G2" s="6" t="s">
        <v>1</v>
      </c>
      <c r="H2" s="6" t="s">
        <v>17</v>
      </c>
      <c r="I2" s="8"/>
      <c r="J2" s="9"/>
      <c r="N2" s="6" t="s">
        <v>16</v>
      </c>
      <c r="O2" s="6" t="s">
        <v>16</v>
      </c>
      <c r="P2" s="6" t="s">
        <v>1</v>
      </c>
      <c r="Q2" s="6" t="s">
        <v>17</v>
      </c>
      <c r="S2"/>
    </row>
    <row r="3" spans="1:19" x14ac:dyDescent="0.25">
      <c r="A3" s="10" t="s">
        <v>165</v>
      </c>
      <c r="B3" t="s">
        <v>19</v>
      </c>
      <c r="C3" t="s">
        <v>166</v>
      </c>
      <c r="D3">
        <v>0.27</v>
      </c>
      <c r="E3">
        <v>1.5007999999999999</v>
      </c>
      <c r="F3">
        <v>1.4698</v>
      </c>
      <c r="G3" s="11">
        <f>(F3/E3)*100</f>
        <v>97.934434968017058</v>
      </c>
      <c r="S3"/>
    </row>
    <row r="4" spans="1:19" x14ac:dyDescent="0.25">
      <c r="A4" s="10" t="s">
        <v>167</v>
      </c>
      <c r="C4" t="s">
        <v>166</v>
      </c>
      <c r="D4">
        <v>0.32</v>
      </c>
      <c r="E4">
        <v>1.5005999999999999</v>
      </c>
      <c r="F4">
        <v>1.4675</v>
      </c>
      <c r="G4" s="11">
        <f t="shared" ref="G4:G7" si="0">(F4/E4)*100</f>
        <v>97.794215647074509</v>
      </c>
      <c r="S4"/>
    </row>
    <row r="5" spans="1:19" x14ac:dyDescent="0.25">
      <c r="A5" s="10" t="s">
        <v>168</v>
      </c>
      <c r="C5" t="s">
        <v>166</v>
      </c>
      <c r="D5">
        <v>0.33</v>
      </c>
      <c r="E5">
        <v>1.5001</v>
      </c>
      <c r="F5">
        <v>1.4682999999999999</v>
      </c>
      <c r="G5" s="11">
        <f t="shared" si="0"/>
        <v>97.880141323911744</v>
      </c>
      <c r="L5" s="2"/>
      <c r="S5"/>
    </row>
    <row r="6" spans="1:19" x14ac:dyDescent="0.25">
      <c r="A6" s="10" t="s">
        <v>169</v>
      </c>
      <c r="C6" t="s">
        <v>166</v>
      </c>
      <c r="D6">
        <v>0.22</v>
      </c>
      <c r="E6">
        <v>1.5002</v>
      </c>
      <c r="F6">
        <v>1.4643999999999999</v>
      </c>
      <c r="G6" s="11">
        <f t="shared" si="0"/>
        <v>97.613651513131586</v>
      </c>
      <c r="S6"/>
    </row>
    <row r="7" spans="1:19" x14ac:dyDescent="0.25">
      <c r="A7" s="10" t="s">
        <v>170</v>
      </c>
      <c r="C7" t="s">
        <v>166</v>
      </c>
      <c r="D7">
        <v>0.22</v>
      </c>
      <c r="E7">
        <v>1.5003</v>
      </c>
      <c r="F7">
        <v>1.4665999999999999</v>
      </c>
      <c r="G7" s="11">
        <f t="shared" si="0"/>
        <v>97.753782576817954</v>
      </c>
      <c r="S7"/>
    </row>
    <row r="8" spans="1:19" x14ac:dyDescent="0.25">
      <c r="E8" t="s">
        <v>171</v>
      </c>
      <c r="F8" s="12" t="s">
        <v>25</v>
      </c>
      <c r="G8" s="13">
        <f>AVERAGE(G3:G7)</f>
        <v>97.795245205790565</v>
      </c>
      <c r="H8" s="13">
        <f>(STDEVA(G3:G7))/(SQRT(5))</f>
        <v>5.5352334904097168E-2</v>
      </c>
      <c r="O8" s="12" t="s">
        <v>25</v>
      </c>
      <c r="P8" s="13" t="e">
        <f>AVERAGE(P3:P7)</f>
        <v>#DIV/0!</v>
      </c>
      <c r="Q8" s="13" t="e">
        <f>(STDEVA(P3:P7))/(SQRT(5))</f>
        <v>#DIV/0!</v>
      </c>
      <c r="S8"/>
    </row>
    <row r="9" spans="1:19" x14ac:dyDescent="0.25">
      <c r="G9" s="2"/>
      <c r="S9"/>
    </row>
    <row r="10" spans="1:19" x14ac:dyDescent="0.25">
      <c r="S10"/>
    </row>
    <row r="11" spans="1:19" x14ac:dyDescent="0.25">
      <c r="A11" s="10" t="s">
        <v>172</v>
      </c>
      <c r="B11" t="s">
        <v>173</v>
      </c>
      <c r="C11" t="s">
        <v>6</v>
      </c>
      <c r="D11">
        <v>0.17</v>
      </c>
      <c r="E11">
        <v>1.5001</v>
      </c>
      <c r="F11" s="16">
        <v>1.4063000000000001</v>
      </c>
      <c r="G11" s="11">
        <f>(F11/E11)*100</f>
        <v>93.747083527764815</v>
      </c>
      <c r="J11"/>
      <c r="R11"/>
      <c r="S11"/>
    </row>
    <row r="12" spans="1:19" x14ac:dyDescent="0.25">
      <c r="A12" s="10" t="s">
        <v>174</v>
      </c>
      <c r="B12" t="s">
        <v>173</v>
      </c>
      <c r="C12" t="s">
        <v>6</v>
      </c>
      <c r="D12">
        <v>0.12</v>
      </c>
      <c r="E12">
        <v>1.5002</v>
      </c>
      <c r="F12" s="16">
        <v>1.4001999999999999</v>
      </c>
      <c r="G12" s="11">
        <f>(F12/E12)*100</f>
        <v>93.334222103719497</v>
      </c>
      <c r="J12"/>
      <c r="R12"/>
      <c r="S12"/>
    </row>
    <row r="13" spans="1:19" x14ac:dyDescent="0.25">
      <c r="A13" s="10" t="s">
        <v>175</v>
      </c>
      <c r="B13" t="s">
        <v>173</v>
      </c>
      <c r="C13" t="s">
        <v>6</v>
      </c>
      <c r="D13">
        <v>0.13</v>
      </c>
      <c r="E13">
        <v>1.5002</v>
      </c>
      <c r="F13" s="16">
        <v>1.3940999999999999</v>
      </c>
      <c r="G13" s="11">
        <f>(F13/E13)*100</f>
        <v>92.927609652046385</v>
      </c>
      <c r="J13"/>
      <c r="R13"/>
      <c r="S13"/>
    </row>
    <row r="14" spans="1:19" x14ac:dyDescent="0.25">
      <c r="A14" s="10" t="s">
        <v>176</v>
      </c>
      <c r="B14" t="s">
        <v>173</v>
      </c>
      <c r="C14" t="s">
        <v>6</v>
      </c>
      <c r="D14">
        <v>0.15</v>
      </c>
      <c r="E14">
        <v>1.5004</v>
      </c>
      <c r="F14" s="16">
        <v>1.4003000000000001</v>
      </c>
      <c r="G14" s="11">
        <f>(F14/E14)*100</f>
        <v>93.328445747800586</v>
      </c>
      <c r="J14"/>
      <c r="R14"/>
      <c r="S14"/>
    </row>
    <row r="15" spans="1:19" x14ac:dyDescent="0.25">
      <c r="A15" s="10" t="s">
        <v>177</v>
      </c>
      <c r="B15" t="s">
        <v>173</v>
      </c>
      <c r="C15" t="s">
        <v>6</v>
      </c>
      <c r="D15">
        <v>0.14000000000000001</v>
      </c>
      <c r="E15" s="16">
        <v>1.5</v>
      </c>
      <c r="F15" s="16">
        <v>1.4036999999999999</v>
      </c>
      <c r="G15" s="11">
        <f>(F15/E15)*100</f>
        <v>93.58</v>
      </c>
      <c r="J15"/>
      <c r="R15"/>
      <c r="S15"/>
    </row>
    <row r="16" spans="1:19" x14ac:dyDescent="0.25">
      <c r="F16" s="12" t="s">
        <v>25</v>
      </c>
      <c r="G16" s="13">
        <f>AVERAGE(G11:G15)</f>
        <v>93.383472206266248</v>
      </c>
      <c r="H16" s="13">
        <f>(STDEVA(G11:G15))/(SQRT(5))</f>
        <v>0.13858219923637119</v>
      </c>
      <c r="I16" s="17"/>
      <c r="J16"/>
      <c r="R16"/>
      <c r="S16"/>
    </row>
    <row r="17" spans="1:19" x14ac:dyDescent="0.25">
      <c r="F17" s="14"/>
      <c r="G17" s="15"/>
      <c r="H17" s="15"/>
      <c r="I17" s="17"/>
      <c r="J17"/>
      <c r="R17"/>
      <c r="S17"/>
    </row>
    <row r="18" spans="1:19" x14ac:dyDescent="0.25">
      <c r="J18"/>
      <c r="R18"/>
      <c r="S18"/>
    </row>
    <row r="19" spans="1:19" x14ac:dyDescent="0.25">
      <c r="A19" s="10" t="s">
        <v>178</v>
      </c>
      <c r="B19" t="s">
        <v>173</v>
      </c>
      <c r="C19" t="s">
        <v>5</v>
      </c>
      <c r="D19">
        <v>0.96</v>
      </c>
      <c r="E19">
        <v>1.5008999999999999</v>
      </c>
      <c r="F19" s="16">
        <v>1.3258000000000001</v>
      </c>
      <c r="G19" s="11">
        <f>(F19/E19)*100</f>
        <v>88.33366646678661</v>
      </c>
      <c r="J19"/>
      <c r="R19"/>
      <c r="S19"/>
    </row>
    <row r="20" spans="1:19" x14ac:dyDescent="0.25">
      <c r="A20" s="10" t="s">
        <v>179</v>
      </c>
      <c r="B20" t="s">
        <v>173</v>
      </c>
      <c r="C20" t="s">
        <v>5</v>
      </c>
      <c r="D20">
        <v>0.28999999999999998</v>
      </c>
      <c r="E20">
        <v>1.5002</v>
      </c>
      <c r="F20" s="16">
        <v>1.3498000000000001</v>
      </c>
      <c r="G20" s="11">
        <f>(F20/E20)*100</f>
        <v>89.974670043994138</v>
      </c>
      <c r="J20"/>
      <c r="R20"/>
      <c r="S20"/>
    </row>
    <row r="21" spans="1:19" x14ac:dyDescent="0.25">
      <c r="A21" s="10" t="s">
        <v>180</v>
      </c>
      <c r="B21" t="s">
        <v>173</v>
      </c>
      <c r="C21" t="s">
        <v>5</v>
      </c>
      <c r="D21">
        <v>0.74</v>
      </c>
      <c r="E21" s="16">
        <v>1.5</v>
      </c>
      <c r="F21" s="16">
        <v>1.3445</v>
      </c>
      <c r="G21" s="11">
        <f>(F21/E21)*100</f>
        <v>89.633333333333326</v>
      </c>
      <c r="J21"/>
      <c r="R21"/>
      <c r="S21"/>
    </row>
    <row r="22" spans="1:19" x14ac:dyDescent="0.25">
      <c r="A22" s="10" t="s">
        <v>181</v>
      </c>
      <c r="B22" t="s">
        <v>173</v>
      </c>
      <c r="C22" t="s">
        <v>5</v>
      </c>
      <c r="D22">
        <v>0.78</v>
      </c>
      <c r="E22" s="16">
        <v>1.5001</v>
      </c>
      <c r="F22" s="16">
        <v>1.3479000000000001</v>
      </c>
      <c r="G22" s="11">
        <f>(F22/E22)*100</f>
        <v>89.854009732684489</v>
      </c>
      <c r="J22"/>
      <c r="R22"/>
      <c r="S22"/>
    </row>
    <row r="23" spans="1:19" x14ac:dyDescent="0.25">
      <c r="A23" s="10" t="s">
        <v>182</v>
      </c>
      <c r="B23" t="s">
        <v>173</v>
      </c>
      <c r="C23" t="s">
        <v>5</v>
      </c>
      <c r="D23">
        <v>1.03</v>
      </c>
      <c r="E23" s="16">
        <v>1.5</v>
      </c>
      <c r="F23" s="16">
        <v>1.3484</v>
      </c>
      <c r="G23" s="11">
        <f>(F23/E23)*100</f>
        <v>89.893333333333331</v>
      </c>
      <c r="J23"/>
      <c r="R23"/>
      <c r="S23"/>
    </row>
    <row r="24" spans="1:19" x14ac:dyDescent="0.25">
      <c r="F24" s="12" t="s">
        <v>25</v>
      </c>
      <c r="G24" s="13">
        <f>AVERAGE(G19:G23)</f>
        <v>89.537802582026373</v>
      </c>
      <c r="H24" s="18">
        <f>(STDEVA(G19:G23))/(SQRT(5))</f>
        <v>0.30629333693767719</v>
      </c>
      <c r="I24" s="19"/>
      <c r="J24"/>
      <c r="R24"/>
      <c r="S24"/>
    </row>
    <row r="25" spans="1:19" x14ac:dyDescent="0.25">
      <c r="J25"/>
      <c r="R25"/>
      <c r="S25"/>
    </row>
    <row r="26" spans="1:19" x14ac:dyDescent="0.2">
      <c r="I26"/>
      <c r="J26"/>
      <c r="R26"/>
      <c r="S26"/>
    </row>
    <row r="27" spans="1:19" x14ac:dyDescent="0.25">
      <c r="A27" s="10" t="s">
        <v>183</v>
      </c>
      <c r="B27" t="s">
        <v>173</v>
      </c>
      <c r="C27" t="s">
        <v>3</v>
      </c>
      <c r="D27">
        <v>0.19</v>
      </c>
      <c r="E27">
        <v>1.5001</v>
      </c>
      <c r="F27" s="16">
        <v>1.3662000000000001</v>
      </c>
      <c r="G27" s="11">
        <f>(F27/E27)*100</f>
        <v>91.073928404773014</v>
      </c>
      <c r="I27"/>
      <c r="J27"/>
      <c r="R27"/>
      <c r="S27"/>
    </row>
    <row r="28" spans="1:19" x14ac:dyDescent="0.25">
      <c r="A28" s="10" t="s">
        <v>184</v>
      </c>
      <c r="B28" t="s">
        <v>173</v>
      </c>
      <c r="C28" t="s">
        <v>3</v>
      </c>
      <c r="D28">
        <v>0.31</v>
      </c>
      <c r="E28" s="16">
        <v>1.5</v>
      </c>
      <c r="F28" s="16">
        <v>1.3651</v>
      </c>
      <c r="G28" s="11">
        <f>(F28/E28)*100</f>
        <v>91.006666666666675</v>
      </c>
      <c r="I28"/>
      <c r="J28"/>
      <c r="R28"/>
      <c r="S28"/>
    </row>
    <row r="29" spans="1:19" x14ac:dyDescent="0.25">
      <c r="A29" s="10" t="s">
        <v>185</v>
      </c>
      <c r="B29" t="s">
        <v>173</v>
      </c>
      <c r="C29" t="s">
        <v>3</v>
      </c>
      <c r="D29">
        <v>0.14000000000000001</v>
      </c>
      <c r="E29">
        <v>1.5004999999999999</v>
      </c>
      <c r="F29">
        <v>1.3814</v>
      </c>
      <c r="G29" s="11">
        <f>(F29/E29)*100</f>
        <v>92.062645784738422</v>
      </c>
      <c r="I29"/>
      <c r="J29"/>
      <c r="R29"/>
      <c r="S29"/>
    </row>
    <row r="30" spans="1:19" x14ac:dyDescent="0.25">
      <c r="A30" s="10" t="s">
        <v>186</v>
      </c>
      <c r="B30" t="s">
        <v>173</v>
      </c>
      <c r="C30" t="s">
        <v>3</v>
      </c>
      <c r="D30">
        <v>0.17</v>
      </c>
      <c r="E30">
        <v>1.5002</v>
      </c>
      <c r="F30">
        <v>1.3765000000000001</v>
      </c>
      <c r="G30" s="11">
        <f>(F30/E30)*100</f>
        <v>91.754432742301034</v>
      </c>
      <c r="H30" t="s">
        <v>187</v>
      </c>
      <c r="I30"/>
      <c r="J30"/>
      <c r="R30"/>
      <c r="S30"/>
    </row>
    <row r="31" spans="1:19" x14ac:dyDescent="0.25">
      <c r="A31" s="10" t="s">
        <v>188</v>
      </c>
      <c r="B31" t="s">
        <v>173</v>
      </c>
      <c r="C31" t="s">
        <v>3</v>
      </c>
      <c r="D31">
        <v>0.26</v>
      </c>
      <c r="E31" s="16">
        <v>1.5003</v>
      </c>
      <c r="F31">
        <v>1.3798999999999999</v>
      </c>
      <c r="G31" s="11">
        <f>(F31/E31)*100</f>
        <v>91.974938345664185</v>
      </c>
      <c r="I31"/>
      <c r="J31"/>
      <c r="R31"/>
      <c r="S31"/>
    </row>
    <row r="32" spans="1:19" x14ac:dyDescent="0.25">
      <c r="A32" s="20"/>
      <c r="F32" s="12" t="s">
        <v>25</v>
      </c>
      <c r="G32" s="13">
        <f>AVERAGE(G27:G31)</f>
        <v>91.574522388828683</v>
      </c>
      <c r="H32" s="13">
        <f>(STDEVA(G27:G31))/(SQRT(5))</f>
        <v>0.22405574992335681</v>
      </c>
      <c r="I32"/>
      <c r="J32"/>
      <c r="R32"/>
      <c r="S32"/>
    </row>
    <row r="33" spans="1:19" x14ac:dyDescent="0.25">
      <c r="A33" s="20"/>
      <c r="F33" s="14"/>
      <c r="G33" s="15"/>
      <c r="H33" s="15"/>
      <c r="I33"/>
      <c r="J33"/>
      <c r="R33"/>
      <c r="S33"/>
    </row>
    <row r="34" spans="1:19" x14ac:dyDescent="0.2">
      <c r="A34" s="21"/>
      <c r="I34"/>
      <c r="J34"/>
      <c r="R34"/>
      <c r="S34"/>
    </row>
    <row r="35" spans="1:19" x14ac:dyDescent="0.25">
      <c r="A35" s="10" t="s">
        <v>189</v>
      </c>
      <c r="B35" t="s">
        <v>173</v>
      </c>
      <c r="C35" t="s">
        <v>2</v>
      </c>
      <c r="D35">
        <v>0.52</v>
      </c>
      <c r="E35" s="16">
        <v>1.5006999999999999</v>
      </c>
      <c r="F35">
        <v>1.2592000000000001</v>
      </c>
      <c r="G35" s="11">
        <f>(F35/E35)*100</f>
        <v>83.907509828746598</v>
      </c>
      <c r="I35"/>
      <c r="J35"/>
      <c r="R35"/>
      <c r="S35"/>
    </row>
    <row r="36" spans="1:19" x14ac:dyDescent="0.25">
      <c r="A36" s="10" t="s">
        <v>190</v>
      </c>
      <c r="B36" t="s">
        <v>173</v>
      </c>
      <c r="C36" t="s">
        <v>2</v>
      </c>
      <c r="D36">
        <v>0.77</v>
      </c>
      <c r="E36" s="16">
        <v>1.5</v>
      </c>
      <c r="F36">
        <v>1.2633000000000001</v>
      </c>
      <c r="G36" s="11">
        <f>(F36/E36)*100</f>
        <v>84.22</v>
      </c>
      <c r="I36"/>
      <c r="J36"/>
      <c r="R36"/>
      <c r="S36"/>
    </row>
    <row r="37" spans="1:19" x14ac:dyDescent="0.25">
      <c r="A37" s="10" t="s">
        <v>191</v>
      </c>
      <c r="B37" t="s">
        <v>173</v>
      </c>
      <c r="C37" t="s">
        <v>2</v>
      </c>
      <c r="D37">
        <v>0.89</v>
      </c>
      <c r="E37" s="16">
        <v>1.5004999999999999</v>
      </c>
      <c r="F37">
        <v>1.2698</v>
      </c>
      <c r="G37" s="11">
        <f>(F37/E37)*100</f>
        <v>84.625124958347214</v>
      </c>
      <c r="I37"/>
      <c r="J37"/>
      <c r="R37"/>
      <c r="S37"/>
    </row>
    <row r="38" spans="1:19" x14ac:dyDescent="0.25">
      <c r="A38" s="10" t="s">
        <v>192</v>
      </c>
      <c r="B38" t="s">
        <v>173</v>
      </c>
      <c r="C38" t="s">
        <v>2</v>
      </c>
      <c r="D38">
        <v>0.92</v>
      </c>
      <c r="E38" s="16">
        <v>1.5</v>
      </c>
      <c r="F38">
        <v>1.2693000000000001</v>
      </c>
      <c r="G38" s="11">
        <f>(F38/E38)*100</f>
        <v>84.62</v>
      </c>
      <c r="I38"/>
      <c r="J38"/>
      <c r="R38"/>
      <c r="S38"/>
    </row>
    <row r="39" spans="1:19" x14ac:dyDescent="0.25">
      <c r="A39" s="10" t="s">
        <v>193</v>
      </c>
      <c r="B39" t="s">
        <v>173</v>
      </c>
      <c r="C39" t="s">
        <v>2</v>
      </c>
      <c r="D39">
        <v>0.75</v>
      </c>
      <c r="E39" s="16">
        <v>1.5001</v>
      </c>
      <c r="F39">
        <v>1.2658</v>
      </c>
      <c r="G39" s="11">
        <f>(F39/E39)*100</f>
        <v>84.381041263915748</v>
      </c>
      <c r="I39"/>
      <c r="J39"/>
      <c r="R39"/>
      <c r="S39"/>
    </row>
    <row r="40" spans="1:19" x14ac:dyDescent="0.25">
      <c r="F40" s="12" t="s">
        <v>25</v>
      </c>
      <c r="G40" s="13">
        <f>AVERAGE(G35:G39)</f>
        <v>84.350735210201918</v>
      </c>
      <c r="H40" s="13">
        <f>(STDEVA(G35:G39))/(SQRT(5))</f>
        <v>0.13458308804539793</v>
      </c>
      <c r="I40"/>
      <c r="J40"/>
      <c r="R40"/>
      <c r="S40"/>
    </row>
    <row r="41" spans="1:19" x14ac:dyDescent="0.2">
      <c r="I41"/>
      <c r="J41"/>
      <c r="R41"/>
      <c r="S41"/>
    </row>
    <row r="42" spans="1:19" x14ac:dyDescent="0.2">
      <c r="A42" s="21"/>
      <c r="I42"/>
      <c r="J42"/>
      <c r="R42"/>
      <c r="S42"/>
    </row>
    <row r="43" spans="1:19" x14ac:dyDescent="0.25">
      <c r="A43" s="10" t="s">
        <v>194</v>
      </c>
      <c r="B43" t="s">
        <v>173</v>
      </c>
      <c r="C43" t="s">
        <v>9</v>
      </c>
      <c r="D43">
        <v>0.12</v>
      </c>
      <c r="E43" s="16">
        <v>1.5007999999999999</v>
      </c>
      <c r="F43">
        <v>1.3928</v>
      </c>
      <c r="G43" s="11">
        <f>(F43/E43)*100</f>
        <v>92.803837953091701</v>
      </c>
      <c r="I43"/>
      <c r="J43"/>
      <c r="R43"/>
      <c r="S43"/>
    </row>
    <row r="44" spans="1:19" x14ac:dyDescent="0.25">
      <c r="A44" s="10" t="s">
        <v>195</v>
      </c>
      <c r="B44" t="s">
        <v>173</v>
      </c>
      <c r="C44" t="s">
        <v>9</v>
      </c>
      <c r="D44">
        <v>0.14000000000000001</v>
      </c>
      <c r="E44" s="16">
        <v>1.5002</v>
      </c>
      <c r="F44">
        <v>1.4051</v>
      </c>
      <c r="G44" s="11">
        <f>(F44/E44)*100</f>
        <v>93.660845220637242</v>
      </c>
      <c r="I44"/>
      <c r="J44"/>
      <c r="R44"/>
      <c r="S44"/>
    </row>
    <row r="45" spans="1:19" x14ac:dyDescent="0.25">
      <c r="A45" s="10" t="s">
        <v>196</v>
      </c>
      <c r="B45" t="s">
        <v>173</v>
      </c>
      <c r="C45" t="s">
        <v>9</v>
      </c>
      <c r="D45">
        <v>0.39</v>
      </c>
      <c r="E45" s="16">
        <v>1.5007999999999999</v>
      </c>
      <c r="F45">
        <v>1.43</v>
      </c>
      <c r="G45" s="11">
        <f>(F45/E45)*100</f>
        <v>95.282515991471215</v>
      </c>
      <c r="I45"/>
      <c r="J45"/>
      <c r="R45"/>
      <c r="S45"/>
    </row>
    <row r="46" spans="1:19" x14ac:dyDescent="0.25">
      <c r="A46" s="10" t="s">
        <v>197</v>
      </c>
      <c r="B46" t="s">
        <v>173</v>
      </c>
      <c r="C46" t="s">
        <v>9</v>
      </c>
      <c r="D46">
        <v>0.2</v>
      </c>
      <c r="E46" s="16">
        <v>1.5006999999999999</v>
      </c>
      <c r="F46">
        <v>1.4092</v>
      </c>
      <c r="G46" s="11">
        <f>(F46/E46)*100</f>
        <v>93.902845338841871</v>
      </c>
      <c r="I46"/>
      <c r="J46"/>
      <c r="R46"/>
      <c r="S46"/>
    </row>
    <row r="47" spans="1:19" x14ac:dyDescent="0.25">
      <c r="A47" s="10" t="s">
        <v>198</v>
      </c>
      <c r="B47" t="s">
        <v>173</v>
      </c>
      <c r="C47" t="s">
        <v>9</v>
      </c>
      <c r="D47">
        <v>0.18</v>
      </c>
      <c r="E47" s="16">
        <v>1.5003</v>
      </c>
      <c r="F47">
        <v>1.4135</v>
      </c>
      <c r="G47" s="11">
        <f>(F47/E47)*100</f>
        <v>94.21449043524629</v>
      </c>
      <c r="I47"/>
      <c r="J47"/>
      <c r="R47"/>
      <c r="S47"/>
    </row>
    <row r="48" spans="1:19" x14ac:dyDescent="0.25">
      <c r="F48" s="12" t="s">
        <v>25</v>
      </c>
      <c r="G48" s="13">
        <f>AVERAGE(G43:G47)</f>
        <v>93.972906987857669</v>
      </c>
      <c r="H48" s="13">
        <f>(STDEVA(G43:G47))/(SQRT(5))</f>
        <v>0.40264450161836396</v>
      </c>
      <c r="I48"/>
      <c r="J48"/>
      <c r="R48"/>
      <c r="S48"/>
    </row>
    <row r="49" spans="1:19" x14ac:dyDescent="0.25">
      <c r="F49" s="14"/>
      <c r="G49" s="15"/>
      <c r="H49" s="15"/>
      <c r="I49"/>
      <c r="J49"/>
      <c r="R49"/>
      <c r="S49"/>
    </row>
    <row r="50" spans="1:19" x14ac:dyDescent="0.2">
      <c r="I50"/>
      <c r="J50"/>
      <c r="R50"/>
      <c r="S50"/>
    </row>
    <row r="51" spans="1:19" x14ac:dyDescent="0.25">
      <c r="A51" s="10" t="s">
        <v>199</v>
      </c>
      <c r="B51" t="s">
        <v>173</v>
      </c>
      <c r="C51" t="s">
        <v>8</v>
      </c>
      <c r="D51">
        <v>0.15</v>
      </c>
      <c r="E51" s="16">
        <v>1.5002</v>
      </c>
      <c r="F51">
        <v>1.3643000000000001</v>
      </c>
      <c r="G51" s="11">
        <f>(F51/E51)*100</f>
        <v>90.94120783895481</v>
      </c>
      <c r="I51"/>
      <c r="J51"/>
      <c r="R51"/>
      <c r="S51"/>
    </row>
    <row r="52" spans="1:19" x14ac:dyDescent="0.25">
      <c r="A52" s="10" t="s">
        <v>200</v>
      </c>
      <c r="B52" t="s">
        <v>173</v>
      </c>
      <c r="C52" t="s">
        <v>8</v>
      </c>
      <c r="D52">
        <v>0.23</v>
      </c>
      <c r="E52" s="16">
        <v>1.5004</v>
      </c>
      <c r="F52">
        <v>1.3635999999999999</v>
      </c>
      <c r="G52" s="11">
        <f>(F52/E52)*100</f>
        <v>90.882431351639553</v>
      </c>
      <c r="I52"/>
      <c r="J52"/>
      <c r="R52"/>
      <c r="S52"/>
    </row>
    <row r="53" spans="1:19" x14ac:dyDescent="0.25">
      <c r="A53" s="10" t="s">
        <v>201</v>
      </c>
      <c r="B53" t="s">
        <v>173</v>
      </c>
      <c r="C53" t="s">
        <v>8</v>
      </c>
      <c r="D53">
        <v>0.32</v>
      </c>
      <c r="E53" s="16">
        <v>1.5004999999999999</v>
      </c>
      <c r="F53">
        <v>1.3625</v>
      </c>
      <c r="G53" s="11">
        <f>(F53/E53)*100</f>
        <v>90.803065644785079</v>
      </c>
      <c r="I53"/>
      <c r="J53"/>
      <c r="R53"/>
      <c r="S53"/>
    </row>
    <row r="54" spans="1:19" x14ac:dyDescent="0.25">
      <c r="A54" s="10" t="s">
        <v>202</v>
      </c>
      <c r="B54" t="s">
        <v>173</v>
      </c>
      <c r="C54" t="s">
        <v>8</v>
      </c>
      <c r="D54">
        <v>0.5</v>
      </c>
      <c r="E54" s="16">
        <v>1.5001</v>
      </c>
      <c r="F54">
        <v>1.3626</v>
      </c>
      <c r="G54" s="11">
        <f>(F54/E54)*100</f>
        <v>90.833944403706425</v>
      </c>
      <c r="I54"/>
      <c r="J54"/>
      <c r="R54"/>
      <c r="S54"/>
    </row>
    <row r="55" spans="1:19" x14ac:dyDescent="0.25">
      <c r="A55" s="10" t="s">
        <v>203</v>
      </c>
      <c r="B55" t="s">
        <v>173</v>
      </c>
      <c r="C55" t="s">
        <v>8</v>
      </c>
      <c r="D55">
        <v>0.25</v>
      </c>
      <c r="E55" s="16">
        <v>1.5008999999999999</v>
      </c>
      <c r="F55">
        <v>1.367</v>
      </c>
      <c r="G55" s="11">
        <f>(F55/E55)*100</f>
        <v>91.07868612166034</v>
      </c>
      <c r="I55"/>
      <c r="J55"/>
      <c r="R55"/>
      <c r="S55"/>
    </row>
    <row r="56" spans="1:19" x14ac:dyDescent="0.25">
      <c r="A56" s="21"/>
      <c r="F56" s="12" t="s">
        <v>25</v>
      </c>
      <c r="G56" s="13">
        <f>AVERAGE(G51:G55)</f>
        <v>90.90786707214923</v>
      </c>
      <c r="H56" s="13">
        <f>(STDEVA(G51:G55))/(SQRT(5))</f>
        <v>4.8675265983956224E-2</v>
      </c>
      <c r="I56"/>
      <c r="J56"/>
      <c r="R56"/>
      <c r="S56"/>
    </row>
    <row r="57" spans="1:19" x14ac:dyDescent="0.2">
      <c r="I57"/>
      <c r="J57"/>
      <c r="R57"/>
      <c r="S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Q56"/>
  <sheetViews>
    <sheetView workbookViewId="0">
      <selection activeCell="D2" sqref="D2"/>
    </sheetView>
  </sheetViews>
  <sheetFormatPr defaultColWidth="9" defaultRowHeight="15" x14ac:dyDescent="0.25"/>
  <cols>
    <col min="1" max="3" width="9.140625" customWidth="1"/>
    <col min="4" max="4" width="8.85546875" customWidth="1"/>
    <col min="5" max="5" width="10.5703125" customWidth="1"/>
    <col min="6" max="255" width="9.140625" customWidth="1"/>
  </cols>
  <sheetData>
    <row r="1" spans="1:17" x14ac:dyDescent="0.25">
      <c r="A1" s="2"/>
      <c r="D1" t="s">
        <v>313</v>
      </c>
      <c r="E1" s="6" t="s">
        <v>12</v>
      </c>
      <c r="F1" s="6" t="s">
        <v>13</v>
      </c>
      <c r="G1" s="7" t="s">
        <v>14</v>
      </c>
      <c r="H1" s="6" t="s">
        <v>15</v>
      </c>
      <c r="I1" s="8"/>
      <c r="J1" s="9"/>
      <c r="N1" s="6" t="s">
        <v>12</v>
      </c>
      <c r="O1" s="6" t="s">
        <v>13</v>
      </c>
      <c r="P1" s="7" t="s">
        <v>14</v>
      </c>
      <c r="Q1" s="6" t="s">
        <v>15</v>
      </c>
    </row>
    <row r="2" spans="1:17" x14ac:dyDescent="0.25">
      <c r="A2" s="2"/>
      <c r="E2" s="6" t="s">
        <v>16</v>
      </c>
      <c r="F2" s="6" t="s">
        <v>16</v>
      </c>
      <c r="G2" s="6" t="s">
        <v>1</v>
      </c>
      <c r="H2" s="6" t="s">
        <v>17</v>
      </c>
      <c r="I2" s="8"/>
      <c r="J2" s="9"/>
      <c r="N2" s="6" t="s">
        <v>16</v>
      </c>
      <c r="O2" s="6" t="s">
        <v>16</v>
      </c>
      <c r="P2" s="6" t="s">
        <v>1</v>
      </c>
      <c r="Q2" s="6" t="s">
        <v>17</v>
      </c>
    </row>
    <row r="3" spans="1:17" x14ac:dyDescent="0.25">
      <c r="A3" s="10" t="s">
        <v>204</v>
      </c>
      <c r="B3" t="s">
        <v>205</v>
      </c>
      <c r="C3" s="30" t="s">
        <v>166</v>
      </c>
      <c r="D3" s="31">
        <v>0.33</v>
      </c>
      <c r="E3">
        <v>1.5006999999999999</v>
      </c>
      <c r="F3">
        <v>1.4655</v>
      </c>
      <c r="G3" s="11">
        <f>(F3/E3)*100</f>
        <v>97.654427933630984</v>
      </c>
      <c r="I3" s="3"/>
      <c r="J3" s="4"/>
    </row>
    <row r="4" spans="1:17" x14ac:dyDescent="0.25">
      <c r="A4" s="10" t="s">
        <v>206</v>
      </c>
      <c r="C4" s="32"/>
      <c r="D4" s="31">
        <v>0.49</v>
      </c>
      <c r="E4">
        <v>1.5008999999999999</v>
      </c>
      <c r="F4">
        <v>1.4691000000000001</v>
      </c>
      <c r="G4" s="11">
        <f>(F4/E4)*100</f>
        <v>97.881271237257664</v>
      </c>
      <c r="I4" s="3"/>
      <c r="J4" s="4"/>
    </row>
    <row r="5" spans="1:17" x14ac:dyDescent="0.25">
      <c r="A5" s="10" t="s">
        <v>207</v>
      </c>
      <c r="C5" s="30"/>
      <c r="D5" s="31">
        <v>0.39</v>
      </c>
      <c r="E5">
        <v>1.5002</v>
      </c>
      <c r="F5">
        <v>1.4697</v>
      </c>
      <c r="G5" s="11">
        <f>(F5/E5)*100</f>
        <v>97.966937741634453</v>
      </c>
      <c r="I5" s="3"/>
      <c r="J5" s="4"/>
      <c r="L5" s="2"/>
    </row>
    <row r="6" spans="1:17" x14ac:dyDescent="0.25">
      <c r="A6" s="10" t="s">
        <v>208</v>
      </c>
      <c r="C6" s="32"/>
      <c r="D6" s="31">
        <v>0.86</v>
      </c>
      <c r="E6">
        <v>1.5004</v>
      </c>
      <c r="F6">
        <v>1.4698</v>
      </c>
      <c r="G6" s="11">
        <f>(F6/E6)*100</f>
        <v>97.960543854972016</v>
      </c>
      <c r="I6" s="3"/>
      <c r="J6" s="4"/>
    </row>
    <row r="7" spans="1:17" x14ac:dyDescent="0.25">
      <c r="A7" s="10" t="s">
        <v>209</v>
      </c>
      <c r="C7" s="30"/>
      <c r="D7" s="31">
        <v>0.35</v>
      </c>
      <c r="E7">
        <v>1.5008999999999999</v>
      </c>
      <c r="F7">
        <v>1.4705999999999999</v>
      </c>
      <c r="G7" s="11">
        <f>(F7/E7)*100</f>
        <v>97.981211273236056</v>
      </c>
      <c r="I7" s="3"/>
      <c r="J7" s="4"/>
    </row>
    <row r="8" spans="1:17" x14ac:dyDescent="0.25">
      <c r="A8" s="2"/>
      <c r="F8" s="12" t="s">
        <v>25</v>
      </c>
      <c r="G8" s="13">
        <f>AVERAGE(G3:G7)</f>
        <v>97.888878408146226</v>
      </c>
      <c r="H8" s="13">
        <f>(STDEVA(G3:G7))/(SQRT(5))</f>
        <v>6.1147137234057417E-2</v>
      </c>
      <c r="I8" s="3"/>
      <c r="J8" s="4"/>
      <c r="O8" s="12" t="s">
        <v>25</v>
      </c>
      <c r="P8" s="13" t="e">
        <f>AVERAGE(P3:P7)</f>
        <v>#DIV/0!</v>
      </c>
      <c r="Q8" s="13" t="e">
        <f>(STDEVA(P3:P7))/(SQRT(5))</f>
        <v>#DIV/0!</v>
      </c>
    </row>
    <row r="9" spans="1:17" x14ac:dyDescent="0.25">
      <c r="A9" s="2"/>
      <c r="F9" s="14"/>
      <c r="G9" s="15"/>
      <c r="H9" s="15"/>
      <c r="I9" s="3"/>
      <c r="J9" s="4"/>
      <c r="O9" s="14"/>
      <c r="P9" s="15"/>
      <c r="Q9" s="15"/>
    </row>
    <row r="10" spans="1:17" x14ac:dyDescent="0.25">
      <c r="A10" s="2"/>
      <c r="G10" s="2"/>
      <c r="I10" s="3"/>
      <c r="J10" s="4"/>
    </row>
    <row r="11" spans="1:17" x14ac:dyDescent="0.25">
      <c r="A11" s="10" t="s">
        <v>210</v>
      </c>
      <c r="B11" t="s">
        <v>211</v>
      </c>
      <c r="C11" t="s">
        <v>6</v>
      </c>
      <c r="D11">
        <v>0.28999999999999998</v>
      </c>
      <c r="E11" s="16">
        <v>1.5008999999999999</v>
      </c>
      <c r="F11" s="16">
        <v>1.3534999999999999</v>
      </c>
      <c r="G11" s="11">
        <f>(F11/E11)*100</f>
        <v>90.179225797854627</v>
      </c>
      <c r="I11" s="3"/>
    </row>
    <row r="12" spans="1:17" x14ac:dyDescent="0.25">
      <c r="A12" s="10" t="s">
        <v>212</v>
      </c>
      <c r="B12" t="s">
        <v>211</v>
      </c>
      <c r="C12" t="s">
        <v>6</v>
      </c>
      <c r="D12">
        <v>0.15</v>
      </c>
      <c r="E12" s="16">
        <v>1.5008999999999999</v>
      </c>
      <c r="F12" s="16">
        <v>1.3440000000000001</v>
      </c>
      <c r="G12" s="11">
        <f>(F12/E12)*100</f>
        <v>89.546272236658027</v>
      </c>
      <c r="I12" s="3"/>
    </row>
    <row r="13" spans="1:17" x14ac:dyDescent="0.25">
      <c r="A13" s="10" t="s">
        <v>213</v>
      </c>
      <c r="B13" t="s">
        <v>211</v>
      </c>
      <c r="C13" t="s">
        <v>6</v>
      </c>
      <c r="D13">
        <v>0.24</v>
      </c>
      <c r="E13" s="16">
        <v>1.5007999999999999</v>
      </c>
      <c r="F13" s="16">
        <v>1.3446</v>
      </c>
      <c r="G13" s="11">
        <f>(F13/E13)*100</f>
        <v>89.592217484008543</v>
      </c>
      <c r="I13" s="3"/>
    </row>
    <row r="14" spans="1:17" x14ac:dyDescent="0.25">
      <c r="A14" s="10" t="s">
        <v>214</v>
      </c>
      <c r="B14" t="s">
        <v>211</v>
      </c>
      <c r="C14" t="s">
        <v>6</v>
      </c>
      <c r="D14">
        <v>0.21</v>
      </c>
      <c r="E14" s="16">
        <v>1.5006999999999999</v>
      </c>
      <c r="F14" s="16">
        <v>1.3471</v>
      </c>
      <c r="G14" s="11">
        <f>(F14/E14)*100</f>
        <v>89.764776437662434</v>
      </c>
      <c r="I14" s="3"/>
    </row>
    <row r="15" spans="1:17" x14ac:dyDescent="0.25">
      <c r="A15" s="10" t="s">
        <v>215</v>
      </c>
      <c r="B15" t="s">
        <v>211</v>
      </c>
      <c r="C15" t="s">
        <v>6</v>
      </c>
      <c r="D15">
        <v>0.18</v>
      </c>
      <c r="E15" s="16">
        <v>1.5003</v>
      </c>
      <c r="F15" s="16">
        <v>1.3467</v>
      </c>
      <c r="G15" s="11">
        <f>(F15/E15)*100</f>
        <v>89.762047590481913</v>
      </c>
      <c r="I15" s="3"/>
    </row>
    <row r="16" spans="1:17" x14ac:dyDescent="0.25">
      <c r="A16" s="2" t="s">
        <v>122</v>
      </c>
      <c r="F16" s="12" t="s">
        <v>25</v>
      </c>
      <c r="G16" s="13">
        <f>AVERAGE(G11:G15)</f>
        <v>89.768907909333109</v>
      </c>
      <c r="H16" s="13">
        <f>(STDEVA(G11:G15))/(SQRT(5))</f>
        <v>0.11162684529774307</v>
      </c>
      <c r="I16" s="17"/>
    </row>
    <row r="17" spans="1:9" x14ac:dyDescent="0.25">
      <c r="A17" s="2"/>
      <c r="F17" s="14"/>
      <c r="G17" s="15"/>
      <c r="H17" s="15"/>
      <c r="I17" s="17"/>
    </row>
    <row r="18" spans="1:9" x14ac:dyDescent="0.25">
      <c r="A18" s="2"/>
      <c r="I18" s="3"/>
    </row>
    <row r="19" spans="1:9" x14ac:dyDescent="0.25">
      <c r="A19" s="10" t="s">
        <v>216</v>
      </c>
      <c r="B19" t="s">
        <v>211</v>
      </c>
      <c r="C19" t="s">
        <v>5</v>
      </c>
      <c r="D19">
        <v>0.65</v>
      </c>
      <c r="E19" s="16">
        <v>1.5003</v>
      </c>
      <c r="F19" s="16">
        <v>1.3236000000000001</v>
      </c>
      <c r="G19" s="11">
        <f>(F19/E19)*100</f>
        <v>88.222355528894226</v>
      </c>
      <c r="I19" s="3"/>
    </row>
    <row r="20" spans="1:9" x14ac:dyDescent="0.25">
      <c r="A20" s="10" t="s">
        <v>217</v>
      </c>
      <c r="B20" t="s">
        <v>211</v>
      </c>
      <c r="C20" t="s">
        <v>5</v>
      </c>
      <c r="D20">
        <v>0.74</v>
      </c>
      <c r="E20" s="16">
        <v>1.5003</v>
      </c>
      <c r="F20" s="16">
        <v>1.3146</v>
      </c>
      <c r="G20" s="11">
        <f>(F20/E20)*100</f>
        <v>87.622475504899029</v>
      </c>
      <c r="I20" s="3"/>
    </row>
    <row r="21" spans="1:9" x14ac:dyDescent="0.25">
      <c r="A21" s="10" t="s">
        <v>218</v>
      </c>
      <c r="B21" t="s">
        <v>211</v>
      </c>
      <c r="C21" t="s">
        <v>5</v>
      </c>
      <c r="D21">
        <v>0.49</v>
      </c>
      <c r="E21" s="16">
        <v>1.5001</v>
      </c>
      <c r="F21" s="16">
        <v>1.3141</v>
      </c>
      <c r="G21" s="11">
        <f>(F21/E21)*100</f>
        <v>87.600826611559228</v>
      </c>
      <c r="I21" s="3"/>
    </row>
    <row r="22" spans="1:9" x14ac:dyDescent="0.25">
      <c r="A22" s="10" t="s">
        <v>219</v>
      </c>
      <c r="B22" t="s">
        <v>211</v>
      </c>
      <c r="C22" t="s">
        <v>5</v>
      </c>
      <c r="D22">
        <v>0.54</v>
      </c>
      <c r="E22" s="16">
        <v>1.5004</v>
      </c>
      <c r="F22" s="16">
        <v>1.3145</v>
      </c>
      <c r="G22" s="11">
        <f>(F22/E22)*100</f>
        <v>87.609970674486803</v>
      </c>
      <c r="I22" s="3"/>
    </row>
    <row r="23" spans="1:9" x14ac:dyDescent="0.25">
      <c r="A23" s="10" t="s">
        <v>220</v>
      </c>
      <c r="B23" t="s">
        <v>211</v>
      </c>
      <c r="C23" t="s">
        <v>5</v>
      </c>
      <c r="D23">
        <v>0.62</v>
      </c>
      <c r="E23" s="16">
        <v>1.5005999999999999</v>
      </c>
      <c r="F23" s="16">
        <v>1.3187</v>
      </c>
      <c r="G23" s="11">
        <f>(F23/E23)*100</f>
        <v>87.878182060509133</v>
      </c>
      <c r="I23" s="3"/>
    </row>
    <row r="24" spans="1:9" x14ac:dyDescent="0.25">
      <c r="A24" s="2"/>
      <c r="F24" s="12" t="s">
        <v>25</v>
      </c>
      <c r="G24" s="13">
        <f>AVERAGE(G19:G23)</f>
        <v>87.786762076069678</v>
      </c>
      <c r="H24" s="18">
        <f>(STDEVA(G19:G23))/(SQRT(5))</f>
        <v>0.12060608272427334</v>
      </c>
      <c r="I24" s="19"/>
    </row>
    <row r="25" spans="1:9" x14ac:dyDescent="0.25">
      <c r="A25" s="2"/>
      <c r="F25" s="14"/>
      <c r="G25" s="15"/>
      <c r="H25" s="33"/>
      <c r="I25" s="19"/>
    </row>
    <row r="26" spans="1:9" x14ac:dyDescent="0.25">
      <c r="A26" s="2"/>
      <c r="I26" s="3"/>
    </row>
    <row r="27" spans="1:9" x14ac:dyDescent="0.25">
      <c r="A27" s="10" t="s">
        <v>221</v>
      </c>
      <c r="B27" t="s">
        <v>211</v>
      </c>
      <c r="C27" t="s">
        <v>3</v>
      </c>
      <c r="D27">
        <v>0.13</v>
      </c>
      <c r="E27" s="16">
        <v>1.5004</v>
      </c>
      <c r="F27" s="16">
        <v>1.3436999999999999</v>
      </c>
      <c r="G27" s="11">
        <f>(F27/E27)*100</f>
        <v>89.556118368435079</v>
      </c>
    </row>
    <row r="28" spans="1:9" x14ac:dyDescent="0.25">
      <c r="A28" s="10" t="s">
        <v>222</v>
      </c>
      <c r="B28" t="s">
        <v>211</v>
      </c>
      <c r="C28" t="s">
        <v>3</v>
      </c>
      <c r="D28">
        <v>0.23</v>
      </c>
      <c r="E28" s="16">
        <v>1.5005999999999999</v>
      </c>
      <c r="F28" s="16">
        <v>1.3420000000000001</v>
      </c>
      <c r="G28" s="11">
        <f>(F28/E28)*100</f>
        <v>89.430894308943095</v>
      </c>
    </row>
    <row r="29" spans="1:9" x14ac:dyDescent="0.25">
      <c r="A29" s="10" t="s">
        <v>223</v>
      </c>
      <c r="B29" t="s">
        <v>211</v>
      </c>
      <c r="C29" t="s">
        <v>3</v>
      </c>
      <c r="D29">
        <v>0.15</v>
      </c>
      <c r="E29" s="16">
        <v>1.5004999999999999</v>
      </c>
      <c r="F29" s="16">
        <v>1.343</v>
      </c>
      <c r="G29" s="11">
        <f>(F29/E29)*100</f>
        <v>89.503498833722091</v>
      </c>
    </row>
    <row r="30" spans="1:9" x14ac:dyDescent="0.25">
      <c r="A30" s="10" t="s">
        <v>224</v>
      </c>
      <c r="B30" t="s">
        <v>211</v>
      </c>
      <c r="C30" t="s">
        <v>3</v>
      </c>
      <c r="D30">
        <v>0.24</v>
      </c>
      <c r="E30" s="16">
        <v>1.5008999999999999</v>
      </c>
      <c r="F30" s="16">
        <v>1.3440000000000001</v>
      </c>
      <c r="G30" s="11">
        <f>(F30/E30)*100</f>
        <v>89.546272236658027</v>
      </c>
    </row>
    <row r="31" spans="1:9" x14ac:dyDescent="0.25">
      <c r="A31" s="10" t="s">
        <v>225</v>
      </c>
      <c r="B31" t="s">
        <v>211</v>
      </c>
      <c r="C31" t="s">
        <v>3</v>
      </c>
      <c r="D31">
        <v>0.1</v>
      </c>
      <c r="E31" s="16">
        <v>1.5003</v>
      </c>
      <c r="F31" s="16">
        <v>1.3478000000000001</v>
      </c>
      <c r="G31" s="11">
        <f>(F31/E31)*100</f>
        <v>89.835366260081329</v>
      </c>
    </row>
    <row r="32" spans="1:9" x14ac:dyDescent="0.25">
      <c r="A32" s="20"/>
      <c r="F32" s="12" t="s">
        <v>25</v>
      </c>
      <c r="G32" s="13">
        <f>AVERAGE(G27:G31)</f>
        <v>89.574430001567933</v>
      </c>
      <c r="H32" s="13">
        <f>(STDEVA(G27:G31))/(SQRT(5))</f>
        <v>6.8865678051170998E-2</v>
      </c>
    </row>
    <row r="33" spans="1:8" x14ac:dyDescent="0.25">
      <c r="A33" s="20"/>
      <c r="F33" s="14"/>
      <c r="G33" s="15"/>
      <c r="H33" s="15"/>
    </row>
    <row r="34" spans="1:8" x14ac:dyDescent="0.2">
      <c r="A34" s="21"/>
    </row>
    <row r="35" spans="1:8" x14ac:dyDescent="0.25">
      <c r="A35" s="10" t="s">
        <v>226</v>
      </c>
      <c r="B35" t="s">
        <v>211</v>
      </c>
      <c r="C35" t="s">
        <v>2</v>
      </c>
      <c r="D35">
        <v>0.47</v>
      </c>
      <c r="E35" s="16">
        <v>1.5002</v>
      </c>
      <c r="F35" s="16">
        <v>1.3262</v>
      </c>
      <c r="G35" s="11">
        <f>(F35/E35)*100</f>
        <v>88.401546460471934</v>
      </c>
    </row>
    <row r="36" spans="1:8" x14ac:dyDescent="0.25">
      <c r="A36" s="10" t="s">
        <v>227</v>
      </c>
      <c r="B36" t="s">
        <v>211</v>
      </c>
      <c r="C36" t="s">
        <v>2</v>
      </c>
      <c r="D36">
        <v>0.41</v>
      </c>
      <c r="E36" s="16">
        <v>1.5003</v>
      </c>
      <c r="F36" s="16">
        <v>1.3243</v>
      </c>
      <c r="G36" s="11">
        <f>(F36/E36)*100</f>
        <v>88.269012864093852</v>
      </c>
    </row>
    <row r="37" spans="1:8" x14ac:dyDescent="0.25">
      <c r="A37" s="10" t="s">
        <v>228</v>
      </c>
      <c r="B37" t="s">
        <v>211</v>
      </c>
      <c r="C37" t="s">
        <v>2</v>
      </c>
      <c r="D37">
        <v>0.35</v>
      </c>
      <c r="E37" s="16">
        <v>1.5001</v>
      </c>
      <c r="F37" s="16">
        <v>1.3205</v>
      </c>
      <c r="G37" s="11">
        <f>(F37/E37)*100</f>
        <v>88.02746483567762</v>
      </c>
    </row>
    <row r="38" spans="1:8" x14ac:dyDescent="0.25">
      <c r="A38" s="10" t="s">
        <v>229</v>
      </c>
      <c r="B38" t="s">
        <v>211</v>
      </c>
      <c r="C38" t="s">
        <v>2</v>
      </c>
      <c r="D38">
        <v>0.42</v>
      </c>
      <c r="E38" s="16">
        <v>1.5006999999999999</v>
      </c>
      <c r="F38" s="16">
        <v>1.3248</v>
      </c>
      <c r="G38" s="11">
        <f>(F38/E38)*100</f>
        <v>88.278803225161596</v>
      </c>
    </row>
    <row r="39" spans="1:8" x14ac:dyDescent="0.25">
      <c r="A39" s="10" t="s">
        <v>230</v>
      </c>
      <c r="B39" t="s">
        <v>211</v>
      </c>
      <c r="C39" t="s">
        <v>2</v>
      </c>
      <c r="D39">
        <v>0.36</v>
      </c>
      <c r="E39" s="16">
        <v>1.5007999999999999</v>
      </c>
      <c r="F39" s="16">
        <v>1.3248</v>
      </c>
      <c r="G39" s="11">
        <f>(F39/E39)*100</f>
        <v>88.272921108742011</v>
      </c>
    </row>
    <row r="40" spans="1:8" x14ac:dyDescent="0.25">
      <c r="A40" s="34"/>
      <c r="F40" s="12" t="s">
        <v>25</v>
      </c>
      <c r="G40" s="13">
        <f>AVERAGE(G35:G39)</f>
        <v>88.249949698829397</v>
      </c>
      <c r="H40" s="13">
        <f>(STDEVA(G35:G39))/(SQRT(5))</f>
        <v>6.0911701830290974E-2</v>
      </c>
    </row>
    <row r="41" spans="1:8" x14ac:dyDescent="0.25">
      <c r="A41" s="34"/>
      <c r="F41" s="14"/>
      <c r="G41" s="15"/>
      <c r="H41" s="15"/>
    </row>
    <row r="42" spans="1:8" x14ac:dyDescent="0.2">
      <c r="A42" s="21"/>
    </row>
    <row r="43" spans="1:8" x14ac:dyDescent="0.25">
      <c r="A43" s="10" t="s">
        <v>231</v>
      </c>
      <c r="B43" t="s">
        <v>211</v>
      </c>
      <c r="C43" t="s">
        <v>9</v>
      </c>
      <c r="D43">
        <v>0.15</v>
      </c>
      <c r="E43" s="16">
        <v>1.5007999999999999</v>
      </c>
      <c r="F43" s="16">
        <v>1.3608</v>
      </c>
      <c r="G43" s="11">
        <f>(F43/E43)*100</f>
        <v>90.671641791044777</v>
      </c>
    </row>
    <row r="44" spans="1:8" x14ac:dyDescent="0.25">
      <c r="A44" s="10" t="s">
        <v>232</v>
      </c>
      <c r="B44" t="s">
        <v>211</v>
      </c>
      <c r="C44" t="s">
        <v>9</v>
      </c>
      <c r="D44">
        <v>0.12</v>
      </c>
      <c r="E44" s="16">
        <v>1.5005999999999999</v>
      </c>
      <c r="F44" s="16">
        <v>1.3571</v>
      </c>
      <c r="G44" s="11">
        <f>(F44/E44)*100</f>
        <v>90.437158469945359</v>
      </c>
    </row>
    <row r="45" spans="1:8" x14ac:dyDescent="0.25">
      <c r="A45" s="10" t="s">
        <v>233</v>
      </c>
      <c r="B45" t="s">
        <v>211</v>
      </c>
      <c r="C45" t="s">
        <v>9</v>
      </c>
      <c r="D45">
        <v>0.1</v>
      </c>
      <c r="E45" s="16">
        <v>1.5</v>
      </c>
      <c r="F45" s="16">
        <v>1.3611</v>
      </c>
      <c r="G45" s="11">
        <f>(F45/E45)*100</f>
        <v>90.74</v>
      </c>
    </row>
    <row r="46" spans="1:8" x14ac:dyDescent="0.25">
      <c r="A46" s="10" t="s">
        <v>234</v>
      </c>
      <c r="B46" t="s">
        <v>211</v>
      </c>
      <c r="C46" t="s">
        <v>9</v>
      </c>
      <c r="D46">
        <v>0.13</v>
      </c>
      <c r="E46" s="16">
        <v>1.5004</v>
      </c>
      <c r="F46" s="16">
        <v>1.3527</v>
      </c>
      <c r="G46" s="11">
        <f>(F46/E46)*100</f>
        <v>90.155958411090381</v>
      </c>
    </row>
    <row r="47" spans="1:8" x14ac:dyDescent="0.25">
      <c r="A47" s="10" t="s">
        <v>235</v>
      </c>
      <c r="B47" t="s">
        <v>211</v>
      </c>
      <c r="C47" t="s">
        <v>9</v>
      </c>
      <c r="D47">
        <v>0.1</v>
      </c>
      <c r="E47" s="16">
        <v>1.5007999999999999</v>
      </c>
      <c r="F47" s="16">
        <v>1.3582000000000001</v>
      </c>
      <c r="G47" s="11">
        <f>(F47/E47)*100</f>
        <v>90.498400852878476</v>
      </c>
    </row>
    <row r="48" spans="1:8" x14ac:dyDescent="0.25">
      <c r="A48" s="21"/>
      <c r="F48" s="12" t="s">
        <v>25</v>
      </c>
      <c r="G48" s="13">
        <f>AVERAGE(G43:G47)</f>
        <v>90.500631904991792</v>
      </c>
      <c r="H48" s="13">
        <f>(STDEVA(G43:G47))/(SQRT(5))</f>
        <v>0.10231694336326777</v>
      </c>
    </row>
    <row r="49" spans="1:8" x14ac:dyDescent="0.25">
      <c r="A49" s="21"/>
      <c r="F49" s="14"/>
      <c r="G49" s="15"/>
      <c r="H49" s="15"/>
    </row>
    <row r="50" spans="1:8" x14ac:dyDescent="0.2">
      <c r="A50" s="21"/>
    </row>
    <row r="51" spans="1:8" x14ac:dyDescent="0.25">
      <c r="A51" s="10" t="s">
        <v>236</v>
      </c>
      <c r="B51" t="s">
        <v>211</v>
      </c>
      <c r="C51" t="s">
        <v>8</v>
      </c>
      <c r="D51">
        <v>0.31</v>
      </c>
      <c r="E51" s="16">
        <v>1.5006999999999999</v>
      </c>
      <c r="F51" s="16">
        <v>1.3536999999999999</v>
      </c>
      <c r="G51" s="11">
        <f>(F51/E51)*100</f>
        <v>90.204571200106614</v>
      </c>
    </row>
    <row r="52" spans="1:8" x14ac:dyDescent="0.25">
      <c r="A52" s="10" t="s">
        <v>237</v>
      </c>
      <c r="B52" t="s">
        <v>211</v>
      </c>
      <c r="C52" t="s">
        <v>8</v>
      </c>
      <c r="D52">
        <v>0.33</v>
      </c>
      <c r="E52" s="16">
        <v>1.5</v>
      </c>
      <c r="F52" s="16">
        <v>1.3306</v>
      </c>
      <c r="G52" s="11">
        <f>(F52/E52)*100</f>
        <v>88.706666666666663</v>
      </c>
    </row>
    <row r="53" spans="1:8" x14ac:dyDescent="0.25">
      <c r="A53" s="10" t="s">
        <v>238</v>
      </c>
      <c r="B53" t="s">
        <v>211</v>
      </c>
      <c r="C53" t="s">
        <v>8</v>
      </c>
      <c r="D53">
        <v>0.36</v>
      </c>
      <c r="E53" s="16">
        <v>1.5004</v>
      </c>
      <c r="F53" s="16">
        <v>1.3376999999999999</v>
      </c>
      <c r="G53" s="11">
        <f>(F53/E53)*100</f>
        <v>89.156225006664883</v>
      </c>
    </row>
    <row r="54" spans="1:8" x14ac:dyDescent="0.25">
      <c r="A54" s="10" t="s">
        <v>239</v>
      </c>
      <c r="B54" t="s">
        <v>211</v>
      </c>
      <c r="C54" t="s">
        <v>8</v>
      </c>
      <c r="D54">
        <v>0.33</v>
      </c>
      <c r="E54" s="16">
        <v>1.5004999999999999</v>
      </c>
      <c r="F54" s="16">
        <v>1.3373999999999999</v>
      </c>
      <c r="G54" s="11">
        <f>(F54/E54)*100</f>
        <v>89.130289903365551</v>
      </c>
    </row>
    <row r="55" spans="1:8" x14ac:dyDescent="0.25">
      <c r="A55" s="10" t="s">
        <v>240</v>
      </c>
      <c r="B55" t="s">
        <v>211</v>
      </c>
      <c r="C55" t="s">
        <v>8</v>
      </c>
      <c r="D55">
        <v>0.33</v>
      </c>
      <c r="E55" s="16">
        <v>1.5003</v>
      </c>
      <c r="F55" s="16">
        <v>1.3405</v>
      </c>
      <c r="G55" s="11">
        <f>(F55/E55)*100</f>
        <v>89.348796907285205</v>
      </c>
    </row>
    <row r="56" spans="1:8" x14ac:dyDescent="0.25">
      <c r="A56" s="21"/>
      <c r="E56" s="16"/>
      <c r="F56" s="12" t="s">
        <v>25</v>
      </c>
      <c r="G56" s="13">
        <f>AVERAGE(G51:G55)</f>
        <v>89.309309936817783</v>
      </c>
      <c r="H56" s="13">
        <f>(STDEVA(G51:G55))/(SQRT(5))</f>
        <v>0.24715521738957885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Q56"/>
  <sheetViews>
    <sheetView zoomScale="125" workbookViewId="0">
      <selection activeCell="D2" sqref="D2"/>
    </sheetView>
  </sheetViews>
  <sheetFormatPr defaultColWidth="9" defaultRowHeight="15" x14ac:dyDescent="0.25"/>
  <cols>
    <col min="1" max="3" width="9.140625" customWidth="1"/>
    <col min="4" max="4" width="8.85546875" customWidth="1"/>
    <col min="5" max="5" width="10.5703125" customWidth="1"/>
    <col min="6" max="255" width="9.140625" customWidth="1"/>
  </cols>
  <sheetData>
    <row r="1" spans="1:17" x14ac:dyDescent="0.25">
      <c r="A1" s="2"/>
      <c r="D1" s="22" t="s">
        <v>313</v>
      </c>
      <c r="E1" s="6" t="s">
        <v>12</v>
      </c>
      <c r="F1" s="6" t="s">
        <v>13</v>
      </c>
      <c r="G1" s="7" t="s">
        <v>14</v>
      </c>
      <c r="H1" s="6" t="s">
        <v>15</v>
      </c>
      <c r="I1" s="8"/>
      <c r="J1" s="9"/>
      <c r="N1" s="6" t="s">
        <v>12</v>
      </c>
      <c r="O1" s="6" t="s">
        <v>13</v>
      </c>
      <c r="P1" s="7" t="s">
        <v>14</v>
      </c>
      <c r="Q1" s="6" t="s">
        <v>15</v>
      </c>
    </row>
    <row r="2" spans="1:17" x14ac:dyDescent="0.25">
      <c r="A2" s="2"/>
      <c r="E2" s="6" t="s">
        <v>16</v>
      </c>
      <c r="F2" s="6" t="s">
        <v>16</v>
      </c>
      <c r="G2" s="6" t="s">
        <v>1</v>
      </c>
      <c r="H2" s="6" t="s">
        <v>17</v>
      </c>
      <c r="I2" s="8"/>
      <c r="J2" s="9"/>
      <c r="N2" s="6" t="s">
        <v>16</v>
      </c>
      <c r="O2" s="6" t="s">
        <v>16</v>
      </c>
      <c r="P2" s="6" t="s">
        <v>1</v>
      </c>
      <c r="Q2" s="6" t="s">
        <v>17</v>
      </c>
    </row>
    <row r="3" spans="1:17" x14ac:dyDescent="0.25">
      <c r="A3" s="10" t="s">
        <v>204</v>
      </c>
      <c r="B3" t="s">
        <v>205</v>
      </c>
      <c r="C3" s="30" t="s">
        <v>166</v>
      </c>
      <c r="D3" s="31">
        <v>0.33</v>
      </c>
      <c r="E3">
        <v>1.5006999999999999</v>
      </c>
      <c r="F3">
        <v>1.4655</v>
      </c>
      <c r="G3" s="11">
        <f>(F3/E3)*100</f>
        <v>97.654427933630984</v>
      </c>
      <c r="I3" s="3"/>
      <c r="J3" s="4"/>
    </row>
    <row r="4" spans="1:17" x14ac:dyDescent="0.25">
      <c r="A4" s="10" t="s">
        <v>206</v>
      </c>
      <c r="C4" s="32"/>
      <c r="D4" s="31">
        <v>0.49</v>
      </c>
      <c r="E4">
        <v>1.5008999999999999</v>
      </c>
      <c r="F4">
        <v>1.4691000000000001</v>
      </c>
      <c r="G4" s="11">
        <f>(F4/E4)*100</f>
        <v>97.881271237257664</v>
      </c>
      <c r="I4" s="3"/>
      <c r="J4" s="4"/>
    </row>
    <row r="5" spans="1:17" x14ac:dyDescent="0.25">
      <c r="A5" s="10" t="s">
        <v>207</v>
      </c>
      <c r="C5" s="30"/>
      <c r="D5" s="31">
        <v>0.39</v>
      </c>
      <c r="E5">
        <v>1.5002</v>
      </c>
      <c r="F5">
        <v>1.4697</v>
      </c>
      <c r="G5" s="11">
        <f>(F5/E5)*100</f>
        <v>97.966937741634453</v>
      </c>
      <c r="I5" s="3"/>
      <c r="J5" s="4"/>
      <c r="L5" s="2"/>
    </row>
    <row r="6" spans="1:17" x14ac:dyDescent="0.25">
      <c r="A6" s="10" t="s">
        <v>208</v>
      </c>
      <c r="C6" s="32"/>
      <c r="D6" s="31">
        <v>0.86</v>
      </c>
      <c r="E6">
        <v>1.5004</v>
      </c>
      <c r="F6">
        <v>1.4698</v>
      </c>
      <c r="G6" s="11">
        <f>(F6/E6)*100</f>
        <v>97.960543854972016</v>
      </c>
      <c r="I6" s="3"/>
      <c r="J6" s="4"/>
    </row>
    <row r="7" spans="1:17" x14ac:dyDescent="0.25">
      <c r="A7" s="10" t="s">
        <v>209</v>
      </c>
      <c r="C7" s="30"/>
      <c r="D7" s="31">
        <v>0.35</v>
      </c>
      <c r="E7">
        <v>1.5008999999999999</v>
      </c>
      <c r="F7">
        <v>1.4705999999999999</v>
      </c>
      <c r="G7" s="11">
        <f>(F7/E7)*100</f>
        <v>97.981211273236056</v>
      </c>
      <c r="I7" s="3"/>
      <c r="J7" s="4"/>
    </row>
    <row r="8" spans="1:17" x14ac:dyDescent="0.25">
      <c r="A8" s="2"/>
      <c r="F8" s="12" t="s">
        <v>25</v>
      </c>
      <c r="G8" s="13">
        <f>AVERAGE(G3:G7)</f>
        <v>97.888878408146226</v>
      </c>
      <c r="H8" s="13">
        <f>(STDEVA(G3:G7))/(SQRT(5))</f>
        <v>6.1147137234057417E-2</v>
      </c>
      <c r="I8" s="3"/>
      <c r="J8" s="4"/>
      <c r="O8" s="12" t="s">
        <v>25</v>
      </c>
      <c r="P8" s="13" t="e">
        <f>AVERAGE(P3:P7)</f>
        <v>#DIV/0!</v>
      </c>
      <c r="Q8" s="13" t="e">
        <f>(STDEVA(P3:P7))/(SQRT(5))</f>
        <v>#DIV/0!</v>
      </c>
    </row>
    <row r="9" spans="1:17" x14ac:dyDescent="0.25">
      <c r="A9" s="2"/>
      <c r="F9" s="14"/>
      <c r="G9" s="15"/>
      <c r="H9" s="15"/>
      <c r="I9" s="3"/>
      <c r="J9" s="4"/>
      <c r="O9" s="14"/>
      <c r="P9" s="15"/>
      <c r="Q9" s="15"/>
    </row>
    <row r="10" spans="1:17" x14ac:dyDescent="0.25">
      <c r="A10" s="2"/>
      <c r="G10" s="2"/>
      <c r="I10" s="3"/>
      <c r="J10" s="4"/>
    </row>
    <row r="11" spans="1:17" x14ac:dyDescent="0.25">
      <c r="A11" s="10" t="s">
        <v>241</v>
      </c>
      <c r="B11" t="s">
        <v>121</v>
      </c>
      <c r="C11" t="s">
        <v>6</v>
      </c>
      <c r="D11">
        <v>0.53</v>
      </c>
      <c r="E11" s="16">
        <v>1.5004</v>
      </c>
      <c r="F11" s="16">
        <v>1.3545</v>
      </c>
      <c r="G11" s="11">
        <f>(F11/E11)*100</f>
        <v>90.275926419621442</v>
      </c>
      <c r="I11" s="3"/>
    </row>
    <row r="12" spans="1:17" x14ac:dyDescent="0.25">
      <c r="A12" s="10" t="s">
        <v>242</v>
      </c>
      <c r="B12" t="s">
        <v>121</v>
      </c>
      <c r="C12" t="s">
        <v>6</v>
      </c>
      <c r="D12">
        <v>0.61</v>
      </c>
      <c r="E12" s="16">
        <v>1.5008999999999999</v>
      </c>
      <c r="F12" s="16">
        <v>1.3542000000000001</v>
      </c>
      <c r="G12" s="11">
        <f>(F12/E12)*100</f>
        <v>90.22586448131122</v>
      </c>
      <c r="I12" s="3"/>
    </row>
    <row r="13" spans="1:17" x14ac:dyDescent="0.25">
      <c r="A13" s="10" t="s">
        <v>243</v>
      </c>
      <c r="B13" t="s">
        <v>121</v>
      </c>
      <c r="C13" t="s">
        <v>6</v>
      </c>
      <c r="D13">
        <v>0.5</v>
      </c>
      <c r="E13" s="16">
        <v>1.5</v>
      </c>
      <c r="F13" s="16">
        <v>1.3547</v>
      </c>
      <c r="G13" s="11">
        <f>(F13/E13)*100</f>
        <v>90.313333333333333</v>
      </c>
      <c r="I13" s="3"/>
    </row>
    <row r="14" spans="1:17" x14ac:dyDescent="0.25">
      <c r="A14" s="10" t="s">
        <v>244</v>
      </c>
      <c r="B14" t="s">
        <v>121</v>
      </c>
      <c r="C14" t="s">
        <v>6</v>
      </c>
      <c r="D14">
        <v>0.36</v>
      </c>
      <c r="E14" s="16">
        <v>1.5003</v>
      </c>
      <c r="F14" s="16">
        <v>1.3581000000000001</v>
      </c>
      <c r="G14" s="11">
        <f>(F14/E14)*100</f>
        <v>90.521895620875839</v>
      </c>
      <c r="I14" s="3"/>
    </row>
    <row r="15" spans="1:17" x14ac:dyDescent="0.25">
      <c r="A15" s="10" t="s">
        <v>245</v>
      </c>
      <c r="B15" t="s">
        <v>121</v>
      </c>
      <c r="C15" t="s">
        <v>6</v>
      </c>
      <c r="D15" t="s">
        <v>311</v>
      </c>
      <c r="E15" s="16">
        <v>1.5004</v>
      </c>
      <c r="F15" s="16" t="s">
        <v>246</v>
      </c>
      <c r="G15" s="11" t="e">
        <f>(F15/E15)*100</f>
        <v>#VALUE!</v>
      </c>
      <c r="I15" s="3"/>
    </row>
    <row r="16" spans="1:17" x14ac:dyDescent="0.25">
      <c r="A16" s="2" t="s">
        <v>122</v>
      </c>
      <c r="F16" s="12" t="s">
        <v>25</v>
      </c>
      <c r="G16" s="13" t="e">
        <f>AVERAGE(G11:G15)</f>
        <v>#VALUE!</v>
      </c>
      <c r="H16" s="13" t="e">
        <f>(STDEVA(G11:G15))/(SQRT(5))</f>
        <v>#VALUE!</v>
      </c>
      <c r="I16" s="17"/>
    </row>
    <row r="17" spans="1:9" x14ac:dyDescent="0.25">
      <c r="A17" s="2"/>
      <c r="F17" s="14"/>
      <c r="G17" s="15"/>
      <c r="H17" s="15"/>
      <c r="I17" s="17"/>
    </row>
    <row r="18" spans="1:9" x14ac:dyDescent="0.25">
      <c r="A18" s="2"/>
      <c r="I18" s="3"/>
    </row>
    <row r="19" spans="1:9" x14ac:dyDescent="0.25">
      <c r="A19" s="10" t="s">
        <v>247</v>
      </c>
      <c r="B19" t="s">
        <v>121</v>
      </c>
      <c r="C19" t="s">
        <v>5</v>
      </c>
      <c r="D19">
        <v>1.45</v>
      </c>
      <c r="E19" s="16">
        <v>1.5008999999999999</v>
      </c>
      <c r="F19" s="16">
        <v>1.2142999999999999</v>
      </c>
      <c r="G19" s="11">
        <f>(F19/E19)*100</f>
        <v>80.904790459057892</v>
      </c>
      <c r="I19" s="3"/>
    </row>
    <row r="20" spans="1:9" x14ac:dyDescent="0.25">
      <c r="A20" s="10" t="s">
        <v>248</v>
      </c>
      <c r="B20" t="s">
        <v>121</v>
      </c>
      <c r="C20" t="s">
        <v>5</v>
      </c>
      <c r="D20">
        <v>2.4300000000000002</v>
      </c>
      <c r="E20" s="16">
        <v>1.5</v>
      </c>
      <c r="F20" s="16">
        <v>1.2121999999999999</v>
      </c>
      <c r="G20" s="11">
        <f>(F20/E20)*100</f>
        <v>80.813333333333333</v>
      </c>
      <c r="I20" s="3"/>
    </row>
    <row r="21" spans="1:9" x14ac:dyDescent="0.25">
      <c r="A21" s="10" t="s">
        <v>249</v>
      </c>
      <c r="B21" t="s">
        <v>121</v>
      </c>
      <c r="C21" t="s">
        <v>5</v>
      </c>
      <c r="D21">
        <v>1.5899999999999999</v>
      </c>
      <c r="E21" s="16">
        <v>1.5002</v>
      </c>
      <c r="F21" s="16">
        <v>1.2047000000000001</v>
      </c>
      <c r="G21" s="11">
        <f>(F21/E21)*100</f>
        <v>80.302626316491143</v>
      </c>
      <c r="I21" s="3"/>
    </row>
    <row r="22" spans="1:9" x14ac:dyDescent="0.25">
      <c r="A22" s="10" t="s">
        <v>250</v>
      </c>
      <c r="B22" t="s">
        <v>121</v>
      </c>
      <c r="C22" t="s">
        <v>5</v>
      </c>
      <c r="D22">
        <v>1.69</v>
      </c>
      <c r="E22" s="16">
        <v>1.5008999999999999</v>
      </c>
      <c r="F22" s="16">
        <v>1.1982999999999999</v>
      </c>
      <c r="G22" s="11">
        <f>(F22/E22)*100</f>
        <v>79.838763408621489</v>
      </c>
      <c r="I22" s="3"/>
    </row>
    <row r="23" spans="1:9" x14ac:dyDescent="0.25">
      <c r="A23" s="10" t="s">
        <v>251</v>
      </c>
      <c r="B23" t="s">
        <v>121</v>
      </c>
      <c r="C23" t="s">
        <v>5</v>
      </c>
      <c r="D23">
        <v>2.25</v>
      </c>
      <c r="E23" s="16">
        <v>1.5003</v>
      </c>
      <c r="F23" s="16">
        <v>1.2027000000000001</v>
      </c>
      <c r="G23" s="11">
        <f>(F23/E23)*100</f>
        <v>80.163967206558695</v>
      </c>
      <c r="I23" s="3"/>
    </row>
    <row r="24" spans="1:9" x14ac:dyDescent="0.25">
      <c r="A24" s="2"/>
      <c r="F24" s="12" t="s">
        <v>25</v>
      </c>
      <c r="G24" s="13">
        <f>AVERAGE(G19:G23)</f>
        <v>80.404696144812505</v>
      </c>
      <c r="H24" s="18">
        <f>(STDEVA(G19:G23))/(SQRT(5))</f>
        <v>0.20071462433537074</v>
      </c>
      <c r="I24" s="19"/>
    </row>
    <row r="25" spans="1:9" x14ac:dyDescent="0.25">
      <c r="A25" s="2"/>
      <c r="F25" s="14"/>
      <c r="G25" s="15"/>
      <c r="H25" s="33"/>
      <c r="I25" s="19"/>
    </row>
    <row r="26" spans="1:9" x14ac:dyDescent="0.25">
      <c r="A26" s="2"/>
      <c r="I26" s="3"/>
    </row>
    <row r="27" spans="1:9" x14ac:dyDescent="0.25">
      <c r="A27" s="10" t="s">
        <v>252</v>
      </c>
      <c r="B27" t="s">
        <v>121</v>
      </c>
      <c r="C27" t="s">
        <v>3</v>
      </c>
      <c r="D27">
        <v>0.51</v>
      </c>
      <c r="E27" s="16">
        <v>1.5008999999999999</v>
      </c>
      <c r="F27" s="16">
        <v>1.3784000000000001</v>
      </c>
      <c r="G27" s="11">
        <f>(F27/E27)*100</f>
        <v>91.838230395096289</v>
      </c>
    </row>
    <row r="28" spans="1:9" x14ac:dyDescent="0.25">
      <c r="A28" s="10" t="s">
        <v>253</v>
      </c>
      <c r="B28" t="s">
        <v>121</v>
      </c>
      <c r="C28" t="s">
        <v>3</v>
      </c>
      <c r="D28">
        <v>0.43</v>
      </c>
      <c r="E28" s="16">
        <v>1.5004999999999999</v>
      </c>
      <c r="F28" s="16">
        <v>1.3786</v>
      </c>
      <c r="G28" s="11">
        <f>(F28/E28)*100</f>
        <v>91.876041319560159</v>
      </c>
    </row>
    <row r="29" spans="1:9" x14ac:dyDescent="0.25">
      <c r="A29" s="10" t="s">
        <v>254</v>
      </c>
      <c r="B29" t="s">
        <v>121</v>
      </c>
      <c r="C29" t="s">
        <v>3</v>
      </c>
      <c r="D29">
        <v>0.48</v>
      </c>
      <c r="E29" s="16">
        <v>1.5008999999999999</v>
      </c>
      <c r="F29" s="16">
        <v>1.3856999999999999</v>
      </c>
      <c r="G29" s="11">
        <f>(F29/E29)*100</f>
        <v>92.324605236857877</v>
      </c>
    </row>
    <row r="30" spans="1:9" x14ac:dyDescent="0.25">
      <c r="A30" s="10" t="s">
        <v>255</v>
      </c>
      <c r="B30" t="s">
        <v>121</v>
      </c>
      <c r="C30" t="s">
        <v>3</v>
      </c>
      <c r="D30">
        <v>0.31</v>
      </c>
      <c r="E30" s="16">
        <v>1.5008999999999999</v>
      </c>
      <c r="F30" s="16">
        <v>1.3846000000000001</v>
      </c>
      <c r="G30" s="11">
        <f>(F30/E30)*100</f>
        <v>92.251315877140399</v>
      </c>
    </row>
    <row r="31" spans="1:9" x14ac:dyDescent="0.25">
      <c r="A31" s="10" t="s">
        <v>256</v>
      </c>
      <c r="B31" t="s">
        <v>121</v>
      </c>
      <c r="C31" t="s">
        <v>3</v>
      </c>
      <c r="D31">
        <v>0.33</v>
      </c>
      <c r="E31" s="16">
        <v>1.5006999999999999</v>
      </c>
      <c r="F31" s="16">
        <v>1.3806</v>
      </c>
      <c r="G31" s="11">
        <f>(F31/E31)*100</f>
        <v>91.997068034917049</v>
      </c>
    </row>
    <row r="32" spans="1:9" x14ac:dyDescent="0.25">
      <c r="A32" s="20"/>
      <c r="F32" s="12" t="s">
        <v>25</v>
      </c>
      <c r="G32" s="13">
        <f>AVERAGE(G27:G31)</f>
        <v>92.057452172714363</v>
      </c>
      <c r="H32" s="13">
        <f>(STDEVA(G27:G31))/(SQRT(5))</f>
        <v>9.8378916719168985E-2</v>
      </c>
    </row>
    <row r="33" spans="1:8" x14ac:dyDescent="0.25">
      <c r="A33" s="20"/>
      <c r="F33" s="14"/>
      <c r="G33" s="15"/>
      <c r="H33" s="15"/>
    </row>
    <row r="34" spans="1:8" x14ac:dyDescent="0.2">
      <c r="A34" s="21"/>
    </row>
    <row r="35" spans="1:8" x14ac:dyDescent="0.25">
      <c r="A35" s="10" t="s">
        <v>257</v>
      </c>
      <c r="B35" t="s">
        <v>121</v>
      </c>
      <c r="C35" t="s">
        <v>2</v>
      </c>
      <c r="D35">
        <v>0.98</v>
      </c>
      <c r="E35" s="16">
        <v>1.5002</v>
      </c>
      <c r="F35" s="16">
        <v>1.2698</v>
      </c>
      <c r="G35" s="11">
        <f>(F35/E35)*100</f>
        <v>84.642047726969736</v>
      </c>
    </row>
    <row r="36" spans="1:8" x14ac:dyDescent="0.25">
      <c r="A36" s="10" t="s">
        <v>258</v>
      </c>
      <c r="B36" t="s">
        <v>121</v>
      </c>
      <c r="C36" t="s">
        <v>2</v>
      </c>
      <c r="D36">
        <v>1.19</v>
      </c>
      <c r="E36" s="16">
        <v>1.5003</v>
      </c>
      <c r="F36" s="16">
        <v>1.2739</v>
      </c>
      <c r="G36" s="11">
        <f>(F36/E36)*100</f>
        <v>84.909684729720723</v>
      </c>
    </row>
    <row r="37" spans="1:8" x14ac:dyDescent="0.25">
      <c r="A37" s="10" t="s">
        <v>259</v>
      </c>
      <c r="B37" t="s">
        <v>121</v>
      </c>
      <c r="C37" t="s">
        <v>2</v>
      </c>
      <c r="D37">
        <v>0.93</v>
      </c>
      <c r="E37" s="16">
        <v>1.5002</v>
      </c>
      <c r="F37" s="16">
        <v>1.2747999999999999</v>
      </c>
      <c r="G37" s="11">
        <f>(F37/E37)*100</f>
        <v>84.975336621783754</v>
      </c>
    </row>
    <row r="38" spans="1:8" x14ac:dyDescent="0.25">
      <c r="A38" s="10" t="s">
        <v>260</v>
      </c>
      <c r="B38" t="s">
        <v>121</v>
      </c>
      <c r="C38" t="s">
        <v>2</v>
      </c>
      <c r="D38">
        <v>0.91</v>
      </c>
      <c r="E38" s="16">
        <v>1.5004</v>
      </c>
      <c r="F38" s="16">
        <v>1.2728999999999999</v>
      </c>
      <c r="G38" s="11">
        <f>(F38/E38)*100</f>
        <v>84.83737669954678</v>
      </c>
    </row>
    <row r="39" spans="1:8" x14ac:dyDescent="0.25">
      <c r="A39" s="10" t="s">
        <v>261</v>
      </c>
      <c r="B39" t="s">
        <v>121</v>
      </c>
      <c r="C39" t="s">
        <v>2</v>
      </c>
      <c r="D39">
        <v>1.25</v>
      </c>
      <c r="E39" s="16">
        <v>1.5004999999999999</v>
      </c>
      <c r="F39" s="16">
        <v>1.2690999999999999</v>
      </c>
      <c r="G39" s="11">
        <f>(F39/E39)*100</f>
        <v>84.578473842052645</v>
      </c>
    </row>
    <row r="40" spans="1:8" x14ac:dyDescent="0.25">
      <c r="A40" s="34"/>
      <c r="F40" s="12" t="s">
        <v>25</v>
      </c>
      <c r="G40" s="13">
        <f>AVERAGE(G35:G39)</f>
        <v>84.788583924014716</v>
      </c>
      <c r="H40" s="13">
        <f>(STDEVA(G35:G39))/(SQRT(5))</f>
        <v>7.666218552757724E-2</v>
      </c>
    </row>
    <row r="41" spans="1:8" x14ac:dyDescent="0.25">
      <c r="A41" s="34"/>
      <c r="F41" s="14"/>
      <c r="G41" s="15"/>
      <c r="H41" s="15"/>
    </row>
    <row r="42" spans="1:8" x14ac:dyDescent="0.2">
      <c r="A42" s="21"/>
    </row>
    <row r="43" spans="1:8" x14ac:dyDescent="0.25">
      <c r="A43" s="10" t="s">
        <v>262</v>
      </c>
      <c r="B43" t="s">
        <v>121</v>
      </c>
      <c r="C43" t="s">
        <v>9</v>
      </c>
      <c r="D43">
        <v>0.1</v>
      </c>
      <c r="E43" s="16">
        <v>1.5007999999999999</v>
      </c>
      <c r="F43" s="16">
        <v>1.3608</v>
      </c>
      <c r="G43" s="11">
        <f>(F43/E43)*100</f>
        <v>90.671641791044777</v>
      </c>
    </row>
    <row r="44" spans="1:8" x14ac:dyDescent="0.25">
      <c r="A44" s="10" t="s">
        <v>263</v>
      </c>
      <c r="B44" t="s">
        <v>121</v>
      </c>
      <c r="C44" t="s">
        <v>9</v>
      </c>
      <c r="D44">
        <v>0.13</v>
      </c>
      <c r="E44" s="16">
        <v>1.5005999999999999</v>
      </c>
      <c r="F44" s="16">
        <v>1.3571</v>
      </c>
      <c r="G44" s="11">
        <f>(F44/E44)*100</f>
        <v>90.437158469945359</v>
      </c>
    </row>
    <row r="45" spans="1:8" x14ac:dyDescent="0.25">
      <c r="A45" s="10" t="s">
        <v>264</v>
      </c>
      <c r="B45" t="s">
        <v>121</v>
      </c>
      <c r="C45" t="s">
        <v>9</v>
      </c>
      <c r="D45">
        <v>0.12</v>
      </c>
      <c r="E45" s="16">
        <v>1.5</v>
      </c>
      <c r="F45" s="16">
        <v>1.3611</v>
      </c>
      <c r="G45" s="11">
        <f>(F45/E45)*100</f>
        <v>90.74</v>
      </c>
    </row>
    <row r="46" spans="1:8" x14ac:dyDescent="0.25">
      <c r="A46" s="10" t="s">
        <v>265</v>
      </c>
      <c r="B46" t="s">
        <v>121</v>
      </c>
      <c r="C46" t="s">
        <v>9</v>
      </c>
      <c r="D46">
        <v>0.12</v>
      </c>
      <c r="E46" s="16">
        <v>1.5004</v>
      </c>
      <c r="F46" s="16">
        <v>1.3527</v>
      </c>
      <c r="G46" s="11">
        <f>(F46/E46)*100</f>
        <v>90.155958411090381</v>
      </c>
    </row>
    <row r="47" spans="1:8" x14ac:dyDescent="0.25">
      <c r="A47" s="10" t="s">
        <v>266</v>
      </c>
      <c r="B47" t="s">
        <v>121</v>
      </c>
      <c r="C47" t="s">
        <v>9</v>
      </c>
      <c r="D47">
        <v>0.12</v>
      </c>
      <c r="E47" s="16">
        <v>1.5007999999999999</v>
      </c>
      <c r="F47" s="16">
        <v>1.3582000000000001</v>
      </c>
      <c r="G47" s="11">
        <f>(F47/E47)*100</f>
        <v>90.498400852878476</v>
      </c>
    </row>
    <row r="48" spans="1:8" x14ac:dyDescent="0.25">
      <c r="A48" s="21"/>
      <c r="F48" s="12" t="s">
        <v>25</v>
      </c>
      <c r="G48" s="13">
        <f>AVERAGE(G43:G47)</f>
        <v>90.500631904991792</v>
      </c>
      <c r="H48" s="13">
        <f>(STDEVA(G43:G47))/(SQRT(5))</f>
        <v>0.10231694336326777</v>
      </c>
    </row>
    <row r="49" spans="1:8" x14ac:dyDescent="0.25">
      <c r="A49" s="21"/>
      <c r="F49" s="14"/>
      <c r="G49" s="15"/>
      <c r="H49" s="15"/>
    </row>
    <row r="50" spans="1:8" x14ac:dyDescent="0.2">
      <c r="A50" s="21"/>
    </row>
    <row r="51" spans="1:8" x14ac:dyDescent="0.25">
      <c r="A51" s="10" t="s">
        <v>267</v>
      </c>
      <c r="B51" t="s">
        <v>121</v>
      </c>
      <c r="C51" t="s">
        <v>8</v>
      </c>
      <c r="D51">
        <v>0.16</v>
      </c>
      <c r="E51" s="16">
        <v>1.5006999999999999</v>
      </c>
      <c r="F51" s="16">
        <v>1.3536999999999999</v>
      </c>
      <c r="G51" s="11">
        <f>(F51/E51)*100</f>
        <v>90.204571200106614</v>
      </c>
    </row>
    <row r="52" spans="1:8" x14ac:dyDescent="0.25">
      <c r="A52" s="10" t="s">
        <v>268</v>
      </c>
      <c r="B52" t="s">
        <v>121</v>
      </c>
      <c r="C52" t="s">
        <v>8</v>
      </c>
      <c r="D52">
        <v>0.2</v>
      </c>
      <c r="E52" s="16">
        <v>1.5</v>
      </c>
      <c r="F52" s="16">
        <v>1.3306</v>
      </c>
      <c r="G52" s="11">
        <f>(F52/E52)*100</f>
        <v>88.706666666666663</v>
      </c>
    </row>
    <row r="53" spans="1:8" x14ac:dyDescent="0.25">
      <c r="A53" s="10" t="s">
        <v>269</v>
      </c>
      <c r="B53" t="s">
        <v>121</v>
      </c>
      <c r="C53" t="s">
        <v>8</v>
      </c>
      <c r="D53">
        <v>0.19</v>
      </c>
      <c r="E53" s="16">
        <v>1.5004</v>
      </c>
      <c r="F53" s="16">
        <v>1.3376999999999999</v>
      </c>
      <c r="G53" s="11">
        <f>(F53/E53)*100</f>
        <v>89.156225006664883</v>
      </c>
    </row>
    <row r="54" spans="1:8" x14ac:dyDescent="0.25">
      <c r="A54" s="10" t="s">
        <v>270</v>
      </c>
      <c r="B54" t="s">
        <v>121</v>
      </c>
      <c r="C54" t="s">
        <v>8</v>
      </c>
      <c r="D54">
        <v>0.16</v>
      </c>
      <c r="E54" s="16">
        <v>1.5004999999999999</v>
      </c>
      <c r="F54" s="16">
        <v>1.3373999999999999</v>
      </c>
      <c r="G54" s="11">
        <f>(F54/E54)*100</f>
        <v>89.130289903365551</v>
      </c>
    </row>
    <row r="55" spans="1:8" x14ac:dyDescent="0.25">
      <c r="A55" s="10" t="s">
        <v>271</v>
      </c>
      <c r="B55" t="s">
        <v>121</v>
      </c>
      <c r="C55" t="s">
        <v>8</v>
      </c>
      <c r="D55">
        <v>0.19</v>
      </c>
      <c r="E55" s="16">
        <v>1.5003</v>
      </c>
      <c r="F55" s="16">
        <v>1.3405</v>
      </c>
      <c r="G55" s="11">
        <f>(F55/E55)*100</f>
        <v>89.348796907285205</v>
      </c>
    </row>
    <row r="56" spans="1:8" x14ac:dyDescent="0.25">
      <c r="A56" s="21"/>
      <c r="E56" s="16"/>
      <c r="F56" s="12" t="s">
        <v>25</v>
      </c>
      <c r="G56" s="13">
        <f>AVERAGE(G51:G55)</f>
        <v>89.309309936817783</v>
      </c>
      <c r="H56" s="13">
        <f>(STDEVA(G51:G55))/(SQRT(5))</f>
        <v>0.24715521738957885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Q57"/>
  <sheetViews>
    <sheetView zoomScale="110" workbookViewId="0">
      <selection activeCell="D2" sqref="D2"/>
    </sheetView>
  </sheetViews>
  <sheetFormatPr defaultColWidth="9" defaultRowHeight="15" x14ac:dyDescent="0.25"/>
  <cols>
    <col min="1" max="3" width="9.140625" customWidth="1"/>
    <col min="4" max="4" width="8.85546875" customWidth="1"/>
    <col min="5" max="5" width="10.5703125" customWidth="1"/>
    <col min="6" max="6" width="8.85546875" customWidth="1"/>
    <col min="7" max="255" width="9.140625" customWidth="1"/>
  </cols>
  <sheetData>
    <row r="1" spans="1:17" x14ac:dyDescent="0.25">
      <c r="A1" s="2"/>
      <c r="D1" s="22" t="s">
        <v>313</v>
      </c>
      <c r="E1" s="6" t="s">
        <v>12</v>
      </c>
      <c r="F1" s="6" t="s">
        <v>13</v>
      </c>
      <c r="G1" s="7" t="s">
        <v>14</v>
      </c>
      <c r="H1" s="6" t="s">
        <v>15</v>
      </c>
      <c r="I1" s="8"/>
      <c r="J1" s="9"/>
      <c r="N1" s="6" t="s">
        <v>12</v>
      </c>
      <c r="O1" s="6" t="s">
        <v>13</v>
      </c>
      <c r="P1" s="7" t="s">
        <v>14</v>
      </c>
      <c r="Q1" s="6" t="s">
        <v>15</v>
      </c>
    </row>
    <row r="2" spans="1:17" x14ac:dyDescent="0.25">
      <c r="A2" s="2"/>
      <c r="E2" s="6" t="s">
        <v>16</v>
      </c>
      <c r="F2" s="6" t="s">
        <v>16</v>
      </c>
      <c r="G2" s="6" t="s">
        <v>1</v>
      </c>
      <c r="H2" s="6" t="s">
        <v>17</v>
      </c>
      <c r="I2" s="8"/>
      <c r="J2" s="9"/>
      <c r="N2" s="6" t="s">
        <v>16</v>
      </c>
      <c r="O2" s="6" t="s">
        <v>16</v>
      </c>
      <c r="P2" s="6" t="s">
        <v>1</v>
      </c>
      <c r="Q2" s="6" t="s">
        <v>17</v>
      </c>
    </row>
    <row r="3" spans="1:17" x14ac:dyDescent="0.25">
      <c r="A3" s="10" t="s">
        <v>272</v>
      </c>
      <c r="B3" t="s">
        <v>205</v>
      </c>
      <c r="C3" s="30">
        <v>5.0000000000000001E-3</v>
      </c>
      <c r="D3" s="31">
        <v>0.34</v>
      </c>
      <c r="E3">
        <v>1.5008999999999999</v>
      </c>
      <c r="F3">
        <v>1.4876</v>
      </c>
      <c r="G3" s="11">
        <f>(F3/E3)*100</f>
        <v>99.113865014324745</v>
      </c>
      <c r="I3" s="3"/>
      <c r="J3" s="4"/>
    </row>
    <row r="4" spans="1:17" x14ac:dyDescent="0.25">
      <c r="A4" s="10" t="s">
        <v>273</v>
      </c>
      <c r="C4" s="32"/>
      <c r="D4" s="31">
        <v>0.49</v>
      </c>
      <c r="E4">
        <v>1.5005999999999999</v>
      </c>
      <c r="F4">
        <v>1.4935</v>
      </c>
      <c r="G4" s="11">
        <f>(F4/E4)*100</f>
        <v>99.526855924296953</v>
      </c>
      <c r="I4" s="3"/>
      <c r="J4" s="4"/>
    </row>
    <row r="5" spans="1:17" x14ac:dyDescent="0.25">
      <c r="A5" s="10" t="s">
        <v>274</v>
      </c>
      <c r="C5" s="30"/>
      <c r="D5" s="31">
        <v>0.3</v>
      </c>
      <c r="E5">
        <v>1.5001</v>
      </c>
      <c r="F5">
        <v>1.4894000000000001</v>
      </c>
      <c r="G5" s="11">
        <f>(F5/E5)*100</f>
        <v>99.286714219052058</v>
      </c>
      <c r="I5" s="3"/>
      <c r="J5" s="4"/>
      <c r="L5" s="2"/>
    </row>
    <row r="6" spans="1:17" x14ac:dyDescent="0.25">
      <c r="A6" s="10" t="s">
        <v>275</v>
      </c>
      <c r="C6" s="32"/>
      <c r="D6" s="31">
        <v>0.33</v>
      </c>
      <c r="E6">
        <v>1.5004</v>
      </c>
      <c r="F6">
        <v>1.4917</v>
      </c>
      <c r="G6" s="11">
        <f>(F6/E6)*100</f>
        <v>99.420154625433227</v>
      </c>
      <c r="I6" s="3"/>
      <c r="J6" s="4"/>
    </row>
    <row r="7" spans="1:17" x14ac:dyDescent="0.25">
      <c r="A7" s="10" t="s">
        <v>276</v>
      </c>
      <c r="C7" s="30"/>
      <c r="D7" s="31">
        <v>0.3</v>
      </c>
      <c r="E7">
        <v>1.5008999999999999</v>
      </c>
      <c r="F7">
        <v>1.4919</v>
      </c>
      <c r="G7" s="11">
        <f>(F7/E7)*100</f>
        <v>99.400359784129535</v>
      </c>
      <c r="I7" s="3"/>
      <c r="J7" s="4"/>
    </row>
    <row r="8" spans="1:17" x14ac:dyDescent="0.25">
      <c r="A8" s="2"/>
      <c r="F8" s="12" t="s">
        <v>25</v>
      </c>
      <c r="G8" s="13">
        <f>AVERAGE(G3:G7)</f>
        <v>99.349589913447304</v>
      </c>
      <c r="H8" s="13">
        <f>(STDEVA(G3:G7))/(SQRT(5))</f>
        <v>7.0178265140041662E-2</v>
      </c>
      <c r="I8" s="3"/>
      <c r="J8" s="4"/>
      <c r="O8" s="12" t="s">
        <v>25</v>
      </c>
      <c r="P8" s="13" t="e">
        <f>AVERAGE(P3:P7)</f>
        <v>#DIV/0!</v>
      </c>
      <c r="Q8" s="13" t="e">
        <f>(STDEVA(P3:P7))/(SQRT(5))</f>
        <v>#DIV/0!</v>
      </c>
    </row>
    <row r="9" spans="1:17" x14ac:dyDescent="0.25">
      <c r="A9" s="2"/>
      <c r="F9" s="14"/>
      <c r="G9" s="15"/>
      <c r="H9" s="15"/>
      <c r="I9" s="3"/>
      <c r="J9" s="4"/>
      <c r="O9" s="14"/>
      <c r="P9" s="15"/>
      <c r="Q9" s="15"/>
    </row>
    <row r="10" spans="1:17" x14ac:dyDescent="0.25">
      <c r="A10" s="2"/>
      <c r="G10" s="2"/>
      <c r="I10" s="3"/>
      <c r="J10" s="4"/>
    </row>
    <row r="11" spans="1:17" x14ac:dyDescent="0.25">
      <c r="A11" s="10" t="s">
        <v>277</v>
      </c>
      <c r="B11" t="s">
        <v>278</v>
      </c>
      <c r="C11" t="s">
        <v>6</v>
      </c>
      <c r="D11">
        <v>0.21</v>
      </c>
      <c r="E11" s="16">
        <v>1.5004999999999999</v>
      </c>
      <c r="F11" s="16">
        <v>1.3476999999999999</v>
      </c>
      <c r="G11" s="11">
        <f>(F11/E11)*100</f>
        <v>89.816727757414199</v>
      </c>
      <c r="I11" s="3"/>
    </row>
    <row r="12" spans="1:17" x14ac:dyDescent="0.25">
      <c r="A12" s="10" t="s">
        <v>279</v>
      </c>
      <c r="B12" t="s">
        <v>278</v>
      </c>
      <c r="C12" t="s">
        <v>6</v>
      </c>
      <c r="D12">
        <v>0.18</v>
      </c>
      <c r="E12" s="16">
        <v>1.5005999999999999</v>
      </c>
      <c r="F12" s="16">
        <v>1.3474999999999999</v>
      </c>
      <c r="G12" s="11">
        <f>(F12/E12)*100</f>
        <v>89.797414367586299</v>
      </c>
      <c r="I12" s="3"/>
    </row>
    <row r="13" spans="1:17" x14ac:dyDescent="0.25">
      <c r="A13" s="10" t="s">
        <v>280</v>
      </c>
      <c r="B13" t="s">
        <v>278</v>
      </c>
      <c r="C13" t="s">
        <v>6</v>
      </c>
      <c r="D13">
        <v>0.21</v>
      </c>
      <c r="E13" s="16">
        <v>1.5004999999999999</v>
      </c>
      <c r="F13" s="16">
        <v>1.3478000000000001</v>
      </c>
      <c r="G13" s="11">
        <f>(F13/E13)*100</f>
        <v>89.823392202599138</v>
      </c>
      <c r="I13" s="3"/>
    </row>
    <row r="14" spans="1:17" x14ac:dyDescent="0.25">
      <c r="A14" s="10" t="s">
        <v>281</v>
      </c>
      <c r="B14" t="s">
        <v>278</v>
      </c>
      <c r="C14" t="s">
        <v>6</v>
      </c>
      <c r="D14">
        <v>0.27</v>
      </c>
      <c r="E14" s="16">
        <v>1.5008999999999999</v>
      </c>
      <c r="F14" s="16">
        <v>1.3489</v>
      </c>
      <c r="G14" s="11">
        <f>(F14/E14)*100</f>
        <v>89.872743020854159</v>
      </c>
      <c r="I14" s="3"/>
    </row>
    <row r="15" spans="1:17" x14ac:dyDescent="0.25">
      <c r="A15" s="10" t="s">
        <v>282</v>
      </c>
      <c r="B15" t="s">
        <v>278</v>
      </c>
      <c r="C15" t="s">
        <v>6</v>
      </c>
      <c r="D15">
        <v>0.26</v>
      </c>
      <c r="E15" s="16">
        <v>1.5002</v>
      </c>
      <c r="F15" s="16">
        <v>1.3468</v>
      </c>
      <c r="G15" s="11">
        <f>(F15/E15)*100</f>
        <v>89.774696707105718</v>
      </c>
      <c r="I15" s="3"/>
    </row>
    <row r="16" spans="1:17" x14ac:dyDescent="0.25">
      <c r="A16" s="2" t="s">
        <v>122</v>
      </c>
      <c r="F16" s="12" t="s">
        <v>25</v>
      </c>
      <c r="G16" s="13">
        <f>AVERAGE(G11:G15)</f>
        <v>89.816994811111911</v>
      </c>
      <c r="H16" s="13">
        <f>(STDEVA(G11:G15))/(SQRT(5))</f>
        <v>1.6311628055105883E-2</v>
      </c>
      <c r="I16" s="17"/>
    </row>
    <row r="17" spans="1:9" x14ac:dyDescent="0.25">
      <c r="A17" s="2"/>
      <c r="F17" s="14"/>
      <c r="G17" s="15"/>
      <c r="H17" s="15"/>
      <c r="I17" s="17"/>
    </row>
    <row r="18" spans="1:9" x14ac:dyDescent="0.25">
      <c r="A18" s="2"/>
      <c r="I18" s="3"/>
    </row>
    <row r="19" spans="1:9" x14ac:dyDescent="0.25">
      <c r="A19" s="10" t="s">
        <v>283</v>
      </c>
      <c r="B19" t="s">
        <v>278</v>
      </c>
      <c r="C19" t="s">
        <v>5</v>
      </c>
      <c r="D19" s="35">
        <v>0.66131094318808603</v>
      </c>
      <c r="E19" s="16">
        <v>1.5006999999999999</v>
      </c>
      <c r="F19" s="16">
        <v>1.3149</v>
      </c>
      <c r="G19" s="11">
        <f>(F19/E19)*100</f>
        <v>87.619111081495305</v>
      </c>
      <c r="I19" s="3"/>
    </row>
    <row r="20" spans="1:9" x14ac:dyDescent="0.25">
      <c r="A20" s="10" t="s">
        <v>284</v>
      </c>
      <c r="B20" t="s">
        <v>278</v>
      </c>
      <c r="C20" t="s">
        <v>5</v>
      </c>
      <c r="D20" s="35">
        <v>0.50653605475433883</v>
      </c>
      <c r="E20" s="16">
        <v>1.5004</v>
      </c>
      <c r="F20" s="16">
        <v>1.3141</v>
      </c>
      <c r="G20" s="11">
        <f>(F20/E20)*100</f>
        <v>87.583311117035464</v>
      </c>
      <c r="I20" s="3"/>
    </row>
    <row r="21" spans="1:9" x14ac:dyDescent="0.25">
      <c r="A21" s="10" t="s">
        <v>285</v>
      </c>
      <c r="B21" t="s">
        <v>278</v>
      </c>
      <c r="C21" t="s">
        <v>5</v>
      </c>
      <c r="D21" s="35">
        <v>0.58167279348346901</v>
      </c>
      <c r="E21" s="16">
        <v>1.5007999999999999</v>
      </c>
      <c r="F21" s="16">
        <v>1.3176000000000001</v>
      </c>
      <c r="G21" s="11">
        <f>(F21/E21)*100</f>
        <v>87.793176972281458</v>
      </c>
      <c r="I21" s="3"/>
    </row>
    <row r="22" spans="1:9" x14ac:dyDescent="0.25">
      <c r="A22" s="10" t="s">
        <v>286</v>
      </c>
      <c r="B22" t="s">
        <v>278</v>
      </c>
      <c r="C22" t="s">
        <v>5</v>
      </c>
      <c r="D22" s="35">
        <v>0.58669059721126016</v>
      </c>
      <c r="E22" s="16">
        <v>1.5004999999999999</v>
      </c>
      <c r="F22" s="16">
        <v>1.3165</v>
      </c>
      <c r="G22" s="11">
        <f>(F22/E22)*100</f>
        <v>87.737420859713438</v>
      </c>
      <c r="I22" s="3"/>
    </row>
    <row r="23" spans="1:9" x14ac:dyDescent="0.25">
      <c r="A23" s="10" t="s">
        <v>287</v>
      </c>
      <c r="B23" t="s">
        <v>278</v>
      </c>
      <c r="C23" t="s">
        <v>5</v>
      </c>
      <c r="D23" s="35">
        <v>1.2590695077076079</v>
      </c>
      <c r="E23" s="16">
        <v>1.5003</v>
      </c>
      <c r="F23" s="16">
        <v>1.3160000000000001</v>
      </c>
      <c r="G23" s="11">
        <f>(F23/E23)*100</f>
        <v>87.715790175298281</v>
      </c>
      <c r="I23" s="3"/>
    </row>
    <row r="24" spans="1:9" x14ac:dyDescent="0.25">
      <c r="A24" s="2"/>
      <c r="F24" s="12" t="s">
        <v>25</v>
      </c>
      <c r="G24" s="13">
        <f>AVERAGE(G19:G23)</f>
        <v>87.689762041164798</v>
      </c>
      <c r="H24" s="18">
        <f>(STDEVA(G19:G23))/(SQRT(5))</f>
        <v>3.8708417740845373E-2</v>
      </c>
      <c r="I24" s="19"/>
    </row>
    <row r="25" spans="1:9" x14ac:dyDescent="0.25">
      <c r="A25" s="2"/>
      <c r="F25" s="14"/>
      <c r="G25" s="15"/>
      <c r="H25" s="33"/>
      <c r="I25" s="19"/>
    </row>
    <row r="26" spans="1:9" ht="14.25" customHeight="1" x14ac:dyDescent="0.25">
      <c r="A26" s="2"/>
      <c r="I26" s="3"/>
    </row>
    <row r="27" spans="1:9" x14ac:dyDescent="0.25">
      <c r="A27" s="10" t="s">
        <v>288</v>
      </c>
      <c r="B27" t="s">
        <v>278</v>
      </c>
      <c r="C27" t="s">
        <v>3</v>
      </c>
      <c r="D27">
        <v>0.19</v>
      </c>
      <c r="E27" s="16">
        <v>1.5007999999999999</v>
      </c>
      <c r="F27" s="16">
        <v>1.3342000000000001</v>
      </c>
      <c r="G27" s="11">
        <f>(F27/E27)*100</f>
        <v>88.899253731343293</v>
      </c>
    </row>
    <row r="28" spans="1:9" x14ac:dyDescent="0.25">
      <c r="A28" s="10" t="s">
        <v>289</v>
      </c>
      <c r="B28" t="s">
        <v>278</v>
      </c>
      <c r="C28" t="s">
        <v>3</v>
      </c>
      <c r="D28">
        <v>0.15</v>
      </c>
      <c r="E28" s="16">
        <v>1.5003</v>
      </c>
      <c r="F28" s="16">
        <v>1.3275999999999999</v>
      </c>
      <c r="G28" s="11">
        <f>(F28/E28)*100</f>
        <v>88.488968872892087</v>
      </c>
    </row>
    <row r="29" spans="1:9" x14ac:dyDescent="0.25">
      <c r="A29" s="10" t="s">
        <v>290</v>
      </c>
      <c r="B29" t="s">
        <v>278</v>
      </c>
      <c r="C29" t="s">
        <v>3</v>
      </c>
      <c r="D29">
        <v>0.17</v>
      </c>
      <c r="E29" s="16">
        <v>1.5008999999999999</v>
      </c>
      <c r="F29" s="16">
        <v>1.3250999999999999</v>
      </c>
      <c r="G29" s="11">
        <f>(F29/E29)*100</f>
        <v>88.287027783330004</v>
      </c>
    </row>
    <row r="30" spans="1:9" x14ac:dyDescent="0.25">
      <c r="A30" s="10" t="s">
        <v>291</v>
      </c>
      <c r="B30" t="s">
        <v>278</v>
      </c>
      <c r="C30" t="s">
        <v>3</v>
      </c>
      <c r="D30">
        <v>0.62</v>
      </c>
      <c r="E30" s="16">
        <v>1.5</v>
      </c>
      <c r="F30" s="16">
        <v>1.3282</v>
      </c>
      <c r="G30" s="11">
        <f>(F30/E30)*100</f>
        <v>88.546666666666667</v>
      </c>
    </row>
    <row r="31" spans="1:9" x14ac:dyDescent="0.25">
      <c r="A31" s="10" t="s">
        <v>292</v>
      </c>
      <c r="B31" t="s">
        <v>278</v>
      </c>
      <c r="C31" t="s">
        <v>3</v>
      </c>
      <c r="D31">
        <v>0.12</v>
      </c>
      <c r="E31" s="16">
        <v>1.5004</v>
      </c>
      <c r="F31" s="16">
        <v>1.3278000000000001</v>
      </c>
      <c r="G31" s="11">
        <f>(F31/E31)*100</f>
        <v>88.496400959744079</v>
      </c>
    </row>
    <row r="32" spans="1:9" x14ac:dyDescent="0.25">
      <c r="A32" s="20"/>
      <c r="F32" s="12" t="s">
        <v>25</v>
      </c>
      <c r="G32" s="13">
        <f>AVERAGE(G27:G31)</f>
        <v>88.543663602795235</v>
      </c>
      <c r="H32" s="13">
        <f>(STDEVA(G27:G31))/(SQRT(5))</f>
        <v>9.9383241206299613E-2</v>
      </c>
    </row>
    <row r="33" spans="1:8" x14ac:dyDescent="0.25">
      <c r="A33" s="20"/>
      <c r="F33" s="14"/>
      <c r="G33" s="15"/>
      <c r="H33" s="15"/>
    </row>
    <row r="34" spans="1:8" x14ac:dyDescent="0.2">
      <c r="A34" s="21"/>
    </row>
    <row r="35" spans="1:8" x14ac:dyDescent="0.25">
      <c r="A35" s="10" t="s">
        <v>293</v>
      </c>
      <c r="B35" t="s">
        <v>278</v>
      </c>
      <c r="C35" t="s">
        <v>2</v>
      </c>
      <c r="D35">
        <v>0.34</v>
      </c>
      <c r="E35" s="16">
        <v>1.5003</v>
      </c>
      <c r="F35" s="16">
        <v>1.3081</v>
      </c>
      <c r="G35" s="11">
        <f>(F35/E35)*100</f>
        <v>87.189228820902485</v>
      </c>
    </row>
    <row r="36" spans="1:8" x14ac:dyDescent="0.25">
      <c r="A36" s="10" t="s">
        <v>294</v>
      </c>
      <c r="B36" t="s">
        <v>278</v>
      </c>
      <c r="C36" t="s">
        <v>2</v>
      </c>
      <c r="D36">
        <v>0.32</v>
      </c>
      <c r="E36" s="16">
        <v>1.5005999999999999</v>
      </c>
      <c r="F36" s="16">
        <v>1.3127</v>
      </c>
      <c r="G36" s="11">
        <f>(F36/E36)*100</f>
        <v>87.478341996534724</v>
      </c>
    </row>
    <row r="37" spans="1:8" x14ac:dyDescent="0.25">
      <c r="A37" s="10" t="s">
        <v>295</v>
      </c>
      <c r="B37" t="s">
        <v>278</v>
      </c>
      <c r="C37" t="s">
        <v>2</v>
      </c>
      <c r="D37">
        <v>0.34</v>
      </c>
      <c r="E37" s="16">
        <v>1.5005999999999999</v>
      </c>
      <c r="F37" s="16">
        <v>1.3129999999999999</v>
      </c>
      <c r="G37" s="11">
        <f>(F37/E37)*100</f>
        <v>87.498333999733433</v>
      </c>
    </row>
    <row r="38" spans="1:8" x14ac:dyDescent="0.25">
      <c r="A38" s="10" t="s">
        <v>296</v>
      </c>
      <c r="B38" t="s">
        <v>278</v>
      </c>
      <c r="C38" t="s">
        <v>2</v>
      </c>
      <c r="D38">
        <v>0.38</v>
      </c>
      <c r="E38" s="16">
        <v>1.5007999999999999</v>
      </c>
      <c r="F38" s="16">
        <v>1.3083</v>
      </c>
      <c r="G38" s="11">
        <f>(F38/E38)*100</f>
        <v>87.173507462686572</v>
      </c>
    </row>
    <row r="39" spans="1:8" x14ac:dyDescent="0.25">
      <c r="A39" s="10" t="s">
        <v>297</v>
      </c>
      <c r="B39" t="s">
        <v>278</v>
      </c>
      <c r="C39" t="s">
        <v>2</v>
      </c>
      <c r="D39">
        <v>0.4</v>
      </c>
      <c r="E39" s="16">
        <v>1.5003</v>
      </c>
      <c r="F39" s="16">
        <v>1.3129</v>
      </c>
      <c r="G39" s="11">
        <f>(F39/E39)*100</f>
        <v>87.509164833699927</v>
      </c>
    </row>
    <row r="40" spans="1:8" x14ac:dyDescent="0.25">
      <c r="A40" s="34"/>
      <c r="F40" s="12" t="s">
        <v>25</v>
      </c>
      <c r="G40" s="13">
        <f>AVERAGE(G35:G39)</f>
        <v>87.369715422711423</v>
      </c>
      <c r="H40" s="13">
        <f>(STDEVA(G35:G39))/(SQRT(5))</f>
        <v>7.7091369857607145E-2</v>
      </c>
    </row>
    <row r="41" spans="1:8" x14ac:dyDescent="0.25">
      <c r="A41" s="34"/>
      <c r="F41" s="14"/>
      <c r="G41" s="15"/>
      <c r="H41" s="15"/>
    </row>
    <row r="42" spans="1:8" x14ac:dyDescent="0.2">
      <c r="A42" s="21"/>
    </row>
    <row r="43" spans="1:8" x14ac:dyDescent="0.25">
      <c r="A43" s="10" t="s">
        <v>298</v>
      </c>
      <c r="B43" t="s">
        <v>278</v>
      </c>
      <c r="C43" t="s">
        <v>9</v>
      </c>
      <c r="D43" s="35">
        <v>0.16230396678966785</v>
      </c>
      <c r="E43" s="16">
        <v>1.5005999999999999</v>
      </c>
      <c r="F43" s="16">
        <v>1.3277000000000001</v>
      </c>
      <c r="G43" s="11">
        <f>(F43/E43)*100</f>
        <v>88.47794215647076</v>
      </c>
    </row>
    <row r="44" spans="1:8" x14ac:dyDescent="0.25">
      <c r="A44" s="10" t="s">
        <v>299</v>
      </c>
      <c r="B44" t="s">
        <v>278</v>
      </c>
      <c r="C44" t="s">
        <v>9</v>
      </c>
      <c r="D44" s="35">
        <v>0.11082181911613566</v>
      </c>
      <c r="E44" s="16">
        <v>1.5006999999999999</v>
      </c>
      <c r="F44" s="16">
        <v>1.3254999999999999</v>
      </c>
      <c r="G44" s="11">
        <f>(F44/E44)*100</f>
        <v>88.325448124208705</v>
      </c>
    </row>
    <row r="45" spans="1:8" x14ac:dyDescent="0.25">
      <c r="A45" s="10" t="s">
        <v>300</v>
      </c>
      <c r="B45" t="s">
        <v>278</v>
      </c>
      <c r="C45" t="s">
        <v>9</v>
      </c>
      <c r="D45" s="35">
        <v>0.13308304099918544</v>
      </c>
      <c r="E45" s="16">
        <v>1.5004999999999999</v>
      </c>
      <c r="F45" s="16">
        <v>1.3241000000000001</v>
      </c>
      <c r="G45" s="11">
        <f>(F45/E45)*100</f>
        <v>88.243918693768748</v>
      </c>
    </row>
    <row r="46" spans="1:8" x14ac:dyDescent="0.25">
      <c r="A46" s="10" t="s">
        <v>301</v>
      </c>
      <c r="B46" t="s">
        <v>278</v>
      </c>
      <c r="C46" t="s">
        <v>9</v>
      </c>
      <c r="D46" s="35">
        <v>0.12998168852081893</v>
      </c>
      <c r="E46" s="16">
        <v>1.5006999999999999</v>
      </c>
      <c r="F46" s="16">
        <v>1.3217000000000001</v>
      </c>
      <c r="G46" s="11">
        <f>(F46/E46)*100</f>
        <v>88.072232957952963</v>
      </c>
    </row>
    <row r="47" spans="1:8" x14ac:dyDescent="0.25">
      <c r="A47" s="10" t="s">
        <v>302</v>
      </c>
      <c r="B47" t="s">
        <v>278</v>
      </c>
      <c r="C47" t="s">
        <v>9</v>
      </c>
      <c r="D47" s="35">
        <v>0.11327446420428636</v>
      </c>
      <c r="E47" s="16">
        <v>1.5004999999999999</v>
      </c>
      <c r="F47" s="16">
        <v>1.3265</v>
      </c>
      <c r="G47" s="11">
        <f>(F47/E47)*100</f>
        <v>88.403865378207271</v>
      </c>
    </row>
    <row r="48" spans="1:8" x14ac:dyDescent="0.25">
      <c r="A48" s="21"/>
      <c r="F48" s="12" t="s">
        <v>25</v>
      </c>
      <c r="G48" s="13">
        <f>AVERAGE(G43:G47)</f>
        <v>88.304681462121692</v>
      </c>
      <c r="H48" s="13">
        <f>(STDEVA(G43:G47))/(SQRT(5))</f>
        <v>7.0004425852520924E-2</v>
      </c>
    </row>
    <row r="49" spans="1:8" x14ac:dyDescent="0.25">
      <c r="A49" s="21"/>
      <c r="F49" s="14"/>
      <c r="G49" s="15"/>
      <c r="H49" s="15"/>
    </row>
    <row r="50" spans="1:8" x14ac:dyDescent="0.2">
      <c r="A50" s="21"/>
    </row>
    <row r="51" spans="1:8" x14ac:dyDescent="0.25">
      <c r="A51" s="10" t="s">
        <v>303</v>
      </c>
      <c r="B51" t="s">
        <v>278</v>
      </c>
      <c r="C51" t="s">
        <v>8</v>
      </c>
      <c r="D51">
        <v>0.24</v>
      </c>
      <c r="E51" s="16">
        <v>1.5005999999999999</v>
      </c>
      <c r="F51" s="16"/>
      <c r="G51" s="11">
        <f>(F51/E51)*100</f>
        <v>0</v>
      </c>
    </row>
    <row r="52" spans="1:8" x14ac:dyDescent="0.25">
      <c r="A52" s="10" t="s">
        <v>304</v>
      </c>
      <c r="B52" t="s">
        <v>278</v>
      </c>
      <c r="C52" t="s">
        <v>8</v>
      </c>
      <c r="D52">
        <v>0.25</v>
      </c>
      <c r="E52" s="16">
        <v>1.5004999999999999</v>
      </c>
      <c r="F52" s="16"/>
      <c r="G52" s="11">
        <f>(F52/E52)*100</f>
        <v>0</v>
      </c>
    </row>
    <row r="53" spans="1:8" x14ac:dyDescent="0.25">
      <c r="A53" s="10" t="s">
        <v>305</v>
      </c>
      <c r="B53" t="s">
        <v>278</v>
      </c>
      <c r="C53" t="s">
        <v>8</v>
      </c>
      <c r="D53">
        <v>0.39</v>
      </c>
      <c r="E53" s="16">
        <v>1.5003</v>
      </c>
      <c r="F53" s="16"/>
      <c r="G53" s="11">
        <f>(F53/E53)*100</f>
        <v>0</v>
      </c>
    </row>
    <row r="54" spans="1:8" x14ac:dyDescent="0.25">
      <c r="A54" s="10" t="s">
        <v>306</v>
      </c>
      <c r="B54" t="s">
        <v>278</v>
      </c>
      <c r="C54" t="s">
        <v>8</v>
      </c>
      <c r="D54">
        <v>0.2</v>
      </c>
      <c r="E54" s="16">
        <v>1.5004</v>
      </c>
      <c r="F54" s="16"/>
      <c r="G54" s="11">
        <f>(F54/E54)*100</f>
        <v>0</v>
      </c>
    </row>
    <row r="55" spans="1:8" x14ac:dyDescent="0.25">
      <c r="A55" s="10" t="s">
        <v>307</v>
      </c>
      <c r="B55" t="s">
        <v>278</v>
      </c>
      <c r="C55" t="s">
        <v>8</v>
      </c>
      <c r="D55" t="s">
        <v>311</v>
      </c>
      <c r="E55" s="16">
        <v>1.5</v>
      </c>
      <c r="F55" s="16"/>
      <c r="G55" s="11">
        <f>(F55/E55)*100</f>
        <v>0</v>
      </c>
    </row>
    <row r="56" spans="1:8" x14ac:dyDescent="0.25">
      <c r="A56" s="21"/>
      <c r="E56" s="16"/>
      <c r="F56" s="12" t="s">
        <v>25</v>
      </c>
      <c r="G56" s="13">
        <f>AVERAGE(G51:G55)</f>
        <v>0</v>
      </c>
      <c r="H56" s="13">
        <f>(STDEVA(G51:G55))/(SQRT(5))</f>
        <v>0</v>
      </c>
    </row>
    <row r="57" spans="1:8" x14ac:dyDescent="0.25">
      <c r="A57" s="21"/>
      <c r="E57" s="16"/>
      <c r="F57" s="14"/>
      <c r="G57" s="15"/>
      <c r="H57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S56"/>
  <sheetViews>
    <sheetView tabSelected="1" zoomScale="114" workbookViewId="0">
      <selection activeCell="D11" sqref="D11:D15"/>
    </sheetView>
  </sheetViews>
  <sheetFormatPr defaultColWidth="9" defaultRowHeight="15" x14ac:dyDescent="0.25"/>
  <cols>
    <col min="1" max="1" width="9.140625" style="2" customWidth="1"/>
    <col min="9" max="9" width="9.140625" style="3" customWidth="1"/>
    <col min="10" max="10" width="9.140625" style="4" customWidth="1"/>
    <col min="18" max="18" width="9.140625" style="3" customWidth="1"/>
    <col min="19" max="19" width="9.140625" style="4" customWidth="1"/>
    <col min="20" max="256" width="9.140625" customWidth="1"/>
  </cols>
  <sheetData>
    <row r="1" spans="1:17" x14ac:dyDescent="0.25">
      <c r="D1" s="22" t="s">
        <v>313</v>
      </c>
      <c r="E1" s="6" t="s">
        <v>12</v>
      </c>
      <c r="F1" s="6" t="s">
        <v>13</v>
      </c>
      <c r="G1" s="7" t="s">
        <v>14</v>
      </c>
      <c r="H1" s="6" t="s">
        <v>15</v>
      </c>
      <c r="I1" s="8"/>
      <c r="J1" s="9"/>
      <c r="N1" s="6" t="s">
        <v>12</v>
      </c>
      <c r="O1" s="6" t="s">
        <v>13</v>
      </c>
      <c r="P1" s="7" t="s">
        <v>14</v>
      </c>
      <c r="Q1" s="6" t="s">
        <v>15</v>
      </c>
    </row>
    <row r="2" spans="1:17" x14ac:dyDescent="0.25">
      <c r="E2" s="6" t="s">
        <v>16</v>
      </c>
      <c r="F2" s="6" t="s">
        <v>16</v>
      </c>
      <c r="G2" s="6" t="s">
        <v>1</v>
      </c>
      <c r="H2" s="6" t="s">
        <v>17</v>
      </c>
      <c r="I2" s="8"/>
      <c r="J2" s="9"/>
      <c r="N2" s="6" t="s">
        <v>16</v>
      </c>
      <c r="O2" s="6" t="s">
        <v>16</v>
      </c>
      <c r="P2" s="6" t="s">
        <v>1</v>
      </c>
      <c r="Q2" s="6" t="s">
        <v>17</v>
      </c>
    </row>
    <row r="3" spans="1:17" x14ac:dyDescent="0.25">
      <c r="A3" s="10" t="s">
        <v>18</v>
      </c>
      <c r="B3" t="s">
        <v>19</v>
      </c>
      <c r="C3" t="s">
        <v>20</v>
      </c>
      <c r="D3" s="36">
        <v>1</v>
      </c>
      <c r="G3" s="11" t="e">
        <f>(F3/E3)*100</f>
        <v>#DIV/0!</v>
      </c>
    </row>
    <row r="4" spans="1:17" x14ac:dyDescent="0.25">
      <c r="A4" s="10" t="s">
        <v>21</v>
      </c>
      <c r="C4" t="s">
        <v>20</v>
      </c>
      <c r="D4" s="36">
        <v>2</v>
      </c>
      <c r="G4" s="11" t="e">
        <f>(F4/E4)*100</f>
        <v>#DIV/0!</v>
      </c>
    </row>
    <row r="5" spans="1:17" x14ac:dyDescent="0.25">
      <c r="A5" s="10" t="s">
        <v>22</v>
      </c>
      <c r="C5" t="s">
        <v>20</v>
      </c>
      <c r="D5" s="36">
        <v>3</v>
      </c>
      <c r="G5" s="11" t="e">
        <f>(F5/E5)*100</f>
        <v>#DIV/0!</v>
      </c>
    </row>
    <row r="6" spans="1:17" x14ac:dyDescent="0.25">
      <c r="A6" s="10" t="s">
        <v>23</v>
      </c>
      <c r="C6" t="s">
        <v>20</v>
      </c>
      <c r="D6" s="36">
        <v>4</v>
      </c>
      <c r="G6" s="11" t="e">
        <f>(F6/E6)*100</f>
        <v>#DIV/0!</v>
      </c>
    </row>
    <row r="7" spans="1:17" x14ac:dyDescent="0.25">
      <c r="A7" s="10" t="s">
        <v>24</v>
      </c>
      <c r="C7" t="s">
        <v>20</v>
      </c>
      <c r="D7" s="36">
        <v>5</v>
      </c>
      <c r="G7" s="11" t="e">
        <f>(F7/E7)*100</f>
        <v>#DIV/0!</v>
      </c>
    </row>
    <row r="8" spans="1:17" x14ac:dyDescent="0.25">
      <c r="D8" s="37"/>
      <c r="F8" s="12" t="s">
        <v>25</v>
      </c>
      <c r="G8" s="13" t="e">
        <f>AVERAGE(G3:G7)</f>
        <v>#DIV/0!</v>
      </c>
      <c r="H8" s="13" t="e">
        <f>(STDEVA(G3:G7))/(SQRT(5))</f>
        <v>#DIV/0!</v>
      </c>
      <c r="O8" s="12" t="s">
        <v>25</v>
      </c>
      <c r="P8" s="13" t="e">
        <f>AVERAGE(P3:P7)</f>
        <v>#DIV/0!</v>
      </c>
      <c r="Q8" s="13" t="e">
        <f>(STDEVA(P3:P7))/(SQRT(5))</f>
        <v>#DIV/0!</v>
      </c>
    </row>
    <row r="9" spans="1:17" x14ac:dyDescent="0.25">
      <c r="D9" s="37"/>
      <c r="G9" s="2"/>
    </row>
    <row r="10" spans="1:17" x14ac:dyDescent="0.25">
      <c r="D10" s="37"/>
    </row>
    <row r="11" spans="1:17" x14ac:dyDescent="0.25">
      <c r="A11" s="10" t="s">
        <v>350</v>
      </c>
      <c r="B11" t="s">
        <v>26</v>
      </c>
      <c r="C11" t="s">
        <v>6</v>
      </c>
      <c r="D11" s="38">
        <v>0.20645149246355329</v>
      </c>
      <c r="G11" s="11" t="e">
        <f>(F11/E11)*100</f>
        <v>#DIV/0!</v>
      </c>
    </row>
    <row r="12" spans="1:17" x14ac:dyDescent="0.25">
      <c r="A12" s="10" t="s">
        <v>351</v>
      </c>
      <c r="B12" t="s">
        <v>26</v>
      </c>
      <c r="C12" t="s">
        <v>6</v>
      </c>
      <c r="D12" s="38">
        <v>0.24083190237797247</v>
      </c>
      <c r="G12" s="11" t="e">
        <f>(F12/E12)*100</f>
        <v>#DIV/0!</v>
      </c>
    </row>
    <row r="13" spans="1:17" x14ac:dyDescent="0.25">
      <c r="A13" s="10" t="s">
        <v>352</v>
      </c>
      <c r="B13" t="s">
        <v>26</v>
      </c>
      <c r="C13" t="s">
        <v>6</v>
      </c>
      <c r="D13" s="38">
        <v>0.16711577078085643</v>
      </c>
      <c r="G13" s="11" t="e">
        <f>(F13/E13)*100</f>
        <v>#DIV/0!</v>
      </c>
    </row>
    <row r="14" spans="1:17" x14ac:dyDescent="0.25">
      <c r="A14" s="10" t="s">
        <v>353</v>
      </c>
      <c r="B14" t="s">
        <v>26</v>
      </c>
      <c r="C14" t="s">
        <v>6</v>
      </c>
      <c r="D14" s="38">
        <v>0.16119652861445785</v>
      </c>
      <c r="G14" s="11" t="e">
        <f>(F14/E14)*100</f>
        <v>#DIV/0!</v>
      </c>
    </row>
    <row r="15" spans="1:17" x14ac:dyDescent="0.25">
      <c r="A15" s="10" t="s">
        <v>354</v>
      </c>
      <c r="B15" t="s">
        <v>26</v>
      </c>
      <c r="C15" t="s">
        <v>6</v>
      </c>
      <c r="D15" s="38">
        <v>0.18762779480840547</v>
      </c>
      <c r="G15" s="11" t="e">
        <f>(F15/E15)*100</f>
        <v>#DIV/0!</v>
      </c>
    </row>
    <row r="16" spans="1:17" x14ac:dyDescent="0.25">
      <c r="D16" s="37"/>
      <c r="F16" s="12" t="s">
        <v>25</v>
      </c>
      <c r="G16" s="13" t="e">
        <f>AVERAGE(G11:G15)</f>
        <v>#DIV/0!</v>
      </c>
      <c r="H16" s="13" t="e">
        <f>(STDEVA(G11:G15))/(SQRT(5))</f>
        <v>#DIV/0!</v>
      </c>
      <c r="I16" s="17"/>
    </row>
    <row r="17" spans="1:9" x14ac:dyDescent="0.25">
      <c r="D17" s="37"/>
      <c r="F17" s="14"/>
      <c r="G17" s="15"/>
      <c r="H17" s="15"/>
      <c r="I17" s="17"/>
    </row>
    <row r="18" spans="1:9" x14ac:dyDescent="0.25">
      <c r="D18" s="37"/>
    </row>
    <row r="19" spans="1:9" x14ac:dyDescent="0.25">
      <c r="A19" s="10" t="s">
        <v>345</v>
      </c>
      <c r="B19" t="s">
        <v>26</v>
      </c>
      <c r="C19" t="s">
        <v>5</v>
      </c>
      <c r="D19" s="39">
        <v>0.66695137827715356</v>
      </c>
      <c r="G19" s="11" t="e">
        <f>(F19/E19)*100</f>
        <v>#DIV/0!</v>
      </c>
    </row>
    <row r="20" spans="1:9" x14ac:dyDescent="0.25">
      <c r="A20" s="10" t="s">
        <v>346</v>
      </c>
      <c r="B20" t="s">
        <v>26</v>
      </c>
      <c r="C20" t="s">
        <v>5</v>
      </c>
      <c r="D20" s="39">
        <v>0.81469168363546063</v>
      </c>
      <c r="G20" s="11" t="e">
        <f>(F20/E20)*100</f>
        <v>#DIV/0!</v>
      </c>
    </row>
    <row r="21" spans="1:9" x14ac:dyDescent="0.25">
      <c r="A21" s="10" t="s">
        <v>347</v>
      </c>
      <c r="B21" t="s">
        <v>26</v>
      </c>
      <c r="C21" t="s">
        <v>5</v>
      </c>
      <c r="D21" s="39">
        <v>0.97317638785163052</v>
      </c>
      <c r="G21" s="11" t="e">
        <f>(F21/E21)*100</f>
        <v>#DIV/0!</v>
      </c>
    </row>
    <row r="22" spans="1:9" x14ac:dyDescent="0.25">
      <c r="A22" s="10" t="s">
        <v>348</v>
      </c>
      <c r="B22" t="s">
        <v>26</v>
      </c>
      <c r="C22" t="s">
        <v>5</v>
      </c>
      <c r="D22" s="39">
        <v>1.0410794175960347</v>
      </c>
      <c r="G22" s="11" t="e">
        <f>(F22/E22)*100</f>
        <v>#DIV/0!</v>
      </c>
    </row>
    <row r="23" spans="1:9" x14ac:dyDescent="0.25">
      <c r="A23" s="10" t="s">
        <v>349</v>
      </c>
      <c r="B23" t="s">
        <v>26</v>
      </c>
      <c r="C23" t="s">
        <v>5</v>
      </c>
      <c r="D23" s="39">
        <v>1.1087894703657</v>
      </c>
      <c r="G23" s="11" t="e">
        <f>(F23/E23)*100</f>
        <v>#DIV/0!</v>
      </c>
    </row>
    <row r="24" spans="1:9" x14ac:dyDescent="0.25">
      <c r="F24" s="12" t="s">
        <v>25</v>
      </c>
      <c r="G24" s="13" t="e">
        <f>AVERAGE(G19:G23)</f>
        <v>#DIV/0!</v>
      </c>
      <c r="H24" s="18" t="e">
        <f>(STDEVA(G19:G23))/(SQRT(5))</f>
        <v>#DIV/0!</v>
      </c>
      <c r="I24" s="19"/>
    </row>
    <row r="26" spans="1:9" x14ac:dyDescent="0.25">
      <c r="A26" s="21"/>
    </row>
    <row r="27" spans="1:9" x14ac:dyDescent="0.25">
      <c r="A27" s="10" t="s">
        <v>27</v>
      </c>
      <c r="B27" t="s">
        <v>26</v>
      </c>
      <c r="C27" t="s">
        <v>3</v>
      </c>
      <c r="D27">
        <v>0.12</v>
      </c>
      <c r="F27" s="16"/>
      <c r="G27" s="11" t="e">
        <f>(F27/E27)*100</f>
        <v>#DIV/0!</v>
      </c>
    </row>
    <row r="28" spans="1:9" x14ac:dyDescent="0.25">
      <c r="A28" s="10" t="s">
        <v>28</v>
      </c>
      <c r="B28" t="s">
        <v>26</v>
      </c>
      <c r="C28" t="s">
        <v>3</v>
      </c>
      <c r="D28">
        <v>0.4</v>
      </c>
      <c r="F28" s="16"/>
      <c r="G28" s="11" t="e">
        <f>(F28/E28)*100</f>
        <v>#DIV/0!</v>
      </c>
      <c r="H28" t="s">
        <v>29</v>
      </c>
    </row>
    <row r="29" spans="1:9" x14ac:dyDescent="0.25">
      <c r="A29" s="10" t="s">
        <v>342</v>
      </c>
      <c r="B29" t="s">
        <v>26</v>
      </c>
      <c r="C29" t="s">
        <v>3</v>
      </c>
      <c r="D29" s="40">
        <v>0.70891365639869774</v>
      </c>
      <c r="F29" s="16"/>
      <c r="G29" s="11" t="e">
        <f>(F29/E29)*100</f>
        <v>#DIV/0!</v>
      </c>
    </row>
    <row r="30" spans="1:9" x14ac:dyDescent="0.25">
      <c r="A30" s="10" t="s">
        <v>343</v>
      </c>
      <c r="B30" t="s">
        <v>26</v>
      </c>
      <c r="C30" t="s">
        <v>3</v>
      </c>
      <c r="D30" s="40">
        <v>0.49158002743142143</v>
      </c>
      <c r="F30" s="16"/>
      <c r="G30" s="11" t="e">
        <f>(F30/E30)*100</f>
        <v>#DIV/0!</v>
      </c>
    </row>
    <row r="31" spans="1:9" x14ac:dyDescent="0.25">
      <c r="A31" s="10" t="s">
        <v>344</v>
      </c>
      <c r="B31" t="s">
        <v>26</v>
      </c>
      <c r="C31" t="s">
        <v>3</v>
      </c>
      <c r="D31" s="40">
        <v>0.64738997520456232</v>
      </c>
      <c r="F31" s="16"/>
      <c r="G31" s="11" t="e">
        <f>(F31/E31)*100</f>
        <v>#DIV/0!</v>
      </c>
    </row>
    <row r="32" spans="1:9" x14ac:dyDescent="0.25">
      <c r="A32" s="20"/>
      <c r="F32" s="12" t="s">
        <v>25</v>
      </c>
      <c r="G32" s="13" t="e">
        <f>AVERAGE(G27:G31)</f>
        <v>#DIV/0!</v>
      </c>
      <c r="H32" s="13" t="e">
        <f>(STDEVA(G27:G31))/(SQRT(5))</f>
        <v>#DIV/0!</v>
      </c>
    </row>
    <row r="33" spans="1:8" x14ac:dyDescent="0.25">
      <c r="A33" s="20"/>
      <c r="F33" s="14"/>
      <c r="G33" s="15"/>
      <c r="H33" s="15"/>
    </row>
    <row r="34" spans="1:8" x14ac:dyDescent="0.25">
      <c r="A34" s="21"/>
    </row>
    <row r="35" spans="1:8" x14ac:dyDescent="0.25">
      <c r="A35" s="10" t="s">
        <v>30</v>
      </c>
      <c r="B35" t="s">
        <v>26</v>
      </c>
      <c r="C35" t="s">
        <v>2</v>
      </c>
      <c r="D35">
        <v>1.54</v>
      </c>
      <c r="E35" s="16">
        <v>1.5</v>
      </c>
      <c r="F35">
        <v>1.3133999999999999</v>
      </c>
      <c r="G35" s="11">
        <f>(F35/E35)*100</f>
        <v>87.559999999999988</v>
      </c>
    </row>
    <row r="36" spans="1:8" x14ac:dyDescent="0.25">
      <c r="A36" s="10" t="s">
        <v>31</v>
      </c>
      <c r="B36" t="s">
        <v>26</v>
      </c>
      <c r="C36" t="s">
        <v>2</v>
      </c>
      <c r="D36">
        <v>1.3</v>
      </c>
      <c r="E36">
        <v>1.5005999999999999</v>
      </c>
      <c r="F36">
        <v>1.3093999999999999</v>
      </c>
      <c r="G36" s="11">
        <f>(F36/E36)*100</f>
        <v>87.258429961348796</v>
      </c>
    </row>
    <row r="37" spans="1:8" x14ac:dyDescent="0.25">
      <c r="A37" s="10" t="s">
        <v>32</v>
      </c>
      <c r="B37" t="s">
        <v>26</v>
      </c>
      <c r="C37" t="s">
        <v>2</v>
      </c>
      <c r="D37">
        <v>0.92</v>
      </c>
      <c r="E37">
        <v>1.5004999999999999</v>
      </c>
      <c r="F37">
        <v>1.3122</v>
      </c>
      <c r="G37" s="11">
        <f>(F37/E37)*100</f>
        <v>87.450849716761084</v>
      </c>
    </row>
    <row r="38" spans="1:8" x14ac:dyDescent="0.25">
      <c r="A38" s="10" t="s">
        <v>33</v>
      </c>
      <c r="B38" t="s">
        <v>26</v>
      </c>
      <c r="C38" t="s">
        <v>2</v>
      </c>
      <c r="D38">
        <v>0.71</v>
      </c>
      <c r="E38">
        <v>1.5002</v>
      </c>
      <c r="F38">
        <v>1.3081</v>
      </c>
      <c r="G38" s="11">
        <f>(F38/E38)*100</f>
        <v>87.195040661245173</v>
      </c>
    </row>
    <row r="39" spans="1:8" x14ac:dyDescent="0.25">
      <c r="A39" s="10" t="s">
        <v>34</v>
      </c>
      <c r="B39" t="s">
        <v>26</v>
      </c>
      <c r="C39" t="s">
        <v>2</v>
      </c>
      <c r="D39">
        <v>1.3</v>
      </c>
      <c r="E39">
        <v>1.5001</v>
      </c>
      <c r="F39">
        <v>1.3063</v>
      </c>
      <c r="G39" s="11">
        <f>(F39/E39)*100</f>
        <v>87.080861275914941</v>
      </c>
    </row>
    <row r="40" spans="1:8" x14ac:dyDescent="0.25">
      <c r="A40" s="34"/>
      <c r="F40" s="12" t="s">
        <v>25</v>
      </c>
      <c r="G40" s="13">
        <f>AVERAGE(G35:G39)</f>
        <v>87.309036323053988</v>
      </c>
      <c r="H40" s="13">
        <f>(STDEVA(G35:G39))/(SQRT(5))</f>
        <v>8.680831546405933E-2</v>
      </c>
    </row>
    <row r="41" spans="1:8" x14ac:dyDescent="0.25">
      <c r="A41" s="34"/>
      <c r="F41" s="14"/>
      <c r="G41" s="15"/>
      <c r="H41" s="15"/>
    </row>
    <row r="42" spans="1:8" x14ac:dyDescent="0.25">
      <c r="A42" s="21"/>
    </row>
    <row r="43" spans="1:8" x14ac:dyDescent="0.25">
      <c r="A43" s="10" t="s">
        <v>35</v>
      </c>
      <c r="B43" t="s">
        <v>26</v>
      </c>
      <c r="C43" t="s">
        <v>9</v>
      </c>
      <c r="D43">
        <v>0.12</v>
      </c>
      <c r="E43">
        <v>1.5003</v>
      </c>
      <c r="F43">
        <v>1.3904000000000001</v>
      </c>
      <c r="G43" s="11">
        <f>(F43/E43)*100</f>
        <v>92.674798373658604</v>
      </c>
    </row>
    <row r="44" spans="1:8" x14ac:dyDescent="0.25">
      <c r="A44" s="10" t="s">
        <v>36</v>
      </c>
      <c r="B44" t="s">
        <v>26</v>
      </c>
      <c r="C44" t="s">
        <v>9</v>
      </c>
      <c r="D44">
        <v>0.15</v>
      </c>
      <c r="E44">
        <v>1.5004</v>
      </c>
      <c r="F44">
        <v>1.4007000000000001</v>
      </c>
      <c r="G44" s="11">
        <f>(F44/E44)*100</f>
        <v>93.355105305251939</v>
      </c>
    </row>
    <row r="45" spans="1:8" x14ac:dyDescent="0.25">
      <c r="A45" s="10" t="s">
        <v>37</v>
      </c>
      <c r="B45" t="s">
        <v>26</v>
      </c>
      <c r="C45" t="s">
        <v>9</v>
      </c>
      <c r="D45">
        <v>0.13</v>
      </c>
      <c r="E45">
        <v>1.5002</v>
      </c>
      <c r="F45">
        <v>1.399</v>
      </c>
      <c r="G45" s="11">
        <f>(F45/E45)*100</f>
        <v>93.254232768964144</v>
      </c>
    </row>
    <row r="46" spans="1:8" x14ac:dyDescent="0.25">
      <c r="A46" s="10" t="s">
        <v>38</v>
      </c>
      <c r="B46" t="s">
        <v>26</v>
      </c>
      <c r="C46" t="s">
        <v>9</v>
      </c>
      <c r="D46">
        <v>0.13</v>
      </c>
      <c r="E46">
        <v>1.5003</v>
      </c>
      <c r="F46">
        <v>1.3942000000000001</v>
      </c>
      <c r="G46" s="11">
        <f>(F46/E46)*100</f>
        <v>92.928081050456584</v>
      </c>
    </row>
    <row r="47" spans="1:8" x14ac:dyDescent="0.25">
      <c r="A47" s="10" t="s">
        <v>39</v>
      </c>
      <c r="B47" t="s">
        <v>26</v>
      </c>
      <c r="C47" t="s">
        <v>9</v>
      </c>
      <c r="D47">
        <v>7.0000000000000007E-2</v>
      </c>
      <c r="E47" s="16">
        <v>1.5</v>
      </c>
      <c r="F47">
        <v>1.3974</v>
      </c>
      <c r="G47" s="11">
        <f>(F47/E47)*100</f>
        <v>93.16</v>
      </c>
    </row>
    <row r="48" spans="1:8" x14ac:dyDescent="0.25">
      <c r="A48" s="21"/>
      <c r="F48" s="12" t="s">
        <v>25</v>
      </c>
      <c r="G48" s="13">
        <f>AVERAGE(G43:G47)</f>
        <v>93.074443499666245</v>
      </c>
      <c r="H48" s="13">
        <f>(STDEVA(G43:G47))/(SQRT(5))</f>
        <v>0.12238327878002124</v>
      </c>
    </row>
    <row r="49" spans="1:8" x14ac:dyDescent="0.25">
      <c r="A49" s="21"/>
      <c r="F49" s="14"/>
      <c r="G49" s="15"/>
      <c r="H49" s="15"/>
    </row>
    <row r="50" spans="1:8" x14ac:dyDescent="0.25">
      <c r="A50" s="21"/>
    </row>
    <row r="51" spans="1:8" x14ac:dyDescent="0.25">
      <c r="A51" s="10" t="s">
        <v>40</v>
      </c>
      <c r="B51" t="s">
        <v>26</v>
      </c>
      <c r="C51" t="s">
        <v>8</v>
      </c>
      <c r="D51">
        <v>0.23</v>
      </c>
      <c r="E51">
        <v>1.5001</v>
      </c>
      <c r="F51">
        <v>1.4077999999999999</v>
      </c>
      <c r="G51" s="11">
        <f>(F51/E51)*100</f>
        <v>93.847076861542561</v>
      </c>
    </row>
    <row r="52" spans="1:8" x14ac:dyDescent="0.25">
      <c r="A52" s="10" t="s">
        <v>41</v>
      </c>
      <c r="B52" t="s">
        <v>26</v>
      </c>
      <c r="C52" t="s">
        <v>8</v>
      </c>
      <c r="D52">
        <v>0.19</v>
      </c>
      <c r="E52">
        <v>1.5007999999999999</v>
      </c>
      <c r="F52">
        <v>1.405</v>
      </c>
      <c r="G52" s="11">
        <f>(F52/E52)*100</f>
        <v>93.616737739872079</v>
      </c>
    </row>
    <row r="53" spans="1:8" x14ac:dyDescent="0.25">
      <c r="A53" s="10" t="s">
        <v>42</v>
      </c>
      <c r="B53" t="s">
        <v>26</v>
      </c>
      <c r="C53" t="s">
        <v>8</v>
      </c>
      <c r="D53">
        <v>0.22</v>
      </c>
      <c r="E53">
        <v>1.5001</v>
      </c>
      <c r="F53">
        <v>1.3996</v>
      </c>
      <c r="G53" s="11">
        <f>(F53/E53)*100</f>
        <v>93.300446636890882</v>
      </c>
    </row>
    <row r="54" spans="1:8" x14ac:dyDescent="0.25">
      <c r="A54" s="10" t="s">
        <v>43</v>
      </c>
      <c r="B54" t="s">
        <v>26</v>
      </c>
      <c r="C54" t="s">
        <v>8</v>
      </c>
      <c r="D54">
        <v>0.43</v>
      </c>
      <c r="E54">
        <v>1.5007999999999999</v>
      </c>
      <c r="F54">
        <v>1.3997999999999999</v>
      </c>
      <c r="G54" s="11">
        <f>(F54/E54)*100</f>
        <v>93.270255863539447</v>
      </c>
    </row>
    <row r="55" spans="1:8" x14ac:dyDescent="0.25">
      <c r="A55" s="10" t="s">
        <v>44</v>
      </c>
      <c r="B55" t="s">
        <v>26</v>
      </c>
      <c r="C55" t="s">
        <v>8</v>
      </c>
      <c r="D55">
        <v>0.14000000000000001</v>
      </c>
      <c r="E55">
        <v>1.5004</v>
      </c>
      <c r="F55">
        <v>1.4023000000000001</v>
      </c>
      <c r="G55" s="11">
        <f>(F55/E55)*100</f>
        <v>93.461743535057323</v>
      </c>
    </row>
    <row r="56" spans="1:8" x14ac:dyDescent="0.25">
      <c r="A56" s="21"/>
      <c r="F56" s="12" t="s">
        <v>25</v>
      </c>
      <c r="G56" s="13">
        <f>AVERAGE(G51:G55)</f>
        <v>93.499252127380458</v>
      </c>
      <c r="H56" s="13">
        <f>(STDEVA(G51:G55))/(SQRT(5))</f>
        <v>0.10680700380533924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S57"/>
  <sheetViews>
    <sheetView zoomScale="109" workbookViewId="0">
      <selection activeCell="D2" sqref="D2"/>
    </sheetView>
  </sheetViews>
  <sheetFormatPr defaultColWidth="9" defaultRowHeight="15" x14ac:dyDescent="0.25"/>
  <cols>
    <col min="1" max="1" width="9.140625" style="2" customWidth="1"/>
    <col min="9" max="9" width="9.140625" style="3" customWidth="1"/>
    <col min="10" max="10" width="9.140625" style="4" customWidth="1"/>
    <col min="18" max="18" width="9.140625" style="3" customWidth="1"/>
    <col min="19" max="19" width="9.140625" style="4" customWidth="1"/>
    <col min="20" max="256" width="9.140625" customWidth="1"/>
  </cols>
  <sheetData>
    <row r="1" spans="1:17" x14ac:dyDescent="0.25">
      <c r="D1" t="s">
        <v>313</v>
      </c>
      <c r="E1" s="6" t="s">
        <v>12</v>
      </c>
      <c r="F1" s="6" t="s">
        <v>13</v>
      </c>
      <c r="G1" s="7" t="s">
        <v>14</v>
      </c>
      <c r="H1" s="6" t="s">
        <v>15</v>
      </c>
      <c r="I1" s="8"/>
      <c r="J1" s="9"/>
      <c r="N1" s="6" t="s">
        <v>12</v>
      </c>
      <c r="O1" s="6" t="s">
        <v>13</v>
      </c>
      <c r="P1" s="7" t="s">
        <v>14</v>
      </c>
      <c r="Q1" s="6" t="s">
        <v>15</v>
      </c>
    </row>
    <row r="2" spans="1:17" x14ac:dyDescent="0.25">
      <c r="E2" s="6" t="s">
        <v>16</v>
      </c>
      <c r="F2" s="6" t="s">
        <v>16</v>
      </c>
      <c r="G2" s="6" t="s">
        <v>1</v>
      </c>
      <c r="H2" s="6" t="s">
        <v>17</v>
      </c>
      <c r="I2" s="8"/>
      <c r="J2" s="9"/>
      <c r="N2" s="6" t="s">
        <v>16</v>
      </c>
      <c r="O2" s="6" t="s">
        <v>16</v>
      </c>
      <c r="P2" s="6" t="s">
        <v>1</v>
      </c>
      <c r="Q2" s="6" t="s">
        <v>17</v>
      </c>
    </row>
    <row r="3" spans="1:17" x14ac:dyDescent="0.25">
      <c r="A3" s="10" t="s">
        <v>45</v>
      </c>
      <c r="B3" t="s">
        <v>19</v>
      </c>
      <c r="C3" t="s">
        <v>46</v>
      </c>
      <c r="D3">
        <v>0.53</v>
      </c>
      <c r="E3">
        <v>1.5007999999999999</v>
      </c>
      <c r="F3">
        <v>1.4355</v>
      </c>
      <c r="G3" s="11">
        <f>(F3/E3)*100</f>
        <v>95.648987206823037</v>
      </c>
    </row>
    <row r="4" spans="1:17" x14ac:dyDescent="0.25">
      <c r="A4" s="10" t="s">
        <v>47</v>
      </c>
      <c r="C4" t="s">
        <v>46</v>
      </c>
      <c r="D4">
        <v>0.43</v>
      </c>
      <c r="E4">
        <v>1.5005999999999999</v>
      </c>
      <c r="F4">
        <v>1.4452</v>
      </c>
      <c r="G4" s="11">
        <f t="shared" ref="G4:G7" si="0">(F4/E4)*100</f>
        <v>96.308143409302943</v>
      </c>
    </row>
    <row r="5" spans="1:17" x14ac:dyDescent="0.25">
      <c r="A5" s="10" t="s">
        <v>48</v>
      </c>
      <c r="C5" t="s">
        <v>46</v>
      </c>
      <c r="D5">
        <v>0.38</v>
      </c>
      <c r="E5">
        <v>1.5007999999999999</v>
      </c>
      <c r="F5">
        <v>1.4470000000000001</v>
      </c>
      <c r="G5" s="11">
        <f t="shared" si="0"/>
        <v>96.415245202558637</v>
      </c>
    </row>
    <row r="6" spans="1:17" x14ac:dyDescent="0.25">
      <c r="A6" s="10" t="s">
        <v>49</v>
      </c>
      <c r="C6" t="s">
        <v>46</v>
      </c>
      <c r="D6">
        <v>0.28999999999999998</v>
      </c>
      <c r="E6">
        <v>1.5001</v>
      </c>
      <c r="F6">
        <v>1.4462999999999999</v>
      </c>
      <c r="G6" s="11">
        <f t="shared" si="0"/>
        <v>96.41357242850475</v>
      </c>
    </row>
    <row r="7" spans="1:17" x14ac:dyDescent="0.25">
      <c r="A7" s="10" t="s">
        <v>50</v>
      </c>
      <c r="C7" t="s">
        <v>46</v>
      </c>
      <c r="D7">
        <v>0.39</v>
      </c>
      <c r="E7">
        <v>1.5006999999999999</v>
      </c>
      <c r="F7">
        <v>1.4428000000000001</v>
      </c>
      <c r="G7" s="11">
        <f t="shared" si="0"/>
        <v>96.141800493103219</v>
      </c>
    </row>
    <row r="8" spans="1:17" x14ac:dyDescent="0.25">
      <c r="F8" s="12" t="s">
        <v>25</v>
      </c>
      <c r="G8" s="13">
        <f>AVERAGE(G3:G7)</f>
        <v>96.18554974805852</v>
      </c>
      <c r="H8" s="13">
        <f>(STDEVA(G3:G7))/(SQRT(5))</f>
        <v>0.14310781047158724</v>
      </c>
      <c r="O8" s="12" t="s">
        <v>25</v>
      </c>
      <c r="P8" s="13" t="e">
        <f>AVERAGE(P3:P7)</f>
        <v>#DIV/0!</v>
      </c>
      <c r="Q8" s="13" t="e">
        <f>(STDEVA(P3:P7))/(SQRT(5))</f>
        <v>#DIV/0!</v>
      </c>
    </row>
    <row r="9" spans="1:17" x14ac:dyDescent="0.25">
      <c r="G9" s="2"/>
    </row>
    <row r="11" spans="1:17" x14ac:dyDescent="0.25">
      <c r="A11" s="10" t="s">
        <v>51</v>
      </c>
      <c r="B11" t="s">
        <v>52</v>
      </c>
      <c r="C11" t="s">
        <v>6</v>
      </c>
      <c r="D11">
        <v>0.19</v>
      </c>
      <c r="E11" s="16">
        <v>1.5008999999999999</v>
      </c>
      <c r="F11" s="16">
        <v>1.3978999999999999</v>
      </c>
      <c r="G11" s="11">
        <f>(F11/E11)*100</f>
        <v>93.137450862815641</v>
      </c>
    </row>
    <row r="12" spans="1:17" x14ac:dyDescent="0.25">
      <c r="A12" s="10" t="s">
        <v>53</v>
      </c>
      <c r="B12" t="s">
        <v>52</v>
      </c>
      <c r="C12" t="s">
        <v>6</v>
      </c>
      <c r="D12">
        <v>0.15</v>
      </c>
      <c r="E12" s="16">
        <v>1.5004999999999999</v>
      </c>
      <c r="F12" s="16">
        <v>1.4008</v>
      </c>
      <c r="G12" s="11">
        <f>(F12/E12)*100</f>
        <v>93.355548150616457</v>
      </c>
    </row>
    <row r="13" spans="1:17" x14ac:dyDescent="0.25">
      <c r="A13" s="10" t="s">
        <v>54</v>
      </c>
      <c r="B13" t="s">
        <v>52</v>
      </c>
      <c r="C13" t="s">
        <v>6</v>
      </c>
      <c r="D13">
        <v>0.14000000000000001</v>
      </c>
      <c r="E13" s="16">
        <v>1.5006999999999999</v>
      </c>
      <c r="F13" s="16">
        <v>1.3928</v>
      </c>
      <c r="G13" s="11">
        <f>(F13/E13)*100</f>
        <v>92.810021989738132</v>
      </c>
    </row>
    <row r="14" spans="1:17" x14ac:dyDescent="0.25">
      <c r="A14" s="10" t="s">
        <v>55</v>
      </c>
      <c r="B14" t="s">
        <v>52</v>
      </c>
      <c r="C14" t="s">
        <v>6</v>
      </c>
      <c r="D14">
        <v>0.35</v>
      </c>
      <c r="E14" s="16">
        <v>1.5004</v>
      </c>
      <c r="F14" s="16">
        <v>1.3905000000000001</v>
      </c>
      <c r="G14" s="11">
        <f>(F14/E14)*100</f>
        <v>92.675286590242607</v>
      </c>
    </row>
    <row r="15" spans="1:17" x14ac:dyDescent="0.25">
      <c r="A15" s="10" t="s">
        <v>56</v>
      </c>
      <c r="B15" t="s">
        <v>52</v>
      </c>
      <c r="C15" t="s">
        <v>6</v>
      </c>
      <c r="D15">
        <v>0.23</v>
      </c>
      <c r="E15" s="16">
        <v>1.5004999999999999</v>
      </c>
      <c r="F15" s="16">
        <v>1.3948</v>
      </c>
      <c r="G15" s="11">
        <f>(F15/E15)*100</f>
        <v>92.955681439520163</v>
      </c>
    </row>
    <row r="16" spans="1:17" x14ac:dyDescent="0.25">
      <c r="F16" s="12" t="s">
        <v>25</v>
      </c>
      <c r="G16" s="13">
        <f>AVERAGE(G11:G15)</f>
        <v>92.986797806586594</v>
      </c>
      <c r="H16" s="13">
        <f>(STDEVA(G11:G15))/(SQRT(5))</f>
        <v>0.11998548145572836</v>
      </c>
      <c r="I16" s="17"/>
    </row>
    <row r="17" spans="1:9" x14ac:dyDescent="0.25">
      <c r="F17" s="14"/>
      <c r="G17" s="15"/>
      <c r="H17" s="15"/>
      <c r="I17" s="17"/>
    </row>
    <row r="19" spans="1:9" x14ac:dyDescent="0.25">
      <c r="A19" s="10" t="s">
        <v>57</v>
      </c>
      <c r="B19" t="s">
        <v>52</v>
      </c>
      <c r="C19" t="s">
        <v>5</v>
      </c>
      <c r="D19">
        <v>0.63</v>
      </c>
      <c r="E19" s="16">
        <v>1.5002</v>
      </c>
      <c r="F19" s="16">
        <v>1.3813</v>
      </c>
      <c r="G19" s="41">
        <f>(F19/E19)*100</f>
        <v>92.074390081322491</v>
      </c>
    </row>
    <row r="20" spans="1:9" x14ac:dyDescent="0.25">
      <c r="A20" s="10" t="s">
        <v>58</v>
      </c>
      <c r="B20" t="s">
        <v>52</v>
      </c>
      <c r="C20" t="s">
        <v>5</v>
      </c>
      <c r="D20" t="s">
        <v>311</v>
      </c>
      <c r="E20" s="16">
        <v>1.5</v>
      </c>
      <c r="F20" t="s">
        <v>59</v>
      </c>
      <c r="G20" s="41" t="e">
        <f>(F20/E20)*100</f>
        <v>#VALUE!</v>
      </c>
    </row>
    <row r="21" spans="1:9" x14ac:dyDescent="0.25">
      <c r="A21" s="10" t="s">
        <v>60</v>
      </c>
      <c r="B21" t="s">
        <v>52</v>
      </c>
      <c r="C21" t="s">
        <v>5</v>
      </c>
      <c r="D21">
        <v>0.59</v>
      </c>
      <c r="E21" s="16">
        <v>1.5003</v>
      </c>
      <c r="F21">
        <v>1.3853</v>
      </c>
      <c r="G21" s="41">
        <f>(F21/E21)*100</f>
        <v>92.334866360061312</v>
      </c>
    </row>
    <row r="22" spans="1:9" x14ac:dyDescent="0.25">
      <c r="A22" s="10" t="s">
        <v>61</v>
      </c>
      <c r="B22" t="s">
        <v>52</v>
      </c>
      <c r="C22" t="s">
        <v>5</v>
      </c>
      <c r="D22">
        <v>0.83</v>
      </c>
      <c r="E22" s="16">
        <v>1.5004999999999999</v>
      </c>
      <c r="F22">
        <v>1.3805000000000001</v>
      </c>
      <c r="G22" s="41">
        <f>(F22/E22)*100</f>
        <v>92.002665778073975</v>
      </c>
    </row>
    <row r="23" spans="1:9" x14ac:dyDescent="0.25">
      <c r="A23" s="10" t="s">
        <v>62</v>
      </c>
      <c r="B23" t="s">
        <v>52</v>
      </c>
      <c r="C23" t="s">
        <v>5</v>
      </c>
      <c r="D23">
        <v>0.65</v>
      </c>
      <c r="E23" s="16">
        <v>1.5006999999999999</v>
      </c>
      <c r="F23">
        <v>1.3818999999999999</v>
      </c>
      <c r="G23" s="41">
        <f>(F23/E23)*100</f>
        <v>92.083694276004536</v>
      </c>
    </row>
    <row r="24" spans="1:9" x14ac:dyDescent="0.25">
      <c r="F24" s="12" t="s">
        <v>25</v>
      </c>
      <c r="G24" s="18" t="e">
        <f>AVERAGE(G19:G23)</f>
        <v>#VALUE!</v>
      </c>
      <c r="H24" s="18" t="e">
        <f>(STDEVA(G19:G23))/(SQRT(5))</f>
        <v>#VALUE!</v>
      </c>
      <c r="I24" s="19"/>
    </row>
    <row r="26" spans="1:9" x14ac:dyDescent="0.25">
      <c r="A26" s="21"/>
    </row>
    <row r="27" spans="1:9" x14ac:dyDescent="0.25">
      <c r="A27" s="10" t="s">
        <v>63</v>
      </c>
      <c r="B27" t="s">
        <v>52</v>
      </c>
      <c r="C27" t="s">
        <v>3</v>
      </c>
      <c r="D27">
        <v>0.09</v>
      </c>
      <c r="E27" s="16">
        <v>1.5005999999999999</v>
      </c>
      <c r="F27" s="16">
        <v>1.399</v>
      </c>
      <c r="G27" s="41">
        <f>(F27/E27)*100</f>
        <v>93.229374916699996</v>
      </c>
    </row>
    <row r="28" spans="1:9" x14ac:dyDescent="0.25">
      <c r="A28" s="10" t="s">
        <v>64</v>
      </c>
      <c r="B28" t="s">
        <v>52</v>
      </c>
      <c r="C28" t="s">
        <v>3</v>
      </c>
      <c r="D28">
        <v>0.11</v>
      </c>
      <c r="E28" s="16">
        <v>1.5007999999999999</v>
      </c>
      <c r="F28" s="16">
        <v>1.3976999999999999</v>
      </c>
      <c r="G28" s="41">
        <f>(F28/E28)*100</f>
        <v>93.130330490405129</v>
      </c>
    </row>
    <row r="29" spans="1:9" x14ac:dyDescent="0.25">
      <c r="A29" s="10" t="s">
        <v>65</v>
      </c>
      <c r="B29" t="s">
        <v>52</v>
      </c>
      <c r="C29" t="s">
        <v>3</v>
      </c>
      <c r="D29">
        <v>0.14000000000000001</v>
      </c>
      <c r="E29" s="16">
        <v>1.5007999999999999</v>
      </c>
      <c r="F29" s="16">
        <v>1.3924000000000001</v>
      </c>
      <c r="G29" s="41">
        <f>(F29/E29)*100</f>
        <v>92.7771855010661</v>
      </c>
    </row>
    <row r="30" spans="1:9" x14ac:dyDescent="0.25">
      <c r="A30" s="10" t="s">
        <v>66</v>
      </c>
      <c r="B30" t="s">
        <v>52</v>
      </c>
      <c r="C30" t="s">
        <v>3</v>
      </c>
      <c r="D30">
        <v>0.11</v>
      </c>
      <c r="E30" s="16">
        <v>1.5</v>
      </c>
      <c r="F30" s="16">
        <v>1.3940999999999999</v>
      </c>
      <c r="G30" s="41">
        <f>(F30/E30)*100</f>
        <v>92.939999999999984</v>
      </c>
    </row>
    <row r="31" spans="1:9" x14ac:dyDescent="0.25">
      <c r="A31" s="10" t="s">
        <v>67</v>
      </c>
      <c r="B31" t="s">
        <v>52</v>
      </c>
      <c r="C31" t="s">
        <v>3</v>
      </c>
      <c r="D31">
        <v>0.14000000000000001</v>
      </c>
      <c r="E31" s="16">
        <v>1.5005999999999999</v>
      </c>
      <c r="F31" s="16">
        <v>1.393</v>
      </c>
      <c r="G31" s="41">
        <f>(F31/E31)*100</f>
        <v>92.829534852725587</v>
      </c>
    </row>
    <row r="32" spans="1:9" x14ac:dyDescent="0.25">
      <c r="A32" s="20"/>
      <c r="F32" s="12" t="s">
        <v>25</v>
      </c>
      <c r="G32" s="13">
        <f>AVERAGE(G27:G31)</f>
        <v>92.981285152179368</v>
      </c>
      <c r="H32" s="13">
        <f>(STDEVA(G27:G31))/(SQRT(5))</f>
        <v>8.6646502775956563E-2</v>
      </c>
    </row>
    <row r="33" spans="1:8" x14ac:dyDescent="0.25">
      <c r="A33" s="20"/>
      <c r="F33" s="14"/>
      <c r="G33" s="15"/>
      <c r="H33" s="15"/>
    </row>
    <row r="34" spans="1:8" x14ac:dyDescent="0.25">
      <c r="A34" s="21"/>
    </row>
    <row r="35" spans="1:8" x14ac:dyDescent="0.25">
      <c r="A35" s="10" t="s">
        <v>68</v>
      </c>
      <c r="B35" t="s">
        <v>52</v>
      </c>
      <c r="C35" t="s">
        <v>2</v>
      </c>
      <c r="D35">
        <v>0.4</v>
      </c>
      <c r="E35" s="16">
        <v>1.5004</v>
      </c>
      <c r="F35" s="16">
        <v>1.3140000000000001</v>
      </c>
      <c r="G35" s="41">
        <f>(F35/E35)*100</f>
        <v>87.576646227672626</v>
      </c>
    </row>
    <row r="36" spans="1:8" x14ac:dyDescent="0.25">
      <c r="A36" s="10" t="s">
        <v>69</v>
      </c>
      <c r="B36" t="s">
        <v>52</v>
      </c>
      <c r="C36" t="s">
        <v>2</v>
      </c>
      <c r="D36">
        <v>0.64</v>
      </c>
      <c r="E36" s="16">
        <v>1.5001</v>
      </c>
      <c r="F36" s="16">
        <v>1.3482000000000001</v>
      </c>
      <c r="G36" s="41">
        <f>(F36/E36)*100</f>
        <v>89.874008399440044</v>
      </c>
      <c r="H36" t="s">
        <v>70</v>
      </c>
    </row>
    <row r="37" spans="1:8" x14ac:dyDescent="0.25">
      <c r="A37" s="10" t="s">
        <v>71</v>
      </c>
      <c r="B37" t="s">
        <v>52</v>
      </c>
      <c r="C37" t="s">
        <v>2</v>
      </c>
      <c r="D37">
        <v>0.56000000000000005</v>
      </c>
      <c r="E37" s="16">
        <v>1.5</v>
      </c>
      <c r="F37" s="16">
        <v>1.3425</v>
      </c>
      <c r="G37" s="41">
        <f>(F37/E37)*100</f>
        <v>89.5</v>
      </c>
    </row>
    <row r="38" spans="1:8" x14ac:dyDescent="0.25">
      <c r="A38" s="10" t="s">
        <v>72</v>
      </c>
      <c r="B38" t="s">
        <v>52</v>
      </c>
      <c r="C38" t="s">
        <v>2</v>
      </c>
      <c r="D38">
        <v>0.34</v>
      </c>
      <c r="E38" s="16">
        <v>1.5008999999999999</v>
      </c>
      <c r="F38" s="16">
        <v>1.34</v>
      </c>
      <c r="G38" s="41">
        <f>(F38/E38)*100</f>
        <v>89.279765474048915</v>
      </c>
    </row>
    <row r="39" spans="1:8" x14ac:dyDescent="0.25">
      <c r="A39" s="10" t="s">
        <v>73</v>
      </c>
      <c r="B39" t="s">
        <v>52</v>
      </c>
      <c r="C39" t="s">
        <v>2</v>
      </c>
      <c r="D39">
        <v>0.53</v>
      </c>
      <c r="E39" s="16">
        <v>1.5001</v>
      </c>
      <c r="F39" s="16">
        <v>1.3376999999999999</v>
      </c>
      <c r="G39" s="41">
        <f>(F39/E39)*100</f>
        <v>89.174055062995791</v>
      </c>
    </row>
    <row r="40" spans="1:8" x14ac:dyDescent="0.25">
      <c r="A40" s="34"/>
      <c r="F40" s="12" t="s">
        <v>25</v>
      </c>
      <c r="G40" s="13">
        <f>AVERAGE(G35:G39)</f>
        <v>89.080895032831478</v>
      </c>
      <c r="H40" s="13">
        <f>(STDEVA(G35:G39))/(SQRT(5))</f>
        <v>0.39469421690915157</v>
      </c>
    </row>
    <row r="41" spans="1:8" x14ac:dyDescent="0.25">
      <c r="A41" s="21"/>
    </row>
    <row r="42" spans="1:8" x14ac:dyDescent="0.25">
      <c r="A42" s="21"/>
    </row>
    <row r="43" spans="1:8" x14ac:dyDescent="0.25">
      <c r="A43" s="10" t="s">
        <v>74</v>
      </c>
      <c r="B43" t="s">
        <v>52</v>
      </c>
      <c r="C43" t="s">
        <v>9</v>
      </c>
      <c r="D43">
        <v>0.19</v>
      </c>
      <c r="E43" s="16">
        <v>1.5007999999999999</v>
      </c>
      <c r="F43" s="16">
        <v>1.3964000000000001</v>
      </c>
      <c r="G43" s="41">
        <f>(F43/E43)*100</f>
        <v>93.043710021321971</v>
      </c>
    </row>
    <row r="44" spans="1:8" x14ac:dyDescent="0.25">
      <c r="A44" s="10" t="s">
        <v>75</v>
      </c>
      <c r="B44" t="s">
        <v>52</v>
      </c>
      <c r="C44" t="s">
        <v>9</v>
      </c>
      <c r="D44">
        <v>0.22</v>
      </c>
      <c r="E44" s="16">
        <v>1.5004999999999999</v>
      </c>
      <c r="F44" s="16">
        <v>1.3839999999999999</v>
      </c>
      <c r="G44" s="41">
        <f>(F44/E44)*100</f>
        <v>92.235921359546808</v>
      </c>
    </row>
    <row r="45" spans="1:8" x14ac:dyDescent="0.25">
      <c r="A45" s="10" t="s">
        <v>76</v>
      </c>
      <c r="B45" t="s">
        <v>52</v>
      </c>
      <c r="C45" t="s">
        <v>9</v>
      </c>
      <c r="D45">
        <v>0.31</v>
      </c>
      <c r="E45" s="16">
        <v>1.5007999999999999</v>
      </c>
      <c r="F45" s="16">
        <v>1.3858999999999999</v>
      </c>
      <c r="G45" s="41">
        <f>(F45/E45)*100</f>
        <v>92.34408315565031</v>
      </c>
    </row>
    <row r="46" spans="1:8" x14ac:dyDescent="0.25">
      <c r="A46" s="10" t="s">
        <v>77</v>
      </c>
      <c r="B46" t="s">
        <v>52</v>
      </c>
      <c r="C46" t="s">
        <v>9</v>
      </c>
      <c r="D46">
        <v>0.2</v>
      </c>
      <c r="E46" s="16">
        <v>1.5005999999999999</v>
      </c>
      <c r="F46" s="16">
        <v>1.3868</v>
      </c>
      <c r="G46" s="41">
        <f>(F46/E46)*100</f>
        <v>92.416366786618681</v>
      </c>
    </row>
    <row r="47" spans="1:8" x14ac:dyDescent="0.25">
      <c r="A47" s="10" t="s">
        <v>78</v>
      </c>
      <c r="B47" t="s">
        <v>52</v>
      </c>
      <c r="C47" t="s">
        <v>9</v>
      </c>
      <c r="D47">
        <v>0.33</v>
      </c>
      <c r="E47" s="16">
        <v>1.5006999999999999</v>
      </c>
      <c r="F47" s="16">
        <v>1.3839999999999999</v>
      </c>
      <c r="G47" s="41">
        <f>(F47/E47)*100</f>
        <v>92.223628973145864</v>
      </c>
    </row>
    <row r="48" spans="1:8" x14ac:dyDescent="0.25">
      <c r="A48" s="21"/>
      <c r="F48" s="12" t="s">
        <v>25</v>
      </c>
      <c r="G48" s="13">
        <f>AVERAGE(G43:G47)</f>
        <v>92.452742059256735</v>
      </c>
      <c r="H48" s="13">
        <f>(STDEVA(G43:G47))/(SQRT(5))</f>
        <v>0.15196662002392677</v>
      </c>
    </row>
    <row r="49" spans="1:8" x14ac:dyDescent="0.25">
      <c r="A49" s="21"/>
      <c r="F49" s="14"/>
      <c r="G49" s="15"/>
      <c r="H49" s="15"/>
    </row>
    <row r="50" spans="1:8" x14ac:dyDescent="0.25">
      <c r="A50" s="21"/>
    </row>
    <row r="51" spans="1:8" x14ac:dyDescent="0.25">
      <c r="A51" s="10" t="s">
        <v>79</v>
      </c>
      <c r="B51" t="s">
        <v>52</v>
      </c>
      <c r="C51" t="s">
        <v>8</v>
      </c>
      <c r="D51">
        <v>0.73</v>
      </c>
      <c r="E51" s="16">
        <v>1.5005999999999999</v>
      </c>
      <c r="F51" s="16">
        <v>1.3819999999999999</v>
      </c>
      <c r="G51" s="41">
        <f>(F51/E51)*100</f>
        <v>92.096494735439151</v>
      </c>
    </row>
    <row r="52" spans="1:8" x14ac:dyDescent="0.25">
      <c r="A52" s="10" t="s">
        <v>80</v>
      </c>
      <c r="B52" t="s">
        <v>52</v>
      </c>
      <c r="C52" t="s">
        <v>8</v>
      </c>
      <c r="D52">
        <v>1.3</v>
      </c>
      <c r="E52" s="16">
        <v>1.5005999999999999</v>
      </c>
      <c r="F52" s="16">
        <v>1.3765000000000001</v>
      </c>
      <c r="G52" s="41">
        <f>(F52/E52)*100</f>
        <v>91.729974676795962</v>
      </c>
    </row>
    <row r="53" spans="1:8" x14ac:dyDescent="0.25">
      <c r="A53" s="10" t="s">
        <v>81</v>
      </c>
      <c r="B53" t="s">
        <v>52</v>
      </c>
      <c r="C53" t="s">
        <v>8</v>
      </c>
      <c r="D53">
        <v>1.54</v>
      </c>
      <c r="E53" s="16">
        <v>1.5004999999999999</v>
      </c>
      <c r="F53" s="16">
        <v>1.3776999999999999</v>
      </c>
      <c r="G53" s="41">
        <f>(F53/E53)*100</f>
        <v>91.816061312895698</v>
      </c>
    </row>
    <row r="54" spans="1:8" x14ac:dyDescent="0.25">
      <c r="A54" s="10" t="s">
        <v>82</v>
      </c>
      <c r="B54" t="s">
        <v>52</v>
      </c>
      <c r="C54" t="s">
        <v>8</v>
      </c>
      <c r="D54">
        <v>0.93</v>
      </c>
      <c r="E54" s="16">
        <v>1.5002</v>
      </c>
      <c r="F54" s="16">
        <v>1.3736999999999999</v>
      </c>
      <c r="G54" s="41">
        <f>(F54/E54)*100</f>
        <v>91.567790961205162</v>
      </c>
    </row>
    <row r="55" spans="1:8" x14ac:dyDescent="0.25">
      <c r="A55" s="10" t="s">
        <v>83</v>
      </c>
      <c r="B55" t="s">
        <v>52</v>
      </c>
      <c r="C55" t="s">
        <v>8</v>
      </c>
      <c r="D55">
        <v>0.75</v>
      </c>
      <c r="E55" s="16">
        <v>1.5007999999999999</v>
      </c>
      <c r="F55" s="16">
        <v>1.3723000000000001</v>
      </c>
      <c r="G55" s="41">
        <f>(F55/E55)*100</f>
        <v>91.437899786780392</v>
      </c>
    </row>
    <row r="56" spans="1:8" x14ac:dyDescent="0.25">
      <c r="A56" s="21"/>
      <c r="F56" s="12" t="s">
        <v>25</v>
      </c>
      <c r="G56" s="13">
        <f>AVERAGE(G51:G55)</f>
        <v>91.72964429462327</v>
      </c>
      <c r="H56" s="13">
        <f>(STDEVA(G51:G55))/(SQRT(5))</f>
        <v>0.1125519025874996</v>
      </c>
    </row>
    <row r="57" spans="1:8" x14ac:dyDescent="0.25">
      <c r="A57" s="21"/>
      <c r="F57" s="14"/>
      <c r="G57" s="15"/>
      <c r="H5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UD C</vt:lpstr>
      <vt:lpstr>B1F1</vt:lpstr>
      <vt:lpstr>B1F2 </vt:lpstr>
      <vt:lpstr>B1F3</vt:lpstr>
      <vt:lpstr>B2F1</vt:lpstr>
      <vt:lpstr>B2F2</vt:lpstr>
      <vt:lpstr>B2F3</vt:lpstr>
      <vt:lpstr>B4F1 </vt:lpstr>
      <vt:lpstr>B4F2</vt:lpstr>
      <vt:lpstr>B4F3</vt:lpstr>
    </vt:vector>
  </TitlesOfParts>
  <Company>University of Wollongong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Bruce Sawyer</dc:creator>
  <cp:lastModifiedBy>Robert Bruce Sawyer</cp:lastModifiedBy>
  <dcterms:created xsi:type="dcterms:W3CDTF">2015-01-07T15:21:05Z</dcterms:created>
  <dcterms:modified xsi:type="dcterms:W3CDTF">2015-04-13T00:48:24Z</dcterms:modified>
</cp:coreProperties>
</file>