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75" windowWidth="17715" windowHeight="7425" activeTab="1"/>
  </bookViews>
  <sheets>
    <sheet name="UD C" sheetId="1" r:id="rId1"/>
    <sheet name="G1F1 " sheetId="3" r:id="rId2"/>
    <sheet name="G1F2" sheetId="4" r:id="rId3"/>
    <sheet name="G1F3" sheetId="5" r:id="rId4"/>
    <sheet name="G2F1" sheetId="6" r:id="rId5"/>
    <sheet name="G2F2" sheetId="7" r:id="rId6"/>
    <sheet name="G2F3" sheetId="8" r:id="rId7"/>
    <sheet name="G4F1" sheetId="9" r:id="rId8"/>
    <sheet name="G4F2" sheetId="10" r:id="rId9"/>
    <sheet name="G4F3" sheetId="11" r:id="rId10"/>
  </sheets>
  <calcPr calcId="145621"/>
</workbook>
</file>

<file path=xl/calcChain.xml><?xml version="1.0" encoding="utf-8"?>
<calcChain xmlns="http://schemas.openxmlformats.org/spreadsheetml/2006/main">
  <c r="G55" i="11" l="1"/>
  <c r="G54" i="11"/>
  <c r="G53" i="11"/>
  <c r="G52" i="11"/>
  <c r="H56" i="11" s="1"/>
  <c r="G51" i="11"/>
  <c r="G47" i="11"/>
  <c r="G46" i="11"/>
  <c r="G45" i="11"/>
  <c r="G44" i="11"/>
  <c r="G48" i="11" s="1"/>
  <c r="G43" i="11"/>
  <c r="G39" i="11"/>
  <c r="G38" i="11"/>
  <c r="G37" i="11"/>
  <c r="G36" i="11"/>
  <c r="G35" i="11"/>
  <c r="H40" i="11" s="1"/>
  <c r="G31" i="11"/>
  <c r="G30" i="11"/>
  <c r="G29" i="11"/>
  <c r="G28" i="11"/>
  <c r="G27" i="11"/>
  <c r="H32" i="11" s="1"/>
  <c r="G23" i="11"/>
  <c r="G22" i="11"/>
  <c r="G21" i="11"/>
  <c r="H24" i="11" s="1"/>
  <c r="G20" i="11"/>
  <c r="G24" i="11" s="1"/>
  <c r="G19" i="11"/>
  <c r="G15" i="11"/>
  <c r="G14" i="11"/>
  <c r="G13" i="11"/>
  <c r="G12" i="11"/>
  <c r="G16" i="11" s="1"/>
  <c r="G11" i="11"/>
  <c r="Q8" i="11"/>
  <c r="P8" i="11"/>
  <c r="G7" i="11"/>
  <c r="G6" i="11"/>
  <c r="G5" i="11"/>
  <c r="H8" i="11" s="1"/>
  <c r="G4" i="11"/>
  <c r="G3" i="11"/>
  <c r="G8" i="11" s="1"/>
  <c r="G55" i="10"/>
  <c r="G54" i="10"/>
  <c r="G53" i="10"/>
  <c r="G52" i="10"/>
  <c r="G56" i="10" s="1"/>
  <c r="G51" i="10"/>
  <c r="G47" i="10"/>
  <c r="G46" i="10"/>
  <c r="G45" i="10"/>
  <c r="G44" i="10"/>
  <c r="G43" i="10"/>
  <c r="H48" i="10" s="1"/>
  <c r="G39" i="10"/>
  <c r="G38" i="10"/>
  <c r="G37" i="10"/>
  <c r="G36" i="10"/>
  <c r="G35" i="10"/>
  <c r="H40" i="10" s="1"/>
  <c r="G31" i="10"/>
  <c r="G30" i="10"/>
  <c r="G29" i="10"/>
  <c r="H32" i="10" s="1"/>
  <c r="G28" i="10"/>
  <c r="G27" i="10"/>
  <c r="G32" i="10" s="1"/>
  <c r="G23" i="10"/>
  <c r="G22" i="10"/>
  <c r="G21" i="10"/>
  <c r="G20" i="10"/>
  <c r="G24" i="10" s="1"/>
  <c r="G19" i="10"/>
  <c r="G15" i="10"/>
  <c r="G14" i="10"/>
  <c r="G13" i="10"/>
  <c r="G12" i="10"/>
  <c r="G11" i="10"/>
  <c r="H16" i="10" s="1"/>
  <c r="Q8" i="10"/>
  <c r="P8" i="10"/>
  <c r="G7" i="10"/>
  <c r="G6" i="10"/>
  <c r="G5" i="10"/>
  <c r="G4" i="10"/>
  <c r="G8" i="10" s="1"/>
  <c r="G3" i="10"/>
  <c r="G55" i="9"/>
  <c r="G54" i="9"/>
  <c r="G53" i="9"/>
  <c r="G52" i="9"/>
  <c r="G51" i="9"/>
  <c r="H56" i="9" s="1"/>
  <c r="G47" i="9"/>
  <c r="G46" i="9"/>
  <c r="G45" i="9"/>
  <c r="G44" i="9"/>
  <c r="G43" i="9"/>
  <c r="H48" i="9" s="1"/>
  <c r="G39" i="9"/>
  <c r="G38" i="9"/>
  <c r="G37" i="9"/>
  <c r="H40" i="9" s="1"/>
  <c r="G36" i="9"/>
  <c r="G35" i="9"/>
  <c r="G40" i="9" s="1"/>
  <c r="G31" i="9"/>
  <c r="G30" i="9"/>
  <c r="G29" i="9"/>
  <c r="G28" i="9"/>
  <c r="G32" i="9" s="1"/>
  <c r="G27" i="9"/>
  <c r="G23" i="9"/>
  <c r="G22" i="9"/>
  <c r="G21" i="9"/>
  <c r="G20" i="9"/>
  <c r="G19" i="9"/>
  <c r="H24" i="9" s="1"/>
  <c r="G15" i="9"/>
  <c r="G14" i="9"/>
  <c r="G13" i="9"/>
  <c r="G12" i="9"/>
  <c r="G11" i="9"/>
  <c r="H16" i="9" s="1"/>
  <c r="Q8" i="9"/>
  <c r="P8" i="9"/>
  <c r="G7" i="9"/>
  <c r="G6" i="9"/>
  <c r="G5" i="9"/>
  <c r="G4" i="9"/>
  <c r="G3" i="9"/>
  <c r="H8" i="9" s="1"/>
  <c r="G55" i="8"/>
  <c r="G54" i="8"/>
  <c r="G53" i="8"/>
  <c r="G52" i="8"/>
  <c r="G51" i="8"/>
  <c r="H56" i="8" s="1"/>
  <c r="G47" i="8"/>
  <c r="G46" i="8"/>
  <c r="G45" i="8"/>
  <c r="H48" i="8" s="1"/>
  <c r="G44" i="8"/>
  <c r="G43" i="8"/>
  <c r="G48" i="8" s="1"/>
  <c r="G39" i="8"/>
  <c r="G38" i="8"/>
  <c r="G37" i="8"/>
  <c r="G36" i="8"/>
  <c r="G40" i="8" s="1"/>
  <c r="G35" i="8"/>
  <c r="G31" i="8"/>
  <c r="G30" i="8"/>
  <c r="G29" i="8"/>
  <c r="G28" i="8"/>
  <c r="G27" i="8"/>
  <c r="H32" i="8" s="1"/>
  <c r="G23" i="8"/>
  <c r="G22" i="8"/>
  <c r="G21" i="8"/>
  <c r="G20" i="8"/>
  <c r="G19" i="8"/>
  <c r="H24" i="8" s="1"/>
  <c r="G15" i="8"/>
  <c r="G14" i="8"/>
  <c r="G13" i="8"/>
  <c r="H16" i="8" s="1"/>
  <c r="G12" i="8"/>
  <c r="G11" i="8"/>
  <c r="G16" i="8" s="1"/>
  <c r="Q8" i="8"/>
  <c r="P8" i="8"/>
  <c r="G7" i="8"/>
  <c r="G6" i="8"/>
  <c r="G5" i="8"/>
  <c r="G4" i="8"/>
  <c r="G3" i="8"/>
  <c r="H8" i="8" s="1"/>
  <c r="G55" i="7"/>
  <c r="G54" i="7"/>
  <c r="G53" i="7"/>
  <c r="H56" i="7" s="1"/>
  <c r="G52" i="7"/>
  <c r="G51" i="7"/>
  <c r="G56" i="7" s="1"/>
  <c r="G47" i="7"/>
  <c r="G46" i="7"/>
  <c r="G45" i="7"/>
  <c r="G44" i="7"/>
  <c r="G48" i="7" s="1"/>
  <c r="G43" i="7"/>
  <c r="G39" i="7"/>
  <c r="G38" i="7"/>
  <c r="G37" i="7"/>
  <c r="G36" i="7"/>
  <c r="G35" i="7"/>
  <c r="H40" i="7" s="1"/>
  <c r="G31" i="7"/>
  <c r="G30" i="7"/>
  <c r="G29" i="7"/>
  <c r="G28" i="7"/>
  <c r="G27" i="7"/>
  <c r="H32" i="7" s="1"/>
  <c r="G23" i="7"/>
  <c r="G22" i="7"/>
  <c r="G21" i="7"/>
  <c r="H24" i="7" s="1"/>
  <c r="G20" i="7"/>
  <c r="G19" i="7"/>
  <c r="G24" i="7" s="1"/>
  <c r="G15" i="7"/>
  <c r="G14" i="7"/>
  <c r="G13" i="7"/>
  <c r="G12" i="7"/>
  <c r="G16" i="7" s="1"/>
  <c r="G11" i="7"/>
  <c r="Q8" i="7"/>
  <c r="P8" i="7"/>
  <c r="G7" i="7"/>
  <c r="G6" i="7"/>
  <c r="G5" i="7"/>
  <c r="H8" i="7" s="1"/>
  <c r="G4" i="7"/>
  <c r="G3" i="7"/>
  <c r="G8" i="7" s="1"/>
  <c r="G55" i="6"/>
  <c r="G54" i="6"/>
  <c r="G53" i="6"/>
  <c r="G52" i="6"/>
  <c r="G56" i="6" s="1"/>
  <c r="G51" i="6"/>
  <c r="G47" i="6"/>
  <c r="G46" i="6"/>
  <c r="G45" i="6"/>
  <c r="G44" i="6"/>
  <c r="G43" i="6"/>
  <c r="H48" i="6" s="1"/>
  <c r="G39" i="6"/>
  <c r="G38" i="6"/>
  <c r="G37" i="6"/>
  <c r="G36" i="6"/>
  <c r="G35" i="6"/>
  <c r="H40" i="6" s="1"/>
  <c r="G31" i="6"/>
  <c r="G30" i="6"/>
  <c r="G29" i="6"/>
  <c r="H32" i="6" s="1"/>
  <c r="G28" i="6"/>
  <c r="G27" i="6"/>
  <c r="G32" i="6" s="1"/>
  <c r="G23" i="6"/>
  <c r="G22" i="6"/>
  <c r="G21" i="6"/>
  <c r="G20" i="6"/>
  <c r="G24" i="6" s="1"/>
  <c r="G19" i="6"/>
  <c r="G15" i="6"/>
  <c r="G14" i="6"/>
  <c r="G13" i="6"/>
  <c r="G12" i="6"/>
  <c r="G11" i="6"/>
  <c r="H16" i="6" s="1"/>
  <c r="Q8" i="6"/>
  <c r="P8" i="6"/>
  <c r="G7" i="6"/>
  <c r="G6" i="6"/>
  <c r="G5" i="6"/>
  <c r="G4" i="6"/>
  <c r="G8" i="6" s="1"/>
  <c r="G3" i="6"/>
  <c r="G55" i="5"/>
  <c r="G54" i="5"/>
  <c r="G53" i="5"/>
  <c r="G52" i="5"/>
  <c r="G51" i="5"/>
  <c r="H56" i="5" s="1"/>
  <c r="G47" i="5"/>
  <c r="G46" i="5"/>
  <c r="G45" i="5"/>
  <c r="G44" i="5"/>
  <c r="G43" i="5"/>
  <c r="H48" i="5" s="1"/>
  <c r="G39" i="5"/>
  <c r="G38" i="5"/>
  <c r="G37" i="5"/>
  <c r="H40" i="5" s="1"/>
  <c r="G36" i="5"/>
  <c r="G35" i="5"/>
  <c r="G40" i="5" s="1"/>
  <c r="G31" i="5"/>
  <c r="G30" i="5"/>
  <c r="G29" i="5"/>
  <c r="G28" i="5"/>
  <c r="G32" i="5" s="1"/>
  <c r="G27" i="5"/>
  <c r="G23" i="5"/>
  <c r="G22" i="5"/>
  <c r="G21" i="5"/>
  <c r="G20" i="5"/>
  <c r="G19" i="5"/>
  <c r="H24" i="5" s="1"/>
  <c r="G15" i="5"/>
  <c r="G14" i="5"/>
  <c r="G13" i="5"/>
  <c r="G12" i="5"/>
  <c r="G11" i="5"/>
  <c r="H16" i="5" s="1"/>
  <c r="Q8" i="5"/>
  <c r="P8" i="5"/>
  <c r="G7" i="5"/>
  <c r="G6" i="5"/>
  <c r="G5" i="5"/>
  <c r="G4" i="5"/>
  <c r="G3" i="5"/>
  <c r="H8" i="5" s="1"/>
  <c r="G55" i="4"/>
  <c r="G54" i="4"/>
  <c r="G53" i="4"/>
  <c r="G52" i="4"/>
  <c r="G51" i="4"/>
  <c r="H56" i="4" s="1"/>
  <c r="G47" i="4"/>
  <c r="G46" i="4"/>
  <c r="G45" i="4"/>
  <c r="H48" i="4" s="1"/>
  <c r="G44" i="4"/>
  <c r="G43" i="4"/>
  <c r="G48" i="4" s="1"/>
  <c r="G39" i="4"/>
  <c r="G38" i="4"/>
  <c r="G37" i="4"/>
  <c r="G36" i="4"/>
  <c r="G40" i="4" s="1"/>
  <c r="G35" i="4"/>
  <c r="G31" i="4"/>
  <c r="G30" i="4"/>
  <c r="G29" i="4"/>
  <c r="G28" i="4"/>
  <c r="G27" i="4"/>
  <c r="H32" i="4" s="1"/>
  <c r="G23" i="4"/>
  <c r="G22" i="4"/>
  <c r="G21" i="4"/>
  <c r="G20" i="4"/>
  <c r="G19" i="4"/>
  <c r="H24" i="4" s="1"/>
  <c r="G15" i="4"/>
  <c r="G14" i="4"/>
  <c r="G13" i="4"/>
  <c r="H16" i="4" s="1"/>
  <c r="G12" i="4"/>
  <c r="G11" i="4"/>
  <c r="G16" i="4" s="1"/>
  <c r="Q8" i="4"/>
  <c r="P8" i="4"/>
  <c r="G7" i="4"/>
  <c r="G6" i="4"/>
  <c r="G5" i="4"/>
  <c r="G4" i="4"/>
  <c r="G3" i="4"/>
  <c r="H8" i="4" s="1"/>
  <c r="H56" i="3"/>
  <c r="G55" i="3"/>
  <c r="G54" i="3"/>
  <c r="G53" i="3"/>
  <c r="G52" i="3"/>
  <c r="G51" i="3"/>
  <c r="G56" i="3" s="1"/>
  <c r="H48" i="3"/>
  <c r="G48" i="3"/>
  <c r="G47" i="3"/>
  <c r="G46" i="3"/>
  <c r="G45" i="3"/>
  <c r="G44" i="3"/>
  <c r="G43" i="3"/>
  <c r="G39" i="3"/>
  <c r="G38" i="3"/>
  <c r="G37" i="3"/>
  <c r="G36" i="3"/>
  <c r="G35" i="3"/>
  <c r="H40" i="3" s="1"/>
  <c r="G31" i="3"/>
  <c r="G30" i="3"/>
  <c r="G29" i="3"/>
  <c r="G28" i="3"/>
  <c r="G27" i="3"/>
  <c r="H32" i="3" s="1"/>
  <c r="G23" i="3"/>
  <c r="G22" i="3"/>
  <c r="G21" i="3"/>
  <c r="H24" i="3" s="1"/>
  <c r="G20" i="3"/>
  <c r="G19" i="3"/>
  <c r="G24" i="3" s="1"/>
  <c r="G15" i="3"/>
  <c r="G14" i="3"/>
  <c r="G13" i="3"/>
  <c r="G12" i="3"/>
  <c r="H16" i="3" s="1"/>
  <c r="G11" i="3"/>
  <c r="Q8" i="3"/>
  <c r="P8" i="3"/>
  <c r="G7" i="3"/>
  <c r="G6" i="3"/>
  <c r="G5" i="3"/>
  <c r="H8" i="3" s="1"/>
  <c r="G4" i="3"/>
  <c r="G3" i="3"/>
  <c r="G8" i="3" s="1"/>
  <c r="G16" i="3" l="1"/>
  <c r="G40" i="3"/>
  <c r="G32" i="4"/>
  <c r="H40" i="4"/>
  <c r="G8" i="5"/>
  <c r="G24" i="5"/>
  <c r="H32" i="5"/>
  <c r="G56" i="5"/>
  <c r="H8" i="6"/>
  <c r="G16" i="6"/>
  <c r="H24" i="6"/>
  <c r="G48" i="6"/>
  <c r="H56" i="6"/>
  <c r="H16" i="7"/>
  <c r="G40" i="7"/>
  <c r="H48" i="7"/>
  <c r="G32" i="8"/>
  <c r="H40" i="8"/>
  <c r="G8" i="9"/>
  <c r="G24" i="9"/>
  <c r="H32" i="9"/>
  <c r="G56" i="9"/>
  <c r="H8" i="10"/>
  <c r="G16" i="10"/>
  <c r="H24" i="10"/>
  <c r="G48" i="10"/>
  <c r="H56" i="10"/>
  <c r="H16" i="11"/>
  <c r="G40" i="11"/>
  <c r="H48" i="11"/>
  <c r="G32" i="3"/>
  <c r="G8" i="4"/>
  <c r="G24" i="4"/>
  <c r="G56" i="4"/>
  <c r="G16" i="5"/>
  <c r="G48" i="5"/>
  <c r="G40" i="6"/>
  <c r="G32" i="7"/>
  <c r="G8" i="8"/>
  <c r="G24" i="8"/>
  <c r="G56" i="8"/>
  <c r="G16" i="9"/>
  <c r="G48" i="9"/>
  <c r="G40" i="10"/>
  <c r="G32" i="11"/>
  <c r="G56" i="11"/>
</calcChain>
</file>

<file path=xl/sharedStrings.xml><?xml version="1.0" encoding="utf-8"?>
<sst xmlns="http://schemas.openxmlformats.org/spreadsheetml/2006/main" count="1349" uniqueCount="357">
  <si>
    <t>Site</t>
  </si>
  <si>
    <t>Depth</t>
  </si>
  <si>
    <t>%</t>
  </si>
  <si>
    <t>S T5</t>
  </si>
  <si>
    <t>S 5-13</t>
  </si>
  <si>
    <t>S &gt;13</t>
  </si>
  <si>
    <t>R T5</t>
  </si>
  <si>
    <t>R 5-13</t>
  </si>
  <si>
    <t>R &gt;13</t>
  </si>
  <si>
    <t>O T5</t>
  </si>
  <si>
    <t>O 5-13</t>
  </si>
  <si>
    <t>O &gt;13</t>
  </si>
  <si>
    <t>%C</t>
  </si>
  <si>
    <t>Initial</t>
  </si>
  <si>
    <t>Final</t>
  </si>
  <si>
    <t>mass Rec</t>
  </si>
  <si>
    <t>Std Err</t>
  </si>
  <si>
    <t>(g)</t>
  </si>
  <si>
    <t>(n=5)</t>
  </si>
  <si>
    <t xml:space="preserve">WRS0351 </t>
  </si>
  <si>
    <t>Ref Std</t>
  </si>
  <si>
    <t>B</t>
  </si>
  <si>
    <t xml:space="preserve">WRS0352 </t>
  </si>
  <si>
    <t xml:space="preserve">WRS0353 </t>
  </si>
  <si>
    <t>WRS0354</t>
  </si>
  <si>
    <t>WRS0355</t>
  </si>
  <si>
    <t>Avg %</t>
  </si>
  <si>
    <t xml:space="preserve">WRS0361 </t>
  </si>
  <si>
    <t>G1F2</t>
  </si>
  <si>
    <t xml:space="preserve">WRS0362 </t>
  </si>
  <si>
    <t xml:space="preserve">WRS0363 </t>
  </si>
  <si>
    <t>WRS0364</t>
  </si>
  <si>
    <t>WRS0365</t>
  </si>
  <si>
    <t>WRS0366</t>
  </si>
  <si>
    <t>WRS0367</t>
  </si>
  <si>
    <t xml:space="preserve">WRS0368 </t>
  </si>
  <si>
    <t>WRS0369</t>
  </si>
  <si>
    <t>WRS0370</t>
  </si>
  <si>
    <t>WRS0376</t>
  </si>
  <si>
    <t>WRS0377</t>
  </si>
  <si>
    <t xml:space="preserve">WRS0378 </t>
  </si>
  <si>
    <t>WRS0379</t>
  </si>
  <si>
    <t>WRS0380</t>
  </si>
  <si>
    <t xml:space="preserve">WRS0381 </t>
  </si>
  <si>
    <t xml:space="preserve">WRS0382 </t>
  </si>
  <si>
    <t xml:space="preserve">WRS0383 </t>
  </si>
  <si>
    <t>WRS0384</t>
  </si>
  <si>
    <t>WRS0385</t>
  </si>
  <si>
    <t xml:space="preserve">WRS0391 </t>
  </si>
  <si>
    <t xml:space="preserve">WRS0392 </t>
  </si>
  <si>
    <t xml:space="preserve">WRS0393 </t>
  </si>
  <si>
    <t>WRS0394</t>
  </si>
  <si>
    <t>WRS0395</t>
  </si>
  <si>
    <t>WRS0396</t>
  </si>
  <si>
    <t>WRS0397</t>
  </si>
  <si>
    <t xml:space="preserve">WRS0398 </t>
  </si>
  <si>
    <t>WRS0399</t>
  </si>
  <si>
    <t>WRS0400</t>
  </si>
  <si>
    <t xml:space="preserve">WRS0401 </t>
  </si>
  <si>
    <t>D</t>
  </si>
  <si>
    <t xml:space="preserve">WRS0402 </t>
  </si>
  <si>
    <t xml:space="preserve">WRS0403 </t>
  </si>
  <si>
    <t>WRS0404</t>
  </si>
  <si>
    <t>WRS0405</t>
  </si>
  <si>
    <t xml:space="preserve">WRS0411 </t>
  </si>
  <si>
    <t>G4F2</t>
  </si>
  <si>
    <t xml:space="preserve">WRS0412 </t>
  </si>
  <si>
    <t xml:space="preserve">WRS0413 </t>
  </si>
  <si>
    <t>WRS0414</t>
  </si>
  <si>
    <t>WRS0415</t>
  </si>
  <si>
    <t>WRS0416</t>
  </si>
  <si>
    <t>WRS0417</t>
  </si>
  <si>
    <t xml:space="preserve">WRS0418 </t>
  </si>
  <si>
    <t>WRS0419</t>
  </si>
  <si>
    <t>WRS0420</t>
  </si>
  <si>
    <t>WRS0426</t>
  </si>
  <si>
    <t>WRS0427</t>
  </si>
  <si>
    <t xml:space="preserve">WRS0428 </t>
  </si>
  <si>
    <t>WRS0429</t>
  </si>
  <si>
    <t>WRS0430</t>
  </si>
  <si>
    <t xml:space="preserve">WRS0431 </t>
  </si>
  <si>
    <t xml:space="preserve">WRS0432 </t>
  </si>
  <si>
    <t xml:space="preserve">WRS0433 </t>
  </si>
  <si>
    <t>WRS0434</t>
  </si>
  <si>
    <t>WRS0435</t>
  </si>
  <si>
    <t xml:space="preserve">WRS0441 </t>
  </si>
  <si>
    <t xml:space="preserve">WRS0442 </t>
  </si>
  <si>
    <t xml:space="preserve">WRS0443 </t>
  </si>
  <si>
    <t>WRS0444</t>
  </si>
  <si>
    <t>WRS0445</t>
  </si>
  <si>
    <t>WRS0446</t>
  </si>
  <si>
    <t>WRS0447</t>
  </si>
  <si>
    <t xml:space="preserve">WRS0448 </t>
  </si>
  <si>
    <t>WRS0449</t>
  </si>
  <si>
    <t>WRS0450</t>
  </si>
  <si>
    <t xml:space="preserve">WRS0451 </t>
  </si>
  <si>
    <t>A</t>
  </si>
  <si>
    <t xml:space="preserve">WRS0452 </t>
  </si>
  <si>
    <t xml:space="preserve">WRS0453 </t>
  </si>
  <si>
    <t>WRS0454</t>
  </si>
  <si>
    <t>WRS0455</t>
  </si>
  <si>
    <t xml:space="preserve">WRS0461 </t>
  </si>
  <si>
    <t>G4F3</t>
  </si>
  <si>
    <t xml:space="preserve">WRS0462 </t>
  </si>
  <si>
    <t xml:space="preserve">WRS0463 </t>
  </si>
  <si>
    <t>WRS0464</t>
  </si>
  <si>
    <t>WRS0465</t>
  </si>
  <si>
    <t>WRS0466</t>
  </si>
  <si>
    <t>WRS0467</t>
  </si>
  <si>
    <t xml:space="preserve">WRS0468 </t>
  </si>
  <si>
    <t>WRS0469</t>
  </si>
  <si>
    <t>WRS0470</t>
  </si>
  <si>
    <t>WRS0476</t>
  </si>
  <si>
    <t>WRS0477</t>
  </si>
  <si>
    <t xml:space="preserve">WRS0478 </t>
  </si>
  <si>
    <t>WRS0479</t>
  </si>
  <si>
    <t>WRS0480</t>
  </si>
  <si>
    <t xml:space="preserve">WRS0481 </t>
  </si>
  <si>
    <t xml:space="preserve">WRS0482 </t>
  </si>
  <si>
    <t xml:space="preserve">WRS0483 </t>
  </si>
  <si>
    <t>WRS0484</t>
  </si>
  <si>
    <t>WRS0485</t>
  </si>
  <si>
    <t xml:space="preserve">WRS0491 </t>
  </si>
  <si>
    <t xml:space="preserve">WRS0492 </t>
  </si>
  <si>
    <t xml:space="preserve">WRS0493 </t>
  </si>
  <si>
    <t>WRS0494</t>
  </si>
  <si>
    <t>WRS0495</t>
  </si>
  <si>
    <t>WRS0496</t>
  </si>
  <si>
    <t>WRS0497</t>
  </si>
  <si>
    <t xml:space="preserve">WRS0498 </t>
  </si>
  <si>
    <t>WRS0499</t>
  </si>
  <si>
    <t>WRS0500</t>
  </si>
  <si>
    <t xml:space="preserve">WRS0501 </t>
  </si>
  <si>
    <t>WRS0502</t>
  </si>
  <si>
    <t>WRS0503</t>
  </si>
  <si>
    <t>WRS0504</t>
  </si>
  <si>
    <t>WRS0505</t>
  </si>
  <si>
    <t>WRS0511</t>
  </si>
  <si>
    <t>G1F1</t>
  </si>
  <si>
    <t>WRS0512</t>
  </si>
  <si>
    <t>WRS0513</t>
  </si>
  <si>
    <t>WRS0514</t>
  </si>
  <si>
    <t>WRS0515</t>
  </si>
  <si>
    <t>WRS0516</t>
  </si>
  <si>
    <t>WRS0517</t>
  </si>
  <si>
    <t>WRS0518</t>
  </si>
  <si>
    <t>WRS0519</t>
  </si>
  <si>
    <t>WRS0520</t>
  </si>
  <si>
    <t>WRS0526</t>
  </si>
  <si>
    <t>WRS0527</t>
  </si>
  <si>
    <t>WRS0528</t>
  </si>
  <si>
    <t>WRS0529</t>
  </si>
  <si>
    <t>WRS0530</t>
  </si>
  <si>
    <t xml:space="preserve">WRS0551 </t>
  </si>
  <si>
    <t xml:space="preserve">WRS0552 </t>
  </si>
  <si>
    <t xml:space="preserve">WRS0553 </t>
  </si>
  <si>
    <t>WRS0554</t>
  </si>
  <si>
    <t>WRS0555</t>
  </si>
  <si>
    <t xml:space="preserve">WRS0561 </t>
  </si>
  <si>
    <t>G4F1</t>
  </si>
  <si>
    <t xml:space="preserve">WRS0562 </t>
  </si>
  <si>
    <t xml:space="preserve">WRS0563 </t>
  </si>
  <si>
    <t>WRS0564</t>
  </si>
  <si>
    <t>WRS0565</t>
  </si>
  <si>
    <t>WRS0566</t>
  </si>
  <si>
    <t>WRS0567</t>
  </si>
  <si>
    <t xml:space="preserve">WRS0568 </t>
  </si>
  <si>
    <t>WRS0569</t>
  </si>
  <si>
    <t>WRS0570</t>
  </si>
  <si>
    <t>WRS0576</t>
  </si>
  <si>
    <t>WRS0577</t>
  </si>
  <si>
    <t xml:space="preserve">WRS0578 </t>
  </si>
  <si>
    <t>WRS0579</t>
  </si>
  <si>
    <t>WRS0580</t>
  </si>
  <si>
    <t xml:space="preserve">WRS0581 </t>
  </si>
  <si>
    <t xml:space="preserve">WRS0582 </t>
  </si>
  <si>
    <t xml:space="preserve">WRS0583 </t>
  </si>
  <si>
    <t>WRS0584</t>
  </si>
  <si>
    <t>WRS0585</t>
  </si>
  <si>
    <t xml:space="preserve">WRS0591 </t>
  </si>
  <si>
    <t xml:space="preserve">WRS0592 </t>
  </si>
  <si>
    <t xml:space="preserve">WRS0593 </t>
  </si>
  <si>
    <t>WRS0594</t>
  </si>
  <si>
    <t>WRS0595</t>
  </si>
  <si>
    <t>WRS0596</t>
  </si>
  <si>
    <t>WRS0597</t>
  </si>
  <si>
    <t xml:space="preserve">WRS0598 </t>
  </si>
  <si>
    <t>WRS0599</t>
  </si>
  <si>
    <t>WRS0600</t>
  </si>
  <si>
    <t xml:space="preserve">WRS0601 </t>
  </si>
  <si>
    <t>WRS0602</t>
  </si>
  <si>
    <t>charcoal</t>
  </si>
  <si>
    <t>WRS0603</t>
  </si>
  <si>
    <t>WRS0604</t>
  </si>
  <si>
    <t>WRS0605</t>
  </si>
  <si>
    <t>WRS0611</t>
  </si>
  <si>
    <t>G1F3</t>
  </si>
  <si>
    <t>WRS0612</t>
  </si>
  <si>
    <t>WRS0613</t>
  </si>
  <si>
    <t>WRS0614</t>
  </si>
  <si>
    <t>WRS0615</t>
  </si>
  <si>
    <t xml:space="preserve">  </t>
  </si>
  <si>
    <t>WRS0616</t>
  </si>
  <si>
    <t>WRS0617</t>
  </si>
  <si>
    <t>small amount of sample loss</t>
  </si>
  <si>
    <t>WRS0618</t>
  </si>
  <si>
    <t>WRS0619</t>
  </si>
  <si>
    <t>WRS0620</t>
  </si>
  <si>
    <t>WRS0626</t>
  </si>
  <si>
    <t>WRS0627</t>
  </si>
  <si>
    <t>WRS0628</t>
  </si>
  <si>
    <t>WRS0629</t>
  </si>
  <si>
    <t>WRS0630</t>
  </si>
  <si>
    <t>WRS0631</t>
  </si>
  <si>
    <t>nikki samples</t>
  </si>
  <si>
    <t>WRS0632</t>
  </si>
  <si>
    <t>WRS0633</t>
  </si>
  <si>
    <t>WRS0634</t>
  </si>
  <si>
    <t>WRS0635</t>
  </si>
  <si>
    <t>lost some sample</t>
  </si>
  <si>
    <t>WRS0641</t>
  </si>
  <si>
    <t>WRS0642</t>
  </si>
  <si>
    <t>WRS0643</t>
  </si>
  <si>
    <t>WRS0644</t>
  </si>
  <si>
    <t>WRS0645</t>
  </si>
  <si>
    <t>WRS0646</t>
  </si>
  <si>
    <t>WRS0647</t>
  </si>
  <si>
    <t>WRS0648</t>
  </si>
  <si>
    <t>WRS0649</t>
  </si>
  <si>
    <t>WRS0650</t>
  </si>
  <si>
    <t>WRS2051</t>
  </si>
  <si>
    <t xml:space="preserve">Ref Std </t>
  </si>
  <si>
    <t>C</t>
  </si>
  <si>
    <t>WRS2052</t>
  </si>
  <si>
    <t>WRS2053</t>
  </si>
  <si>
    <t>WRS2054</t>
  </si>
  <si>
    <t>WRS2055</t>
  </si>
  <si>
    <t>WRS2026</t>
  </si>
  <si>
    <t>G2F1</t>
  </si>
  <si>
    <t>WRS2027</t>
  </si>
  <si>
    <t>WRS2028</t>
  </si>
  <si>
    <t>WRS2029</t>
  </si>
  <si>
    <t>WRS2030</t>
  </si>
  <si>
    <t>WRS2031</t>
  </si>
  <si>
    <t>WRS2032</t>
  </si>
  <si>
    <t>WRS2033</t>
  </si>
  <si>
    <t>WRS2034</t>
  </si>
  <si>
    <t>WRS2035</t>
  </si>
  <si>
    <t>WRS2036</t>
  </si>
  <si>
    <t>WRS2037</t>
  </si>
  <si>
    <t>WRS2038</t>
  </si>
  <si>
    <t>WRS2039</t>
  </si>
  <si>
    <t>WRS2040</t>
  </si>
  <si>
    <t>WRS2066</t>
  </si>
  <si>
    <t>WRS2067</t>
  </si>
  <si>
    <t>WRS2068</t>
  </si>
  <si>
    <t>WRS2069</t>
  </si>
  <si>
    <t>WRS2070</t>
  </si>
  <si>
    <t>WRS2061</t>
  </si>
  <si>
    <t>WRS2062</t>
  </si>
  <si>
    <t>WRS2063</t>
  </si>
  <si>
    <t>WRS2064</t>
  </si>
  <si>
    <t>WRS2065</t>
  </si>
  <si>
    <t>WRS2056</t>
  </si>
  <si>
    <t>WRS2057</t>
  </si>
  <si>
    <t>WRS2058</t>
  </si>
  <si>
    <t>WRS2059</t>
  </si>
  <si>
    <t>WRS2060</t>
  </si>
  <si>
    <t>WRS2071</t>
  </si>
  <si>
    <t>G2F2</t>
  </si>
  <si>
    <t>WRS2072</t>
  </si>
  <si>
    <t>WRS2073</t>
  </si>
  <si>
    <t>WRS2074</t>
  </si>
  <si>
    <t>WRS2075</t>
  </si>
  <si>
    <t>WRS2076</t>
  </si>
  <si>
    <t>WRS2077</t>
  </si>
  <si>
    <t>WRS2078</t>
  </si>
  <si>
    <t>WRS2079</t>
  </si>
  <si>
    <t>WRS2080</t>
  </si>
  <si>
    <t>WRS2081</t>
  </si>
  <si>
    <t>WRS2082</t>
  </si>
  <si>
    <t>WRS2083</t>
  </si>
  <si>
    <t>WRS2084</t>
  </si>
  <si>
    <t>WRS2085</t>
  </si>
  <si>
    <t>WRS2086</t>
  </si>
  <si>
    <t>WRS2087</t>
  </si>
  <si>
    <t>WRS2088</t>
  </si>
  <si>
    <t>WRS2089</t>
  </si>
  <si>
    <t>WRS2090</t>
  </si>
  <si>
    <t>WRS2091</t>
  </si>
  <si>
    <t>WRS2092</t>
  </si>
  <si>
    <t>WRS2093</t>
  </si>
  <si>
    <t>WRS2094</t>
  </si>
  <si>
    <t>WRS2095</t>
  </si>
  <si>
    <t>WRS2096</t>
  </si>
  <si>
    <t>WRS2097</t>
  </si>
  <si>
    <t>WRS2098</t>
  </si>
  <si>
    <t>WRS2099</t>
  </si>
  <si>
    <t>WRS2100</t>
  </si>
  <si>
    <t>WRS2101</t>
  </si>
  <si>
    <t>WRS2102</t>
  </si>
  <si>
    <t>WRS2103</t>
  </si>
  <si>
    <t>WRS2104</t>
  </si>
  <si>
    <t>WRS2105</t>
  </si>
  <si>
    <t>WRS2116</t>
  </si>
  <si>
    <t>G2F3</t>
  </si>
  <si>
    <t>WRS2117</t>
  </si>
  <si>
    <t>WRS2118</t>
  </si>
  <si>
    <t>WRS2119</t>
  </si>
  <si>
    <t>WRS2120</t>
  </si>
  <si>
    <t>WRS2121</t>
  </si>
  <si>
    <t>WRS2122</t>
  </si>
  <si>
    <t>WRS2123</t>
  </si>
  <si>
    <t>WRS2124</t>
  </si>
  <si>
    <t>WRS2125</t>
  </si>
  <si>
    <t>WRS2126</t>
  </si>
  <si>
    <t>WRS2127</t>
  </si>
  <si>
    <t>WRS2128</t>
  </si>
  <si>
    <t>WRS2129</t>
  </si>
  <si>
    <t>WRS2130</t>
  </si>
  <si>
    <t>WRS2131</t>
  </si>
  <si>
    <t>WRS2132</t>
  </si>
  <si>
    <t>WRS2133</t>
  </si>
  <si>
    <t>WRS2134</t>
  </si>
  <si>
    <t>WRS2135</t>
  </si>
  <si>
    <t>WRS2106</t>
  </si>
  <si>
    <t>WRS2107</t>
  </si>
  <si>
    <t>WRS2108</t>
  </si>
  <si>
    <t>WRS2109</t>
  </si>
  <si>
    <t>WRS2110</t>
  </si>
  <si>
    <t>WRS2111</t>
  </si>
  <si>
    <t>WRS2112</t>
  </si>
  <si>
    <t>WRS2113</t>
  </si>
  <si>
    <t>WRS2114</t>
  </si>
  <si>
    <t>WRS2115</t>
  </si>
  <si>
    <t>G3F1</t>
  </si>
  <si>
    <t>m.v</t>
  </si>
  <si>
    <t>G3F3</t>
  </si>
  <si>
    <t>G3F2</t>
  </si>
  <si>
    <t>U %C</t>
  </si>
  <si>
    <t>D %C</t>
  </si>
  <si>
    <t>% N</t>
  </si>
  <si>
    <t>WRS2831</t>
  </si>
  <si>
    <t>WRS2832</t>
  </si>
  <si>
    <t>WRS2833</t>
  </si>
  <si>
    <t>WRS2834</t>
  </si>
  <si>
    <t>WRS2835</t>
  </si>
  <si>
    <t>WRS2841</t>
  </si>
  <si>
    <t>WRS2842</t>
  </si>
  <si>
    <t>WRS2843</t>
  </si>
  <si>
    <t>WRS2844</t>
  </si>
  <si>
    <t>WRS2845</t>
  </si>
  <si>
    <t>WRS2851</t>
  </si>
  <si>
    <t>WRS2852</t>
  </si>
  <si>
    <t>WRS2853</t>
  </si>
  <si>
    <t>WRS2854</t>
  </si>
  <si>
    <t>WRS2855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</si>
</sst>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8" x14ac:knownFonts="1">
    <font>
      <sz val="11"/>
      <name val="Calibri"/>
    </font>
    <font>
      <sz val="11"/>
      <color rgb="FF000000"/>
      <name val="Calibri"/>
    </font>
    <font>
      <sz val="10"/>
      <color rgb="FF000000"/>
      <name val="Calibri"/>
    </font>
    <font>
      <sz val="11"/>
      <name val="Calibri"/>
    </font>
    <font>
      <sz val="10"/>
      <color rgb="FF1F497D"/>
      <name val="Calibri"/>
    </font>
    <font>
      <sz val="11"/>
      <name val="Calibri"/>
    </font>
    <font>
      <sz val="11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2" borderId="0" xfId="0" applyFont="1" applyFill="1" applyAlignment="1"/>
    <xf numFmtId="0" fontId="1" fillId="0" borderId="0" xfId="0" applyFont="1" applyFill="1" applyAlignment="1"/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Alignment="1"/>
    <xf numFmtId="2" fontId="1" fillId="0" borderId="0" xfId="0" applyNumberFormat="1" applyFont="1" applyAlignment="1"/>
    <xf numFmtId="0" fontId="1" fillId="3" borderId="1" xfId="0" applyFont="1" applyFill="1" applyBorder="1" applyAlignment="1">
      <alignment horizontal="right"/>
    </xf>
    <xf numFmtId="165" fontId="1" fillId="3" borderId="1" xfId="0" applyNumberFormat="1" applyFont="1" applyFill="1" applyBorder="1" applyAlignment="1"/>
    <xf numFmtId="0" fontId="1" fillId="3" borderId="0" xfId="0" applyFont="1" applyFill="1" applyBorder="1" applyAlignment="1">
      <alignment horizontal="right"/>
    </xf>
    <xf numFmtId="165" fontId="1" fillId="3" borderId="0" xfId="0" applyNumberFormat="1" applyFont="1" applyFill="1" applyBorder="1" applyAlignment="1"/>
    <xf numFmtId="166" fontId="1" fillId="0" borderId="0" xfId="0" applyNumberFormat="1" applyFont="1" applyAlignment="1"/>
    <xf numFmtId="165" fontId="1" fillId="2" borderId="0" xfId="0" applyNumberFormat="1" applyFont="1" applyFill="1" applyBorder="1" applyAlignment="1"/>
    <xf numFmtId="2" fontId="1" fillId="3" borderId="1" xfId="0" applyNumberFormat="1" applyFont="1" applyFill="1" applyBorder="1" applyAlignment="1"/>
    <xf numFmtId="2" fontId="1" fillId="2" borderId="0" xfId="0" applyNumberFormat="1" applyFont="1" applyFill="1" applyBorder="1" applyAlignment="1"/>
    <xf numFmtId="0" fontId="2" fillId="0" borderId="0" xfId="0" applyFont="1" applyFill="1" applyAlignment="1"/>
    <xf numFmtId="0" fontId="5" fillId="0" borderId="0" xfId="0" applyFont="1" applyFill="1">
      <alignment vertical="center"/>
    </xf>
    <xf numFmtId="165" fontId="2" fillId="0" borderId="0" xfId="0" applyNumberFormat="1" applyFont="1" applyFill="1" applyBorder="1" applyAlignment="1"/>
    <xf numFmtId="0" fontId="3" fillId="4" borderId="0" xfId="0" applyFont="1" applyFill="1">
      <alignment vertical="center"/>
    </xf>
    <xf numFmtId="2" fontId="2" fillId="0" borderId="0" xfId="0" applyNumberFormat="1" applyFont="1" applyFill="1" applyBorder="1" applyAlignment="1"/>
    <xf numFmtId="0" fontId="5" fillId="4" borderId="0" xfId="0" applyFont="1" applyFill="1">
      <alignment vertical="center"/>
    </xf>
    <xf numFmtId="2" fontId="1" fillId="0" borderId="0" xfId="0" applyNumberFormat="1" applyFont="1" applyFill="1" applyBorder="1" applyAlignment="1"/>
    <xf numFmtId="0" fontId="6" fillId="0" borderId="0" xfId="0" applyFont="1" applyFill="1">
      <alignment vertical="center"/>
    </xf>
    <xf numFmtId="2" fontId="1" fillId="0" borderId="0" xfId="0" applyNumberFormat="1" applyFont="1" applyFill="1" applyBorder="1" applyAlignment="1"/>
    <xf numFmtId="2" fontId="1" fillId="0" borderId="0" xfId="0" applyNumberFormat="1" applyFont="1" applyFill="1" applyBorder="1" applyAlignment="1"/>
    <xf numFmtId="0" fontId="5" fillId="0" borderId="0" xfId="0" applyFont="1" applyAlignment="1">
      <alignment horizontal="center" vertical="top"/>
    </xf>
    <xf numFmtId="10" fontId="1" fillId="0" borderId="0" xfId="0" applyNumberFormat="1" applyFont="1" applyAlignment="1"/>
    <xf numFmtId="2" fontId="1" fillId="0" borderId="0" xfId="0" applyNumberFormat="1" applyFont="1" applyFill="1" applyBorder="1" applyAlignment="1"/>
    <xf numFmtId="9" fontId="1" fillId="0" borderId="0" xfId="0" applyNumberFormat="1" applyFont="1" applyAlignment="1"/>
    <xf numFmtId="2" fontId="1" fillId="3" borderId="0" xfId="0" applyNumberFormat="1" applyFont="1" applyFill="1" applyBorder="1" applyAlignment="1"/>
    <xf numFmtId="0" fontId="5" fillId="0" borderId="0" xfId="0" applyFont="1" applyFill="1" applyAlignment="1">
      <alignment horizontal="center" vertical="top"/>
    </xf>
    <xf numFmtId="166" fontId="7" fillId="0" borderId="0" xfId="0" applyNumberFormat="1" applyFont="1" applyAlignment="1"/>
    <xf numFmtId="0" fontId="3" fillId="0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zoomScale="83" workbookViewId="0">
      <pane xSplit="2" ySplit="1" topLeftCell="C81" activePane="bottomRight" state="frozen"/>
      <selection pane="topRight"/>
      <selection pane="bottomLeft"/>
      <selection pane="bottomRight" activeCell="F78" sqref="F78"/>
    </sheetView>
  </sheetViews>
  <sheetFormatPr defaultColWidth="9" defaultRowHeight="15" x14ac:dyDescent="0.25"/>
  <cols>
    <col min="1" max="2" width="9.140625" customWidth="1"/>
    <col min="4" max="217" width="9.140625" customWidth="1"/>
  </cols>
  <sheetData>
    <row r="1" spans="1:4" x14ac:dyDescent="0.25">
      <c r="A1" t="s">
        <v>0</v>
      </c>
      <c r="B1" t="s">
        <v>1</v>
      </c>
      <c r="C1" t="s">
        <v>339</v>
      </c>
      <c r="D1" t="s">
        <v>341</v>
      </c>
    </row>
    <row r="2" spans="1:4" x14ac:dyDescent="0.25">
      <c r="A2" t="s">
        <v>138</v>
      </c>
      <c r="B2" t="s">
        <v>3</v>
      </c>
      <c r="C2" s="1">
        <v>6.3212000000000002</v>
      </c>
      <c r="D2" s="1">
        <v>0.10667</v>
      </c>
    </row>
    <row r="3" spans="1:4" x14ac:dyDescent="0.25">
      <c r="A3" t="s">
        <v>138</v>
      </c>
      <c r="B3" t="s">
        <v>4</v>
      </c>
      <c r="C3" s="1">
        <v>1.5716000000000001</v>
      </c>
      <c r="D3" s="1">
        <v>4.5560000000000003E-2</v>
      </c>
    </row>
    <row r="4" spans="1:4" x14ac:dyDescent="0.25">
      <c r="A4" t="s">
        <v>138</v>
      </c>
      <c r="B4" t="s">
        <v>5</v>
      </c>
      <c r="C4" s="1">
        <v>1.8045</v>
      </c>
      <c r="D4" s="1">
        <v>4.6129999999999997E-2</v>
      </c>
    </row>
    <row r="5" spans="1:4" x14ac:dyDescent="0.25">
      <c r="A5" t="s">
        <v>138</v>
      </c>
      <c r="B5" t="s">
        <v>6</v>
      </c>
      <c r="C5" s="1">
        <v>2.6113</v>
      </c>
      <c r="D5" s="1">
        <v>7.5160000000000005E-2</v>
      </c>
    </row>
    <row r="6" spans="1:4" x14ac:dyDescent="0.25">
      <c r="A6" t="s">
        <v>138</v>
      </c>
      <c r="B6" t="s">
        <v>7</v>
      </c>
      <c r="C6" s="1">
        <v>1.5085999999999999</v>
      </c>
      <c r="D6" s="1">
        <v>5.2380000000000003E-2</v>
      </c>
    </row>
    <row r="7" spans="1:4" x14ac:dyDescent="0.25">
      <c r="A7" t="s">
        <v>138</v>
      </c>
      <c r="B7" t="s">
        <v>8</v>
      </c>
      <c r="C7" s="1">
        <v>1.395</v>
      </c>
      <c r="D7" s="1">
        <v>5.1869999999999999E-2</v>
      </c>
    </row>
    <row r="8" spans="1:4" x14ac:dyDescent="0.25">
      <c r="A8" t="s">
        <v>138</v>
      </c>
      <c r="B8" t="s">
        <v>9</v>
      </c>
      <c r="C8" s="1">
        <v>1.8081</v>
      </c>
      <c r="D8" s="1">
        <v>4.6760000000000003E-2</v>
      </c>
    </row>
    <row r="9" spans="1:4" x14ac:dyDescent="0.25">
      <c r="A9" t="s">
        <v>138</v>
      </c>
      <c r="B9" t="s">
        <v>10</v>
      </c>
      <c r="C9" s="1">
        <v>1.3940999999999999</v>
      </c>
      <c r="D9" s="1">
        <v>4.7989999999999998E-2</v>
      </c>
    </row>
    <row r="10" spans="1:4" x14ac:dyDescent="0.25">
      <c r="A10" t="s">
        <v>138</v>
      </c>
      <c r="B10" t="s">
        <v>11</v>
      </c>
      <c r="C10" s="1">
        <v>1.1715</v>
      </c>
      <c r="D10" s="1">
        <v>4.4450000000000003E-2</v>
      </c>
    </row>
    <row r="11" spans="1:4" x14ac:dyDescent="0.25">
      <c r="A11" t="s">
        <v>28</v>
      </c>
      <c r="B11" t="s">
        <v>3</v>
      </c>
      <c r="C11" s="1">
        <v>2.3932000000000002</v>
      </c>
      <c r="D11" s="1">
        <v>4.505E-2</v>
      </c>
    </row>
    <row r="12" spans="1:4" x14ac:dyDescent="0.25">
      <c r="A12" t="s">
        <v>28</v>
      </c>
      <c r="B12" t="s">
        <v>4</v>
      </c>
      <c r="C12" s="1">
        <v>0.87229000000000001</v>
      </c>
      <c r="D12" s="1">
        <v>1.3140000000000001E-2</v>
      </c>
    </row>
    <row r="13" spans="1:4" x14ac:dyDescent="0.25">
      <c r="A13" t="s">
        <v>28</v>
      </c>
      <c r="B13" t="s">
        <v>5</v>
      </c>
      <c r="C13" s="1">
        <v>0.71902999999999995</v>
      </c>
      <c r="D13" s="1">
        <v>1.506E-2</v>
      </c>
    </row>
    <row r="14" spans="1:4" x14ac:dyDescent="0.25">
      <c r="A14" t="s">
        <v>28</v>
      </c>
      <c r="B14" t="s">
        <v>6</v>
      </c>
      <c r="C14" s="1">
        <v>3.6600999999999999</v>
      </c>
      <c r="D14" s="1">
        <v>7.3620000000000005E-2</v>
      </c>
    </row>
    <row r="15" spans="1:4" x14ac:dyDescent="0.25">
      <c r="A15" t="s">
        <v>28</v>
      </c>
      <c r="B15" t="s">
        <v>7</v>
      </c>
      <c r="C15" s="1">
        <v>1.1662999999999999</v>
      </c>
      <c r="D15" s="1">
        <v>3.458E-2</v>
      </c>
    </row>
    <row r="16" spans="1:4" x14ac:dyDescent="0.25">
      <c r="A16" t="s">
        <v>28</v>
      </c>
      <c r="B16" t="s">
        <v>8</v>
      </c>
      <c r="C16" s="1">
        <v>0.86980999999999997</v>
      </c>
      <c r="D16" s="1">
        <v>2.895E-2</v>
      </c>
    </row>
    <row r="17" spans="1:4" x14ac:dyDescent="0.25">
      <c r="A17" t="s">
        <v>28</v>
      </c>
      <c r="B17" t="s">
        <v>9</v>
      </c>
      <c r="C17" s="1">
        <v>2.1019999999999999</v>
      </c>
      <c r="D17" s="1">
        <v>3.882E-2</v>
      </c>
    </row>
    <row r="18" spans="1:4" x14ac:dyDescent="0.25">
      <c r="A18" t="s">
        <v>28</v>
      </c>
      <c r="B18" t="s">
        <v>10</v>
      </c>
      <c r="C18" s="1">
        <v>0.83326999999999996</v>
      </c>
      <c r="D18" s="1">
        <v>1.602E-2</v>
      </c>
    </row>
    <row r="19" spans="1:4" x14ac:dyDescent="0.25">
      <c r="A19" t="s">
        <v>28</v>
      </c>
      <c r="B19" t="s">
        <v>11</v>
      </c>
      <c r="C19" s="1">
        <v>0.94072999999999996</v>
      </c>
      <c r="D19" s="1">
        <v>1.7639999999999999E-2</v>
      </c>
    </row>
    <row r="20" spans="1:4" x14ac:dyDescent="0.25">
      <c r="A20" t="s">
        <v>196</v>
      </c>
      <c r="B20" t="s">
        <v>3</v>
      </c>
      <c r="C20" s="1">
        <v>5.4640000000000004</v>
      </c>
      <c r="D20" s="1">
        <v>0.11902</v>
      </c>
    </row>
    <row r="21" spans="1:4" x14ac:dyDescent="0.25">
      <c r="A21" t="s">
        <v>196</v>
      </c>
      <c r="B21" t="s">
        <v>4</v>
      </c>
      <c r="C21" s="1">
        <v>2.3546</v>
      </c>
      <c r="D21" s="1">
        <v>7.4429999999999996E-2</v>
      </c>
    </row>
    <row r="22" spans="1:4" x14ac:dyDescent="0.25">
      <c r="A22" t="s">
        <v>196</v>
      </c>
      <c r="B22" t="s">
        <v>5</v>
      </c>
      <c r="C22" s="1">
        <v>1.9837</v>
      </c>
      <c r="D22" s="1">
        <v>6.7830000000000001E-2</v>
      </c>
    </row>
    <row r="23" spans="1:4" x14ac:dyDescent="0.25">
      <c r="A23" t="s">
        <v>196</v>
      </c>
      <c r="B23" t="s">
        <v>6</v>
      </c>
      <c r="C23" s="1">
        <v>5.7331000000000003</v>
      </c>
      <c r="D23" s="1">
        <v>0.13439000000000001</v>
      </c>
    </row>
    <row r="24" spans="1:4" x14ac:dyDescent="0.25">
      <c r="A24" t="s">
        <v>196</v>
      </c>
      <c r="B24" t="s">
        <v>7</v>
      </c>
      <c r="C24" s="1">
        <v>2.6993999999999998</v>
      </c>
      <c r="D24" s="1">
        <v>5.0560000000000001E-2</v>
      </c>
    </row>
    <row r="25" spans="1:4" x14ac:dyDescent="0.25">
      <c r="A25" t="s">
        <v>196</v>
      </c>
      <c r="B25" t="s">
        <v>8</v>
      </c>
      <c r="C25" s="1">
        <v>1.4734</v>
      </c>
      <c r="D25" s="1">
        <v>3.8030000000000001E-2</v>
      </c>
    </row>
    <row r="26" spans="1:4" x14ac:dyDescent="0.25">
      <c r="A26" t="s">
        <v>196</v>
      </c>
      <c r="B26" t="s">
        <v>9</v>
      </c>
      <c r="C26" s="1">
        <v>3.6667999999999998</v>
      </c>
      <c r="D26" s="1">
        <v>8.8660000000000003E-2</v>
      </c>
    </row>
    <row r="27" spans="1:4" x14ac:dyDescent="0.25">
      <c r="A27" t="s">
        <v>196</v>
      </c>
      <c r="B27" t="s">
        <v>10</v>
      </c>
      <c r="C27" s="1">
        <v>1.0498000000000001</v>
      </c>
      <c r="D27" s="1">
        <v>2.6530000000000001E-2</v>
      </c>
    </row>
    <row r="28" spans="1:4" x14ac:dyDescent="0.25">
      <c r="A28" t="s">
        <v>196</v>
      </c>
      <c r="B28" t="s">
        <v>11</v>
      </c>
      <c r="C28" s="1">
        <v>1.0439000000000001</v>
      </c>
      <c r="D28" s="1">
        <v>3.2500000000000001E-2</v>
      </c>
    </row>
    <row r="29" spans="1:4" x14ac:dyDescent="0.25">
      <c r="A29" t="s">
        <v>238</v>
      </c>
      <c r="B29" t="s">
        <v>3</v>
      </c>
      <c r="C29" s="1">
        <v>3.7345999999999999</v>
      </c>
      <c r="D29" s="1">
        <v>7.9390000000000002E-2</v>
      </c>
    </row>
    <row r="30" spans="1:4" x14ac:dyDescent="0.25">
      <c r="A30" t="s">
        <v>238</v>
      </c>
      <c r="B30" t="s">
        <v>4</v>
      </c>
      <c r="C30" s="1">
        <v>1.6777</v>
      </c>
      <c r="D30" s="1">
        <v>4.5359999999999998E-2</v>
      </c>
    </row>
    <row r="31" spans="1:4" x14ac:dyDescent="0.25">
      <c r="A31" t="s">
        <v>238</v>
      </c>
      <c r="B31" t="s">
        <v>5</v>
      </c>
      <c r="C31" s="1">
        <v>1.1248</v>
      </c>
      <c r="D31" s="1">
        <v>3.356E-2</v>
      </c>
    </row>
    <row r="32" spans="1:4" x14ac:dyDescent="0.25">
      <c r="A32" t="s">
        <v>238</v>
      </c>
      <c r="B32" t="s">
        <v>6</v>
      </c>
      <c r="C32" s="1">
        <v>3.4380000000000002</v>
      </c>
      <c r="D32" s="1">
        <v>7.6060000000000003E-2</v>
      </c>
    </row>
    <row r="33" spans="1:4" x14ac:dyDescent="0.25">
      <c r="A33" t="s">
        <v>238</v>
      </c>
      <c r="B33" t="s">
        <v>7</v>
      </c>
      <c r="C33" s="1">
        <v>2.0023</v>
      </c>
      <c r="D33" s="1">
        <v>6.8129999999999996E-2</v>
      </c>
    </row>
    <row r="34" spans="1:4" x14ac:dyDescent="0.25">
      <c r="A34" t="s">
        <v>238</v>
      </c>
      <c r="B34" t="s">
        <v>8</v>
      </c>
      <c r="C34" s="1">
        <v>1.8481000000000001</v>
      </c>
      <c r="D34" s="1">
        <v>5.2679999999999998E-2</v>
      </c>
    </row>
    <row r="35" spans="1:4" x14ac:dyDescent="0.25">
      <c r="A35" t="s">
        <v>238</v>
      </c>
      <c r="B35" t="s">
        <v>9</v>
      </c>
      <c r="C35" s="1">
        <v>2.0642</v>
      </c>
      <c r="D35" s="1">
        <v>4.9160000000000002E-2</v>
      </c>
    </row>
    <row r="36" spans="1:4" x14ac:dyDescent="0.25">
      <c r="A36" t="s">
        <v>238</v>
      </c>
      <c r="B36" t="s">
        <v>10</v>
      </c>
      <c r="C36" s="1">
        <v>1.1198999999999999</v>
      </c>
      <c r="D36" s="1">
        <v>4.7289999999999999E-2</v>
      </c>
    </row>
    <row r="37" spans="1:4" x14ac:dyDescent="0.25">
      <c r="A37" t="s">
        <v>238</v>
      </c>
      <c r="B37" t="s">
        <v>11</v>
      </c>
      <c r="C37" s="1">
        <v>0.85111999999999999</v>
      </c>
      <c r="D37" s="1">
        <v>3.4229999999999997E-2</v>
      </c>
    </row>
    <row r="38" spans="1:4" x14ac:dyDescent="0.25">
      <c r="A38" t="s">
        <v>269</v>
      </c>
      <c r="B38" t="s">
        <v>3</v>
      </c>
      <c r="C38" s="1">
        <v>6.1405000000000003</v>
      </c>
      <c r="D38" s="1">
        <v>0.1004</v>
      </c>
    </row>
    <row r="39" spans="1:4" x14ac:dyDescent="0.25">
      <c r="A39" t="s">
        <v>269</v>
      </c>
      <c r="B39" t="s">
        <v>4</v>
      </c>
      <c r="C39" s="1">
        <v>1.6738</v>
      </c>
      <c r="D39" s="1">
        <v>3.7690000000000001E-2</v>
      </c>
    </row>
    <row r="40" spans="1:4" x14ac:dyDescent="0.25">
      <c r="A40" t="s">
        <v>269</v>
      </c>
      <c r="B40" t="s">
        <v>5</v>
      </c>
      <c r="C40" s="1">
        <v>1.6458999999999999</v>
      </c>
      <c r="D40" s="1">
        <v>3.2419999999999997E-2</v>
      </c>
    </row>
    <row r="41" spans="1:4" x14ac:dyDescent="0.25">
      <c r="A41" t="s">
        <v>269</v>
      </c>
      <c r="B41" t="s">
        <v>6</v>
      </c>
      <c r="C41" s="1">
        <v>3.2854999999999999</v>
      </c>
      <c r="D41" s="1">
        <v>5.2380000000000003E-2</v>
      </c>
    </row>
    <row r="42" spans="1:4" x14ac:dyDescent="0.25">
      <c r="A42" t="s">
        <v>269</v>
      </c>
      <c r="B42" t="s">
        <v>7</v>
      </c>
      <c r="C42" s="1">
        <v>1.2722</v>
      </c>
      <c r="D42" s="1">
        <v>2.7470000000000001E-2</v>
      </c>
    </row>
    <row r="43" spans="1:4" x14ac:dyDescent="0.25">
      <c r="A43" t="s">
        <v>269</v>
      </c>
      <c r="B43" t="s">
        <v>8</v>
      </c>
      <c r="C43" s="1">
        <v>1.1758</v>
      </c>
      <c r="D43" s="1">
        <v>1.6369999999999999E-2</v>
      </c>
    </row>
    <row r="44" spans="1:4" x14ac:dyDescent="0.25">
      <c r="A44" t="s">
        <v>269</v>
      </c>
      <c r="B44" t="s">
        <v>9</v>
      </c>
      <c r="C44" s="1">
        <v>1.5779000000000001</v>
      </c>
      <c r="D44" s="1">
        <v>3.637E-2</v>
      </c>
    </row>
    <row r="45" spans="1:4" x14ac:dyDescent="0.25">
      <c r="A45" t="s">
        <v>269</v>
      </c>
      <c r="B45" t="s">
        <v>10</v>
      </c>
      <c r="C45" s="1">
        <v>1.0709</v>
      </c>
      <c r="D45" s="1">
        <v>2.793E-2</v>
      </c>
    </row>
    <row r="46" spans="1:4" x14ac:dyDescent="0.25">
      <c r="A46" t="s">
        <v>269</v>
      </c>
      <c r="B46" t="s">
        <v>11</v>
      </c>
      <c r="C46" s="1">
        <v>0.94689999999999996</v>
      </c>
      <c r="D46" s="1">
        <v>2.128E-2</v>
      </c>
    </row>
    <row r="47" spans="1:4" x14ac:dyDescent="0.25">
      <c r="A47" t="s">
        <v>305</v>
      </c>
      <c r="B47" t="s">
        <v>3</v>
      </c>
      <c r="C47" s="1">
        <v>3.4878999999999998</v>
      </c>
      <c r="D47" s="1">
        <v>6.8769999999999998E-2</v>
      </c>
    </row>
    <row r="48" spans="1:4" x14ac:dyDescent="0.25">
      <c r="A48" t="s">
        <v>305</v>
      </c>
      <c r="B48" t="s">
        <v>4</v>
      </c>
      <c r="C48" s="1">
        <v>0.82682999999999995</v>
      </c>
      <c r="D48" s="1">
        <v>1.5389999999999999E-2</v>
      </c>
    </row>
    <row r="49" spans="1:4" x14ac:dyDescent="0.25">
      <c r="A49" t="s">
        <v>305</v>
      </c>
      <c r="B49" t="s">
        <v>5</v>
      </c>
      <c r="C49" s="1">
        <v>1.3146</v>
      </c>
      <c r="D49" s="1">
        <v>2.3290000000000002E-2</v>
      </c>
    </row>
    <row r="50" spans="1:4" x14ac:dyDescent="0.25">
      <c r="A50" t="s">
        <v>305</v>
      </c>
      <c r="B50" t="s">
        <v>6</v>
      </c>
      <c r="C50" s="1">
        <v>4.1054000000000004</v>
      </c>
      <c r="D50" s="1">
        <v>6.4689999999999998E-2</v>
      </c>
    </row>
    <row r="51" spans="1:4" x14ac:dyDescent="0.25">
      <c r="A51" t="s">
        <v>305</v>
      </c>
      <c r="B51" t="s">
        <v>7</v>
      </c>
      <c r="C51" s="1">
        <v>1.591</v>
      </c>
      <c r="D51" s="1">
        <v>2.1069999999999998E-2</v>
      </c>
    </row>
    <row r="52" spans="1:4" x14ac:dyDescent="0.25">
      <c r="A52" t="s">
        <v>305</v>
      </c>
      <c r="B52" t="s">
        <v>8</v>
      </c>
      <c r="C52" s="1">
        <v>1.1910000000000001</v>
      </c>
      <c r="D52" s="1">
        <v>2.81E-2</v>
      </c>
    </row>
    <row r="53" spans="1:4" x14ac:dyDescent="0.25">
      <c r="A53" t="s">
        <v>305</v>
      </c>
      <c r="B53" t="s">
        <v>9</v>
      </c>
      <c r="C53" s="1">
        <v>2.0499000000000001</v>
      </c>
      <c r="D53" s="1">
        <v>3.3480000000000003E-2</v>
      </c>
    </row>
    <row r="54" spans="1:4" x14ac:dyDescent="0.25">
      <c r="A54" t="s">
        <v>305</v>
      </c>
      <c r="B54" t="s">
        <v>10</v>
      </c>
      <c r="C54" s="1">
        <v>0.94791999999999998</v>
      </c>
      <c r="D54" s="1">
        <v>2.2200000000000001E-2</v>
      </c>
    </row>
    <row r="55" spans="1:4" x14ac:dyDescent="0.25">
      <c r="A55" t="s">
        <v>305</v>
      </c>
      <c r="B55" t="s">
        <v>11</v>
      </c>
      <c r="C55" s="1">
        <v>0.70008000000000004</v>
      </c>
      <c r="D55" s="1">
        <v>2.5510000000000001E-2</v>
      </c>
    </row>
    <row r="56" spans="1:4" x14ac:dyDescent="0.25">
      <c r="A56" t="s">
        <v>335</v>
      </c>
      <c r="B56" t="s">
        <v>3</v>
      </c>
      <c r="C56" s="1">
        <v>5.8276000000000003</v>
      </c>
      <c r="D56" s="1">
        <v>6.5699999999999995E-2</v>
      </c>
    </row>
    <row r="57" spans="1:4" x14ac:dyDescent="0.25">
      <c r="A57" t="s">
        <v>335</v>
      </c>
      <c r="B57" t="s">
        <v>4</v>
      </c>
      <c r="C57" s="1">
        <v>2.7978000000000001</v>
      </c>
      <c r="D57" s="1">
        <v>3.4290000000000001E-2</v>
      </c>
    </row>
    <row r="58" spans="1:4" x14ac:dyDescent="0.25">
      <c r="A58" t="s">
        <v>335</v>
      </c>
      <c r="B58" t="s">
        <v>5</v>
      </c>
      <c r="C58" s="1">
        <v>2.3538000000000001</v>
      </c>
      <c r="D58" s="1">
        <v>3.4279999999999998E-2</v>
      </c>
    </row>
    <row r="59" spans="1:4" x14ac:dyDescent="0.25">
      <c r="A59" t="s">
        <v>335</v>
      </c>
      <c r="B59" t="s">
        <v>6</v>
      </c>
      <c r="C59" s="1">
        <v>2.0333999999999999</v>
      </c>
      <c r="D59" s="1">
        <v>4.5039999999999997E-2</v>
      </c>
    </row>
    <row r="60" spans="1:4" x14ac:dyDescent="0.25">
      <c r="A60" t="s">
        <v>335</v>
      </c>
      <c r="B60" t="s">
        <v>7</v>
      </c>
      <c r="C60" s="1">
        <v>1.0266999999999999</v>
      </c>
      <c r="D60" s="1">
        <v>2.3199999999999998E-2</v>
      </c>
    </row>
    <row r="61" spans="1:4" x14ac:dyDescent="0.25">
      <c r="A61" t="s">
        <v>335</v>
      </c>
      <c r="B61" t="s">
        <v>8</v>
      </c>
      <c r="C61" s="1">
        <v>0.95596999999999999</v>
      </c>
      <c r="D61" s="1">
        <v>2.2749999999999999E-2</v>
      </c>
    </row>
    <row r="62" spans="1:4" x14ac:dyDescent="0.25">
      <c r="A62" t="s">
        <v>335</v>
      </c>
      <c r="B62" t="s">
        <v>9</v>
      </c>
      <c r="C62" s="1">
        <v>1.7767999999999999</v>
      </c>
      <c r="D62" s="1">
        <v>3.8150000000000003E-2</v>
      </c>
    </row>
    <row r="63" spans="1:4" x14ac:dyDescent="0.25">
      <c r="A63" t="s">
        <v>335</v>
      </c>
      <c r="B63" t="s">
        <v>10</v>
      </c>
      <c r="C63" s="1">
        <v>0.78256000000000003</v>
      </c>
      <c r="D63" s="1">
        <v>2.1860000000000001E-2</v>
      </c>
    </row>
    <row r="64" spans="1:4" x14ac:dyDescent="0.25">
      <c r="A64" t="s">
        <v>335</v>
      </c>
      <c r="B64" t="s">
        <v>11</v>
      </c>
      <c r="C64" s="1">
        <v>0.58150999999999997</v>
      </c>
      <c r="D64" s="1">
        <v>2.01E-2</v>
      </c>
    </row>
    <row r="65" spans="1:4" x14ac:dyDescent="0.25">
      <c r="A65" t="s">
        <v>338</v>
      </c>
      <c r="B65" t="s">
        <v>3</v>
      </c>
      <c r="C65" s="1">
        <v>5.0399000000000003</v>
      </c>
      <c r="D65" s="1">
        <v>8.5139999999999993E-2</v>
      </c>
    </row>
    <row r="66" spans="1:4" x14ac:dyDescent="0.25">
      <c r="A66" t="s">
        <v>338</v>
      </c>
      <c r="B66" t="s">
        <v>4</v>
      </c>
      <c r="C66" s="1">
        <v>1.0852999999999999</v>
      </c>
      <c r="D66" s="1">
        <v>3.5869999999999999E-2</v>
      </c>
    </row>
    <row r="67" spans="1:4" x14ac:dyDescent="0.25">
      <c r="A67" t="s">
        <v>338</v>
      </c>
      <c r="B67" t="s">
        <v>5</v>
      </c>
      <c r="C67" s="1">
        <v>0.82850999999999997</v>
      </c>
      <c r="D67" s="1">
        <v>2.913E-2</v>
      </c>
    </row>
    <row r="68" spans="1:4" x14ac:dyDescent="0.25">
      <c r="A68" t="s">
        <v>338</v>
      </c>
      <c r="B68" t="s">
        <v>6</v>
      </c>
      <c r="C68" s="1">
        <v>2.2185999999999999</v>
      </c>
      <c r="D68" s="1">
        <v>5.3749999999999999E-2</v>
      </c>
    </row>
    <row r="69" spans="1:4" x14ac:dyDescent="0.25">
      <c r="A69" t="s">
        <v>338</v>
      </c>
      <c r="B69" t="s">
        <v>7</v>
      </c>
      <c r="C69" s="1">
        <v>0.73136000000000001</v>
      </c>
      <c r="D69" s="1">
        <v>1.498E-2</v>
      </c>
    </row>
    <row r="70" spans="1:4" x14ac:dyDescent="0.25">
      <c r="A70" t="s">
        <v>338</v>
      </c>
      <c r="B70" t="s">
        <v>8</v>
      </c>
      <c r="C70" s="1">
        <v>0.64778999999999998</v>
      </c>
      <c r="D70" s="1">
        <v>1.9470000000000001E-2</v>
      </c>
    </row>
    <row r="71" spans="1:4" x14ac:dyDescent="0.25">
      <c r="A71" t="s">
        <v>338</v>
      </c>
      <c r="B71" t="s">
        <v>9</v>
      </c>
      <c r="C71" s="1">
        <v>1.1036999999999999</v>
      </c>
      <c r="D71" s="1">
        <v>2.8080000000000001E-2</v>
      </c>
    </row>
    <row r="72" spans="1:4" x14ac:dyDescent="0.25">
      <c r="A72" t="s">
        <v>338</v>
      </c>
      <c r="B72" t="s">
        <v>10</v>
      </c>
      <c r="C72" s="1">
        <v>0.61975000000000002</v>
      </c>
      <c r="D72" s="1">
        <v>2.0959999999999999E-2</v>
      </c>
    </row>
    <row r="73" spans="1:4" x14ac:dyDescent="0.25">
      <c r="A73" t="s">
        <v>338</v>
      </c>
      <c r="B73" t="s">
        <v>11</v>
      </c>
      <c r="C73" s="1">
        <v>0.56620999999999999</v>
      </c>
      <c r="D73" s="1">
        <v>2.3740000000000001E-2</v>
      </c>
    </row>
    <row r="74" spans="1:4" x14ac:dyDescent="0.25">
      <c r="A74" t="s">
        <v>337</v>
      </c>
      <c r="B74" t="s">
        <v>3</v>
      </c>
      <c r="C74" s="1">
        <v>2.6103999999999998</v>
      </c>
      <c r="D74" s="1">
        <v>6.5750000000000003E-2</v>
      </c>
    </row>
    <row r="75" spans="1:4" x14ac:dyDescent="0.25">
      <c r="A75" t="s">
        <v>337</v>
      </c>
      <c r="B75" t="s">
        <v>4</v>
      </c>
      <c r="C75" s="1">
        <v>1.1955</v>
      </c>
      <c r="D75" s="1">
        <v>4.2560000000000001E-2</v>
      </c>
    </row>
    <row r="76" spans="1:4" x14ac:dyDescent="0.25">
      <c r="A76" t="s">
        <v>337</v>
      </c>
      <c r="B76" t="s">
        <v>5</v>
      </c>
      <c r="C76" s="1">
        <v>0.80018999999999996</v>
      </c>
      <c r="D76" s="1">
        <v>2.7459999999999998E-2</v>
      </c>
    </row>
    <row r="77" spans="1:4" x14ac:dyDescent="0.25">
      <c r="A77" t="s">
        <v>337</v>
      </c>
      <c r="B77" t="s">
        <v>6</v>
      </c>
      <c r="C77" s="1">
        <v>2.1362999999999999</v>
      </c>
      <c r="D77" s="1">
        <v>4.9299999999999997E-2</v>
      </c>
    </row>
    <row r="78" spans="1:4" x14ac:dyDescent="0.25">
      <c r="A78" t="s">
        <v>337</v>
      </c>
      <c r="B78" t="s">
        <v>7</v>
      </c>
      <c r="C78" s="1">
        <v>1.2089000000000001</v>
      </c>
      <c r="D78" s="1">
        <v>2.8000000000000001E-2</v>
      </c>
    </row>
    <row r="79" spans="1:4" x14ac:dyDescent="0.25">
      <c r="A79" t="s">
        <v>337</v>
      </c>
      <c r="B79" t="s">
        <v>8</v>
      </c>
      <c r="C79" s="1">
        <v>0.68281999999999998</v>
      </c>
      <c r="D79" s="1">
        <v>2.4979999999999999E-2</v>
      </c>
    </row>
    <row r="80" spans="1:4" x14ac:dyDescent="0.25">
      <c r="A80" t="s">
        <v>337</v>
      </c>
      <c r="B80" t="s">
        <v>9</v>
      </c>
      <c r="C80" s="1">
        <v>2.2637</v>
      </c>
      <c r="D80" s="1">
        <v>6.7419999999999994E-2</v>
      </c>
    </row>
    <row r="81" spans="1:4" x14ac:dyDescent="0.25">
      <c r="A81" t="s">
        <v>337</v>
      </c>
      <c r="B81" t="s">
        <v>10</v>
      </c>
      <c r="C81" s="1">
        <v>1.1914</v>
      </c>
      <c r="D81" s="1">
        <v>4.9209999999999997E-2</v>
      </c>
    </row>
    <row r="82" spans="1:4" x14ac:dyDescent="0.25">
      <c r="A82" t="s">
        <v>337</v>
      </c>
      <c r="B82" t="s">
        <v>11</v>
      </c>
      <c r="C82" s="1">
        <v>1.1949000000000001</v>
      </c>
      <c r="D82" s="1">
        <v>5.5710000000000003E-2</v>
      </c>
    </row>
    <row r="83" spans="1:4" x14ac:dyDescent="0.25">
      <c r="A83" t="s">
        <v>159</v>
      </c>
      <c r="B83" t="s">
        <v>3</v>
      </c>
      <c r="C83" s="1">
        <v>3.8182999999999998</v>
      </c>
      <c r="D83" s="1">
        <v>8.4379999999999997E-2</v>
      </c>
    </row>
    <row r="84" spans="1:4" x14ac:dyDescent="0.25">
      <c r="A84" t="s">
        <v>159</v>
      </c>
      <c r="B84" t="s">
        <v>4</v>
      </c>
      <c r="C84" s="1">
        <v>1.1653</v>
      </c>
      <c r="D84" s="1">
        <v>3.0599999999999999E-2</v>
      </c>
    </row>
    <row r="85" spans="1:4" x14ac:dyDescent="0.25">
      <c r="A85" t="s">
        <v>159</v>
      </c>
      <c r="B85" t="s">
        <v>5</v>
      </c>
      <c r="C85" s="1">
        <v>0.86412999999999995</v>
      </c>
      <c r="D85" s="1">
        <v>4.0160000000000001E-2</v>
      </c>
    </row>
    <row r="86" spans="1:4" x14ac:dyDescent="0.25">
      <c r="A86" t="s">
        <v>159</v>
      </c>
      <c r="B86" t="s">
        <v>6</v>
      </c>
      <c r="C86" s="1">
        <v>4.5332999999999997</v>
      </c>
      <c r="D86" s="1">
        <v>9.3820000000000001E-2</v>
      </c>
    </row>
    <row r="87" spans="1:4" x14ac:dyDescent="0.25">
      <c r="A87" t="s">
        <v>159</v>
      </c>
      <c r="B87" t="s">
        <v>7</v>
      </c>
      <c r="C87" s="1">
        <v>1.2978000000000001</v>
      </c>
      <c r="D87" s="1">
        <v>3.1989999999999998E-2</v>
      </c>
    </row>
    <row r="88" spans="1:4" x14ac:dyDescent="0.25">
      <c r="A88" t="s">
        <v>159</v>
      </c>
      <c r="B88" t="s">
        <v>8</v>
      </c>
      <c r="C88" s="1">
        <v>1.2495000000000001</v>
      </c>
      <c r="D88" s="1">
        <v>4.4970000000000003E-2</v>
      </c>
    </row>
    <row r="89" spans="1:4" x14ac:dyDescent="0.25">
      <c r="A89" t="s">
        <v>159</v>
      </c>
      <c r="B89" t="s">
        <v>9</v>
      </c>
      <c r="C89" s="1">
        <v>2.9030999999999998</v>
      </c>
      <c r="D89" s="1">
        <v>9.0800000000000006E-2</v>
      </c>
    </row>
    <row r="90" spans="1:4" x14ac:dyDescent="0.25">
      <c r="A90" t="s">
        <v>159</v>
      </c>
      <c r="B90" t="s">
        <v>10</v>
      </c>
      <c r="C90" s="1">
        <v>1.3801000000000001</v>
      </c>
      <c r="D90" s="1">
        <v>4.9419999999999999E-2</v>
      </c>
    </row>
    <row r="91" spans="1:4" x14ac:dyDescent="0.25">
      <c r="A91" t="s">
        <v>159</v>
      </c>
      <c r="B91" t="s">
        <v>11</v>
      </c>
      <c r="C91" s="1">
        <v>1.2413000000000001</v>
      </c>
      <c r="D91" s="1">
        <v>4.1570000000000003E-2</v>
      </c>
    </row>
    <row r="92" spans="1:4" x14ac:dyDescent="0.25">
      <c r="A92" t="s">
        <v>65</v>
      </c>
      <c r="B92" t="s">
        <v>3</v>
      </c>
      <c r="C92" s="1">
        <v>3.9085999999999999</v>
      </c>
      <c r="D92" s="1">
        <v>6.9669999999999996E-2</v>
      </c>
    </row>
    <row r="93" spans="1:4" x14ac:dyDescent="0.25">
      <c r="A93" t="s">
        <v>65</v>
      </c>
      <c r="B93" t="s">
        <v>4</v>
      </c>
      <c r="C93" s="1">
        <v>1.5743</v>
      </c>
      <c r="D93" s="1">
        <v>3.304E-2</v>
      </c>
    </row>
    <row r="94" spans="1:4" x14ac:dyDescent="0.25">
      <c r="A94" t="s">
        <v>65</v>
      </c>
      <c r="B94" t="s">
        <v>5</v>
      </c>
      <c r="C94" s="1">
        <v>1.1487000000000001</v>
      </c>
      <c r="D94" s="1">
        <v>2.2939999999999999E-2</v>
      </c>
    </row>
    <row r="95" spans="1:4" x14ac:dyDescent="0.25">
      <c r="A95" t="s">
        <v>65</v>
      </c>
      <c r="B95" t="s">
        <v>6</v>
      </c>
      <c r="C95" s="1">
        <v>2.8220000000000001</v>
      </c>
      <c r="D95" s="1">
        <v>4.8489999999999998E-2</v>
      </c>
    </row>
    <row r="96" spans="1:4" x14ac:dyDescent="0.25">
      <c r="A96" t="s">
        <v>65</v>
      </c>
      <c r="B96" t="s">
        <v>7</v>
      </c>
      <c r="C96" s="1">
        <v>1.7316</v>
      </c>
      <c r="D96" s="1">
        <v>3.9849999999999997E-2</v>
      </c>
    </row>
    <row r="97" spans="1:4" x14ac:dyDescent="0.25">
      <c r="A97" t="s">
        <v>65</v>
      </c>
      <c r="B97" t="s">
        <v>8</v>
      </c>
      <c r="C97" s="1">
        <v>1.1943999999999999</v>
      </c>
      <c r="D97" s="1">
        <v>2.3890000000000002E-2</v>
      </c>
    </row>
    <row r="98" spans="1:4" x14ac:dyDescent="0.25">
      <c r="A98" t="s">
        <v>65</v>
      </c>
      <c r="B98" t="s">
        <v>9</v>
      </c>
      <c r="C98" s="1">
        <v>2.2526000000000002</v>
      </c>
      <c r="D98" s="1">
        <v>4.0849999999999997E-2</v>
      </c>
    </row>
    <row r="99" spans="1:4" x14ac:dyDescent="0.25">
      <c r="A99" t="s">
        <v>65</v>
      </c>
      <c r="B99" t="s">
        <v>10</v>
      </c>
      <c r="C99" s="1">
        <v>1.3013999999999999</v>
      </c>
      <c r="D99" s="1">
        <v>3.968E-2</v>
      </c>
    </row>
    <row r="100" spans="1:4" x14ac:dyDescent="0.25">
      <c r="A100" t="s">
        <v>65</v>
      </c>
      <c r="B100" t="s">
        <v>11</v>
      </c>
      <c r="C100" s="1">
        <v>1.113</v>
      </c>
      <c r="D100" s="1">
        <v>2.716E-2</v>
      </c>
    </row>
    <row r="101" spans="1:4" x14ac:dyDescent="0.25">
      <c r="A101" t="s">
        <v>102</v>
      </c>
      <c r="B101" t="s">
        <v>3</v>
      </c>
      <c r="C101" s="1">
        <v>5.2615999999999996</v>
      </c>
      <c r="D101" s="1">
        <v>0.13850000000000001</v>
      </c>
    </row>
    <row r="102" spans="1:4" x14ac:dyDescent="0.25">
      <c r="A102" t="s">
        <v>102</v>
      </c>
      <c r="B102" t="s">
        <v>4</v>
      </c>
      <c r="C102" s="1">
        <v>1.9548000000000001</v>
      </c>
      <c r="D102" s="1">
        <v>5.9630000000000002E-2</v>
      </c>
    </row>
    <row r="103" spans="1:4" x14ac:dyDescent="0.25">
      <c r="A103" t="s">
        <v>102</v>
      </c>
      <c r="B103" t="s">
        <v>5</v>
      </c>
      <c r="C103" s="1">
        <v>1.5102</v>
      </c>
      <c r="D103" s="1">
        <v>5.2720000000000003E-2</v>
      </c>
    </row>
    <row r="104" spans="1:4" x14ac:dyDescent="0.25">
      <c r="A104" t="s">
        <v>102</v>
      </c>
      <c r="B104" t="s">
        <v>6</v>
      </c>
      <c r="C104" s="1">
        <v>5.9269999999999996</v>
      </c>
      <c r="D104" s="1">
        <v>0.13647000000000001</v>
      </c>
    </row>
    <row r="105" spans="1:4" x14ac:dyDescent="0.25">
      <c r="A105" t="s">
        <v>102</v>
      </c>
      <c r="B105" t="s">
        <v>7</v>
      </c>
      <c r="C105" s="1">
        <v>2.8860000000000001</v>
      </c>
      <c r="D105" s="1">
        <v>7.3580000000000007E-2</v>
      </c>
    </row>
    <row r="106" spans="1:4" x14ac:dyDescent="0.25">
      <c r="A106" t="s">
        <v>102</v>
      </c>
      <c r="B106" t="s">
        <v>8</v>
      </c>
      <c r="C106" s="1">
        <v>1.8755999999999999</v>
      </c>
      <c r="D106" s="1">
        <v>5.3460000000000001E-2</v>
      </c>
    </row>
    <row r="107" spans="1:4" x14ac:dyDescent="0.25">
      <c r="A107" t="s">
        <v>102</v>
      </c>
      <c r="B107" t="s">
        <v>9</v>
      </c>
      <c r="C107" s="1">
        <v>5.5728999999999997</v>
      </c>
      <c r="D107" s="1">
        <v>0.11958000000000001</v>
      </c>
    </row>
    <row r="108" spans="1:4" x14ac:dyDescent="0.25">
      <c r="A108" t="s">
        <v>102</v>
      </c>
      <c r="B108" t="s">
        <v>10</v>
      </c>
      <c r="C108" s="1">
        <v>2.3915000000000002</v>
      </c>
      <c r="D108" s="1">
        <v>7.5289999999999996E-2</v>
      </c>
    </row>
    <row r="109" spans="1:4" x14ac:dyDescent="0.25">
      <c r="A109" t="s">
        <v>102</v>
      </c>
      <c r="B109" t="s">
        <v>11</v>
      </c>
      <c r="C109" s="1">
        <v>1.7863</v>
      </c>
      <c r="D109" s="1">
        <v>5.4370000000000002E-2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S57"/>
  <sheetViews>
    <sheetView workbookViewId="0">
      <selection activeCell="D2" sqref="D2"/>
    </sheetView>
  </sheetViews>
  <sheetFormatPr defaultColWidth="9" defaultRowHeight="15" x14ac:dyDescent="0.25"/>
  <cols>
    <col min="1" max="1" width="9.140625" style="2" customWidth="1"/>
    <col min="9" max="9" width="9.140625" style="3" customWidth="1"/>
    <col min="10" max="10" width="9.140625" style="4" customWidth="1"/>
    <col min="18" max="18" width="9.140625" style="3" customWidth="1"/>
    <col min="19" max="19" width="9.140625" style="4" customWidth="1"/>
    <col min="20" max="256" width="9.140625" customWidth="1"/>
  </cols>
  <sheetData>
    <row r="1" spans="1:19" x14ac:dyDescent="0.25">
      <c r="D1" s="30" t="s">
        <v>340</v>
      </c>
      <c r="E1" s="6" t="s">
        <v>13</v>
      </c>
      <c r="F1" s="6" t="s">
        <v>14</v>
      </c>
      <c r="G1" s="7" t="s">
        <v>15</v>
      </c>
      <c r="H1" s="6" t="s">
        <v>16</v>
      </c>
      <c r="I1" s="8"/>
      <c r="J1" s="9"/>
      <c r="N1" s="6" t="s">
        <v>13</v>
      </c>
      <c r="O1" s="6" t="s">
        <v>14</v>
      </c>
      <c r="P1" s="7" t="s">
        <v>15</v>
      </c>
      <c r="Q1" s="6" t="s">
        <v>16</v>
      </c>
      <c r="S1"/>
    </row>
    <row r="2" spans="1:19" x14ac:dyDescent="0.25">
      <c r="E2" s="6" t="s">
        <v>17</v>
      </c>
      <c r="F2" s="6" t="s">
        <v>17</v>
      </c>
      <c r="G2" s="6" t="s">
        <v>2</v>
      </c>
      <c r="H2" s="6" t="s">
        <v>18</v>
      </c>
      <c r="I2" s="8"/>
      <c r="J2" s="9"/>
      <c r="N2" s="6" t="s">
        <v>17</v>
      </c>
      <c r="O2" s="6" t="s">
        <v>17</v>
      </c>
      <c r="P2" s="6" t="s">
        <v>2</v>
      </c>
      <c r="Q2" s="6" t="s">
        <v>18</v>
      </c>
      <c r="S2"/>
    </row>
    <row r="3" spans="1:19" x14ac:dyDescent="0.25">
      <c r="A3" s="10" t="s">
        <v>95</v>
      </c>
      <c r="B3" t="s">
        <v>20</v>
      </c>
      <c r="C3" t="s">
        <v>96</v>
      </c>
      <c r="D3">
        <v>1.26</v>
      </c>
      <c r="E3">
        <v>1.5006999999999999</v>
      </c>
      <c r="F3">
        <v>1.4502999999999999</v>
      </c>
      <c r="G3" s="11">
        <f>(F3/E3)*100</f>
        <v>96.641567268607986</v>
      </c>
      <c r="S3"/>
    </row>
    <row r="4" spans="1:19" x14ac:dyDescent="0.25">
      <c r="A4" s="10" t="s">
        <v>97</v>
      </c>
      <c r="C4" t="s">
        <v>96</v>
      </c>
      <c r="D4">
        <v>1.1000000000000001</v>
      </c>
      <c r="E4">
        <v>1.5004</v>
      </c>
      <c r="F4">
        <v>1.4394</v>
      </c>
      <c r="G4" s="11">
        <f t="shared" ref="G4:G7" si="0">(F4/E4)*100</f>
        <v>95.934417488669681</v>
      </c>
      <c r="S4"/>
    </row>
    <row r="5" spans="1:19" x14ac:dyDescent="0.25">
      <c r="A5" s="10" t="s">
        <v>98</v>
      </c>
      <c r="C5" t="s">
        <v>96</v>
      </c>
      <c r="D5">
        <v>1.23</v>
      </c>
      <c r="E5">
        <v>1.5006999999999999</v>
      </c>
      <c r="F5">
        <v>1.4283999999999999</v>
      </c>
      <c r="G5" s="11">
        <f t="shared" si="0"/>
        <v>95.182248284134062</v>
      </c>
      <c r="L5" s="2"/>
      <c r="S5"/>
    </row>
    <row r="6" spans="1:19" x14ac:dyDescent="0.25">
      <c r="A6" s="10" t="s">
        <v>99</v>
      </c>
      <c r="C6" t="s">
        <v>96</v>
      </c>
      <c r="D6">
        <v>1.72</v>
      </c>
      <c r="E6">
        <v>1.5003</v>
      </c>
      <c r="F6">
        <v>1.4533</v>
      </c>
      <c r="G6" s="11">
        <f t="shared" si="0"/>
        <v>96.86729320802506</v>
      </c>
      <c r="S6"/>
    </row>
    <row r="7" spans="1:19" x14ac:dyDescent="0.25">
      <c r="A7" s="10" t="s">
        <v>100</v>
      </c>
      <c r="C7" t="s">
        <v>96</v>
      </c>
      <c r="D7">
        <v>1.38</v>
      </c>
      <c r="E7">
        <v>1.5003</v>
      </c>
      <c r="F7">
        <v>1.4517</v>
      </c>
      <c r="G7" s="11">
        <f t="shared" si="0"/>
        <v>96.760647870425913</v>
      </c>
      <c r="S7"/>
    </row>
    <row r="8" spans="1:19" x14ac:dyDescent="0.25">
      <c r="F8" s="12" t="s">
        <v>26</v>
      </c>
      <c r="G8" s="13">
        <f>AVERAGE(G3:G7)</f>
        <v>96.27723482397252</v>
      </c>
      <c r="H8" s="13">
        <f>(STDEVA(G3:G7))/(SQRT(5))</f>
        <v>0.31867808585605939</v>
      </c>
      <c r="O8" s="12" t="s">
        <v>26</v>
      </c>
      <c r="P8" s="13" t="e">
        <f>AVERAGE(P3:P7)</f>
        <v>#DIV/0!</v>
      </c>
      <c r="Q8" s="13" t="e">
        <f>(STDEVA(P3:P7))/(SQRT(5))</f>
        <v>#DIV/0!</v>
      </c>
      <c r="S8"/>
    </row>
    <row r="9" spans="1:19" x14ac:dyDescent="0.25">
      <c r="G9" s="2"/>
      <c r="S9"/>
    </row>
    <row r="10" spans="1:19" x14ac:dyDescent="0.25">
      <c r="S10"/>
    </row>
    <row r="11" spans="1:19" x14ac:dyDescent="0.25">
      <c r="A11" s="10" t="s">
        <v>101</v>
      </c>
      <c r="B11" t="s">
        <v>102</v>
      </c>
      <c r="C11" t="s">
        <v>7</v>
      </c>
      <c r="D11">
        <v>0.27</v>
      </c>
      <c r="E11" s="16">
        <v>1.5004999999999999</v>
      </c>
      <c r="F11" s="16">
        <v>1.3495999999999999</v>
      </c>
      <c r="G11" s="11">
        <f>(F11/E11)*100</f>
        <v>89.943352215928016</v>
      </c>
      <c r="J11"/>
      <c r="R11"/>
      <c r="S11"/>
    </row>
    <row r="12" spans="1:19" x14ac:dyDescent="0.25">
      <c r="A12" s="10" t="s">
        <v>103</v>
      </c>
      <c r="B12" t="s">
        <v>102</v>
      </c>
      <c r="C12" t="s">
        <v>7</v>
      </c>
      <c r="D12">
        <v>0.3</v>
      </c>
      <c r="E12" s="16">
        <v>1.5005999999999999</v>
      </c>
      <c r="F12" s="16">
        <v>1.3432999999999999</v>
      </c>
      <c r="G12" s="11">
        <f>(F12/E12)*100</f>
        <v>89.517526322804201</v>
      </c>
      <c r="J12"/>
      <c r="R12"/>
      <c r="S12"/>
    </row>
    <row r="13" spans="1:19" x14ac:dyDescent="0.25">
      <c r="A13" s="10" t="s">
        <v>104</v>
      </c>
      <c r="B13" t="s">
        <v>102</v>
      </c>
      <c r="C13" t="s">
        <v>7</v>
      </c>
      <c r="D13">
        <v>0.28000000000000003</v>
      </c>
      <c r="E13" s="16">
        <v>1.5003</v>
      </c>
      <c r="F13" s="16">
        <v>1.3440000000000001</v>
      </c>
      <c r="G13" s="11">
        <f>(F13/E13)*100</f>
        <v>89.58208358328335</v>
      </c>
      <c r="J13"/>
      <c r="R13"/>
      <c r="S13"/>
    </row>
    <row r="14" spans="1:19" x14ac:dyDescent="0.25">
      <c r="A14" s="10" t="s">
        <v>105</v>
      </c>
      <c r="B14" t="s">
        <v>102</v>
      </c>
      <c r="C14" t="s">
        <v>7</v>
      </c>
      <c r="D14">
        <v>0.28000000000000003</v>
      </c>
      <c r="E14" s="16">
        <v>1.5004999999999999</v>
      </c>
      <c r="F14" s="16">
        <v>1.3448</v>
      </c>
      <c r="G14" s="11">
        <f>(F14/E14)*100</f>
        <v>89.623458847050983</v>
      </c>
      <c r="J14"/>
      <c r="R14"/>
      <c r="S14"/>
    </row>
    <row r="15" spans="1:19" x14ac:dyDescent="0.25">
      <c r="A15" s="10" t="s">
        <v>106</v>
      </c>
      <c r="B15" t="s">
        <v>102</v>
      </c>
      <c r="C15" t="s">
        <v>7</v>
      </c>
      <c r="D15" s="37" t="s">
        <v>336</v>
      </c>
      <c r="E15" s="16">
        <v>1.5005999999999999</v>
      </c>
      <c r="F15" s="16">
        <v>1.3472</v>
      </c>
      <c r="G15" s="11">
        <f>(F15/E15)*100</f>
        <v>89.777422364387576</v>
      </c>
      <c r="J15"/>
      <c r="R15"/>
      <c r="S15"/>
    </row>
    <row r="16" spans="1:19" x14ac:dyDescent="0.25">
      <c r="F16" s="12" t="s">
        <v>26</v>
      </c>
      <c r="G16" s="13">
        <f>AVERAGE(G11:G15)</f>
        <v>89.688768666690834</v>
      </c>
      <c r="H16" s="13">
        <f>(STDEVA(G11:G15))/(SQRT(5))</f>
        <v>7.669526763769241E-2</v>
      </c>
      <c r="I16" s="17"/>
      <c r="J16"/>
      <c r="R16"/>
      <c r="S16"/>
    </row>
    <row r="17" spans="1:19" x14ac:dyDescent="0.25">
      <c r="F17" s="14"/>
      <c r="G17" s="15"/>
      <c r="H17" s="15"/>
      <c r="I17" s="17"/>
      <c r="J17"/>
      <c r="R17"/>
      <c r="S17"/>
    </row>
    <row r="18" spans="1:19" x14ac:dyDescent="0.25">
      <c r="J18"/>
      <c r="R18"/>
      <c r="S18"/>
    </row>
    <row r="19" spans="1:19" x14ac:dyDescent="0.25">
      <c r="A19" s="10" t="s">
        <v>107</v>
      </c>
      <c r="B19" t="s">
        <v>102</v>
      </c>
      <c r="C19" t="s">
        <v>6</v>
      </c>
      <c r="D19" s="37" t="s">
        <v>336</v>
      </c>
      <c r="E19" s="16">
        <v>1.5006999999999999</v>
      </c>
      <c r="F19" s="16">
        <v>1.3007</v>
      </c>
      <c r="G19" s="11">
        <f>(F19/E19)*100</f>
        <v>86.672885986539612</v>
      </c>
      <c r="J19"/>
      <c r="R19"/>
      <c r="S19"/>
    </row>
    <row r="20" spans="1:19" x14ac:dyDescent="0.25">
      <c r="A20" s="10" t="s">
        <v>108</v>
      </c>
      <c r="B20" t="s">
        <v>102</v>
      </c>
      <c r="C20" t="s">
        <v>6</v>
      </c>
      <c r="D20">
        <v>0.43</v>
      </c>
      <c r="E20" s="16">
        <v>1.5002</v>
      </c>
      <c r="F20" s="16">
        <v>1.2968999999999999</v>
      </c>
      <c r="G20" s="11">
        <f>(F20/E20)*100</f>
        <v>86.448473536861741</v>
      </c>
      <c r="J20"/>
      <c r="R20"/>
      <c r="S20"/>
    </row>
    <row r="21" spans="1:19" x14ac:dyDescent="0.25">
      <c r="A21" s="10" t="s">
        <v>109</v>
      </c>
      <c r="B21" t="s">
        <v>102</v>
      </c>
      <c r="C21" t="s">
        <v>6</v>
      </c>
      <c r="D21">
        <v>0.39</v>
      </c>
      <c r="E21" s="16">
        <v>1.5002</v>
      </c>
      <c r="F21" s="16">
        <v>1.3</v>
      </c>
      <c r="G21" s="11">
        <f>(F21/E21)*100</f>
        <v>86.655112651646448</v>
      </c>
      <c r="J21"/>
      <c r="R21"/>
      <c r="S21"/>
    </row>
    <row r="22" spans="1:19" x14ac:dyDescent="0.25">
      <c r="A22" s="10" t="s">
        <v>110</v>
      </c>
      <c r="B22" t="s">
        <v>102</v>
      </c>
      <c r="C22" t="s">
        <v>6</v>
      </c>
      <c r="D22">
        <v>0.44</v>
      </c>
      <c r="E22" s="16">
        <v>1.5004</v>
      </c>
      <c r="F22" s="16">
        <v>1.3028</v>
      </c>
      <c r="G22" s="11">
        <f>(F22/E22)*100</f>
        <v>86.830178619034925</v>
      </c>
      <c r="J22"/>
      <c r="R22"/>
      <c r="S22"/>
    </row>
    <row r="23" spans="1:19" x14ac:dyDescent="0.25">
      <c r="A23" s="10" t="s">
        <v>111</v>
      </c>
      <c r="B23" t="s">
        <v>102</v>
      </c>
      <c r="C23" t="s">
        <v>6</v>
      </c>
      <c r="D23">
        <v>0.23</v>
      </c>
      <c r="E23" s="16">
        <v>1.5004</v>
      </c>
      <c r="F23" s="16">
        <v>1.3018000000000001</v>
      </c>
      <c r="G23" s="11">
        <f>(F23/E23)*100</f>
        <v>86.763529725406556</v>
      </c>
      <c r="J23"/>
      <c r="R23"/>
      <c r="S23"/>
    </row>
    <row r="24" spans="1:19" x14ac:dyDescent="0.25">
      <c r="F24" s="12" t="s">
        <v>26</v>
      </c>
      <c r="G24" s="13">
        <f>AVERAGE(G19:G23)</f>
        <v>86.674036103897862</v>
      </c>
      <c r="H24" s="18">
        <f>(STDEVA(G19:G23))/(SQRT(5))</f>
        <v>6.4663546448924095E-2</v>
      </c>
      <c r="I24" s="19"/>
      <c r="J24"/>
      <c r="R24"/>
      <c r="S24"/>
    </row>
    <row r="25" spans="1:19" x14ac:dyDescent="0.25">
      <c r="J25"/>
      <c r="R25"/>
      <c r="S25"/>
    </row>
    <row r="26" spans="1:19" x14ac:dyDescent="0.2">
      <c r="I26"/>
      <c r="J26"/>
      <c r="R26"/>
      <c r="S26"/>
    </row>
    <row r="27" spans="1:19" x14ac:dyDescent="0.25">
      <c r="A27" s="10" t="s">
        <v>112</v>
      </c>
      <c r="B27" t="s">
        <v>102</v>
      </c>
      <c r="C27" t="s">
        <v>4</v>
      </c>
      <c r="D27">
        <v>0.16</v>
      </c>
      <c r="E27" s="16">
        <v>1.5003</v>
      </c>
      <c r="F27" s="16">
        <v>1.3633999999999999</v>
      </c>
      <c r="G27" s="11">
        <f>(F27/E27)*100</f>
        <v>90.875158301672997</v>
      </c>
      <c r="I27"/>
      <c r="J27"/>
      <c r="R27"/>
      <c r="S27"/>
    </row>
    <row r="28" spans="1:19" x14ac:dyDescent="0.25">
      <c r="A28" s="10" t="s">
        <v>113</v>
      </c>
      <c r="B28" t="s">
        <v>102</v>
      </c>
      <c r="C28" t="s">
        <v>4</v>
      </c>
      <c r="D28">
        <v>0.15</v>
      </c>
      <c r="E28" s="16">
        <v>1.5004999999999999</v>
      </c>
      <c r="F28" s="36">
        <v>1.367</v>
      </c>
      <c r="G28" s="11">
        <f>(F28/E28)*100</f>
        <v>91.102965678107296</v>
      </c>
      <c r="I28"/>
      <c r="J28"/>
      <c r="R28"/>
      <c r="S28"/>
    </row>
    <row r="29" spans="1:19" x14ac:dyDescent="0.25">
      <c r="A29" s="10" t="s">
        <v>114</v>
      </c>
      <c r="B29" t="s">
        <v>102</v>
      </c>
      <c r="C29" t="s">
        <v>4</v>
      </c>
      <c r="D29">
        <v>0.15</v>
      </c>
      <c r="E29" s="16">
        <v>1.5003</v>
      </c>
      <c r="F29">
        <v>1.3669</v>
      </c>
      <c r="G29" s="11">
        <f>(F29/E29)*100</f>
        <v>91.108444977671127</v>
      </c>
      <c r="I29"/>
      <c r="J29"/>
      <c r="R29"/>
      <c r="S29"/>
    </row>
    <row r="30" spans="1:19" x14ac:dyDescent="0.25">
      <c r="A30" s="10" t="s">
        <v>115</v>
      </c>
      <c r="B30" t="s">
        <v>102</v>
      </c>
      <c r="C30" t="s">
        <v>4</v>
      </c>
      <c r="D30">
        <v>0.16</v>
      </c>
      <c r="E30" s="16">
        <v>1.5005999999999999</v>
      </c>
      <c r="F30">
        <v>1.3658999999999999</v>
      </c>
      <c r="G30" s="11">
        <f>(F30/E30)*100</f>
        <v>91.023590563774491</v>
      </c>
      <c r="I30"/>
      <c r="J30"/>
      <c r="R30"/>
      <c r="S30"/>
    </row>
    <row r="31" spans="1:19" x14ac:dyDescent="0.25">
      <c r="A31" s="10" t="s">
        <v>116</v>
      </c>
      <c r="B31" t="s">
        <v>102</v>
      </c>
      <c r="C31" t="s">
        <v>4</v>
      </c>
      <c r="D31">
        <v>0.16</v>
      </c>
      <c r="E31" s="16">
        <v>1.5003</v>
      </c>
      <c r="F31">
        <v>1.3628</v>
      </c>
      <c r="G31" s="11">
        <f>(F31/E31)*100</f>
        <v>90.835166300073325</v>
      </c>
      <c r="I31"/>
      <c r="J31"/>
      <c r="R31"/>
      <c r="S31"/>
    </row>
    <row r="32" spans="1:19" x14ac:dyDescent="0.25">
      <c r="A32" s="22"/>
      <c r="F32" s="12" t="s">
        <v>26</v>
      </c>
      <c r="G32" s="13">
        <f>AVERAGE(G27:G31)</f>
        <v>90.989065164259841</v>
      </c>
      <c r="H32" s="13">
        <f>(STDEVA(G27:G31))/(SQRT(5))</f>
        <v>5.7042310550481576E-2</v>
      </c>
      <c r="I32"/>
      <c r="J32"/>
      <c r="R32"/>
      <c r="S32"/>
    </row>
    <row r="33" spans="1:19" x14ac:dyDescent="0.25">
      <c r="A33" s="22"/>
      <c r="F33" s="14"/>
      <c r="G33" s="15"/>
      <c r="H33" s="15"/>
      <c r="I33"/>
      <c r="J33"/>
      <c r="R33"/>
      <c r="S33"/>
    </row>
    <row r="34" spans="1:19" x14ac:dyDescent="0.2">
      <c r="A34" s="20"/>
      <c r="I34"/>
      <c r="J34"/>
      <c r="R34"/>
      <c r="S34"/>
    </row>
    <row r="35" spans="1:19" x14ac:dyDescent="0.25">
      <c r="A35" s="10" t="s">
        <v>117</v>
      </c>
      <c r="B35" t="s">
        <v>102</v>
      </c>
      <c r="C35" t="s">
        <v>3</v>
      </c>
      <c r="D35">
        <v>0.35</v>
      </c>
      <c r="E35" s="16">
        <v>1.5001</v>
      </c>
      <c r="F35">
        <v>1.2926</v>
      </c>
      <c r="G35" s="11">
        <f>(F35/E35)*100</f>
        <v>86.167588827411507</v>
      </c>
      <c r="I35"/>
      <c r="J35"/>
      <c r="R35"/>
      <c r="S35"/>
    </row>
    <row r="36" spans="1:19" x14ac:dyDescent="0.25">
      <c r="A36" s="10" t="s">
        <v>118</v>
      </c>
      <c r="B36" t="s">
        <v>102</v>
      </c>
      <c r="C36" t="s">
        <v>3</v>
      </c>
      <c r="D36">
        <v>0.32</v>
      </c>
      <c r="E36" s="16">
        <v>1.5004</v>
      </c>
      <c r="F36">
        <v>1.3024</v>
      </c>
      <c r="G36" s="11">
        <f>(F36/E36)*100</f>
        <v>86.803519061583572</v>
      </c>
      <c r="I36"/>
      <c r="J36"/>
      <c r="R36"/>
      <c r="S36"/>
    </row>
    <row r="37" spans="1:19" x14ac:dyDescent="0.25">
      <c r="A37" s="10" t="s">
        <v>119</v>
      </c>
      <c r="B37" t="s">
        <v>102</v>
      </c>
      <c r="C37" t="s">
        <v>3</v>
      </c>
      <c r="D37">
        <v>0.44</v>
      </c>
      <c r="E37" s="16">
        <v>1.5006999999999999</v>
      </c>
      <c r="F37">
        <v>1.3</v>
      </c>
      <c r="G37" s="11">
        <f>(F37/E37)*100</f>
        <v>86.626241087492502</v>
      </c>
      <c r="I37"/>
      <c r="J37"/>
      <c r="R37"/>
      <c r="S37"/>
    </row>
    <row r="38" spans="1:19" x14ac:dyDescent="0.25">
      <c r="A38" s="10" t="s">
        <v>120</v>
      </c>
      <c r="B38" t="s">
        <v>102</v>
      </c>
      <c r="C38" t="s">
        <v>3</v>
      </c>
      <c r="D38">
        <v>0.28999999999999998</v>
      </c>
      <c r="E38" s="16">
        <v>1.5006999999999999</v>
      </c>
      <c r="F38">
        <v>1.2954000000000001</v>
      </c>
      <c r="G38" s="11">
        <f>(F38/E38)*100</f>
        <v>86.319717465182919</v>
      </c>
      <c r="I38"/>
      <c r="J38"/>
      <c r="R38"/>
      <c r="S38"/>
    </row>
    <row r="39" spans="1:19" x14ac:dyDescent="0.25">
      <c r="A39" s="10" t="s">
        <v>121</v>
      </c>
      <c r="B39" t="s">
        <v>102</v>
      </c>
      <c r="C39" t="s">
        <v>3</v>
      </c>
      <c r="D39">
        <v>0.27</v>
      </c>
      <c r="E39" s="16">
        <v>1.5004999999999999</v>
      </c>
      <c r="F39">
        <v>1.2937000000000001</v>
      </c>
      <c r="G39" s="11">
        <f>(F39/E39)*100</f>
        <v>86.217927357547495</v>
      </c>
      <c r="I39"/>
      <c r="J39"/>
      <c r="R39"/>
      <c r="S39"/>
    </row>
    <row r="40" spans="1:19" x14ac:dyDescent="0.25">
      <c r="F40" s="12" t="s">
        <v>26</v>
      </c>
      <c r="G40" s="13">
        <f>AVERAGE(G35:G39)</f>
        <v>86.426998759843599</v>
      </c>
      <c r="H40" s="13">
        <f>(STDEVA(G35:G39))/(SQRT(5))</f>
        <v>0.12328395743888712</v>
      </c>
      <c r="I40"/>
      <c r="J40"/>
      <c r="R40"/>
      <c r="S40"/>
    </row>
    <row r="41" spans="1:19" x14ac:dyDescent="0.25">
      <c r="F41" s="14"/>
      <c r="G41" s="15"/>
      <c r="H41" s="15"/>
      <c r="I41"/>
      <c r="J41"/>
      <c r="R41"/>
      <c r="S41"/>
    </row>
    <row r="42" spans="1:19" x14ac:dyDescent="0.2">
      <c r="I42"/>
      <c r="J42"/>
      <c r="R42"/>
      <c r="S42"/>
    </row>
    <row r="43" spans="1:19" x14ac:dyDescent="0.25">
      <c r="A43" s="10" t="s">
        <v>122</v>
      </c>
      <c r="B43" t="s">
        <v>102</v>
      </c>
      <c r="C43" t="s">
        <v>10</v>
      </c>
      <c r="D43">
        <v>0.35</v>
      </c>
      <c r="E43" s="16">
        <v>1.5002</v>
      </c>
      <c r="F43">
        <v>1.3673999999999999</v>
      </c>
      <c r="G43" s="11">
        <f>(F43/E43)*100</f>
        <v>91.147846953739503</v>
      </c>
      <c r="I43"/>
      <c r="J43"/>
      <c r="R43"/>
      <c r="S43"/>
    </row>
    <row r="44" spans="1:19" x14ac:dyDescent="0.25">
      <c r="A44" s="10" t="s">
        <v>123</v>
      </c>
      <c r="B44" t="s">
        <v>102</v>
      </c>
      <c r="C44" t="s">
        <v>10</v>
      </c>
      <c r="D44">
        <v>0.42</v>
      </c>
      <c r="E44" s="16">
        <v>1.5005999999999999</v>
      </c>
      <c r="F44">
        <v>1.3547</v>
      </c>
      <c r="G44" s="11">
        <f>(F44/E44)*100</f>
        <v>90.277222444355601</v>
      </c>
      <c r="I44"/>
      <c r="J44"/>
      <c r="R44"/>
      <c r="S44"/>
    </row>
    <row r="45" spans="1:19" x14ac:dyDescent="0.25">
      <c r="A45" s="10" t="s">
        <v>124</v>
      </c>
      <c r="B45" t="s">
        <v>102</v>
      </c>
      <c r="C45" t="s">
        <v>10</v>
      </c>
      <c r="D45">
        <v>0.28000000000000003</v>
      </c>
      <c r="E45" s="16">
        <v>1.5005999999999999</v>
      </c>
      <c r="F45">
        <v>1.3545</v>
      </c>
      <c r="G45" s="11">
        <f>(F45/E45)*100</f>
        <v>90.263894442223119</v>
      </c>
      <c r="I45"/>
      <c r="J45"/>
      <c r="R45"/>
      <c r="S45"/>
    </row>
    <row r="46" spans="1:19" x14ac:dyDescent="0.25">
      <c r="A46" s="10" t="s">
        <v>125</v>
      </c>
      <c r="B46" t="s">
        <v>102</v>
      </c>
      <c r="C46" t="s">
        <v>10</v>
      </c>
      <c r="D46">
        <v>0.3</v>
      </c>
      <c r="E46" s="16">
        <v>1.5005999999999999</v>
      </c>
      <c r="F46">
        <v>1.3652</v>
      </c>
      <c r="G46" s="11">
        <f>(F46/E46)*100</f>
        <v>90.976942556310817</v>
      </c>
      <c r="I46"/>
      <c r="J46"/>
      <c r="R46"/>
      <c r="S46"/>
    </row>
    <row r="47" spans="1:19" x14ac:dyDescent="0.25">
      <c r="A47" s="10" t="s">
        <v>126</v>
      </c>
      <c r="B47" t="s">
        <v>102</v>
      </c>
      <c r="C47" t="s">
        <v>10</v>
      </c>
      <c r="D47">
        <v>0.28000000000000003</v>
      </c>
      <c r="E47" s="16">
        <v>1.5004999999999999</v>
      </c>
      <c r="F47">
        <v>1.3509</v>
      </c>
      <c r="G47" s="11">
        <f>(F47/E47)*100</f>
        <v>90.02999000333223</v>
      </c>
      <c r="I47"/>
      <c r="J47"/>
      <c r="R47"/>
      <c r="S47"/>
    </row>
    <row r="48" spans="1:19" x14ac:dyDescent="0.25">
      <c r="F48" s="12" t="s">
        <v>26</v>
      </c>
      <c r="G48" s="13">
        <f>AVERAGE(G43:G47)</f>
        <v>90.539179279992254</v>
      </c>
      <c r="H48" s="13">
        <f>(STDEVA(G43:G47))/(SQRT(5))</f>
        <v>0.21974870514589559</v>
      </c>
      <c r="I48"/>
      <c r="J48"/>
      <c r="R48"/>
      <c r="S48"/>
    </row>
    <row r="49" spans="1:19" x14ac:dyDescent="0.25">
      <c r="F49" s="14"/>
      <c r="G49" s="15"/>
      <c r="H49" s="15"/>
      <c r="I49"/>
      <c r="J49"/>
      <c r="R49"/>
      <c r="S49"/>
    </row>
    <row r="50" spans="1:19" x14ac:dyDescent="0.2">
      <c r="I50"/>
      <c r="J50"/>
      <c r="R50"/>
      <c r="S50"/>
    </row>
    <row r="51" spans="1:19" x14ac:dyDescent="0.25">
      <c r="A51" s="10" t="s">
        <v>127</v>
      </c>
      <c r="B51" t="s">
        <v>102</v>
      </c>
      <c r="C51" t="s">
        <v>9</v>
      </c>
      <c r="D51">
        <v>0.86</v>
      </c>
      <c r="E51" s="16">
        <v>1.5004999999999999</v>
      </c>
      <c r="F51">
        <v>1.3070999999999999</v>
      </c>
      <c r="G51" s="11">
        <f>(F51/E51)*100</f>
        <v>87.110963012329222</v>
      </c>
      <c r="I51"/>
      <c r="J51"/>
      <c r="R51"/>
      <c r="S51"/>
    </row>
    <row r="52" spans="1:19" x14ac:dyDescent="0.25">
      <c r="A52" s="10" t="s">
        <v>128</v>
      </c>
      <c r="B52" t="s">
        <v>102</v>
      </c>
      <c r="C52" t="s">
        <v>9</v>
      </c>
      <c r="D52">
        <v>0.74</v>
      </c>
      <c r="E52" s="16">
        <v>1.5002</v>
      </c>
      <c r="F52">
        <v>1.31</v>
      </c>
      <c r="G52" s="11">
        <f>(F52/E52)*100</f>
        <v>87.321690441274498</v>
      </c>
      <c r="I52"/>
      <c r="J52"/>
      <c r="R52"/>
      <c r="S52"/>
    </row>
    <row r="53" spans="1:19" x14ac:dyDescent="0.25">
      <c r="A53" s="10" t="s">
        <v>129</v>
      </c>
      <c r="B53" t="s">
        <v>102</v>
      </c>
      <c r="C53" t="s">
        <v>9</v>
      </c>
      <c r="D53">
        <v>0.7</v>
      </c>
      <c r="E53" s="16">
        <v>1.5003</v>
      </c>
      <c r="F53">
        <v>1.3120000000000001</v>
      </c>
      <c r="G53" s="11">
        <f>(F53/E53)*100</f>
        <v>87.449176831300406</v>
      </c>
      <c r="I53"/>
      <c r="J53"/>
      <c r="R53"/>
      <c r="S53"/>
    </row>
    <row r="54" spans="1:19" x14ac:dyDescent="0.25">
      <c r="A54" s="10" t="s">
        <v>130</v>
      </c>
      <c r="B54" t="s">
        <v>102</v>
      </c>
      <c r="C54" t="s">
        <v>9</v>
      </c>
      <c r="D54">
        <v>0.57999999999999996</v>
      </c>
      <c r="E54" s="16">
        <v>1.5004</v>
      </c>
      <c r="F54">
        <v>1.3082</v>
      </c>
      <c r="G54" s="11">
        <f>(F54/E54)*100</f>
        <v>87.190082644628106</v>
      </c>
      <c r="I54"/>
      <c r="J54"/>
      <c r="R54"/>
      <c r="S54"/>
    </row>
    <row r="55" spans="1:19" x14ac:dyDescent="0.25">
      <c r="A55" s="10" t="s">
        <v>131</v>
      </c>
      <c r="B55" t="s">
        <v>102</v>
      </c>
      <c r="C55" t="s">
        <v>9</v>
      </c>
      <c r="D55">
        <v>0.68</v>
      </c>
      <c r="E55" s="16">
        <v>1.5004</v>
      </c>
      <c r="F55">
        <v>1.3161</v>
      </c>
      <c r="G55" s="11">
        <f>(F55/E55)*100</f>
        <v>87.716608904292187</v>
      </c>
      <c r="I55"/>
      <c r="J55"/>
      <c r="R55"/>
      <c r="S55"/>
    </row>
    <row r="56" spans="1:19" x14ac:dyDescent="0.25">
      <c r="A56" s="20"/>
      <c r="F56" s="12" t="s">
        <v>26</v>
      </c>
      <c r="G56" s="13">
        <f>AVERAGE(G51:G55)</f>
        <v>87.357704366764878</v>
      </c>
      <c r="H56" s="13">
        <f>(STDEVA(G51:G55))/(SQRT(5))</f>
        <v>0.10664310089639195</v>
      </c>
      <c r="I56"/>
      <c r="J56"/>
      <c r="R56"/>
      <c r="S56"/>
    </row>
    <row r="57" spans="1:19" x14ac:dyDescent="0.2">
      <c r="I57"/>
      <c r="J57"/>
      <c r="R57"/>
      <c r="S5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S57"/>
  <sheetViews>
    <sheetView tabSelected="1" topLeftCell="A5" zoomScale="89" workbookViewId="0">
      <selection activeCell="J49" sqref="J49"/>
    </sheetView>
  </sheetViews>
  <sheetFormatPr defaultColWidth="9" defaultRowHeight="15" x14ac:dyDescent="0.25"/>
  <cols>
    <col min="1" max="1" width="9.140625" style="2" customWidth="1"/>
    <col min="9" max="9" width="9.140625" style="3" customWidth="1"/>
    <col min="10" max="10" width="9.140625" style="4" customWidth="1"/>
    <col min="18" max="18" width="9.140625" style="3" customWidth="1"/>
    <col min="19" max="19" width="9.140625" style="4" customWidth="1"/>
    <col min="20" max="256" width="9.140625" customWidth="1"/>
  </cols>
  <sheetData>
    <row r="1" spans="1:19" x14ac:dyDescent="0.25">
      <c r="D1" s="5" t="s">
        <v>340</v>
      </c>
      <c r="E1" s="6" t="s">
        <v>13</v>
      </c>
      <c r="F1" s="6" t="s">
        <v>14</v>
      </c>
      <c r="G1" s="7" t="s">
        <v>15</v>
      </c>
      <c r="H1" s="6" t="s">
        <v>16</v>
      </c>
      <c r="I1" s="8"/>
      <c r="J1" s="9"/>
      <c r="N1" s="6" t="s">
        <v>13</v>
      </c>
      <c r="O1" s="6" t="s">
        <v>14</v>
      </c>
      <c r="P1" s="7" t="s">
        <v>15</v>
      </c>
      <c r="Q1" s="6" t="s">
        <v>16</v>
      </c>
      <c r="S1"/>
    </row>
    <row r="2" spans="1:19" x14ac:dyDescent="0.25">
      <c r="E2" s="6" t="s">
        <v>17</v>
      </c>
      <c r="F2" s="6" t="s">
        <v>17</v>
      </c>
      <c r="G2" s="6" t="s">
        <v>2</v>
      </c>
      <c r="H2" s="6" t="s">
        <v>18</v>
      </c>
      <c r="I2" s="8"/>
      <c r="J2" s="9"/>
      <c r="N2" s="6" t="s">
        <v>17</v>
      </c>
      <c r="O2" s="6" t="s">
        <v>17</v>
      </c>
      <c r="P2" s="6" t="s">
        <v>2</v>
      </c>
      <c r="Q2" s="6" t="s">
        <v>18</v>
      </c>
      <c r="S2"/>
    </row>
    <row r="3" spans="1:19" x14ac:dyDescent="0.25">
      <c r="A3" s="10" t="s">
        <v>132</v>
      </c>
      <c r="B3" t="s">
        <v>20</v>
      </c>
      <c r="C3" t="s">
        <v>96</v>
      </c>
      <c r="D3">
        <v>1.06</v>
      </c>
      <c r="E3">
        <v>1.5004999999999999</v>
      </c>
      <c r="F3">
        <v>1.4488000000000001</v>
      </c>
      <c r="G3" s="11">
        <f>(F3/E3)*100</f>
        <v>96.554481839386881</v>
      </c>
      <c r="S3"/>
    </row>
    <row r="4" spans="1:19" x14ac:dyDescent="0.25">
      <c r="A4" s="10" t="s">
        <v>133</v>
      </c>
      <c r="C4" t="s">
        <v>96</v>
      </c>
      <c r="D4">
        <v>1.04</v>
      </c>
      <c r="E4">
        <v>1.5001</v>
      </c>
      <c r="F4">
        <v>1.4517</v>
      </c>
      <c r="G4" s="11">
        <f t="shared" ref="G4:G7" si="0">(F4/E4)*100</f>
        <v>96.773548430104654</v>
      </c>
      <c r="S4"/>
    </row>
    <row r="5" spans="1:19" x14ac:dyDescent="0.25">
      <c r="A5" s="10" t="s">
        <v>134</v>
      </c>
      <c r="C5" t="s">
        <v>96</v>
      </c>
      <c r="D5">
        <v>1.72</v>
      </c>
      <c r="E5">
        <v>1.5004</v>
      </c>
      <c r="F5">
        <v>1.4554</v>
      </c>
      <c r="G5" s="11">
        <f t="shared" si="0"/>
        <v>97.000799786723547</v>
      </c>
      <c r="L5" s="2"/>
      <c r="S5"/>
    </row>
    <row r="6" spans="1:19" x14ac:dyDescent="0.25">
      <c r="A6" s="10" t="s">
        <v>135</v>
      </c>
      <c r="C6" t="s">
        <v>96</v>
      </c>
      <c r="D6">
        <v>1.8399999999999999</v>
      </c>
      <c r="E6">
        <v>1.5002</v>
      </c>
      <c r="F6">
        <v>1.4550000000000001</v>
      </c>
      <c r="G6" s="11">
        <f t="shared" si="0"/>
        <v>96.98706839088122</v>
      </c>
      <c r="S6"/>
    </row>
    <row r="7" spans="1:19" x14ac:dyDescent="0.25">
      <c r="A7" s="10" t="s">
        <v>136</v>
      </c>
      <c r="C7" t="s">
        <v>96</v>
      </c>
      <c r="D7">
        <v>1.4</v>
      </c>
      <c r="E7">
        <v>1.5006999999999999</v>
      </c>
      <c r="F7">
        <v>1.4537</v>
      </c>
      <c r="G7" s="11">
        <f t="shared" si="0"/>
        <v>96.868128206836815</v>
      </c>
      <c r="S7"/>
    </row>
    <row r="8" spans="1:19" x14ac:dyDescent="0.25">
      <c r="F8" s="12" t="s">
        <v>26</v>
      </c>
      <c r="G8" s="13">
        <f>AVERAGE(G3:G7)</f>
        <v>96.836805330786632</v>
      </c>
      <c r="H8" s="13">
        <f>(STDEVA(G3:G7))/(SQRT(5))</f>
        <v>8.1903077064028745E-2</v>
      </c>
      <c r="O8" s="12" t="s">
        <v>26</v>
      </c>
      <c r="P8" s="13" t="e">
        <f>AVERAGE(P3:P7)</f>
        <v>#DIV/0!</v>
      </c>
      <c r="Q8" s="13" t="e">
        <f>(STDEVA(P3:P7))/(SQRT(5))</f>
        <v>#DIV/0!</v>
      </c>
      <c r="S8"/>
    </row>
    <row r="9" spans="1:19" x14ac:dyDescent="0.25">
      <c r="F9" s="14"/>
      <c r="G9" s="15"/>
      <c r="H9" s="15"/>
      <c r="O9" s="14"/>
      <c r="P9" s="15"/>
      <c r="Q9" s="15"/>
      <c r="S9"/>
    </row>
    <row r="10" spans="1:19" x14ac:dyDescent="0.25">
      <c r="G10" s="2"/>
      <c r="S10"/>
    </row>
    <row r="11" spans="1:19" x14ac:dyDescent="0.25">
      <c r="A11" s="10" t="s">
        <v>137</v>
      </c>
      <c r="B11" t="s">
        <v>138</v>
      </c>
      <c r="C11" t="s">
        <v>7</v>
      </c>
      <c r="D11">
        <v>0.04</v>
      </c>
      <c r="E11" s="16">
        <v>1.5005999999999999</v>
      </c>
      <c r="F11" s="16">
        <v>1.3951</v>
      </c>
      <c r="G11" s="11">
        <f>(F11/E11)*100</f>
        <v>92.969478875116636</v>
      </c>
      <c r="J11"/>
      <c r="R11"/>
      <c r="S11"/>
    </row>
    <row r="12" spans="1:19" x14ac:dyDescent="0.25">
      <c r="A12" s="10" t="s">
        <v>139</v>
      </c>
      <c r="B12" t="s">
        <v>138</v>
      </c>
      <c r="C12" t="s">
        <v>7</v>
      </c>
      <c r="D12">
        <v>0.08</v>
      </c>
      <c r="E12" s="16">
        <v>1.5006999999999999</v>
      </c>
      <c r="F12" s="16">
        <v>1.3960999999999999</v>
      </c>
      <c r="G12" s="11">
        <f>(F12/E12)*100</f>
        <v>93.029919370960215</v>
      </c>
      <c r="J12"/>
      <c r="R12"/>
      <c r="S12"/>
    </row>
    <row r="13" spans="1:19" x14ac:dyDescent="0.25">
      <c r="A13" s="10" t="s">
        <v>140</v>
      </c>
      <c r="B13" t="s">
        <v>138</v>
      </c>
      <c r="C13" t="s">
        <v>7</v>
      </c>
      <c r="D13">
        <v>0.06</v>
      </c>
      <c r="E13" s="16">
        <v>1.5007999999999999</v>
      </c>
      <c r="F13" s="16">
        <v>1.3976</v>
      </c>
      <c r="G13" s="11">
        <f>(F13/E13)*100</f>
        <v>93.123667377398718</v>
      </c>
      <c r="J13"/>
      <c r="R13"/>
      <c r="S13"/>
    </row>
    <row r="14" spans="1:19" x14ac:dyDescent="0.25">
      <c r="A14" s="10" t="s">
        <v>141</v>
      </c>
      <c r="B14" t="s">
        <v>138</v>
      </c>
      <c r="C14" t="s">
        <v>7</v>
      </c>
      <c r="D14">
        <v>0.17</v>
      </c>
      <c r="E14" s="16">
        <v>1.5006999999999999</v>
      </c>
      <c r="F14" s="16">
        <v>1.3993</v>
      </c>
      <c r="G14" s="11">
        <f>(F14/E14)*100</f>
        <v>93.243153195175594</v>
      </c>
      <c r="J14"/>
      <c r="R14"/>
      <c r="S14"/>
    </row>
    <row r="15" spans="1:19" x14ac:dyDescent="0.25">
      <c r="A15" s="10" t="s">
        <v>142</v>
      </c>
      <c r="B15" t="s">
        <v>138</v>
      </c>
      <c r="C15" t="s">
        <v>7</v>
      </c>
      <c r="D15">
        <v>0.04</v>
      </c>
      <c r="E15" s="16">
        <v>1.5004999999999999</v>
      </c>
      <c r="F15" s="16">
        <v>1.3994</v>
      </c>
      <c r="G15" s="11">
        <f>(F15/E15)*100</f>
        <v>93.262245918027332</v>
      </c>
      <c r="J15"/>
      <c r="R15"/>
      <c r="S15"/>
    </row>
    <row r="16" spans="1:19" x14ac:dyDescent="0.25">
      <c r="F16" s="12" t="s">
        <v>26</v>
      </c>
      <c r="G16" s="13">
        <f>AVERAGE(G11:G15)</f>
        <v>93.125692947335693</v>
      </c>
      <c r="H16" s="13">
        <f>(STDEVA(G11:G15))/(SQRT(5))</f>
        <v>5.7455696345924977E-2</v>
      </c>
      <c r="I16" s="17"/>
      <c r="J16"/>
      <c r="R16"/>
      <c r="S16"/>
    </row>
    <row r="17" spans="1:19" x14ac:dyDescent="0.25">
      <c r="F17" s="14"/>
      <c r="G17" s="15"/>
      <c r="H17" s="15"/>
      <c r="I17" s="17"/>
      <c r="J17"/>
      <c r="R17"/>
      <c r="S17"/>
    </row>
    <row r="18" spans="1:19" x14ac:dyDescent="0.25">
      <c r="J18"/>
      <c r="R18"/>
      <c r="S18"/>
    </row>
    <row r="19" spans="1:19" x14ac:dyDescent="0.25">
      <c r="A19" s="10" t="s">
        <v>143</v>
      </c>
      <c r="B19" t="s">
        <v>138</v>
      </c>
      <c r="C19" t="s">
        <v>6</v>
      </c>
      <c r="D19">
        <v>0.15</v>
      </c>
      <c r="E19" s="16">
        <v>1.5002</v>
      </c>
      <c r="F19" s="16">
        <v>1.3853</v>
      </c>
      <c r="G19" s="11">
        <f>(F19/E19)*100</f>
        <v>92.341021197173717</v>
      </c>
      <c r="J19"/>
      <c r="R19"/>
      <c r="S19"/>
    </row>
    <row r="20" spans="1:19" x14ac:dyDescent="0.25">
      <c r="A20" s="10" t="s">
        <v>144</v>
      </c>
      <c r="B20" t="s">
        <v>138</v>
      </c>
      <c r="C20" t="s">
        <v>6</v>
      </c>
      <c r="D20">
        <v>0.13</v>
      </c>
      <c r="E20" s="16">
        <v>1.5002</v>
      </c>
      <c r="F20" s="16">
        <v>1.3864000000000001</v>
      </c>
      <c r="G20" s="11">
        <f>(F20/E20)*100</f>
        <v>92.414344754032811</v>
      </c>
      <c r="J20"/>
      <c r="R20"/>
      <c r="S20"/>
    </row>
    <row r="21" spans="1:19" x14ac:dyDescent="0.25">
      <c r="A21" s="10" t="s">
        <v>145</v>
      </c>
      <c r="B21" t="s">
        <v>138</v>
      </c>
      <c r="C21" t="s">
        <v>6</v>
      </c>
      <c r="D21">
        <v>0.53</v>
      </c>
      <c r="E21" s="16">
        <v>1.5003</v>
      </c>
      <c r="F21" s="16">
        <v>1.3857999999999999</v>
      </c>
      <c r="G21" s="11">
        <f>(F21/E21)*100</f>
        <v>92.368193028061057</v>
      </c>
      <c r="J21"/>
      <c r="R21"/>
      <c r="S21"/>
    </row>
    <row r="22" spans="1:19" x14ac:dyDescent="0.25">
      <c r="A22" s="10" t="s">
        <v>146</v>
      </c>
      <c r="B22" t="s">
        <v>138</v>
      </c>
      <c r="C22" t="s">
        <v>6</v>
      </c>
      <c r="D22">
        <v>0.28999999999999998</v>
      </c>
      <c r="E22" s="16">
        <v>1.5004999999999999</v>
      </c>
      <c r="F22" s="16">
        <v>1.3872</v>
      </c>
      <c r="G22" s="11">
        <f>(F22/E22)*100</f>
        <v>92.449183605464853</v>
      </c>
      <c r="J22"/>
      <c r="R22"/>
      <c r="S22"/>
    </row>
    <row r="23" spans="1:19" x14ac:dyDescent="0.25">
      <c r="A23" s="10" t="s">
        <v>147</v>
      </c>
      <c r="B23" t="s">
        <v>138</v>
      </c>
      <c r="C23" t="s">
        <v>6</v>
      </c>
      <c r="D23">
        <v>0.19</v>
      </c>
      <c r="E23" s="16">
        <v>1.5006999999999999</v>
      </c>
      <c r="F23" s="16">
        <v>1.3914</v>
      </c>
      <c r="G23" s="11">
        <f>(F23/E23)*100</f>
        <v>92.716732191643899</v>
      </c>
      <c r="J23"/>
      <c r="R23"/>
      <c r="S23"/>
    </row>
    <row r="24" spans="1:19" x14ac:dyDescent="0.25">
      <c r="F24" s="12" t="s">
        <v>26</v>
      </c>
      <c r="G24" s="13">
        <f>AVERAGE(G19:G23)</f>
        <v>92.457894955275265</v>
      </c>
      <c r="H24" s="18">
        <f>(STDEVA(G19:G23))/(SQRT(5))</f>
        <v>6.7333176686330515E-2</v>
      </c>
      <c r="I24" s="19"/>
      <c r="J24"/>
      <c r="R24"/>
      <c r="S24"/>
    </row>
    <row r="25" spans="1:19" x14ac:dyDescent="0.25">
      <c r="J25"/>
      <c r="R25"/>
      <c r="S25"/>
    </row>
    <row r="26" spans="1:19" x14ac:dyDescent="0.2">
      <c r="A26" s="20"/>
      <c r="I26"/>
      <c r="J26"/>
      <c r="R26"/>
      <c r="S26"/>
    </row>
    <row r="27" spans="1:19" x14ac:dyDescent="0.25">
      <c r="A27" s="10" t="s">
        <v>148</v>
      </c>
      <c r="B27" t="s">
        <v>138</v>
      </c>
      <c r="C27" t="s">
        <v>4</v>
      </c>
      <c r="D27" s="21"/>
      <c r="E27" s="16">
        <v>1.5005999999999999</v>
      </c>
      <c r="F27" s="16">
        <v>1.3980999999999999</v>
      </c>
      <c r="G27" s="11">
        <f>(F27/E27)*100</f>
        <v>93.169398907103812</v>
      </c>
      <c r="I27"/>
      <c r="J27"/>
      <c r="R27"/>
      <c r="S27"/>
    </row>
    <row r="28" spans="1:19" x14ac:dyDescent="0.25">
      <c r="A28" s="10" t="s">
        <v>149</v>
      </c>
      <c r="B28" t="s">
        <v>138</v>
      </c>
      <c r="C28" t="s">
        <v>4</v>
      </c>
      <c r="D28">
        <v>0.1</v>
      </c>
      <c r="E28" s="16">
        <v>1.5003</v>
      </c>
      <c r="F28" s="16">
        <v>1.4021999999999999</v>
      </c>
      <c r="G28" s="11">
        <f>(F28/E28)*100</f>
        <v>93.461307738452305</v>
      </c>
      <c r="I28"/>
      <c r="J28"/>
      <c r="R28"/>
      <c r="S28"/>
    </row>
    <row r="29" spans="1:19" x14ac:dyDescent="0.25">
      <c r="A29" s="10" t="s">
        <v>150</v>
      </c>
      <c r="B29" t="s">
        <v>138</v>
      </c>
      <c r="C29" t="s">
        <v>4</v>
      </c>
      <c r="D29">
        <v>0.11</v>
      </c>
      <c r="E29" s="16">
        <v>1.5001</v>
      </c>
      <c r="F29" s="16">
        <v>1.4015</v>
      </c>
      <c r="G29" s="11">
        <f>(F29/E29)*100</f>
        <v>93.427104859676021</v>
      </c>
      <c r="I29"/>
      <c r="J29"/>
      <c r="R29"/>
      <c r="S29"/>
    </row>
    <row r="30" spans="1:19" x14ac:dyDescent="0.25">
      <c r="A30" s="10" t="s">
        <v>151</v>
      </c>
      <c r="B30" t="s">
        <v>138</v>
      </c>
      <c r="C30" t="s">
        <v>4</v>
      </c>
      <c r="D30">
        <v>0.22</v>
      </c>
      <c r="E30" s="16">
        <v>1.5001</v>
      </c>
      <c r="F30" s="16">
        <v>1.4047000000000001</v>
      </c>
      <c r="G30" s="11">
        <f>(F30/E30)*100</f>
        <v>93.640423971735217</v>
      </c>
      <c r="I30"/>
      <c r="J30"/>
      <c r="R30"/>
      <c r="S30"/>
    </row>
    <row r="31" spans="1:19" x14ac:dyDescent="0.25">
      <c r="A31" s="10" t="s">
        <v>152</v>
      </c>
      <c r="B31" t="s">
        <v>138</v>
      </c>
      <c r="C31" t="s">
        <v>4</v>
      </c>
      <c r="D31">
        <v>0.04</v>
      </c>
      <c r="E31" s="16">
        <v>1.5004</v>
      </c>
      <c r="F31" s="16">
        <v>1.4069</v>
      </c>
      <c r="G31" s="11">
        <f>(F31/E31)*100</f>
        <v>93.768328445747812</v>
      </c>
      <c r="I31"/>
      <c r="J31"/>
      <c r="R31"/>
      <c r="S31"/>
    </row>
    <row r="32" spans="1:19" x14ac:dyDescent="0.25">
      <c r="A32" s="22"/>
      <c r="F32" s="12" t="s">
        <v>26</v>
      </c>
      <c r="G32" s="13">
        <f>AVERAGE(G27:G31)</f>
        <v>93.493312784543036</v>
      </c>
      <c r="H32" s="13">
        <f>(STDEVA(G27:G31))/(SQRT(5))</f>
        <v>0.10188310154122029</v>
      </c>
      <c r="I32"/>
      <c r="J32"/>
      <c r="R32"/>
      <c r="S32"/>
    </row>
    <row r="33" spans="1:19" x14ac:dyDescent="0.25">
      <c r="A33" s="22"/>
      <c r="F33" s="14"/>
      <c r="G33" s="15"/>
      <c r="H33" s="15"/>
      <c r="I33"/>
      <c r="J33"/>
      <c r="R33"/>
      <c r="S33"/>
    </row>
    <row r="34" spans="1:19" x14ac:dyDescent="0.2">
      <c r="A34" s="20"/>
      <c r="I34"/>
      <c r="J34"/>
      <c r="R34"/>
      <c r="S34"/>
    </row>
    <row r="35" spans="1:19" x14ac:dyDescent="0.25">
      <c r="A35" s="10" t="s">
        <v>342</v>
      </c>
      <c r="B35" t="s">
        <v>138</v>
      </c>
      <c r="C35" t="s">
        <v>3</v>
      </c>
      <c r="D35" s="26">
        <v>0.79814996257485038</v>
      </c>
      <c r="E35" s="16"/>
      <c r="F35" s="16"/>
      <c r="G35" s="11" t="e">
        <f>(F35/E35)*100</f>
        <v>#DIV/0!</v>
      </c>
      <c r="I35"/>
      <c r="J35"/>
      <c r="R35"/>
      <c r="S35"/>
    </row>
    <row r="36" spans="1:19" x14ac:dyDescent="0.25">
      <c r="A36" s="10" t="s">
        <v>343</v>
      </c>
      <c r="B36" t="s">
        <v>138</v>
      </c>
      <c r="C36" t="s">
        <v>3</v>
      </c>
      <c r="D36" s="26">
        <v>5.1788192937359625</v>
      </c>
      <c r="E36" s="16"/>
      <c r="F36" s="16"/>
      <c r="G36" s="11" t="e">
        <f>(F36/E36)*100</f>
        <v>#DIV/0!</v>
      </c>
      <c r="I36"/>
      <c r="J36"/>
      <c r="R36"/>
      <c r="S36"/>
    </row>
    <row r="37" spans="1:19" x14ac:dyDescent="0.25">
      <c r="A37" s="10" t="s">
        <v>344</v>
      </c>
      <c r="B37" t="s">
        <v>138</v>
      </c>
      <c r="C37" t="s">
        <v>3</v>
      </c>
      <c r="D37" s="26">
        <v>0.83434558392315472</v>
      </c>
      <c r="E37" s="16"/>
      <c r="F37" s="16"/>
      <c r="G37" s="11" t="e">
        <f>(F37/E37)*100</f>
        <v>#DIV/0!</v>
      </c>
      <c r="I37"/>
      <c r="J37"/>
      <c r="R37"/>
      <c r="S37"/>
    </row>
    <row r="38" spans="1:19" x14ac:dyDescent="0.25">
      <c r="A38" s="10" t="s">
        <v>345</v>
      </c>
      <c r="B38" t="s">
        <v>138</v>
      </c>
      <c r="C38" t="s">
        <v>3</v>
      </c>
      <c r="D38" s="26">
        <v>1.1701442665006228</v>
      </c>
      <c r="E38" s="16"/>
      <c r="F38" s="16"/>
      <c r="G38" s="11" t="e">
        <f>(F38/E38)*100</f>
        <v>#DIV/0!</v>
      </c>
      <c r="I38"/>
      <c r="J38"/>
      <c r="R38"/>
      <c r="S38"/>
    </row>
    <row r="39" spans="1:19" x14ac:dyDescent="0.25">
      <c r="A39" s="10" t="s">
        <v>346</v>
      </c>
      <c r="B39" t="s">
        <v>138</v>
      </c>
      <c r="C39" t="s">
        <v>3</v>
      </c>
      <c r="D39" s="26">
        <v>0.74219879096325725</v>
      </c>
      <c r="E39" s="16"/>
      <c r="F39" s="16"/>
      <c r="G39" s="11" t="e">
        <f>(F39/E39)*100</f>
        <v>#DIV/0!</v>
      </c>
      <c r="I39"/>
      <c r="J39"/>
      <c r="R39"/>
      <c r="S39"/>
    </row>
    <row r="40" spans="1:19" x14ac:dyDescent="0.25">
      <c r="A40" s="24"/>
      <c r="D40" s="27"/>
      <c r="F40" s="12" t="s">
        <v>26</v>
      </c>
      <c r="G40" s="13" t="e">
        <f>AVERAGE(G35:G39)</f>
        <v>#DIV/0!</v>
      </c>
      <c r="H40" s="13" t="e">
        <f>(STDEVA(G35:G39))/(SQRT(5))</f>
        <v>#DIV/0!</v>
      </c>
      <c r="I40"/>
      <c r="J40"/>
      <c r="R40"/>
      <c r="S40"/>
    </row>
    <row r="41" spans="1:19" x14ac:dyDescent="0.2">
      <c r="A41" s="20"/>
      <c r="D41" s="27"/>
      <c r="I41"/>
      <c r="J41"/>
      <c r="R41"/>
      <c r="S41"/>
    </row>
    <row r="42" spans="1:19" x14ac:dyDescent="0.2">
      <c r="A42" s="20"/>
      <c r="D42" s="27"/>
      <c r="I42"/>
      <c r="J42"/>
      <c r="R42"/>
      <c r="S42"/>
    </row>
    <row r="43" spans="1:19" x14ac:dyDescent="0.25">
      <c r="A43" s="10" t="s">
        <v>352</v>
      </c>
      <c r="B43" t="s">
        <v>138</v>
      </c>
      <c r="C43" t="s">
        <v>10</v>
      </c>
      <c r="D43" s="28">
        <v>3.8856740165372092E-2</v>
      </c>
      <c r="E43" s="16"/>
      <c r="F43" s="16"/>
      <c r="G43" s="11" t="e">
        <f>(F43/E43)*100</f>
        <v>#DIV/0!</v>
      </c>
      <c r="I43"/>
      <c r="J43"/>
      <c r="R43"/>
      <c r="S43"/>
    </row>
    <row r="44" spans="1:19" x14ac:dyDescent="0.25">
      <c r="A44" s="10" t="s">
        <v>353</v>
      </c>
      <c r="B44" t="s">
        <v>138</v>
      </c>
      <c r="C44" t="s">
        <v>10</v>
      </c>
      <c r="D44" s="28">
        <v>0.14297695168226665</v>
      </c>
      <c r="E44" s="16"/>
      <c r="F44" s="16"/>
      <c r="G44" s="11" t="e">
        <f>(F44/E44)*100</f>
        <v>#DIV/0!</v>
      </c>
      <c r="I44"/>
      <c r="J44"/>
      <c r="R44"/>
      <c r="S44"/>
    </row>
    <row r="45" spans="1:19" x14ac:dyDescent="0.25">
      <c r="A45" s="10" t="s">
        <v>354</v>
      </c>
      <c r="B45" t="s">
        <v>138</v>
      </c>
      <c r="C45" t="s">
        <v>10</v>
      </c>
      <c r="D45" s="28">
        <v>2.1713426383399216E-2</v>
      </c>
      <c r="E45" s="16"/>
      <c r="F45" s="16"/>
      <c r="G45" s="11" t="e">
        <f>(F45/E45)*100</f>
        <v>#DIV/0!</v>
      </c>
      <c r="I45"/>
      <c r="J45"/>
      <c r="R45"/>
      <c r="S45"/>
    </row>
    <row r="46" spans="1:19" x14ac:dyDescent="0.25">
      <c r="A46" s="10" t="s">
        <v>355</v>
      </c>
      <c r="B46" t="s">
        <v>138</v>
      </c>
      <c r="C46" t="s">
        <v>10</v>
      </c>
      <c r="D46" s="28">
        <v>6.0729631552917912E-2</v>
      </c>
      <c r="E46" s="16"/>
      <c r="F46" s="16"/>
      <c r="G46" s="11" t="e">
        <f>(F46/E46)*100</f>
        <v>#DIV/0!</v>
      </c>
      <c r="I46"/>
      <c r="J46"/>
      <c r="R46"/>
      <c r="S46"/>
    </row>
    <row r="47" spans="1:19" x14ac:dyDescent="0.25">
      <c r="A47" s="10" t="s">
        <v>356</v>
      </c>
      <c r="B47" t="s">
        <v>138</v>
      </c>
      <c r="C47" t="s">
        <v>10</v>
      </c>
      <c r="D47" s="28">
        <v>4.8811179677819082E-2</v>
      </c>
      <c r="E47" s="16"/>
      <c r="F47" s="16"/>
      <c r="G47" s="11" t="e">
        <f>(F47/E47)*100</f>
        <v>#DIV/0!</v>
      </c>
      <c r="I47"/>
      <c r="J47"/>
      <c r="R47"/>
      <c r="S47"/>
    </row>
    <row r="48" spans="1:19" x14ac:dyDescent="0.25">
      <c r="A48" s="20"/>
      <c r="D48" s="27"/>
      <c r="F48" s="12" t="s">
        <v>26</v>
      </c>
      <c r="G48" s="13" t="e">
        <f>AVERAGE(G43:G47)</f>
        <v>#DIV/0!</v>
      </c>
      <c r="H48" s="13" t="e">
        <f>(STDEVA(G43:G47))/(SQRT(5))</f>
        <v>#DIV/0!</v>
      </c>
      <c r="I48"/>
      <c r="J48"/>
      <c r="R48"/>
      <c r="S48"/>
    </row>
    <row r="49" spans="1:19" x14ac:dyDescent="0.25">
      <c r="A49" s="20"/>
      <c r="D49" s="27"/>
      <c r="F49" s="14"/>
      <c r="G49" s="15"/>
      <c r="H49" s="15"/>
      <c r="I49"/>
      <c r="J49"/>
      <c r="R49"/>
      <c r="S49"/>
    </row>
    <row r="50" spans="1:19" x14ac:dyDescent="0.2">
      <c r="A50" s="20"/>
      <c r="D50" s="27"/>
      <c r="I50"/>
      <c r="J50"/>
      <c r="R50"/>
      <c r="S50"/>
    </row>
    <row r="51" spans="1:19" x14ac:dyDescent="0.25">
      <c r="A51" s="10" t="s">
        <v>347</v>
      </c>
      <c r="B51" t="s">
        <v>138</v>
      </c>
      <c r="C51" t="s">
        <v>9</v>
      </c>
      <c r="D51" s="29">
        <v>0.15456289698492462</v>
      </c>
      <c r="E51" s="16"/>
      <c r="F51" s="16"/>
      <c r="G51" s="11" t="e">
        <f>(F51/E51)*100</f>
        <v>#DIV/0!</v>
      </c>
      <c r="I51"/>
      <c r="J51"/>
      <c r="R51"/>
      <c r="S51"/>
    </row>
    <row r="52" spans="1:19" x14ac:dyDescent="0.25">
      <c r="A52" s="10" t="s">
        <v>348</v>
      </c>
      <c r="B52" t="s">
        <v>138</v>
      </c>
      <c r="C52" t="s">
        <v>9</v>
      </c>
      <c r="D52" s="29">
        <v>9.1424030792529018E-2</v>
      </c>
      <c r="E52" s="16"/>
      <c r="F52" s="16"/>
      <c r="G52" s="11" t="e">
        <f>(F52/E52)*100</f>
        <v>#DIV/0!</v>
      </c>
      <c r="I52"/>
      <c r="J52"/>
      <c r="R52"/>
      <c r="S52"/>
    </row>
    <row r="53" spans="1:19" x14ac:dyDescent="0.25">
      <c r="A53" s="10" t="s">
        <v>349</v>
      </c>
      <c r="B53" t="s">
        <v>138</v>
      </c>
      <c r="C53" t="s">
        <v>9</v>
      </c>
      <c r="D53" s="29">
        <v>6.2522125591826586E-2</v>
      </c>
      <c r="E53" s="16"/>
      <c r="F53" s="16"/>
      <c r="G53" s="11" t="e">
        <f>(F53/E53)*100</f>
        <v>#DIV/0!</v>
      </c>
      <c r="I53"/>
      <c r="J53"/>
      <c r="R53"/>
      <c r="S53"/>
    </row>
    <row r="54" spans="1:19" x14ac:dyDescent="0.25">
      <c r="A54" s="10" t="s">
        <v>350</v>
      </c>
      <c r="B54" t="s">
        <v>138</v>
      </c>
      <c r="C54" t="s">
        <v>9</v>
      </c>
      <c r="D54" s="29">
        <v>0.18155160490736102</v>
      </c>
      <c r="E54" s="16"/>
      <c r="F54" s="16"/>
      <c r="G54" s="11" t="e">
        <f>(F54/E54)*100</f>
        <v>#DIV/0!</v>
      </c>
      <c r="I54"/>
      <c r="J54"/>
      <c r="R54"/>
      <c r="S54"/>
    </row>
    <row r="55" spans="1:19" x14ac:dyDescent="0.25">
      <c r="A55" s="10" t="s">
        <v>351</v>
      </c>
      <c r="B55" t="s">
        <v>138</v>
      </c>
      <c r="C55" t="s">
        <v>9</v>
      </c>
      <c r="D55" s="29">
        <v>0.17970822756569166</v>
      </c>
      <c r="E55" s="16"/>
      <c r="F55" s="16"/>
      <c r="G55" s="11" t="e">
        <f>(F55/E55)*100</f>
        <v>#DIV/0!</v>
      </c>
      <c r="I55"/>
      <c r="J55"/>
      <c r="R55"/>
      <c r="S55"/>
    </row>
    <row r="56" spans="1:19" x14ac:dyDescent="0.25">
      <c r="A56" s="10"/>
      <c r="F56" s="12" t="s">
        <v>26</v>
      </c>
      <c r="G56" s="13" t="e">
        <f>AVERAGE(G51:G55)</f>
        <v>#DIV/0!</v>
      </c>
      <c r="H56" s="13" t="e">
        <f>(STDEVA(G51:G55))/(SQRT(5))</f>
        <v>#DIV/0!</v>
      </c>
      <c r="I56"/>
      <c r="J56"/>
      <c r="R56"/>
      <c r="S56"/>
    </row>
    <row r="57" spans="1:19" x14ac:dyDescent="0.2">
      <c r="I57"/>
      <c r="J57"/>
      <c r="R57"/>
      <c r="S5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S58"/>
  <sheetViews>
    <sheetView workbookViewId="0">
      <selection activeCell="D2" sqref="D2"/>
    </sheetView>
  </sheetViews>
  <sheetFormatPr defaultColWidth="9" defaultRowHeight="15" x14ac:dyDescent="0.25"/>
  <cols>
    <col min="1" max="1" width="9.140625" style="2" customWidth="1"/>
    <col min="9" max="9" width="9.140625" style="3" customWidth="1"/>
    <col min="10" max="10" width="9.140625" style="4" customWidth="1"/>
    <col min="18" max="18" width="9.140625" style="3" customWidth="1"/>
    <col min="19" max="19" width="9.140625" style="4" customWidth="1"/>
    <col min="20" max="256" width="9.140625" customWidth="1"/>
  </cols>
  <sheetData>
    <row r="1" spans="1:19" x14ac:dyDescent="0.25">
      <c r="D1" s="30" t="s">
        <v>340</v>
      </c>
      <c r="E1" s="6" t="s">
        <v>13</v>
      </c>
      <c r="F1" s="6" t="s">
        <v>14</v>
      </c>
      <c r="G1" s="7" t="s">
        <v>15</v>
      </c>
      <c r="H1" s="6" t="s">
        <v>16</v>
      </c>
      <c r="I1" s="8"/>
      <c r="J1" s="9"/>
      <c r="N1" s="6" t="s">
        <v>13</v>
      </c>
      <c r="O1" s="6" t="s">
        <v>14</v>
      </c>
      <c r="P1" s="7" t="s">
        <v>15</v>
      </c>
      <c r="Q1" s="6" t="s">
        <v>16</v>
      </c>
      <c r="S1"/>
    </row>
    <row r="2" spans="1:19" x14ac:dyDescent="0.25">
      <c r="E2" s="6" t="s">
        <v>17</v>
      </c>
      <c r="F2" s="6" t="s">
        <v>17</v>
      </c>
      <c r="G2" s="6" t="s">
        <v>2</v>
      </c>
      <c r="H2" s="6" t="s">
        <v>18</v>
      </c>
      <c r="I2" s="8"/>
      <c r="J2" s="9"/>
      <c r="N2" s="6" t="s">
        <v>17</v>
      </c>
      <c r="O2" s="6" t="s">
        <v>17</v>
      </c>
      <c r="P2" s="6" t="s">
        <v>2</v>
      </c>
      <c r="Q2" s="6" t="s">
        <v>18</v>
      </c>
      <c r="S2"/>
    </row>
    <row r="3" spans="1:19" x14ac:dyDescent="0.25">
      <c r="A3" s="10" t="s">
        <v>19</v>
      </c>
      <c r="B3" t="s">
        <v>20</v>
      </c>
      <c r="C3" t="s">
        <v>21</v>
      </c>
      <c r="D3">
        <v>0.42</v>
      </c>
      <c r="E3">
        <v>1.5004999999999999</v>
      </c>
      <c r="F3">
        <v>1.4477</v>
      </c>
      <c r="G3" s="11">
        <f>(F3/E3)*100</f>
        <v>96.481172942352558</v>
      </c>
      <c r="S3"/>
    </row>
    <row r="4" spans="1:19" x14ac:dyDescent="0.25">
      <c r="A4" s="10" t="s">
        <v>22</v>
      </c>
      <c r="C4" t="s">
        <v>21</v>
      </c>
      <c r="D4">
        <v>0.47</v>
      </c>
      <c r="E4">
        <v>1.5003</v>
      </c>
      <c r="F4">
        <v>1.4494</v>
      </c>
      <c r="G4" s="11">
        <f t="shared" ref="G4:G7" si="0">(F4/E4)*100</f>
        <v>96.607345197627154</v>
      </c>
      <c r="S4"/>
    </row>
    <row r="5" spans="1:19" x14ac:dyDescent="0.25">
      <c r="A5" s="10" t="s">
        <v>23</v>
      </c>
      <c r="C5" t="s">
        <v>21</v>
      </c>
      <c r="D5">
        <v>0.56999999999999995</v>
      </c>
      <c r="E5">
        <v>1.5002</v>
      </c>
      <c r="F5">
        <v>1.4501500000000001</v>
      </c>
      <c r="G5" s="11">
        <f t="shared" si="0"/>
        <v>96.663778162911612</v>
      </c>
      <c r="L5" s="2"/>
      <c r="S5"/>
    </row>
    <row r="6" spans="1:19" x14ac:dyDescent="0.25">
      <c r="A6" s="10" t="s">
        <v>24</v>
      </c>
      <c r="C6" t="s">
        <v>21</v>
      </c>
      <c r="D6">
        <v>0.52</v>
      </c>
      <c r="E6">
        <v>1.5003</v>
      </c>
      <c r="F6">
        <v>1.4517</v>
      </c>
      <c r="G6" s="11">
        <f t="shared" si="0"/>
        <v>96.760647870425913</v>
      </c>
      <c r="S6"/>
    </row>
    <row r="7" spans="1:19" x14ac:dyDescent="0.25">
      <c r="A7" s="10" t="s">
        <v>25</v>
      </c>
      <c r="C7" t="s">
        <v>21</v>
      </c>
      <c r="D7">
        <v>0.46</v>
      </c>
      <c r="E7">
        <v>1.5002</v>
      </c>
      <c r="F7">
        <v>1.4473</v>
      </c>
      <c r="G7" s="11">
        <f t="shared" si="0"/>
        <v>96.473803492867617</v>
      </c>
      <c r="S7"/>
    </row>
    <row r="8" spans="1:19" x14ac:dyDescent="0.25">
      <c r="F8" s="12" t="s">
        <v>26</v>
      </c>
      <c r="G8" s="13">
        <f>AVERAGE(G3:G7)</f>
        <v>96.597349533236965</v>
      </c>
      <c r="H8" s="13">
        <f>(STDEVA(G3:G7))/(SQRT(5))</f>
        <v>5.474470176930165E-2</v>
      </c>
      <c r="O8" s="12" t="s">
        <v>26</v>
      </c>
      <c r="P8" s="13" t="e">
        <f>AVERAGE(P3:P7)</f>
        <v>#DIV/0!</v>
      </c>
      <c r="Q8" s="13" t="e">
        <f>(STDEVA(P3:P7))/(SQRT(5))</f>
        <v>#DIV/0!</v>
      </c>
      <c r="S8"/>
    </row>
    <row r="9" spans="1:19" x14ac:dyDescent="0.25">
      <c r="G9" s="2"/>
      <c r="S9"/>
    </row>
    <row r="10" spans="1:19" x14ac:dyDescent="0.25">
      <c r="S10"/>
    </row>
    <row r="11" spans="1:19" x14ac:dyDescent="0.25">
      <c r="A11" s="10" t="s">
        <v>27</v>
      </c>
      <c r="B11" t="s">
        <v>28</v>
      </c>
      <c r="C11" t="s">
        <v>7</v>
      </c>
      <c r="D11">
        <v>0.12</v>
      </c>
      <c r="E11" s="16">
        <v>1.5004</v>
      </c>
      <c r="F11" s="16">
        <v>1.4220999999999999</v>
      </c>
      <c r="G11" s="11">
        <f>(F11/E11)*100</f>
        <v>94.781391628898959</v>
      </c>
      <c r="J11"/>
      <c r="R11"/>
      <c r="S11"/>
    </row>
    <row r="12" spans="1:19" x14ac:dyDescent="0.25">
      <c r="A12" s="10" t="s">
        <v>29</v>
      </c>
      <c r="B12" t="s">
        <v>28</v>
      </c>
      <c r="C12" t="s">
        <v>7</v>
      </c>
      <c r="D12">
        <v>0.06</v>
      </c>
      <c r="E12" s="16">
        <v>1.5005999999999999</v>
      </c>
      <c r="F12" s="16">
        <v>1.4246000000000001</v>
      </c>
      <c r="G12" s="11">
        <f>(F12/E12)*100</f>
        <v>94.935359189657476</v>
      </c>
      <c r="J12"/>
      <c r="R12"/>
      <c r="S12"/>
    </row>
    <row r="13" spans="1:19" x14ac:dyDescent="0.25">
      <c r="A13" s="10" t="s">
        <v>30</v>
      </c>
      <c r="B13" t="s">
        <v>28</v>
      </c>
      <c r="C13" t="s">
        <v>7</v>
      </c>
      <c r="D13">
        <v>0.08</v>
      </c>
      <c r="E13" s="16">
        <v>1.5004</v>
      </c>
      <c r="F13" s="16">
        <v>1.4246000000000001</v>
      </c>
      <c r="G13" s="11">
        <f>(F13/E13)*100</f>
        <v>94.948013862969887</v>
      </c>
      <c r="J13"/>
      <c r="R13"/>
      <c r="S13"/>
    </row>
    <row r="14" spans="1:19" x14ac:dyDescent="0.25">
      <c r="A14" s="10" t="s">
        <v>31</v>
      </c>
      <c r="B14" t="s">
        <v>28</v>
      </c>
      <c r="C14" t="s">
        <v>7</v>
      </c>
      <c r="D14">
        <v>0.08</v>
      </c>
      <c r="E14" s="16">
        <v>1.5005999999999999</v>
      </c>
      <c r="F14" s="16">
        <v>1.423</v>
      </c>
      <c r="G14" s="11">
        <f>(F14/E14)*100</f>
        <v>94.828735172597632</v>
      </c>
      <c r="J14"/>
      <c r="R14"/>
      <c r="S14"/>
    </row>
    <row r="15" spans="1:19" x14ac:dyDescent="0.25">
      <c r="A15" s="10" t="s">
        <v>32</v>
      </c>
      <c r="B15" t="s">
        <v>28</v>
      </c>
      <c r="C15" t="s">
        <v>7</v>
      </c>
      <c r="D15">
        <v>0.32</v>
      </c>
      <c r="E15" s="16">
        <v>1.5002</v>
      </c>
      <c r="F15" s="16">
        <v>1.423</v>
      </c>
      <c r="G15" s="11">
        <f>(F15/E15)*100</f>
        <v>94.854019464071456</v>
      </c>
      <c r="J15"/>
      <c r="R15"/>
      <c r="S15"/>
    </row>
    <row r="16" spans="1:19" x14ac:dyDescent="0.25">
      <c r="F16" s="12" t="s">
        <v>26</v>
      </c>
      <c r="G16" s="13">
        <f>AVERAGE(G11:G15)</f>
        <v>94.869503863639082</v>
      </c>
      <c r="H16" s="13">
        <f>(STDEVA(G11:G15))/(SQRT(5))</f>
        <v>3.1754025469232693E-2</v>
      </c>
      <c r="I16" s="17"/>
      <c r="J16"/>
      <c r="R16"/>
      <c r="S16"/>
    </row>
    <row r="17" spans="1:19" x14ac:dyDescent="0.25">
      <c r="F17" s="14"/>
      <c r="G17" s="15"/>
      <c r="H17" s="15"/>
      <c r="I17" s="17"/>
      <c r="J17"/>
      <c r="R17"/>
      <c r="S17"/>
    </row>
    <row r="18" spans="1:19" x14ac:dyDescent="0.25">
      <c r="J18"/>
      <c r="R18"/>
      <c r="S18"/>
    </row>
    <row r="19" spans="1:19" x14ac:dyDescent="0.25">
      <c r="A19" s="10" t="s">
        <v>33</v>
      </c>
      <c r="B19" t="s">
        <v>28</v>
      </c>
      <c r="C19" t="s">
        <v>6</v>
      </c>
      <c r="D19">
        <v>0.24</v>
      </c>
      <c r="E19" s="16">
        <v>1.5003</v>
      </c>
      <c r="F19" s="16">
        <v>1.3744000000000001</v>
      </c>
      <c r="G19" s="11">
        <f>(F19/E19)*100</f>
        <v>91.608344997667132</v>
      </c>
      <c r="J19"/>
      <c r="R19"/>
      <c r="S19"/>
    </row>
    <row r="20" spans="1:19" x14ac:dyDescent="0.25">
      <c r="A20" s="10" t="s">
        <v>34</v>
      </c>
      <c r="B20" t="s">
        <v>28</v>
      </c>
      <c r="C20" t="s">
        <v>6</v>
      </c>
      <c r="D20">
        <v>0.28999999999999998</v>
      </c>
      <c r="E20" s="16">
        <v>1.5005999999999999</v>
      </c>
      <c r="F20" s="16">
        <v>1.3822000000000001</v>
      </c>
      <c r="G20" s="11">
        <f>(F20/E20)*100</f>
        <v>92.109822737571648</v>
      </c>
      <c r="J20"/>
      <c r="R20"/>
      <c r="S20"/>
    </row>
    <row r="21" spans="1:19" x14ac:dyDescent="0.25">
      <c r="A21" s="10" t="s">
        <v>35</v>
      </c>
      <c r="B21" t="s">
        <v>28</v>
      </c>
      <c r="C21" t="s">
        <v>6</v>
      </c>
      <c r="D21">
        <v>0.25</v>
      </c>
      <c r="E21" s="16">
        <v>1.5007999999999999</v>
      </c>
      <c r="F21" s="16">
        <v>1.3827</v>
      </c>
      <c r="G21" s="11">
        <f>(F21/E21)*100</f>
        <v>92.130863539445642</v>
      </c>
      <c r="J21"/>
      <c r="R21"/>
      <c r="S21"/>
    </row>
    <row r="22" spans="1:19" x14ac:dyDescent="0.25">
      <c r="A22" s="10" t="s">
        <v>36</v>
      </c>
      <c r="B22" t="s">
        <v>28</v>
      </c>
      <c r="C22" t="s">
        <v>6</v>
      </c>
      <c r="D22">
        <v>0.22</v>
      </c>
      <c r="E22" s="16">
        <v>1.5003</v>
      </c>
      <c r="F22" s="16">
        <v>1.3837999999999999</v>
      </c>
      <c r="G22" s="11">
        <f>(F22/E22)*100</f>
        <v>92.23488635606212</v>
      </c>
      <c r="J22"/>
      <c r="R22"/>
      <c r="S22"/>
    </row>
    <row r="23" spans="1:19" x14ac:dyDescent="0.25">
      <c r="A23" s="10" t="s">
        <v>37</v>
      </c>
      <c r="B23" t="s">
        <v>28</v>
      </c>
      <c r="C23" t="s">
        <v>6</v>
      </c>
      <c r="D23">
        <v>0.21</v>
      </c>
      <c r="E23" s="16">
        <v>1.5003</v>
      </c>
      <c r="F23" s="16">
        <v>1.3796999999999999</v>
      </c>
      <c r="G23" s="11">
        <f>(F23/E23)*100</f>
        <v>91.961607678464304</v>
      </c>
      <c r="J23"/>
      <c r="R23"/>
      <c r="S23"/>
    </row>
    <row r="24" spans="1:19" x14ac:dyDescent="0.25">
      <c r="F24" s="12" t="s">
        <v>26</v>
      </c>
      <c r="G24" s="13">
        <f>AVERAGE(G19:G23)</f>
        <v>92.009105061842178</v>
      </c>
      <c r="H24" s="18">
        <f>(STDEVA(G19:G23))/(SQRT(5))</f>
        <v>0.10927282378469579</v>
      </c>
      <c r="I24" s="19"/>
      <c r="J24"/>
      <c r="R24"/>
      <c r="S24"/>
    </row>
    <row r="25" spans="1:19" x14ac:dyDescent="0.25">
      <c r="J25"/>
      <c r="R25"/>
      <c r="S25"/>
    </row>
    <row r="26" spans="1:19" x14ac:dyDescent="0.2">
      <c r="I26"/>
      <c r="J26"/>
      <c r="R26"/>
      <c r="S26"/>
    </row>
    <row r="27" spans="1:19" x14ac:dyDescent="0.25">
      <c r="A27" s="10" t="s">
        <v>38</v>
      </c>
      <c r="B27" t="s">
        <v>28</v>
      </c>
      <c r="C27" t="s">
        <v>4</v>
      </c>
      <c r="D27">
        <v>0.09</v>
      </c>
      <c r="E27" s="16">
        <v>1.5003</v>
      </c>
      <c r="F27" s="16">
        <v>1.4383999999999999</v>
      </c>
      <c r="G27" s="11">
        <f>(F27/E27)*100</f>
        <v>95.874158501633005</v>
      </c>
      <c r="I27"/>
      <c r="J27"/>
      <c r="R27"/>
      <c r="S27"/>
    </row>
    <row r="28" spans="1:19" x14ac:dyDescent="0.25">
      <c r="A28" s="10" t="s">
        <v>39</v>
      </c>
      <c r="B28" t="s">
        <v>28</v>
      </c>
      <c r="C28" t="s">
        <v>4</v>
      </c>
      <c r="D28">
        <v>0.17</v>
      </c>
      <c r="E28" s="16">
        <v>1.5007999999999999</v>
      </c>
      <c r="F28" s="16">
        <v>1.4404999999999999</v>
      </c>
      <c r="G28" s="11">
        <f>(F28/E28)*100</f>
        <v>95.982142857142861</v>
      </c>
      <c r="I28"/>
      <c r="J28"/>
      <c r="R28"/>
      <c r="S28"/>
    </row>
    <row r="29" spans="1:19" x14ac:dyDescent="0.25">
      <c r="A29" s="10" t="s">
        <v>40</v>
      </c>
      <c r="B29" t="s">
        <v>28</v>
      </c>
      <c r="C29" t="s">
        <v>4</v>
      </c>
      <c r="D29">
        <v>0.1</v>
      </c>
      <c r="E29" s="16">
        <v>1.5006999999999999</v>
      </c>
      <c r="F29">
        <v>1.4379</v>
      </c>
      <c r="G29" s="11">
        <f>(F29/E29)*100</f>
        <v>95.815286199773439</v>
      </c>
      <c r="I29"/>
      <c r="J29"/>
      <c r="R29"/>
      <c r="S29"/>
    </row>
    <row r="30" spans="1:19" x14ac:dyDescent="0.25">
      <c r="A30" s="10" t="s">
        <v>41</v>
      </c>
      <c r="B30" t="s">
        <v>28</v>
      </c>
      <c r="C30" t="s">
        <v>4</v>
      </c>
      <c r="D30">
        <v>7.0000000000000007E-2</v>
      </c>
      <c r="E30" s="16">
        <v>1.5003</v>
      </c>
      <c r="F30">
        <v>1.4389000000000001</v>
      </c>
      <c r="G30" s="11">
        <f>(F30/E30)*100</f>
        <v>95.90748516963275</v>
      </c>
      <c r="I30"/>
      <c r="J30"/>
      <c r="R30"/>
      <c r="S30"/>
    </row>
    <row r="31" spans="1:19" x14ac:dyDescent="0.25">
      <c r="A31" s="10" t="s">
        <v>42</v>
      </c>
      <c r="B31" t="s">
        <v>28</v>
      </c>
      <c r="C31" t="s">
        <v>4</v>
      </c>
      <c r="D31">
        <v>0.08</v>
      </c>
      <c r="E31" s="16">
        <v>1.5003</v>
      </c>
      <c r="F31">
        <v>1.4394</v>
      </c>
      <c r="G31" s="11">
        <f>(F31/E31)*100</f>
        <v>95.940811837632481</v>
      </c>
      <c r="I31"/>
      <c r="J31"/>
      <c r="R31"/>
      <c r="S31"/>
    </row>
    <row r="32" spans="1:19" x14ac:dyDescent="0.25">
      <c r="A32" s="22"/>
      <c r="F32" s="12" t="s">
        <v>26</v>
      </c>
      <c r="G32" s="13">
        <f>AVERAGE(G27:G31)</f>
        <v>95.903976913162907</v>
      </c>
      <c r="H32" s="13">
        <f>(STDEVA(G27:G31))/(SQRT(5))</f>
        <v>2.8490537578390904E-2</v>
      </c>
      <c r="I32"/>
      <c r="J32"/>
      <c r="R32"/>
      <c r="S32"/>
    </row>
    <row r="33" spans="1:19" x14ac:dyDescent="0.25">
      <c r="A33" s="22"/>
      <c r="F33" s="14"/>
      <c r="G33" s="15"/>
      <c r="H33" s="15"/>
      <c r="I33"/>
      <c r="J33"/>
      <c r="R33"/>
      <c r="S33"/>
    </row>
    <row r="34" spans="1:19" x14ac:dyDescent="0.2">
      <c r="A34" s="20"/>
      <c r="I34"/>
      <c r="J34"/>
      <c r="R34"/>
      <c r="S34"/>
    </row>
    <row r="35" spans="1:19" x14ac:dyDescent="0.25">
      <c r="A35" s="10" t="s">
        <v>43</v>
      </c>
      <c r="B35" t="s">
        <v>28</v>
      </c>
      <c r="C35" t="s">
        <v>3</v>
      </c>
      <c r="D35">
        <v>0.16</v>
      </c>
      <c r="E35" s="16">
        <v>1.5003</v>
      </c>
      <c r="F35">
        <v>1.4019999999999999</v>
      </c>
      <c r="G35" s="11">
        <f>(F35/E35)*100</f>
        <v>93.44797707125241</v>
      </c>
      <c r="I35"/>
      <c r="J35"/>
      <c r="R35"/>
      <c r="S35"/>
    </row>
    <row r="36" spans="1:19" x14ac:dyDescent="0.25">
      <c r="A36" s="10" t="s">
        <v>44</v>
      </c>
      <c r="B36" t="s">
        <v>28</v>
      </c>
      <c r="C36" t="s">
        <v>3</v>
      </c>
      <c r="D36">
        <v>0.17</v>
      </c>
      <c r="E36" s="16">
        <v>1.5001</v>
      </c>
      <c r="F36">
        <v>1.3997999999999999</v>
      </c>
      <c r="G36" s="11">
        <f>(F36/E36)*100</f>
        <v>93.313779081394571</v>
      </c>
      <c r="I36"/>
      <c r="J36"/>
      <c r="R36"/>
      <c r="S36"/>
    </row>
    <row r="37" spans="1:19" x14ac:dyDescent="0.25">
      <c r="A37" s="10" t="s">
        <v>45</v>
      </c>
      <c r="B37" t="s">
        <v>28</v>
      </c>
      <c r="C37" t="s">
        <v>3</v>
      </c>
      <c r="D37">
        <v>0.26</v>
      </c>
      <c r="E37" s="16">
        <v>1.5004999999999999</v>
      </c>
      <c r="F37">
        <v>1.4019999999999999</v>
      </c>
      <c r="G37" s="11">
        <f>(F37/E37)*100</f>
        <v>93.435521492835719</v>
      </c>
      <c r="I37"/>
      <c r="J37"/>
      <c r="R37"/>
      <c r="S37"/>
    </row>
    <row r="38" spans="1:19" x14ac:dyDescent="0.25">
      <c r="A38" s="10" t="s">
        <v>46</v>
      </c>
      <c r="B38" t="s">
        <v>28</v>
      </c>
      <c r="C38" t="s">
        <v>3</v>
      </c>
      <c r="D38">
        <v>0.15</v>
      </c>
      <c r="E38" s="16">
        <v>1.5007999999999999</v>
      </c>
      <c r="F38">
        <v>1.403</v>
      </c>
      <c r="G38" s="11">
        <f>(F38/E38)*100</f>
        <v>93.483475479744143</v>
      </c>
      <c r="I38"/>
      <c r="J38"/>
      <c r="R38"/>
      <c r="S38"/>
    </row>
    <row r="39" spans="1:19" x14ac:dyDescent="0.25">
      <c r="A39" s="10" t="s">
        <v>47</v>
      </c>
      <c r="B39" t="s">
        <v>28</v>
      </c>
      <c r="C39" t="s">
        <v>3</v>
      </c>
      <c r="D39">
        <v>0.21</v>
      </c>
      <c r="E39" s="16">
        <v>1.5005999999999999</v>
      </c>
      <c r="F39">
        <v>1.4026000000000001</v>
      </c>
      <c r="G39" s="11">
        <f>(F39/E39)*100</f>
        <v>93.469278955084647</v>
      </c>
      <c r="I39"/>
      <c r="J39"/>
      <c r="R39"/>
      <c r="S39"/>
    </row>
    <row r="40" spans="1:19" x14ac:dyDescent="0.25">
      <c r="F40" s="12" t="s">
        <v>26</v>
      </c>
      <c r="G40" s="13">
        <f>AVERAGE(G35:G39)</f>
        <v>93.430006416062298</v>
      </c>
      <c r="H40" s="13">
        <f>(STDEVA(G35:G39))/(SQRT(5))</f>
        <v>3.0218725102175905E-2</v>
      </c>
      <c r="I40"/>
      <c r="J40"/>
      <c r="R40"/>
      <c r="S40"/>
    </row>
    <row r="41" spans="1:19" x14ac:dyDescent="0.2">
      <c r="I41"/>
      <c r="J41"/>
      <c r="R41"/>
      <c r="S41"/>
    </row>
    <row r="42" spans="1:19" x14ac:dyDescent="0.2">
      <c r="A42" s="20"/>
      <c r="I42"/>
      <c r="J42"/>
      <c r="R42"/>
      <c r="S42"/>
    </row>
    <row r="43" spans="1:19" x14ac:dyDescent="0.25">
      <c r="A43" s="10" t="s">
        <v>48</v>
      </c>
      <c r="B43" t="s">
        <v>28</v>
      </c>
      <c r="C43" t="s">
        <v>10</v>
      </c>
      <c r="D43">
        <v>0.08</v>
      </c>
      <c r="E43" s="16">
        <v>1.5004999999999999</v>
      </c>
      <c r="F43">
        <v>1.4466000000000001</v>
      </c>
      <c r="G43" s="11">
        <f>(F43/E43)*100</f>
        <v>96.407864045318235</v>
      </c>
      <c r="I43"/>
      <c r="J43"/>
      <c r="R43"/>
      <c r="S43"/>
    </row>
    <row r="44" spans="1:19" x14ac:dyDescent="0.25">
      <c r="A44" s="10" t="s">
        <v>49</v>
      </c>
      <c r="B44" t="s">
        <v>28</v>
      </c>
      <c r="C44" t="s">
        <v>10</v>
      </c>
      <c r="D44">
        <v>0.05</v>
      </c>
      <c r="E44" s="16">
        <v>1.5004999999999999</v>
      </c>
      <c r="F44">
        <v>1.4486000000000001</v>
      </c>
      <c r="G44" s="11">
        <f>(F44/E44)*100</f>
        <v>96.541152949017004</v>
      </c>
      <c r="I44"/>
      <c r="J44"/>
      <c r="R44"/>
      <c r="S44"/>
    </row>
    <row r="45" spans="1:19" x14ac:dyDescent="0.25">
      <c r="A45" s="10" t="s">
        <v>50</v>
      </c>
      <c r="B45" t="s">
        <v>28</v>
      </c>
      <c r="C45" t="s">
        <v>10</v>
      </c>
      <c r="D45">
        <v>0.06</v>
      </c>
      <c r="E45" s="16">
        <v>1.5004</v>
      </c>
      <c r="F45">
        <v>1.4497</v>
      </c>
      <c r="G45" s="11">
        <f>(F45/E45)*100</f>
        <v>96.620901093041851</v>
      </c>
      <c r="I45"/>
      <c r="J45"/>
      <c r="R45"/>
      <c r="S45"/>
    </row>
    <row r="46" spans="1:19" x14ac:dyDescent="0.25">
      <c r="A46" s="10" t="s">
        <v>51</v>
      </c>
      <c r="B46" t="s">
        <v>28</v>
      </c>
      <c r="C46" t="s">
        <v>10</v>
      </c>
      <c r="D46">
        <v>0.06</v>
      </c>
      <c r="E46" s="16">
        <v>1.5007999999999999</v>
      </c>
      <c r="F46">
        <v>1.4502999999999999</v>
      </c>
      <c r="G46" s="11">
        <f>(F46/E46)*100</f>
        <v>96.63512793176973</v>
      </c>
      <c r="I46"/>
      <c r="J46"/>
      <c r="R46"/>
      <c r="S46"/>
    </row>
    <row r="47" spans="1:19" x14ac:dyDescent="0.25">
      <c r="A47" s="10" t="s">
        <v>52</v>
      </c>
      <c r="B47" t="s">
        <v>28</v>
      </c>
      <c r="C47" t="s">
        <v>10</v>
      </c>
      <c r="D47">
        <v>0.08</v>
      </c>
      <c r="E47" s="16">
        <v>1.5004</v>
      </c>
      <c r="F47">
        <v>1.4537</v>
      </c>
      <c r="G47" s="11">
        <f>(F47/E47)*100</f>
        <v>96.887496667555311</v>
      </c>
      <c r="I47"/>
      <c r="J47"/>
      <c r="R47"/>
      <c r="S47"/>
    </row>
    <row r="48" spans="1:19" x14ac:dyDescent="0.25">
      <c r="F48" s="12" t="s">
        <v>26</v>
      </c>
      <c r="G48" s="13">
        <f>AVERAGE(G43:G47)</f>
        <v>96.618508537340432</v>
      </c>
      <c r="H48" s="13">
        <f>(STDEVA(G43:G47))/(SQRT(5))</f>
        <v>7.8419236114180238E-2</v>
      </c>
      <c r="I48"/>
      <c r="J48"/>
      <c r="R48"/>
      <c r="S48"/>
    </row>
    <row r="49" spans="1:19" x14ac:dyDescent="0.25">
      <c r="F49" s="14"/>
      <c r="G49" s="15"/>
      <c r="H49" s="15"/>
      <c r="I49"/>
      <c r="J49"/>
      <c r="R49"/>
      <c r="S49"/>
    </row>
    <row r="50" spans="1:19" x14ac:dyDescent="0.2">
      <c r="I50"/>
      <c r="J50"/>
      <c r="R50"/>
      <c r="S50"/>
    </row>
    <row r="51" spans="1:19" x14ac:dyDescent="0.25">
      <c r="A51" s="10" t="s">
        <v>53</v>
      </c>
      <c r="B51" t="s">
        <v>28</v>
      </c>
      <c r="C51" t="s">
        <v>9</v>
      </c>
      <c r="D51">
        <v>0.18</v>
      </c>
      <c r="E51" s="16">
        <v>1.5004999999999999</v>
      </c>
      <c r="F51">
        <v>1.4216</v>
      </c>
      <c r="G51" s="11">
        <f>(F51/E51)*100</f>
        <v>94.741752749083645</v>
      </c>
      <c r="I51"/>
      <c r="J51"/>
      <c r="R51"/>
      <c r="S51"/>
    </row>
    <row r="52" spans="1:19" x14ac:dyDescent="0.25">
      <c r="A52" s="10" t="s">
        <v>54</v>
      </c>
      <c r="B52" t="s">
        <v>28</v>
      </c>
      <c r="C52" t="s">
        <v>9</v>
      </c>
      <c r="D52">
        <v>0.21</v>
      </c>
      <c r="E52" s="16">
        <v>1.5005999999999999</v>
      </c>
      <c r="F52">
        <v>1.4195</v>
      </c>
      <c r="G52" s="11">
        <f>(F52/E52)*100</f>
        <v>94.595495135279222</v>
      </c>
      <c r="I52"/>
      <c r="J52"/>
      <c r="R52"/>
      <c r="S52"/>
    </row>
    <row r="53" spans="1:19" x14ac:dyDescent="0.25">
      <c r="A53" s="10" t="s">
        <v>55</v>
      </c>
      <c r="B53" t="s">
        <v>28</v>
      </c>
      <c r="C53" t="s">
        <v>9</v>
      </c>
      <c r="D53">
        <v>0.21</v>
      </c>
      <c r="E53" s="16">
        <v>1.5002</v>
      </c>
      <c r="F53">
        <v>1.4222999999999999</v>
      </c>
      <c r="G53" s="11">
        <f>(F53/E53)*100</f>
        <v>94.807359018797484</v>
      </c>
      <c r="I53"/>
      <c r="J53"/>
      <c r="R53"/>
      <c r="S53"/>
    </row>
    <row r="54" spans="1:19" x14ac:dyDescent="0.25">
      <c r="A54" s="10" t="s">
        <v>56</v>
      </c>
      <c r="B54" t="s">
        <v>28</v>
      </c>
      <c r="C54" t="s">
        <v>9</v>
      </c>
      <c r="D54">
        <v>0.12</v>
      </c>
      <c r="E54" s="16">
        <v>1.5004999999999999</v>
      </c>
      <c r="F54">
        <v>1.4241999999999999</v>
      </c>
      <c r="G54" s="11">
        <f>(F54/E54)*100</f>
        <v>94.915028323892031</v>
      </c>
      <c r="I54"/>
      <c r="J54"/>
      <c r="R54"/>
      <c r="S54"/>
    </row>
    <row r="55" spans="1:19" x14ac:dyDescent="0.25">
      <c r="A55" s="10" t="s">
        <v>57</v>
      </c>
      <c r="B55" t="s">
        <v>28</v>
      </c>
      <c r="C55" t="s">
        <v>9</v>
      </c>
      <c r="D55">
        <v>0.15</v>
      </c>
      <c r="E55" s="16">
        <v>1.5002</v>
      </c>
      <c r="F55">
        <v>1.4167000000000001</v>
      </c>
      <c r="G55" s="11">
        <f>(F55/E55)*100</f>
        <v>94.434075456605797</v>
      </c>
      <c r="I55"/>
      <c r="J55"/>
      <c r="R55"/>
      <c r="S55"/>
    </row>
    <row r="56" spans="1:19" x14ac:dyDescent="0.25">
      <c r="A56" s="20"/>
      <c r="F56" s="12" t="s">
        <v>26</v>
      </c>
      <c r="G56" s="13">
        <f>AVERAGE(G51:G55)</f>
        <v>94.698742136731639</v>
      </c>
      <c r="H56" s="13">
        <f>(STDEVA(G51:G55))/(SQRT(5))</f>
        <v>8.4004657453837242E-2</v>
      </c>
      <c r="I56"/>
      <c r="J56"/>
      <c r="R56"/>
      <c r="S56"/>
    </row>
    <row r="57" spans="1:19" x14ac:dyDescent="0.25">
      <c r="A57" s="20"/>
      <c r="F57" s="14"/>
      <c r="G57" s="15"/>
      <c r="H57" s="15"/>
      <c r="I57"/>
      <c r="J57"/>
      <c r="R57"/>
      <c r="S57"/>
    </row>
    <row r="58" spans="1:19" x14ac:dyDescent="0.2">
      <c r="I58"/>
      <c r="J58"/>
      <c r="R58"/>
      <c r="S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S57"/>
  <sheetViews>
    <sheetView workbookViewId="0">
      <selection activeCell="D2" sqref="D2"/>
    </sheetView>
  </sheetViews>
  <sheetFormatPr defaultColWidth="9" defaultRowHeight="15" x14ac:dyDescent="0.25"/>
  <cols>
    <col min="1" max="1" width="9.140625" style="2" customWidth="1"/>
    <col min="9" max="9" width="9.140625" style="3" customWidth="1"/>
    <col min="10" max="10" width="9.140625" style="4" customWidth="1"/>
    <col min="18" max="18" width="9.140625" style="3" customWidth="1"/>
    <col min="19" max="19" width="9.140625" style="4" customWidth="1"/>
    <col min="20" max="256" width="9.140625" customWidth="1"/>
  </cols>
  <sheetData>
    <row r="1" spans="1:19" x14ac:dyDescent="0.25">
      <c r="D1" s="30" t="s">
        <v>340</v>
      </c>
      <c r="E1" s="6" t="s">
        <v>13</v>
      </c>
      <c r="F1" s="6" t="s">
        <v>14</v>
      </c>
      <c r="G1" s="7" t="s">
        <v>15</v>
      </c>
      <c r="H1" s="6" t="s">
        <v>16</v>
      </c>
      <c r="I1" s="8"/>
      <c r="J1" s="9"/>
      <c r="N1" s="6" t="s">
        <v>13</v>
      </c>
      <c r="O1" s="6" t="s">
        <v>14</v>
      </c>
      <c r="P1" s="7" t="s">
        <v>15</v>
      </c>
      <c r="Q1" s="6" t="s">
        <v>16</v>
      </c>
      <c r="S1"/>
    </row>
    <row r="2" spans="1:19" x14ac:dyDescent="0.25">
      <c r="E2" s="6" t="s">
        <v>17</v>
      </c>
      <c r="F2" s="6" t="s">
        <v>17</v>
      </c>
      <c r="G2" s="6" t="s">
        <v>2</v>
      </c>
      <c r="H2" s="6" t="s">
        <v>18</v>
      </c>
      <c r="I2" s="8"/>
      <c r="J2" s="9"/>
      <c r="N2" s="6" t="s">
        <v>17</v>
      </c>
      <c r="O2" s="6" t="s">
        <v>17</v>
      </c>
      <c r="P2" s="6" t="s">
        <v>2</v>
      </c>
      <c r="Q2" s="6" t="s">
        <v>18</v>
      </c>
      <c r="S2"/>
    </row>
    <row r="3" spans="1:19" x14ac:dyDescent="0.25">
      <c r="A3" s="10" t="s">
        <v>189</v>
      </c>
      <c r="B3" t="s">
        <v>20</v>
      </c>
      <c r="C3" s="31">
        <v>5.0000000000000001E-3</v>
      </c>
      <c r="D3">
        <v>0.22</v>
      </c>
      <c r="E3">
        <v>1.5004999999999999</v>
      </c>
      <c r="F3">
        <v>1.4893000000000001</v>
      </c>
      <c r="G3" s="11">
        <f>(F3/E3)*100</f>
        <v>99.253582139286905</v>
      </c>
      <c r="S3"/>
    </row>
    <row r="4" spans="1:19" x14ac:dyDescent="0.25">
      <c r="A4" s="10" t="s">
        <v>190</v>
      </c>
      <c r="C4" t="s">
        <v>191</v>
      </c>
      <c r="D4">
        <v>0.21</v>
      </c>
      <c r="E4">
        <v>1.5007999999999999</v>
      </c>
      <c r="F4">
        <v>1.4918</v>
      </c>
      <c r="G4" s="11">
        <f t="shared" ref="G4:G7" si="0">(F4/E4)*100</f>
        <v>99.400319829424305</v>
      </c>
      <c r="S4"/>
    </row>
    <row r="5" spans="1:19" x14ac:dyDescent="0.25">
      <c r="A5" s="10" t="s">
        <v>192</v>
      </c>
      <c r="D5">
        <v>0.21</v>
      </c>
      <c r="E5">
        <v>1.5007999999999999</v>
      </c>
      <c r="F5">
        <v>1.4879</v>
      </c>
      <c r="G5" s="11">
        <f t="shared" si="0"/>
        <v>99.140458422174845</v>
      </c>
      <c r="L5" s="2"/>
      <c r="S5"/>
    </row>
    <row r="6" spans="1:19" x14ac:dyDescent="0.25">
      <c r="A6" s="10" t="s">
        <v>193</v>
      </c>
      <c r="D6">
        <v>0.26</v>
      </c>
      <c r="E6">
        <v>1.5006999999999999</v>
      </c>
      <c r="F6">
        <v>1.4931000000000001</v>
      </c>
      <c r="G6" s="11">
        <f t="shared" si="0"/>
        <v>99.493569667488515</v>
      </c>
      <c r="S6"/>
    </row>
    <row r="7" spans="1:19" x14ac:dyDescent="0.25">
      <c r="A7" s="10" t="s">
        <v>194</v>
      </c>
      <c r="D7">
        <v>0.22</v>
      </c>
      <c r="E7">
        <v>1.5004999999999999</v>
      </c>
      <c r="F7">
        <v>1.4923</v>
      </c>
      <c r="G7" s="11">
        <f t="shared" si="0"/>
        <v>99.453515494835059</v>
      </c>
      <c r="S7"/>
    </row>
    <row r="8" spans="1:19" x14ac:dyDescent="0.25">
      <c r="F8" s="12" t="s">
        <v>26</v>
      </c>
      <c r="G8" s="13">
        <f>AVERAGE(G3:G7)</f>
        <v>99.348289110641915</v>
      </c>
      <c r="H8" s="13">
        <f>(STDEVA(G3:G7))/(SQRT(5))</f>
        <v>6.5973188992562909E-2</v>
      </c>
      <c r="O8" s="12" t="s">
        <v>26</v>
      </c>
      <c r="P8" s="13" t="e">
        <f>AVERAGE(P3:P7)</f>
        <v>#DIV/0!</v>
      </c>
      <c r="Q8" s="13" t="e">
        <f>(STDEVA(P3:P7))/(SQRT(5))</f>
        <v>#DIV/0!</v>
      </c>
      <c r="S8"/>
    </row>
    <row r="9" spans="1:19" x14ac:dyDescent="0.25">
      <c r="G9" s="2"/>
      <c r="S9"/>
    </row>
    <row r="10" spans="1:19" x14ac:dyDescent="0.25">
      <c r="S10"/>
    </row>
    <row r="11" spans="1:19" x14ac:dyDescent="0.25">
      <c r="A11" s="10" t="s">
        <v>195</v>
      </c>
      <c r="B11" t="s">
        <v>196</v>
      </c>
      <c r="C11" t="s">
        <v>7</v>
      </c>
      <c r="D11">
        <v>0.39</v>
      </c>
      <c r="E11" s="16">
        <v>1.5004</v>
      </c>
      <c r="F11" s="16">
        <v>1.4177999999999999</v>
      </c>
      <c r="G11" s="11">
        <f>(F11/E11)*100</f>
        <v>94.494801386296984</v>
      </c>
      <c r="J11"/>
      <c r="R11"/>
      <c r="S11"/>
    </row>
    <row r="12" spans="1:19" x14ac:dyDescent="0.25">
      <c r="A12" s="10" t="s">
        <v>197</v>
      </c>
      <c r="B12" t="s">
        <v>196</v>
      </c>
      <c r="C12" t="s">
        <v>7</v>
      </c>
      <c r="D12">
        <v>0.28999999999999998</v>
      </c>
      <c r="E12" s="16">
        <v>1.5004999999999999</v>
      </c>
      <c r="F12" s="16">
        <v>1.4144000000000001</v>
      </c>
      <c r="G12" s="11">
        <f>(F12/E12)*100</f>
        <v>94.261912695768089</v>
      </c>
      <c r="J12"/>
      <c r="R12"/>
      <c r="S12"/>
    </row>
    <row r="13" spans="1:19" x14ac:dyDescent="0.25">
      <c r="A13" s="10" t="s">
        <v>198</v>
      </c>
      <c r="B13" t="s">
        <v>196</v>
      </c>
      <c r="C13" t="s">
        <v>7</v>
      </c>
      <c r="D13">
        <v>0.28999999999999998</v>
      </c>
      <c r="E13" s="16">
        <v>1.5004</v>
      </c>
      <c r="F13" s="16">
        <v>1.4076</v>
      </c>
      <c r="G13" s="11">
        <f>(F13/E13)*100</f>
        <v>93.814982671287666</v>
      </c>
      <c r="J13"/>
      <c r="R13"/>
      <c r="S13"/>
    </row>
    <row r="14" spans="1:19" x14ac:dyDescent="0.25">
      <c r="A14" s="10" t="s">
        <v>199</v>
      </c>
      <c r="B14" t="s">
        <v>196</v>
      </c>
      <c r="C14" t="s">
        <v>7</v>
      </c>
      <c r="D14">
        <v>0.28000000000000003</v>
      </c>
      <c r="E14" s="16">
        <v>1.5002</v>
      </c>
      <c r="F14" s="16">
        <v>1.4176</v>
      </c>
      <c r="G14" s="11">
        <f>(F14/E14)*100</f>
        <v>94.494067457672315</v>
      </c>
      <c r="J14"/>
      <c r="R14"/>
      <c r="S14"/>
    </row>
    <row r="15" spans="1:19" x14ac:dyDescent="0.25">
      <c r="A15" s="10" t="s">
        <v>200</v>
      </c>
      <c r="B15" t="s">
        <v>196</v>
      </c>
      <c r="C15" t="s">
        <v>7</v>
      </c>
      <c r="D15">
        <v>0.4</v>
      </c>
      <c r="E15" s="16">
        <v>1.5004</v>
      </c>
      <c r="F15" s="16">
        <v>1.4142999999999999</v>
      </c>
      <c r="G15" s="11">
        <f>(F15/E15)*100</f>
        <v>94.261530258597702</v>
      </c>
      <c r="J15"/>
      <c r="R15"/>
      <c r="S15"/>
    </row>
    <row r="16" spans="1:19" x14ac:dyDescent="0.25">
      <c r="A16" s="2" t="s">
        <v>201</v>
      </c>
      <c r="F16" s="12" t="s">
        <v>26</v>
      </c>
      <c r="G16" s="13">
        <f>AVERAGE(G11:G15)</f>
        <v>94.265458893924546</v>
      </c>
      <c r="H16" s="13">
        <f>(STDEVA(G11:G15))/(SQRT(5))</f>
        <v>0.12405980233026892</v>
      </c>
      <c r="I16" s="17"/>
      <c r="J16"/>
      <c r="R16"/>
      <c r="S16"/>
    </row>
    <row r="17" spans="1:19" x14ac:dyDescent="0.25">
      <c r="F17" s="14"/>
      <c r="G17" s="15"/>
      <c r="H17" s="15"/>
      <c r="I17" s="17"/>
      <c r="J17"/>
      <c r="R17"/>
      <c r="S17"/>
    </row>
    <row r="18" spans="1:19" x14ac:dyDescent="0.25">
      <c r="J18"/>
      <c r="R18"/>
      <c r="S18"/>
    </row>
    <row r="19" spans="1:19" x14ac:dyDescent="0.25">
      <c r="A19" s="10" t="s">
        <v>202</v>
      </c>
      <c r="B19" t="s">
        <v>196</v>
      </c>
      <c r="C19" t="s">
        <v>6</v>
      </c>
      <c r="D19">
        <v>1.1100000000000001</v>
      </c>
      <c r="E19" s="16">
        <v>1.5007999999999999</v>
      </c>
      <c r="F19" s="16">
        <v>1.3526</v>
      </c>
      <c r="G19" s="11">
        <f>(F19/E19)*100</f>
        <v>90.125266524520271</v>
      </c>
      <c r="J19"/>
      <c r="R19"/>
      <c r="S19"/>
    </row>
    <row r="20" spans="1:19" x14ac:dyDescent="0.25">
      <c r="A20" s="10" t="s">
        <v>203</v>
      </c>
      <c r="B20" t="s">
        <v>196</v>
      </c>
      <c r="C20" t="s">
        <v>6</v>
      </c>
      <c r="D20">
        <v>1.41</v>
      </c>
      <c r="E20" s="16">
        <v>1.5004</v>
      </c>
      <c r="F20" s="16">
        <v>1.3255999999999999</v>
      </c>
      <c r="G20" s="11">
        <f>(F20/E20)*100</f>
        <v>88.349773393761652</v>
      </c>
      <c r="H20" t="s">
        <v>204</v>
      </c>
      <c r="J20"/>
      <c r="R20"/>
      <c r="S20"/>
    </row>
    <row r="21" spans="1:19" x14ac:dyDescent="0.25">
      <c r="A21" s="10" t="s">
        <v>205</v>
      </c>
      <c r="B21" t="s">
        <v>196</v>
      </c>
      <c r="C21" t="s">
        <v>6</v>
      </c>
      <c r="D21">
        <v>1.18</v>
      </c>
      <c r="E21" s="16">
        <v>1.5003</v>
      </c>
      <c r="F21" s="16">
        <v>1.3548</v>
      </c>
      <c r="G21" s="11">
        <f>(F21/E21)*100</f>
        <v>90.301939612077589</v>
      </c>
      <c r="J21"/>
      <c r="R21"/>
      <c r="S21"/>
    </row>
    <row r="22" spans="1:19" x14ac:dyDescent="0.25">
      <c r="A22" s="10" t="s">
        <v>206</v>
      </c>
      <c r="B22" t="s">
        <v>196</v>
      </c>
      <c r="C22" t="s">
        <v>6</v>
      </c>
      <c r="D22">
        <v>0.83</v>
      </c>
      <c r="E22" s="16">
        <v>1.5002</v>
      </c>
      <c r="F22" s="16">
        <v>1.3493999999999999</v>
      </c>
      <c r="G22" s="11">
        <f>(F22/E22)*100</f>
        <v>89.948006932409015</v>
      </c>
      <c r="J22"/>
      <c r="R22"/>
      <c r="S22"/>
    </row>
    <row r="23" spans="1:19" x14ac:dyDescent="0.25">
      <c r="A23" s="10" t="s">
        <v>207</v>
      </c>
      <c r="B23" t="s">
        <v>196</v>
      </c>
      <c r="C23" t="s">
        <v>6</v>
      </c>
      <c r="D23">
        <v>0.94</v>
      </c>
      <c r="E23" s="16">
        <v>1.5002</v>
      </c>
      <c r="F23" s="16">
        <v>1.3544</v>
      </c>
      <c r="G23" s="11">
        <f>(F23/E23)*100</f>
        <v>90.281295827223033</v>
      </c>
      <c r="J23"/>
      <c r="R23"/>
      <c r="S23"/>
    </row>
    <row r="24" spans="1:19" x14ac:dyDescent="0.25">
      <c r="F24" s="12" t="s">
        <v>26</v>
      </c>
      <c r="G24" s="13">
        <f>AVERAGE(G19:G23)</f>
        <v>89.801256457998335</v>
      </c>
      <c r="H24" s="18">
        <f>(STDEVA(G19:G23))/(SQRT(5))</f>
        <v>0.36840485389701483</v>
      </c>
      <c r="I24" s="19"/>
      <c r="J24"/>
      <c r="R24"/>
      <c r="S24"/>
    </row>
    <row r="25" spans="1:19" x14ac:dyDescent="0.25">
      <c r="J25"/>
      <c r="R25"/>
      <c r="S25"/>
    </row>
    <row r="26" spans="1:19" x14ac:dyDescent="0.2">
      <c r="A26" s="20"/>
      <c r="I26"/>
      <c r="J26"/>
      <c r="R26"/>
      <c r="S26"/>
    </row>
    <row r="27" spans="1:19" x14ac:dyDescent="0.25">
      <c r="A27" s="10" t="s">
        <v>208</v>
      </c>
      <c r="B27" t="s">
        <v>196</v>
      </c>
      <c r="C27" t="s">
        <v>4</v>
      </c>
      <c r="D27">
        <v>0.22</v>
      </c>
      <c r="E27" s="16">
        <v>1.5004999999999999</v>
      </c>
      <c r="F27" s="16">
        <v>1.4160999999999999</v>
      </c>
      <c r="G27" s="11">
        <f>(F27/E27)*100</f>
        <v>94.375208263912029</v>
      </c>
      <c r="I27"/>
      <c r="J27"/>
      <c r="R27"/>
      <c r="S27"/>
    </row>
    <row r="28" spans="1:19" x14ac:dyDescent="0.25">
      <c r="A28" s="10" t="s">
        <v>209</v>
      </c>
      <c r="B28" t="s">
        <v>196</v>
      </c>
      <c r="C28" t="s">
        <v>4</v>
      </c>
      <c r="D28">
        <v>0.18</v>
      </c>
      <c r="E28" s="16">
        <v>1.5004</v>
      </c>
      <c r="F28" s="16">
        <v>1.4077999999999999</v>
      </c>
      <c r="G28" s="11">
        <f>(F28/E28)*100</f>
        <v>93.828312450013328</v>
      </c>
      <c r="I28"/>
      <c r="J28"/>
      <c r="R28"/>
      <c r="S28"/>
    </row>
    <row r="29" spans="1:19" x14ac:dyDescent="0.25">
      <c r="A29" s="10" t="s">
        <v>210</v>
      </c>
      <c r="B29" t="s">
        <v>196</v>
      </c>
      <c r="C29" t="s">
        <v>4</v>
      </c>
      <c r="D29">
        <v>0.2</v>
      </c>
      <c r="E29" s="16">
        <v>1.5007999999999999</v>
      </c>
      <c r="F29" s="16">
        <v>1.4012</v>
      </c>
      <c r="G29" s="11">
        <f>(F29/E29)*100</f>
        <v>93.363539445629002</v>
      </c>
      <c r="I29"/>
      <c r="J29"/>
      <c r="R29"/>
      <c r="S29"/>
    </row>
    <row r="30" spans="1:19" x14ac:dyDescent="0.25">
      <c r="A30" s="10" t="s">
        <v>211</v>
      </c>
      <c r="B30" t="s">
        <v>196</v>
      </c>
      <c r="C30" t="s">
        <v>4</v>
      </c>
      <c r="D30">
        <v>0.17</v>
      </c>
      <c r="E30" s="16">
        <v>1.5004</v>
      </c>
      <c r="F30" s="16">
        <v>1.4086000000000001</v>
      </c>
      <c r="G30" s="11">
        <f>(F30/E30)*100</f>
        <v>93.881631564916034</v>
      </c>
      <c r="I30"/>
      <c r="J30"/>
      <c r="R30"/>
      <c r="S30"/>
    </row>
    <row r="31" spans="1:19" x14ac:dyDescent="0.25">
      <c r="A31" s="10" t="s">
        <v>212</v>
      </c>
      <c r="B31" t="s">
        <v>196</v>
      </c>
      <c r="C31" t="s">
        <v>4</v>
      </c>
      <c r="D31">
        <v>0.23</v>
      </c>
      <c r="E31" s="16">
        <v>1.5004</v>
      </c>
      <c r="F31" s="16">
        <v>1.4089</v>
      </c>
      <c r="G31" s="11">
        <f>(F31/E31)*100</f>
        <v>93.901626233004549</v>
      </c>
      <c r="I31"/>
      <c r="J31"/>
      <c r="R31"/>
      <c r="S31"/>
    </row>
    <row r="32" spans="1:19" x14ac:dyDescent="0.25">
      <c r="A32" s="22"/>
      <c r="F32" s="12" t="s">
        <v>26</v>
      </c>
      <c r="G32" s="13">
        <f>AVERAGE(G27:G31)</f>
        <v>93.870063591494983</v>
      </c>
      <c r="H32" s="13">
        <f>(STDEVA(G27:G31))/(SQRT(5))</f>
        <v>0.16040745409421273</v>
      </c>
      <c r="I32"/>
      <c r="J32"/>
      <c r="R32"/>
      <c r="S32"/>
    </row>
    <row r="33" spans="1:19" x14ac:dyDescent="0.25">
      <c r="A33" s="22"/>
      <c r="F33" s="14"/>
      <c r="G33" s="15"/>
      <c r="H33" s="15"/>
      <c r="I33"/>
      <c r="J33"/>
      <c r="R33"/>
      <c r="S33"/>
    </row>
    <row r="34" spans="1:19" x14ac:dyDescent="0.2">
      <c r="A34" s="20"/>
      <c r="I34"/>
      <c r="J34"/>
      <c r="R34"/>
      <c r="S34"/>
    </row>
    <row r="35" spans="1:19" x14ac:dyDescent="0.25">
      <c r="A35" s="10" t="s">
        <v>213</v>
      </c>
      <c r="B35" t="s">
        <v>196</v>
      </c>
      <c r="C35" t="s">
        <v>3</v>
      </c>
      <c r="D35">
        <v>1.1299999999999999</v>
      </c>
      <c r="E35" s="16">
        <v>1.5004</v>
      </c>
      <c r="F35" s="16">
        <v>1.3593</v>
      </c>
      <c r="G35" s="11">
        <f>(F35/E35)*100</f>
        <v>90.595841109037593</v>
      </c>
      <c r="H35" t="s">
        <v>214</v>
      </c>
      <c r="I35"/>
      <c r="J35"/>
      <c r="R35"/>
      <c r="S35"/>
    </row>
    <row r="36" spans="1:19" x14ac:dyDescent="0.25">
      <c r="A36" s="10" t="s">
        <v>215</v>
      </c>
      <c r="B36" t="s">
        <v>196</v>
      </c>
      <c r="C36" t="s">
        <v>3</v>
      </c>
      <c r="D36">
        <v>0.84</v>
      </c>
      <c r="E36" s="16">
        <v>1.5006999999999999</v>
      </c>
      <c r="F36" s="16">
        <v>1.3473999999999999</v>
      </c>
      <c r="G36" s="11">
        <f>(F36/E36)*100</f>
        <v>89.784767108682615</v>
      </c>
      <c r="I36"/>
      <c r="J36"/>
      <c r="R36"/>
      <c r="S36"/>
    </row>
    <row r="37" spans="1:19" x14ac:dyDescent="0.25">
      <c r="A37" s="10" t="s">
        <v>216</v>
      </c>
      <c r="B37" t="s">
        <v>196</v>
      </c>
      <c r="C37" t="s">
        <v>3</v>
      </c>
      <c r="D37">
        <v>0.54</v>
      </c>
      <c r="E37" s="16">
        <v>1.5008999999999999</v>
      </c>
      <c r="F37" s="16">
        <v>1.3512999999999999</v>
      </c>
      <c r="G37" s="11">
        <f>(F37/E37)*100</f>
        <v>90.032647078419615</v>
      </c>
      <c r="I37"/>
      <c r="J37"/>
      <c r="R37"/>
      <c r="S37"/>
    </row>
    <row r="38" spans="1:19" x14ac:dyDescent="0.25">
      <c r="A38" s="10" t="s">
        <v>217</v>
      </c>
      <c r="B38" t="s">
        <v>196</v>
      </c>
      <c r="C38" t="s">
        <v>3</v>
      </c>
      <c r="D38">
        <v>0.61</v>
      </c>
      <c r="E38" s="16">
        <v>1.5002</v>
      </c>
      <c r="F38" s="16">
        <v>1.3551</v>
      </c>
      <c r="G38" s="11">
        <f>(F38/E38)*100</f>
        <v>90.327956272497005</v>
      </c>
      <c r="I38"/>
      <c r="J38"/>
      <c r="R38"/>
      <c r="S38"/>
    </row>
    <row r="39" spans="1:19" x14ac:dyDescent="0.25">
      <c r="A39" s="10" t="s">
        <v>218</v>
      </c>
      <c r="B39" t="s">
        <v>196</v>
      </c>
      <c r="C39" t="s">
        <v>3</v>
      </c>
      <c r="D39">
        <v>1.43</v>
      </c>
      <c r="E39" s="16">
        <v>1.5002</v>
      </c>
      <c r="F39" s="16">
        <v>1.351</v>
      </c>
      <c r="G39" s="11">
        <f>(F39/E39)*100</f>
        <v>90.054659378749506</v>
      </c>
      <c r="H39" t="s">
        <v>219</v>
      </c>
      <c r="I39"/>
      <c r="J39"/>
      <c r="R39"/>
      <c r="S39"/>
    </row>
    <row r="40" spans="1:19" x14ac:dyDescent="0.25">
      <c r="A40" s="24"/>
      <c r="F40" s="12" t="s">
        <v>26</v>
      </c>
      <c r="G40" s="13">
        <f>AVERAGE(G35:G39)</f>
        <v>90.15917418947727</v>
      </c>
      <c r="H40" s="13">
        <f>(STDEVA(G35:G39))/(SQRT(5))</f>
        <v>0.13897454943802015</v>
      </c>
      <c r="I40"/>
      <c r="J40"/>
      <c r="R40"/>
      <c r="S40"/>
    </row>
    <row r="41" spans="1:19" x14ac:dyDescent="0.2">
      <c r="A41" s="20"/>
      <c r="I41"/>
      <c r="J41"/>
      <c r="R41"/>
      <c r="S41"/>
    </row>
    <row r="42" spans="1:19" x14ac:dyDescent="0.2">
      <c r="A42" s="20"/>
      <c r="I42"/>
      <c r="J42"/>
      <c r="R42"/>
      <c r="S42"/>
    </row>
    <row r="43" spans="1:19" x14ac:dyDescent="0.25">
      <c r="A43" s="10" t="s">
        <v>220</v>
      </c>
      <c r="B43" t="s">
        <v>196</v>
      </c>
      <c r="C43" t="s">
        <v>10</v>
      </c>
      <c r="D43">
        <v>0.14000000000000001</v>
      </c>
      <c r="E43" s="16">
        <v>1.5005999999999999</v>
      </c>
      <c r="F43">
        <v>1.4535</v>
      </c>
      <c r="G43" s="11">
        <f>(F43/E43)*100</f>
        <v>96.861255497800883</v>
      </c>
      <c r="I43"/>
      <c r="J43"/>
      <c r="R43"/>
      <c r="S43"/>
    </row>
    <row r="44" spans="1:19" x14ac:dyDescent="0.25">
      <c r="A44" s="10" t="s">
        <v>221</v>
      </c>
      <c r="B44" t="s">
        <v>196</v>
      </c>
      <c r="C44" t="s">
        <v>10</v>
      </c>
      <c r="D44">
        <v>0.15</v>
      </c>
      <c r="E44" s="16">
        <v>1.5004</v>
      </c>
      <c r="F44">
        <v>1.4437</v>
      </c>
      <c r="G44" s="11">
        <f>(F44/E44)*100</f>
        <v>96.221007731271655</v>
      </c>
      <c r="I44"/>
      <c r="J44"/>
      <c r="R44"/>
      <c r="S44"/>
    </row>
    <row r="45" spans="1:19" x14ac:dyDescent="0.25">
      <c r="A45" s="10" t="s">
        <v>222</v>
      </c>
      <c r="B45" t="s">
        <v>196</v>
      </c>
      <c r="C45" t="s">
        <v>10</v>
      </c>
      <c r="D45">
        <v>0.14000000000000001</v>
      </c>
      <c r="E45" s="16">
        <v>1.5005999999999999</v>
      </c>
      <c r="F45">
        <v>1.4522999999999999</v>
      </c>
      <c r="G45" s="11">
        <f>(F45/E45)*100</f>
        <v>96.78128748500599</v>
      </c>
      <c r="I45"/>
      <c r="J45"/>
      <c r="R45"/>
      <c r="S45"/>
    </row>
    <row r="46" spans="1:19" x14ac:dyDescent="0.25">
      <c r="A46" s="10" t="s">
        <v>223</v>
      </c>
      <c r="B46" t="s">
        <v>196</v>
      </c>
      <c r="C46" t="s">
        <v>10</v>
      </c>
      <c r="D46">
        <v>0.14000000000000001</v>
      </c>
      <c r="E46" s="16">
        <v>1.5004999999999999</v>
      </c>
      <c r="F46">
        <v>1.4545999999999999</v>
      </c>
      <c r="G46" s="11">
        <f>(F46/E46)*100</f>
        <v>96.941019660113298</v>
      </c>
      <c r="I46"/>
      <c r="J46"/>
      <c r="R46"/>
      <c r="S46"/>
    </row>
    <row r="47" spans="1:19" x14ac:dyDescent="0.25">
      <c r="A47" s="10" t="s">
        <v>224</v>
      </c>
      <c r="B47" t="s">
        <v>196</v>
      </c>
      <c r="C47" t="s">
        <v>10</v>
      </c>
      <c r="D47">
        <v>0.12</v>
      </c>
      <c r="E47" s="16">
        <v>1.5005999999999999</v>
      </c>
      <c r="F47">
        <v>1.4556</v>
      </c>
      <c r="G47" s="11">
        <f>(F47/E47)*100</f>
        <v>97.001199520191932</v>
      </c>
      <c r="I47"/>
      <c r="J47"/>
      <c r="R47"/>
      <c r="S47"/>
    </row>
    <row r="48" spans="1:19" x14ac:dyDescent="0.25">
      <c r="A48" s="20"/>
      <c r="F48" s="12" t="s">
        <v>26</v>
      </c>
      <c r="G48" s="13">
        <f>AVERAGE(G43:G47)</f>
        <v>96.761153978876749</v>
      </c>
      <c r="H48" s="13">
        <f>(STDEVA(G43:G47))/(SQRT(5))</f>
        <v>0.14002806257208331</v>
      </c>
      <c r="I48"/>
      <c r="J48"/>
      <c r="R48"/>
      <c r="S48"/>
    </row>
    <row r="49" spans="1:19" x14ac:dyDescent="0.25">
      <c r="A49" s="20"/>
      <c r="F49" s="14"/>
      <c r="G49" s="15"/>
      <c r="H49" s="15"/>
      <c r="I49"/>
      <c r="J49"/>
      <c r="R49"/>
      <c r="S49"/>
    </row>
    <row r="50" spans="1:19" x14ac:dyDescent="0.2">
      <c r="A50" s="20"/>
      <c r="I50"/>
      <c r="J50"/>
      <c r="R50"/>
      <c r="S50"/>
    </row>
    <row r="51" spans="1:19" x14ac:dyDescent="0.25">
      <c r="A51" s="10" t="s">
        <v>225</v>
      </c>
      <c r="B51" t="s">
        <v>196</v>
      </c>
      <c r="C51" t="s">
        <v>9</v>
      </c>
      <c r="D51">
        <v>0.31</v>
      </c>
      <c r="E51" s="16">
        <v>1.5004</v>
      </c>
      <c r="F51">
        <v>1.3952</v>
      </c>
      <c r="G51" s="11">
        <f>(F51/E51)*100</f>
        <v>92.988536390295934</v>
      </c>
      <c r="I51"/>
      <c r="J51"/>
      <c r="R51"/>
      <c r="S51"/>
    </row>
    <row r="52" spans="1:19" x14ac:dyDescent="0.25">
      <c r="A52" s="10" t="s">
        <v>226</v>
      </c>
      <c r="B52" t="s">
        <v>196</v>
      </c>
      <c r="C52" t="s">
        <v>9</v>
      </c>
      <c r="D52">
        <v>0.47</v>
      </c>
      <c r="E52" s="16">
        <v>1.5002</v>
      </c>
      <c r="F52">
        <v>1.3959999999999999</v>
      </c>
      <c r="G52" s="11">
        <f>(F52/E52)*100</f>
        <v>93.05425943207571</v>
      </c>
      <c r="I52"/>
      <c r="J52"/>
      <c r="R52"/>
      <c r="S52"/>
    </row>
    <row r="53" spans="1:19" x14ac:dyDescent="0.25">
      <c r="A53" s="10" t="s">
        <v>227</v>
      </c>
      <c r="B53" t="s">
        <v>196</v>
      </c>
      <c r="C53" t="s">
        <v>9</v>
      </c>
      <c r="D53">
        <v>0.34</v>
      </c>
      <c r="E53" s="16">
        <v>1.5007999999999999</v>
      </c>
      <c r="F53">
        <v>1.3966000000000001</v>
      </c>
      <c r="G53" s="11">
        <f>(F53/E53)*100</f>
        <v>93.057036247334764</v>
      </c>
      <c r="I53"/>
      <c r="J53"/>
      <c r="R53"/>
      <c r="S53"/>
    </row>
    <row r="54" spans="1:19" x14ac:dyDescent="0.25">
      <c r="A54" s="10" t="s">
        <v>228</v>
      </c>
      <c r="B54" t="s">
        <v>196</v>
      </c>
      <c r="C54" t="s">
        <v>9</v>
      </c>
      <c r="D54">
        <v>0.49</v>
      </c>
      <c r="E54" s="16">
        <v>1.5003</v>
      </c>
      <c r="F54">
        <v>1.3974</v>
      </c>
      <c r="G54" s="11">
        <f>(F54/E54)*100</f>
        <v>93.141371725654864</v>
      </c>
      <c r="I54"/>
      <c r="J54"/>
      <c r="R54"/>
      <c r="S54"/>
    </row>
    <row r="55" spans="1:19" x14ac:dyDescent="0.25">
      <c r="A55" s="10" t="s">
        <v>229</v>
      </c>
      <c r="B55" t="s">
        <v>196</v>
      </c>
      <c r="C55" t="s">
        <v>9</v>
      </c>
      <c r="D55">
        <v>0.43</v>
      </c>
      <c r="E55" s="16">
        <v>1.5005999999999999</v>
      </c>
      <c r="F55">
        <v>1.3986000000000001</v>
      </c>
      <c r="G55" s="11">
        <f>(F55/E55)*100</f>
        <v>93.202718912435031</v>
      </c>
      <c r="I55"/>
      <c r="J55"/>
      <c r="R55"/>
      <c r="S55"/>
    </row>
    <row r="56" spans="1:19" x14ac:dyDescent="0.25">
      <c r="A56" s="20"/>
      <c r="F56" s="12" t="s">
        <v>26</v>
      </c>
      <c r="G56" s="13">
        <f>AVERAGE(G51:G55)</f>
        <v>93.088784541559249</v>
      </c>
      <c r="H56" s="13">
        <f>(STDEVA(G51:G55))/(SQRT(5))</f>
        <v>3.7413955952754888E-2</v>
      </c>
      <c r="I56"/>
      <c r="J56"/>
      <c r="R56"/>
      <c r="S56"/>
    </row>
    <row r="57" spans="1:19" x14ac:dyDescent="0.2">
      <c r="I57"/>
      <c r="J57"/>
      <c r="R57"/>
      <c r="S5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Q57"/>
  <sheetViews>
    <sheetView topLeftCell="A33" zoomScale="101" workbookViewId="0">
      <selection activeCell="D2" sqref="D2"/>
    </sheetView>
  </sheetViews>
  <sheetFormatPr defaultColWidth="9" defaultRowHeight="15" x14ac:dyDescent="0.25"/>
  <cols>
    <col min="1" max="3" width="9.140625" customWidth="1"/>
    <col min="4" max="4" width="8.85546875" style="21" customWidth="1"/>
    <col min="5" max="5" width="10.5703125" customWidth="1"/>
    <col min="6" max="6" width="8.85546875" customWidth="1"/>
    <col min="7" max="255" width="9.140625" customWidth="1"/>
  </cols>
  <sheetData>
    <row r="1" spans="1:17" x14ac:dyDescent="0.25">
      <c r="A1" s="2"/>
      <c r="D1" s="21" t="s">
        <v>340</v>
      </c>
      <c r="E1" s="6" t="s">
        <v>13</v>
      </c>
      <c r="F1" s="6" t="s">
        <v>14</v>
      </c>
      <c r="G1" s="7" t="s">
        <v>15</v>
      </c>
      <c r="H1" s="6" t="s">
        <v>16</v>
      </c>
      <c r="I1" s="8"/>
      <c r="J1" s="9"/>
      <c r="N1" s="6" t="s">
        <v>13</v>
      </c>
      <c r="O1" s="6" t="s">
        <v>14</v>
      </c>
      <c r="P1" s="7" t="s">
        <v>15</v>
      </c>
      <c r="Q1" s="6" t="s">
        <v>16</v>
      </c>
    </row>
    <row r="2" spans="1:17" x14ac:dyDescent="0.25">
      <c r="A2" s="2"/>
      <c r="E2" s="6" t="s">
        <v>17</v>
      </c>
      <c r="F2" s="6" t="s">
        <v>17</v>
      </c>
      <c r="G2" s="6" t="s">
        <v>2</v>
      </c>
      <c r="H2" s="6" t="s">
        <v>18</v>
      </c>
      <c r="I2" s="8"/>
      <c r="J2" s="9"/>
      <c r="N2" s="6" t="s">
        <v>17</v>
      </c>
      <c r="O2" s="6" t="s">
        <v>17</v>
      </c>
      <c r="P2" s="6" t="s">
        <v>2</v>
      </c>
      <c r="Q2" s="6" t="s">
        <v>18</v>
      </c>
    </row>
    <row r="3" spans="1:17" x14ac:dyDescent="0.25">
      <c r="A3" s="10" t="s">
        <v>230</v>
      </c>
      <c r="B3" t="s">
        <v>231</v>
      </c>
      <c r="C3" s="31" t="s">
        <v>232</v>
      </c>
      <c r="D3" s="32">
        <v>0.29336457975167141</v>
      </c>
      <c r="E3">
        <v>1.5002</v>
      </c>
      <c r="F3">
        <v>1.4701</v>
      </c>
      <c r="G3" s="11">
        <f>(F3/E3)*100</f>
        <v>97.993600853219561</v>
      </c>
      <c r="I3" s="3"/>
      <c r="J3" s="4"/>
    </row>
    <row r="4" spans="1:17" x14ac:dyDescent="0.25">
      <c r="A4" s="10" t="s">
        <v>233</v>
      </c>
      <c r="C4" s="33"/>
      <c r="D4" s="32">
        <v>0.22930089686098654</v>
      </c>
      <c r="E4">
        <v>1.5004</v>
      </c>
      <c r="F4">
        <v>1.4701</v>
      </c>
      <c r="G4" s="11">
        <f>(F4/E4)*100</f>
        <v>97.980538523060517</v>
      </c>
      <c r="I4" s="3"/>
      <c r="J4" s="4"/>
    </row>
    <row r="5" spans="1:17" x14ac:dyDescent="0.25">
      <c r="A5" s="10" t="s">
        <v>234</v>
      </c>
      <c r="C5" s="31"/>
      <c r="D5" s="32">
        <v>0.33511548490393411</v>
      </c>
      <c r="E5">
        <v>1.5008999999999999</v>
      </c>
      <c r="F5">
        <v>1.4622999999999999</v>
      </c>
      <c r="G5" s="11">
        <f>(F5/E5)*100</f>
        <v>97.428209740822183</v>
      </c>
      <c r="I5" s="3"/>
      <c r="J5" s="4"/>
      <c r="L5" s="2"/>
    </row>
    <row r="6" spans="1:17" x14ac:dyDescent="0.25">
      <c r="A6" s="10" t="s">
        <v>235</v>
      </c>
      <c r="C6" s="33"/>
      <c r="D6" s="32">
        <v>0.29428277831558569</v>
      </c>
      <c r="E6">
        <v>1.5003</v>
      </c>
      <c r="F6">
        <v>1.4722</v>
      </c>
      <c r="G6" s="11">
        <f>(F6/E6)*100</f>
        <v>98.127041258414977</v>
      </c>
      <c r="I6" s="3"/>
      <c r="J6" s="4"/>
    </row>
    <row r="7" spans="1:17" x14ac:dyDescent="0.25">
      <c r="A7" s="10" t="s">
        <v>236</v>
      </c>
      <c r="C7" s="31"/>
      <c r="D7" s="32">
        <v>0.20877999536607969</v>
      </c>
      <c r="E7">
        <v>1.5007999999999999</v>
      </c>
      <c r="F7">
        <v>1.4709000000000001</v>
      </c>
      <c r="G7" s="11">
        <f>(F7/E7)*100</f>
        <v>98.007729211087437</v>
      </c>
      <c r="I7" s="3"/>
      <c r="J7" s="4"/>
    </row>
    <row r="8" spans="1:17" x14ac:dyDescent="0.25">
      <c r="A8" s="2"/>
      <c r="F8" s="12" t="s">
        <v>26</v>
      </c>
      <c r="G8" s="13">
        <f>AVERAGE(G3:G7)</f>
        <v>97.907423917320941</v>
      </c>
      <c r="H8" s="13">
        <f>(STDEVA(G3:G7))/(SQRT(5))</f>
        <v>0.12261960799103631</v>
      </c>
      <c r="I8" s="3"/>
      <c r="J8" s="4"/>
      <c r="O8" s="12" t="s">
        <v>26</v>
      </c>
      <c r="P8" s="13" t="e">
        <f>AVERAGE(P3:P7)</f>
        <v>#DIV/0!</v>
      </c>
      <c r="Q8" s="13" t="e">
        <f>(STDEVA(P3:P7))/(SQRT(5))</f>
        <v>#DIV/0!</v>
      </c>
    </row>
    <row r="9" spans="1:17" x14ac:dyDescent="0.25">
      <c r="A9" s="2"/>
      <c r="F9" s="14"/>
      <c r="G9" s="15"/>
      <c r="H9" s="15"/>
      <c r="I9" s="3"/>
      <c r="J9" s="4"/>
      <c r="O9" s="14"/>
      <c r="P9" s="15"/>
      <c r="Q9" s="15"/>
    </row>
    <row r="10" spans="1:17" x14ac:dyDescent="0.25">
      <c r="A10" s="2"/>
      <c r="G10" s="2"/>
      <c r="I10" s="3"/>
      <c r="J10" s="4"/>
    </row>
    <row r="11" spans="1:17" x14ac:dyDescent="0.25">
      <c r="A11" s="10" t="s">
        <v>237</v>
      </c>
      <c r="B11" t="s">
        <v>238</v>
      </c>
      <c r="C11" t="s">
        <v>7</v>
      </c>
      <c r="D11" s="32">
        <v>0.26796190500252648</v>
      </c>
      <c r="E11" s="16">
        <v>1.5005999999999999</v>
      </c>
      <c r="F11" s="16">
        <v>1.3875999999999999</v>
      </c>
      <c r="G11" s="11">
        <f>(F11/E11)*100</f>
        <v>92.469678795148596</v>
      </c>
      <c r="I11" s="3"/>
    </row>
    <row r="12" spans="1:17" x14ac:dyDescent="0.25">
      <c r="A12" s="10" t="s">
        <v>239</v>
      </c>
      <c r="B12" t="s">
        <v>238</v>
      </c>
      <c r="C12" t="s">
        <v>7</v>
      </c>
      <c r="D12" s="32">
        <v>0.11080474937965258</v>
      </c>
      <c r="E12" s="16">
        <v>1.5006999999999999</v>
      </c>
      <c r="F12" s="16">
        <v>1.3900999999999999</v>
      </c>
      <c r="G12" s="11">
        <f>(F12/E12)*100</f>
        <v>92.630105950556413</v>
      </c>
      <c r="I12" s="3"/>
    </row>
    <row r="13" spans="1:17" x14ac:dyDescent="0.25">
      <c r="A13" s="10" t="s">
        <v>240</v>
      </c>
      <c r="B13" t="s">
        <v>238</v>
      </c>
      <c r="C13" t="s">
        <v>7</v>
      </c>
      <c r="D13" s="32">
        <v>0.13585816347646146</v>
      </c>
      <c r="E13" s="16">
        <v>1.5004</v>
      </c>
      <c r="F13" s="16">
        <v>1.3963000000000001</v>
      </c>
      <c r="G13" s="11">
        <f>(F13/E13)*100</f>
        <v>93.061850173287127</v>
      </c>
      <c r="I13" s="3"/>
    </row>
    <row r="14" spans="1:17" x14ac:dyDescent="0.25">
      <c r="A14" s="10" t="s">
        <v>241</v>
      </c>
      <c r="B14" t="s">
        <v>238</v>
      </c>
      <c r="C14" t="s">
        <v>7</v>
      </c>
      <c r="D14" s="32">
        <v>7.3884829862874563E-2</v>
      </c>
      <c r="E14" s="16">
        <v>1.5004</v>
      </c>
      <c r="F14" s="16">
        <v>1.3933</v>
      </c>
      <c r="G14" s="11">
        <f>(F14/E14)*100</f>
        <v>92.861903492402035</v>
      </c>
      <c r="I14" s="3"/>
    </row>
    <row r="15" spans="1:17" x14ac:dyDescent="0.25">
      <c r="A15" s="10" t="s">
        <v>242</v>
      </c>
      <c r="B15" t="s">
        <v>238</v>
      </c>
      <c r="C15" t="s">
        <v>7</v>
      </c>
      <c r="D15" s="32">
        <v>0.10398613477088949</v>
      </c>
      <c r="E15" s="16">
        <v>1.5002</v>
      </c>
      <c r="F15" s="16">
        <v>1.3980999999999999</v>
      </c>
      <c r="G15" s="11">
        <f>(F15/E15)*100</f>
        <v>93.194240767897611</v>
      </c>
      <c r="I15" s="3"/>
    </row>
    <row r="16" spans="1:17" x14ac:dyDescent="0.25">
      <c r="A16" s="2" t="s">
        <v>201</v>
      </c>
      <c r="F16" s="12" t="s">
        <v>26</v>
      </c>
      <c r="G16" s="13">
        <f>AVERAGE(G11:G15)</f>
        <v>92.843555835858353</v>
      </c>
      <c r="H16" s="13">
        <f>(STDEVA(G11:G15))/(SQRT(5))</f>
        <v>0.13347544173344925</v>
      </c>
      <c r="I16" s="17"/>
    </row>
    <row r="17" spans="1:9" x14ac:dyDescent="0.25">
      <c r="A17" s="2"/>
      <c r="F17" s="14"/>
      <c r="G17" s="15"/>
      <c r="H17" s="15"/>
      <c r="I17" s="17"/>
    </row>
    <row r="18" spans="1:9" x14ac:dyDescent="0.25">
      <c r="A18" s="2"/>
      <c r="I18" s="3"/>
    </row>
    <row r="19" spans="1:9" x14ac:dyDescent="0.25">
      <c r="A19" s="10" t="s">
        <v>243</v>
      </c>
      <c r="B19" t="s">
        <v>238</v>
      </c>
      <c r="C19" t="s">
        <v>6</v>
      </c>
      <c r="D19" s="32">
        <v>0.23596155776515151</v>
      </c>
      <c r="E19" s="16">
        <v>1.5</v>
      </c>
      <c r="F19" s="16">
        <v>1.3701000000000001</v>
      </c>
      <c r="G19" s="11">
        <f>(F19/E19)*100</f>
        <v>91.34</v>
      </c>
      <c r="I19" s="3"/>
    </row>
    <row r="20" spans="1:9" x14ac:dyDescent="0.25">
      <c r="A20" s="10" t="s">
        <v>244</v>
      </c>
      <c r="B20" t="s">
        <v>238</v>
      </c>
      <c r="C20" t="s">
        <v>6</v>
      </c>
      <c r="D20" s="32">
        <v>0.43692930612244896</v>
      </c>
      <c r="E20" s="16">
        <v>1.5003</v>
      </c>
      <c r="F20" s="16">
        <v>1.3734999999999999</v>
      </c>
      <c r="G20" s="11">
        <f>(F20/E20)*100</f>
        <v>91.548356995267611</v>
      </c>
      <c r="I20" s="3"/>
    </row>
    <row r="21" spans="1:9" x14ac:dyDescent="0.25">
      <c r="A21" s="10" t="s">
        <v>245</v>
      </c>
      <c r="B21" t="s">
        <v>238</v>
      </c>
      <c r="C21" t="s">
        <v>6</v>
      </c>
      <c r="D21" s="32">
        <v>0.27967689218921893</v>
      </c>
      <c r="E21" s="16">
        <v>1.5006999999999999</v>
      </c>
      <c r="F21" s="16">
        <v>1.3743000000000001</v>
      </c>
      <c r="G21" s="11">
        <f>(F21/E21)*100</f>
        <v>91.577263943493051</v>
      </c>
      <c r="I21" s="3"/>
    </row>
    <row r="22" spans="1:9" x14ac:dyDescent="0.25">
      <c r="A22" s="10" t="s">
        <v>246</v>
      </c>
      <c r="B22" t="s">
        <v>238</v>
      </c>
      <c r="C22" t="s">
        <v>6</v>
      </c>
      <c r="D22" s="32">
        <v>0.15316527576601668</v>
      </c>
      <c r="E22" s="16">
        <v>1.5005999999999999</v>
      </c>
      <c r="F22" s="16">
        <v>1.3718999999999999</v>
      </c>
      <c r="G22" s="11">
        <f>(F22/E22)*100</f>
        <v>91.4234306277489</v>
      </c>
      <c r="I22" s="3"/>
    </row>
    <row r="23" spans="1:9" x14ac:dyDescent="0.25">
      <c r="A23" s="10" t="s">
        <v>247</v>
      </c>
      <c r="B23" t="s">
        <v>238</v>
      </c>
      <c r="C23" t="s">
        <v>6</v>
      </c>
      <c r="D23" s="32">
        <v>0.41509679047619052</v>
      </c>
      <c r="E23" s="16">
        <v>1.5004</v>
      </c>
      <c r="F23" s="16">
        <v>1.3726</v>
      </c>
      <c r="G23" s="11">
        <f>(F23/E23)*100</f>
        <v>91.482271394294855</v>
      </c>
      <c r="I23" s="3"/>
    </row>
    <row r="24" spans="1:9" x14ac:dyDescent="0.25">
      <c r="A24" s="2"/>
      <c r="F24" s="12" t="s">
        <v>26</v>
      </c>
      <c r="G24" s="13">
        <f>AVERAGE(G19:G23)</f>
        <v>91.474264592160893</v>
      </c>
      <c r="H24" s="18">
        <f>(STDEVA(G19:G23))/(SQRT(5))</f>
        <v>4.2879909106337849E-2</v>
      </c>
      <c r="I24" s="19"/>
    </row>
    <row r="25" spans="1:9" x14ac:dyDescent="0.25">
      <c r="A25" s="2"/>
      <c r="F25" s="14"/>
      <c r="G25" s="15"/>
      <c r="H25" s="34"/>
      <c r="I25" s="19"/>
    </row>
    <row r="26" spans="1:9" x14ac:dyDescent="0.25">
      <c r="A26" s="2"/>
      <c r="I26" s="3"/>
    </row>
    <row r="27" spans="1:9" x14ac:dyDescent="0.25">
      <c r="A27" s="10" t="s">
        <v>248</v>
      </c>
      <c r="B27" t="s">
        <v>238</v>
      </c>
      <c r="C27" t="s">
        <v>4</v>
      </c>
      <c r="D27" s="32">
        <v>9.0800833140476739E-2</v>
      </c>
      <c r="E27" s="16">
        <v>1.5007999999999999</v>
      </c>
      <c r="F27" s="16">
        <v>1.3566</v>
      </c>
      <c r="G27" s="11">
        <f>(F27/E27)*100</f>
        <v>90.391791044776127</v>
      </c>
    </row>
    <row r="28" spans="1:9" x14ac:dyDescent="0.25">
      <c r="A28" s="10" t="s">
        <v>249</v>
      </c>
      <c r="B28" t="s">
        <v>238</v>
      </c>
      <c r="C28" t="s">
        <v>4</v>
      </c>
      <c r="D28" s="32">
        <v>0.13283792092894664</v>
      </c>
      <c r="E28" s="16">
        <v>1.5008999999999999</v>
      </c>
      <c r="F28" s="16">
        <v>1.4131</v>
      </c>
      <c r="G28" s="11">
        <f>(F28/E28)*100</f>
        <v>94.15017656073023</v>
      </c>
    </row>
    <row r="29" spans="1:9" x14ac:dyDescent="0.25">
      <c r="A29" s="10" t="s">
        <v>250</v>
      </c>
      <c r="B29" t="s">
        <v>238</v>
      </c>
      <c r="C29" t="s">
        <v>4</v>
      </c>
      <c r="D29" s="32">
        <v>9.8377862847700365E-2</v>
      </c>
      <c r="E29" s="16">
        <v>1.5001</v>
      </c>
      <c r="F29" s="16">
        <v>1.4169</v>
      </c>
      <c r="G29" s="11">
        <f>(F29/E29)*100</f>
        <v>94.453703086460905</v>
      </c>
    </row>
    <row r="30" spans="1:9" x14ac:dyDescent="0.25">
      <c r="A30" s="10" t="s">
        <v>251</v>
      </c>
      <c r="B30" t="s">
        <v>238</v>
      </c>
      <c r="C30" t="s">
        <v>4</v>
      </c>
      <c r="D30" s="32">
        <v>0.13061453042824944</v>
      </c>
      <c r="E30" s="16">
        <v>1.5001</v>
      </c>
      <c r="F30" s="16">
        <v>1.4166000000000001</v>
      </c>
      <c r="G30" s="11">
        <f>(F30/E30)*100</f>
        <v>94.43370441970535</v>
      </c>
    </row>
    <row r="31" spans="1:9" x14ac:dyDescent="0.25">
      <c r="A31" s="10" t="s">
        <v>252</v>
      </c>
      <c r="B31" t="s">
        <v>238</v>
      </c>
      <c r="C31" t="s">
        <v>4</v>
      </c>
      <c r="D31" s="32">
        <v>8.9016287231586236E-2</v>
      </c>
      <c r="E31" s="16">
        <v>1.5003</v>
      </c>
      <c r="F31" s="16">
        <v>1.4157</v>
      </c>
      <c r="G31" s="11">
        <f>(F31/E31)*100</f>
        <v>94.361127774445109</v>
      </c>
    </row>
    <row r="32" spans="1:9" x14ac:dyDescent="0.25">
      <c r="A32" s="22"/>
      <c r="F32" s="12" t="s">
        <v>26</v>
      </c>
      <c r="G32" s="13">
        <f>AVERAGE(G27:G31)</f>
        <v>93.558100577223541</v>
      </c>
      <c r="H32" s="13">
        <f>(STDEVA(G27:G31))/(SQRT(5))</f>
        <v>0.79340118000011406</v>
      </c>
    </row>
    <row r="33" spans="1:8" x14ac:dyDescent="0.25">
      <c r="A33" s="22"/>
      <c r="F33" s="14"/>
      <c r="G33" s="15"/>
      <c r="H33" s="15"/>
    </row>
    <row r="34" spans="1:8" x14ac:dyDescent="0.2">
      <c r="A34" s="20"/>
    </row>
    <row r="35" spans="1:8" x14ac:dyDescent="0.25">
      <c r="A35" s="10" t="s">
        <v>253</v>
      </c>
      <c r="B35" t="s">
        <v>238</v>
      </c>
      <c r="C35" t="s">
        <v>3</v>
      </c>
      <c r="D35" s="32">
        <v>0.2101217974971559</v>
      </c>
      <c r="E35" s="16">
        <v>1.5005999999999999</v>
      </c>
      <c r="F35" s="16">
        <v>1.3818999999999999</v>
      </c>
      <c r="G35" s="11">
        <f>(F35/E35)*100</f>
        <v>92.08983073437291</v>
      </c>
    </row>
    <row r="36" spans="1:8" x14ac:dyDescent="0.25">
      <c r="A36" s="10" t="s">
        <v>254</v>
      </c>
      <c r="B36" t="s">
        <v>238</v>
      </c>
      <c r="C36" t="s">
        <v>3</v>
      </c>
      <c r="D36" s="32">
        <v>0.32056035326086951</v>
      </c>
      <c r="E36" s="16">
        <v>1.5004999999999999</v>
      </c>
      <c r="F36" s="16">
        <v>1.3862000000000001</v>
      </c>
      <c r="G36" s="11">
        <f>(F36/E36)*100</f>
        <v>92.382539153615468</v>
      </c>
    </row>
    <row r="37" spans="1:8" x14ac:dyDescent="0.25">
      <c r="A37" s="10" t="s">
        <v>255</v>
      </c>
      <c r="B37" t="s">
        <v>238</v>
      </c>
      <c r="C37" t="s">
        <v>3</v>
      </c>
      <c r="D37" s="32">
        <v>9.5510165934602237E-2</v>
      </c>
      <c r="E37" s="16">
        <v>1.5002</v>
      </c>
      <c r="F37" s="16">
        <v>1.4186000000000001</v>
      </c>
      <c r="G37" s="11">
        <f>(F37/E37)*100</f>
        <v>94.560725236635122</v>
      </c>
    </row>
    <row r="38" spans="1:8" x14ac:dyDescent="0.25">
      <c r="A38" s="10" t="s">
        <v>256</v>
      </c>
      <c r="B38" t="s">
        <v>238</v>
      </c>
      <c r="C38" t="s">
        <v>3</v>
      </c>
      <c r="D38" s="32">
        <v>8.6219858220900975E-2</v>
      </c>
      <c r="E38" s="16">
        <v>1.5001</v>
      </c>
      <c r="F38" s="16">
        <v>1.4194</v>
      </c>
      <c r="G38" s="11">
        <f>(F38/E38)*100</f>
        <v>94.620358642757154</v>
      </c>
    </row>
    <row r="39" spans="1:8" x14ac:dyDescent="0.25">
      <c r="A39" s="10" t="s">
        <v>257</v>
      </c>
      <c r="B39" t="s">
        <v>238</v>
      </c>
      <c r="C39" t="s">
        <v>3</v>
      </c>
      <c r="D39" s="32">
        <v>8.1114106392907157E-2</v>
      </c>
      <c r="E39" s="16">
        <v>1.5003</v>
      </c>
      <c r="F39" s="16">
        <v>1.423</v>
      </c>
      <c r="G39" s="11">
        <f>(F39/E39)*100</f>
        <v>94.847697127241233</v>
      </c>
    </row>
    <row r="40" spans="1:8" x14ac:dyDescent="0.25">
      <c r="A40" s="24"/>
      <c r="F40" s="12" t="s">
        <v>26</v>
      </c>
      <c r="G40" s="13">
        <f>AVERAGE(G35:G39)</f>
        <v>93.700230178924386</v>
      </c>
      <c r="H40" s="13">
        <f>(STDEVA(G35:G39))/(SQRT(5))</f>
        <v>0.60139273943783178</v>
      </c>
    </row>
    <row r="41" spans="1:8" x14ac:dyDescent="0.25">
      <c r="A41" s="24"/>
      <c r="F41" s="14"/>
      <c r="G41" s="15"/>
      <c r="H41" s="15"/>
    </row>
    <row r="42" spans="1:8" x14ac:dyDescent="0.2">
      <c r="A42" s="20"/>
    </row>
    <row r="43" spans="1:8" x14ac:dyDescent="0.25">
      <c r="A43" s="10" t="s">
        <v>258</v>
      </c>
      <c r="B43" t="s">
        <v>238</v>
      </c>
      <c r="C43" t="s">
        <v>10</v>
      </c>
      <c r="D43" s="32">
        <v>5.5913570127504551E-2</v>
      </c>
      <c r="E43" s="16">
        <v>1.5008999999999999</v>
      </c>
      <c r="F43" s="16">
        <v>1.4097</v>
      </c>
      <c r="G43" s="11">
        <f>(F43/E43)*100</f>
        <v>93.92364581251249</v>
      </c>
    </row>
    <row r="44" spans="1:8" x14ac:dyDescent="0.25">
      <c r="A44" s="10" t="s">
        <v>259</v>
      </c>
      <c r="B44" t="s">
        <v>238</v>
      </c>
      <c r="C44" t="s">
        <v>10</v>
      </c>
      <c r="D44" s="32">
        <v>5.047370735058393E-2</v>
      </c>
      <c r="E44" s="16">
        <v>1.5004999999999999</v>
      </c>
      <c r="F44" s="16">
        <v>1.4065000000000001</v>
      </c>
      <c r="G44" s="11">
        <f>(F44/E44)*100</f>
        <v>93.735421526157964</v>
      </c>
    </row>
    <row r="45" spans="1:8" x14ac:dyDescent="0.25">
      <c r="A45" s="10" t="s">
        <v>260</v>
      </c>
      <c r="B45" t="s">
        <v>238</v>
      </c>
      <c r="C45" t="s">
        <v>10</v>
      </c>
      <c r="D45" s="32">
        <v>7.0183141473910707E-2</v>
      </c>
      <c r="E45" s="16">
        <v>1.5002</v>
      </c>
      <c r="F45" s="16">
        <v>1.4076</v>
      </c>
      <c r="G45" s="11">
        <f>(F45/E45)*100</f>
        <v>93.827489668044265</v>
      </c>
    </row>
    <row r="46" spans="1:8" x14ac:dyDescent="0.25">
      <c r="A46" s="10" t="s">
        <v>261</v>
      </c>
      <c r="B46" t="s">
        <v>238</v>
      </c>
      <c r="C46" t="s">
        <v>10</v>
      </c>
      <c r="D46" s="32">
        <v>4.3698544611819233E-2</v>
      </c>
      <c r="E46" s="16">
        <v>1.5007999999999999</v>
      </c>
      <c r="F46" s="16">
        <v>1.4107000000000001</v>
      </c>
      <c r="G46" s="11">
        <f>(F46/E46)*100</f>
        <v>93.996535181236681</v>
      </c>
    </row>
    <row r="47" spans="1:8" x14ac:dyDescent="0.25">
      <c r="A47" s="10" t="s">
        <v>262</v>
      </c>
      <c r="B47" t="s">
        <v>238</v>
      </c>
      <c r="C47" t="s">
        <v>10</v>
      </c>
      <c r="D47" s="32">
        <v>6.4984786675792841E-2</v>
      </c>
      <c r="E47" s="16">
        <v>1.5004</v>
      </c>
      <c r="F47" s="16">
        <v>1.4067000000000001</v>
      </c>
      <c r="G47" s="11">
        <f>(F47/E47)*100</f>
        <v>93.754998667022136</v>
      </c>
    </row>
    <row r="48" spans="1:8" x14ac:dyDescent="0.25">
      <c r="A48" s="20"/>
      <c r="F48" s="12" t="s">
        <v>26</v>
      </c>
      <c r="G48" s="13">
        <f>AVERAGE(G43:G47)</f>
        <v>93.847618170994721</v>
      </c>
      <c r="H48" s="13">
        <f>(STDEVA(G43:G47))/(SQRT(5))</f>
        <v>4.9763487857031212E-2</v>
      </c>
    </row>
    <row r="49" spans="1:8" x14ac:dyDescent="0.25">
      <c r="A49" s="20"/>
      <c r="F49" s="14"/>
      <c r="G49" s="15"/>
      <c r="H49" s="15"/>
    </row>
    <row r="50" spans="1:8" x14ac:dyDescent="0.2">
      <c r="A50" s="20"/>
    </row>
    <row r="51" spans="1:8" x14ac:dyDescent="0.25">
      <c r="A51" s="10" t="s">
        <v>263</v>
      </c>
      <c r="B51" t="s">
        <v>238</v>
      </c>
      <c r="C51" t="s">
        <v>9</v>
      </c>
      <c r="D51" s="32">
        <v>0.10629947882736156</v>
      </c>
      <c r="E51" s="16">
        <v>1.5008999999999999</v>
      </c>
      <c r="F51" s="16">
        <v>1.3394999999999999</v>
      </c>
      <c r="G51" s="11">
        <f>(F51/E51)*100</f>
        <v>89.246452128722765</v>
      </c>
    </row>
    <row r="52" spans="1:8" x14ac:dyDescent="0.25">
      <c r="A52" s="10" t="s">
        <v>264</v>
      </c>
      <c r="B52" t="s">
        <v>238</v>
      </c>
      <c r="C52" t="s">
        <v>9</v>
      </c>
      <c r="D52" s="32">
        <v>0.14782048769371012</v>
      </c>
      <c r="E52" s="16">
        <v>1.5005999999999999</v>
      </c>
      <c r="F52" s="16">
        <v>1.4019999999999999</v>
      </c>
      <c r="G52" s="11">
        <f>(F52/E52)*100</f>
        <v>93.429294948687186</v>
      </c>
    </row>
    <row r="53" spans="1:8" x14ac:dyDescent="0.25">
      <c r="A53" s="10" t="s">
        <v>265</v>
      </c>
      <c r="B53" t="s">
        <v>238</v>
      </c>
      <c r="C53" t="s">
        <v>9</v>
      </c>
      <c r="D53" s="32">
        <v>0.12784441018453632</v>
      </c>
      <c r="E53" s="16">
        <v>1.5003</v>
      </c>
      <c r="F53" s="16">
        <v>1.403</v>
      </c>
      <c r="G53" s="11">
        <f>(F53/E53)*100</f>
        <v>93.514630407251886</v>
      </c>
    </row>
    <row r="54" spans="1:8" x14ac:dyDescent="0.25">
      <c r="A54" s="10" t="s">
        <v>266</v>
      </c>
      <c r="B54" t="s">
        <v>238</v>
      </c>
      <c r="C54" t="s">
        <v>9</v>
      </c>
      <c r="D54" s="32">
        <v>0.12196646602398306</v>
      </c>
      <c r="E54" s="16">
        <v>1.5008999999999999</v>
      </c>
      <c r="F54" s="16">
        <v>1.3997999999999999</v>
      </c>
      <c r="G54" s="11">
        <f>(F54/E54)*100</f>
        <v>93.264041575054961</v>
      </c>
    </row>
    <row r="55" spans="1:8" x14ac:dyDescent="0.25">
      <c r="A55" s="10" t="s">
        <v>267</v>
      </c>
      <c r="B55" t="s">
        <v>238</v>
      </c>
      <c r="C55" t="s">
        <v>9</v>
      </c>
      <c r="D55" s="32">
        <v>0.10832523271825943</v>
      </c>
      <c r="E55" s="16">
        <v>1.5005999999999999</v>
      </c>
      <c r="F55" s="16">
        <v>1.3934</v>
      </c>
      <c r="G55" s="11">
        <f>(F55/E55)*100</f>
        <v>92.856190856990537</v>
      </c>
    </row>
    <row r="56" spans="1:8" x14ac:dyDescent="0.25">
      <c r="A56" s="20"/>
      <c r="E56" s="16"/>
      <c r="F56" s="12" t="s">
        <v>26</v>
      </c>
      <c r="G56" s="13">
        <f>AVERAGE(G51:G55)</f>
        <v>92.462121983341461</v>
      </c>
      <c r="H56" s="13">
        <f>(STDEVA(G51:G55))/(SQRT(5))</f>
        <v>0.81185267906050751</v>
      </c>
    </row>
    <row r="57" spans="1:8" x14ac:dyDescent="0.25">
      <c r="A57" s="20"/>
      <c r="E57" s="16"/>
      <c r="F57" s="14"/>
      <c r="G57" s="15"/>
      <c r="H57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Q56"/>
  <sheetViews>
    <sheetView workbookViewId="0">
      <selection activeCell="D2" sqref="D2"/>
    </sheetView>
  </sheetViews>
  <sheetFormatPr defaultColWidth="9" defaultRowHeight="15" x14ac:dyDescent="0.25"/>
  <cols>
    <col min="1" max="3" width="9.140625" customWidth="1"/>
    <col min="4" max="4" width="8.85546875" style="21" customWidth="1"/>
    <col min="5" max="5" width="10.5703125" customWidth="1"/>
    <col min="6" max="6" width="8.85546875" customWidth="1"/>
    <col min="7" max="255" width="9.140625" customWidth="1"/>
  </cols>
  <sheetData>
    <row r="1" spans="1:17" x14ac:dyDescent="0.25">
      <c r="A1" s="2"/>
      <c r="D1" s="35" t="s">
        <v>340</v>
      </c>
      <c r="E1" s="6" t="s">
        <v>13</v>
      </c>
      <c r="F1" s="6" t="s">
        <v>14</v>
      </c>
      <c r="G1" s="7" t="s">
        <v>15</v>
      </c>
      <c r="H1" s="6" t="s">
        <v>16</v>
      </c>
      <c r="I1" s="8"/>
      <c r="J1" s="9"/>
      <c r="N1" s="6" t="s">
        <v>13</v>
      </c>
      <c r="O1" s="6" t="s">
        <v>14</v>
      </c>
      <c r="P1" s="7" t="s">
        <v>15</v>
      </c>
      <c r="Q1" s="6" t="s">
        <v>16</v>
      </c>
    </row>
    <row r="2" spans="1:17" x14ac:dyDescent="0.25">
      <c r="A2" s="2"/>
      <c r="E2" s="6" t="s">
        <v>17</v>
      </c>
      <c r="F2" s="6" t="s">
        <v>17</v>
      </c>
      <c r="G2" s="6" t="s">
        <v>2</v>
      </c>
      <c r="H2" s="6" t="s">
        <v>18</v>
      </c>
      <c r="I2" s="8"/>
      <c r="J2" s="9"/>
      <c r="N2" s="6" t="s">
        <v>17</v>
      </c>
      <c r="O2" s="6" t="s">
        <v>17</v>
      </c>
      <c r="P2" s="6" t="s">
        <v>2</v>
      </c>
      <c r="Q2" s="6" t="s">
        <v>18</v>
      </c>
    </row>
    <row r="3" spans="1:17" x14ac:dyDescent="0.25">
      <c r="A3" s="10" t="s">
        <v>230</v>
      </c>
      <c r="B3" t="s">
        <v>231</v>
      </c>
      <c r="C3" s="31" t="s">
        <v>232</v>
      </c>
      <c r="D3" s="32">
        <v>0.29336457975167141</v>
      </c>
      <c r="E3">
        <v>1.5002</v>
      </c>
      <c r="F3">
        <v>1.4701</v>
      </c>
      <c r="G3" s="11">
        <f>(F3/E3)*100</f>
        <v>97.993600853219561</v>
      </c>
      <c r="I3" s="3"/>
      <c r="J3" s="4"/>
    </row>
    <row r="4" spans="1:17" x14ac:dyDescent="0.25">
      <c r="A4" s="10" t="s">
        <v>233</v>
      </c>
      <c r="C4" s="33"/>
      <c r="D4" s="32">
        <v>0.22930089686098654</v>
      </c>
      <c r="E4">
        <v>1.5004</v>
      </c>
      <c r="F4">
        <v>1.4701</v>
      </c>
      <c r="G4" s="11">
        <f>(F4/E4)*100</f>
        <v>97.980538523060517</v>
      </c>
      <c r="I4" s="3"/>
      <c r="J4" s="4"/>
    </row>
    <row r="5" spans="1:17" x14ac:dyDescent="0.25">
      <c r="A5" s="10" t="s">
        <v>234</v>
      </c>
      <c r="C5" s="31"/>
      <c r="D5" s="32">
        <v>0.33511548490393411</v>
      </c>
      <c r="E5">
        <v>1.5008999999999999</v>
      </c>
      <c r="F5">
        <v>1.4622999999999999</v>
      </c>
      <c r="G5" s="11">
        <f>(F5/E5)*100</f>
        <v>97.428209740822183</v>
      </c>
      <c r="I5" s="3"/>
      <c r="J5" s="4"/>
      <c r="L5" s="2"/>
    </row>
    <row r="6" spans="1:17" x14ac:dyDescent="0.25">
      <c r="A6" s="10" t="s">
        <v>235</v>
      </c>
      <c r="C6" s="33"/>
      <c r="D6" s="32">
        <v>0.29428277831558569</v>
      </c>
      <c r="E6">
        <v>1.5003</v>
      </c>
      <c r="F6">
        <v>1.4722</v>
      </c>
      <c r="G6" s="11">
        <f>(F6/E6)*100</f>
        <v>98.127041258414977</v>
      </c>
      <c r="I6" s="3"/>
      <c r="J6" s="4"/>
    </row>
    <row r="7" spans="1:17" x14ac:dyDescent="0.25">
      <c r="A7" s="10" t="s">
        <v>236</v>
      </c>
      <c r="C7" s="31"/>
      <c r="D7" s="32">
        <v>0.20877999536607969</v>
      </c>
      <c r="E7">
        <v>1.5007999999999999</v>
      </c>
      <c r="F7">
        <v>1.4709000000000001</v>
      </c>
      <c r="G7" s="11">
        <f>(F7/E7)*100</f>
        <v>98.007729211087437</v>
      </c>
      <c r="I7" s="3"/>
      <c r="J7" s="4"/>
    </row>
    <row r="8" spans="1:17" x14ac:dyDescent="0.25">
      <c r="A8" s="2"/>
      <c r="F8" s="12" t="s">
        <v>26</v>
      </c>
      <c r="G8" s="13">
        <f>AVERAGE(G3:G7)</f>
        <v>97.907423917320941</v>
      </c>
      <c r="H8" s="13">
        <f>(STDEVA(G3:G7))/(SQRT(5))</f>
        <v>0.12261960799103631</v>
      </c>
      <c r="I8" s="3"/>
      <c r="J8" s="4"/>
      <c r="O8" s="12" t="s">
        <v>26</v>
      </c>
      <c r="P8" s="13" t="e">
        <f>AVERAGE(P3:P7)</f>
        <v>#DIV/0!</v>
      </c>
      <c r="Q8" s="13" t="e">
        <f>(STDEVA(P3:P7))/(SQRT(5))</f>
        <v>#DIV/0!</v>
      </c>
    </row>
    <row r="9" spans="1:17" x14ac:dyDescent="0.25">
      <c r="A9" s="2"/>
      <c r="F9" s="14"/>
      <c r="G9" s="15"/>
      <c r="H9" s="15"/>
      <c r="I9" s="3"/>
      <c r="J9" s="4"/>
      <c r="O9" s="14"/>
      <c r="P9" s="15"/>
      <c r="Q9" s="15"/>
    </row>
    <row r="10" spans="1:17" x14ac:dyDescent="0.25">
      <c r="A10" s="2"/>
      <c r="G10" s="2"/>
      <c r="I10" s="3"/>
      <c r="J10" s="4"/>
    </row>
    <row r="11" spans="1:17" x14ac:dyDescent="0.25">
      <c r="A11" s="10" t="s">
        <v>268</v>
      </c>
      <c r="B11" t="s">
        <v>269</v>
      </c>
      <c r="C11" t="s">
        <v>7</v>
      </c>
      <c r="D11" s="32">
        <v>8.5925350613283977E-2</v>
      </c>
      <c r="E11" s="16">
        <v>1.5004999999999999</v>
      </c>
      <c r="F11" s="16">
        <v>1.405</v>
      </c>
      <c r="G11" s="11">
        <f>(F11/E11)*100</f>
        <v>93.635454848383887</v>
      </c>
      <c r="I11" s="3"/>
    </row>
    <row r="12" spans="1:17" x14ac:dyDescent="0.25">
      <c r="A12" s="10" t="s">
        <v>270</v>
      </c>
      <c r="B12" t="s">
        <v>269</v>
      </c>
      <c r="C12" t="s">
        <v>7</v>
      </c>
      <c r="D12" s="32">
        <v>0.14389113619631902</v>
      </c>
      <c r="E12" s="16">
        <v>1.5</v>
      </c>
      <c r="F12" s="16">
        <v>1.4045000000000001</v>
      </c>
      <c r="G12" s="11">
        <f>(F12/E12)*100</f>
        <v>93.63333333333334</v>
      </c>
      <c r="I12" s="3"/>
    </row>
    <row r="13" spans="1:17" x14ac:dyDescent="0.25">
      <c r="A13" s="10" t="s">
        <v>271</v>
      </c>
      <c r="B13" t="s">
        <v>269</v>
      </c>
      <c r="C13" t="s">
        <v>7</v>
      </c>
      <c r="D13" s="32">
        <v>0.13708480525574848</v>
      </c>
      <c r="E13" s="16">
        <v>1.5001</v>
      </c>
      <c r="F13" s="16">
        <v>1.4021999999999999</v>
      </c>
      <c r="G13" s="11">
        <f>(F13/E13)*100</f>
        <v>93.473768415438968</v>
      </c>
      <c r="I13" s="3"/>
    </row>
    <row r="14" spans="1:17" x14ac:dyDescent="0.25">
      <c r="A14" s="10" t="s">
        <v>272</v>
      </c>
      <c r="B14" t="s">
        <v>269</v>
      </c>
      <c r="C14" t="s">
        <v>7</v>
      </c>
      <c r="D14" s="32">
        <v>7.3646755070202796E-2</v>
      </c>
      <c r="E14" s="16">
        <v>1.5007999999999999</v>
      </c>
      <c r="F14" s="16">
        <v>1.4053</v>
      </c>
      <c r="G14" s="11">
        <f>(F14/E14)*100</f>
        <v>93.636727078891255</v>
      </c>
      <c r="I14" s="3"/>
    </row>
    <row r="15" spans="1:17" x14ac:dyDescent="0.25">
      <c r="A15" s="10" t="s">
        <v>273</v>
      </c>
      <c r="B15" t="s">
        <v>269</v>
      </c>
      <c r="C15" t="s">
        <v>7</v>
      </c>
      <c r="D15" s="32">
        <v>8.5947319912684936E-2</v>
      </c>
      <c r="E15" s="16">
        <v>1.5005999999999999</v>
      </c>
      <c r="F15" s="16">
        <v>1.4051</v>
      </c>
      <c r="G15" s="11">
        <f>(F15/E15)*100</f>
        <v>93.635878981740632</v>
      </c>
      <c r="I15" s="3"/>
    </row>
    <row r="16" spans="1:17" x14ac:dyDescent="0.25">
      <c r="A16" s="2" t="s">
        <v>201</v>
      </c>
      <c r="F16" s="12" t="s">
        <v>26</v>
      </c>
      <c r="G16" s="13">
        <f>AVERAGE(G11:G15)</f>
        <v>93.603032531557602</v>
      </c>
      <c r="H16" s="13">
        <f>(STDEVA(G11:G15))/(SQRT(5))</f>
        <v>3.2320866899121233E-2</v>
      </c>
      <c r="I16" s="17"/>
    </row>
    <row r="17" spans="1:9" x14ac:dyDescent="0.25">
      <c r="A17" s="2"/>
      <c r="F17" s="14"/>
      <c r="G17" s="15"/>
      <c r="H17" s="15"/>
      <c r="I17" s="17"/>
    </row>
    <row r="18" spans="1:9" x14ac:dyDescent="0.25">
      <c r="A18" s="2"/>
      <c r="I18" s="3"/>
    </row>
    <row r="19" spans="1:9" x14ac:dyDescent="0.25">
      <c r="A19" s="10" t="s">
        <v>274</v>
      </c>
      <c r="B19" t="s">
        <v>269</v>
      </c>
      <c r="C19" t="s">
        <v>6</v>
      </c>
      <c r="D19" s="32">
        <v>0.53064909174947994</v>
      </c>
      <c r="E19" s="16">
        <v>1.5004999999999999</v>
      </c>
      <c r="F19" s="16">
        <v>1.3913</v>
      </c>
      <c r="G19" s="11">
        <f>(F19/E19)*100</f>
        <v>92.722425858047316</v>
      </c>
      <c r="I19" s="3"/>
    </row>
    <row r="20" spans="1:9" x14ac:dyDescent="0.25">
      <c r="A20" s="10" t="s">
        <v>275</v>
      </c>
      <c r="B20" t="s">
        <v>269</v>
      </c>
      <c r="C20" t="s">
        <v>6</v>
      </c>
      <c r="D20" s="32">
        <v>0.74263212079927332</v>
      </c>
      <c r="E20" s="16">
        <v>1.5002</v>
      </c>
      <c r="F20" s="16">
        <v>1.3927</v>
      </c>
      <c r="G20" s="11">
        <f>(F20/E20)*100</f>
        <v>92.83428876149847</v>
      </c>
      <c r="I20" s="3"/>
    </row>
    <row r="21" spans="1:9" x14ac:dyDescent="0.25">
      <c r="A21" s="10" t="s">
        <v>276</v>
      </c>
      <c r="B21" t="s">
        <v>269</v>
      </c>
      <c r="C21" t="s">
        <v>6</v>
      </c>
      <c r="D21" s="32">
        <v>0.65679105527638182</v>
      </c>
      <c r="E21" s="16">
        <v>1.5002</v>
      </c>
      <c r="F21" s="16">
        <v>1.3957999999999999</v>
      </c>
      <c r="G21" s="11">
        <f>(F21/E21)*100</f>
        <v>93.040927876283163</v>
      </c>
      <c r="I21" s="3"/>
    </row>
    <row r="22" spans="1:9" x14ac:dyDescent="0.25">
      <c r="A22" s="10" t="s">
        <v>277</v>
      </c>
      <c r="B22" t="s">
        <v>269</v>
      </c>
      <c r="C22" t="s">
        <v>6</v>
      </c>
      <c r="D22" s="32">
        <v>0.69031248266296819</v>
      </c>
      <c r="E22" s="16">
        <v>1.5004999999999999</v>
      </c>
      <c r="F22" s="16">
        <v>1.3938999999999999</v>
      </c>
      <c r="G22" s="11">
        <f>(F22/E22)*100</f>
        <v>92.895701432855716</v>
      </c>
      <c r="I22" s="3"/>
    </row>
    <row r="23" spans="1:9" x14ac:dyDescent="0.25">
      <c r="A23" s="10" t="s">
        <v>278</v>
      </c>
      <c r="B23" t="s">
        <v>269</v>
      </c>
      <c r="C23" t="s">
        <v>6</v>
      </c>
      <c r="D23" s="32">
        <v>0.62939886774942</v>
      </c>
      <c r="E23" s="16">
        <v>1.5007999999999999</v>
      </c>
      <c r="F23" s="16">
        <v>1.3560000000000001</v>
      </c>
      <c r="G23" s="11">
        <f>(F23/E23)*100</f>
        <v>90.351812366737747</v>
      </c>
      <c r="I23" s="3"/>
    </row>
    <row r="24" spans="1:9" x14ac:dyDescent="0.25">
      <c r="A24" s="2"/>
      <c r="F24" s="12" t="s">
        <v>26</v>
      </c>
      <c r="G24" s="13">
        <f>AVERAGE(G19:G23)</f>
        <v>92.369031259084494</v>
      </c>
      <c r="H24" s="18">
        <f>(STDEVA(G19:G23))/(SQRT(5))</f>
        <v>0.50691966236833075</v>
      </c>
      <c r="I24" s="19"/>
    </row>
    <row r="25" spans="1:9" x14ac:dyDescent="0.25">
      <c r="A25" s="2"/>
      <c r="F25" s="14"/>
      <c r="G25" s="15"/>
      <c r="H25" s="34"/>
      <c r="I25" s="19"/>
    </row>
    <row r="26" spans="1:9" x14ac:dyDescent="0.25">
      <c r="A26" s="2"/>
      <c r="I26" s="3"/>
    </row>
    <row r="27" spans="1:9" x14ac:dyDescent="0.25">
      <c r="A27" s="10" t="s">
        <v>279</v>
      </c>
      <c r="B27" t="s">
        <v>269</v>
      </c>
      <c r="C27" t="s">
        <v>4</v>
      </c>
      <c r="D27" s="32">
        <v>9.1433633977570983E-2</v>
      </c>
      <c r="E27" s="16">
        <v>1.5003</v>
      </c>
      <c r="F27" s="16">
        <v>1.3938999999999999</v>
      </c>
      <c r="G27" s="11">
        <f>(F27/E27)*100</f>
        <v>92.908085049656734</v>
      </c>
    </row>
    <row r="28" spans="1:9" x14ac:dyDescent="0.25">
      <c r="A28" s="10" t="s">
        <v>280</v>
      </c>
      <c r="B28" t="s">
        <v>269</v>
      </c>
      <c r="C28" t="s">
        <v>4</v>
      </c>
      <c r="D28" s="32">
        <v>0.10971450377956596</v>
      </c>
      <c r="E28" s="16">
        <v>1.5005999999999999</v>
      </c>
      <c r="F28" s="16">
        <v>1.4026000000000001</v>
      </c>
      <c r="G28" s="11">
        <f>(F28/E28)*100</f>
        <v>93.469278955084647</v>
      </c>
    </row>
    <row r="29" spans="1:9" x14ac:dyDescent="0.25">
      <c r="A29" s="10" t="s">
        <v>281</v>
      </c>
      <c r="B29" t="s">
        <v>269</v>
      </c>
      <c r="C29" t="s">
        <v>4</v>
      </c>
      <c r="D29" s="32">
        <v>0.11086379189594796</v>
      </c>
      <c r="E29" s="16">
        <v>1.5004999999999999</v>
      </c>
      <c r="F29" s="16">
        <v>1.4061999999999999</v>
      </c>
      <c r="G29" s="11">
        <f>(F29/E29)*100</f>
        <v>93.715428190603134</v>
      </c>
    </row>
    <row r="30" spans="1:9" x14ac:dyDescent="0.25">
      <c r="A30" s="10" t="s">
        <v>282</v>
      </c>
      <c r="B30" t="s">
        <v>269</v>
      </c>
      <c r="C30" t="s">
        <v>4</v>
      </c>
      <c r="D30" s="32">
        <v>0.14278269958467926</v>
      </c>
      <c r="E30" s="16">
        <v>1.5003</v>
      </c>
      <c r="F30" s="16">
        <v>1.4036999999999999</v>
      </c>
      <c r="G30" s="11">
        <f>(F30/E30)*100</f>
        <v>93.561287742451498</v>
      </c>
    </row>
    <row r="31" spans="1:9" x14ac:dyDescent="0.25">
      <c r="A31" s="10" t="s">
        <v>283</v>
      </c>
      <c r="B31" t="s">
        <v>269</v>
      </c>
      <c r="C31" t="s">
        <v>4</v>
      </c>
      <c r="D31" s="32">
        <v>0.10328631091750612</v>
      </c>
      <c r="E31" s="16">
        <v>1.5004</v>
      </c>
      <c r="F31" s="16">
        <v>1.4063000000000001</v>
      </c>
      <c r="G31" s="11">
        <f>(F31/E31)*100</f>
        <v>93.728339109570797</v>
      </c>
    </row>
    <row r="32" spans="1:9" x14ac:dyDescent="0.25">
      <c r="A32" s="22"/>
      <c r="F32" s="12" t="s">
        <v>26</v>
      </c>
      <c r="G32" s="13">
        <f>AVERAGE(G27:G31)</f>
        <v>93.476483809473365</v>
      </c>
      <c r="H32" s="13">
        <f>(STDEVA(G27:G31))/(SQRT(5))</f>
        <v>0.15014097984845157</v>
      </c>
    </row>
    <row r="33" spans="1:8" x14ac:dyDescent="0.25">
      <c r="A33" s="22"/>
      <c r="F33" s="14"/>
      <c r="G33" s="15"/>
      <c r="H33" s="15"/>
    </row>
    <row r="34" spans="1:8" x14ac:dyDescent="0.2">
      <c r="A34" s="20"/>
    </row>
    <row r="35" spans="1:8" x14ac:dyDescent="0.25">
      <c r="A35" s="10" t="s">
        <v>284</v>
      </c>
      <c r="B35" t="s">
        <v>269</v>
      </c>
      <c r="C35" t="s">
        <v>3</v>
      </c>
      <c r="D35" s="32">
        <v>1.0569798081422555</v>
      </c>
      <c r="E35" s="16">
        <v>1.5002</v>
      </c>
      <c r="F35" s="16">
        <v>1.3420000000000001</v>
      </c>
      <c r="G35" s="11">
        <f>(F35/E35)*100</f>
        <v>89.454739368084262</v>
      </c>
    </row>
    <row r="36" spans="1:8" x14ac:dyDescent="0.25">
      <c r="A36" s="10" t="s">
        <v>285</v>
      </c>
      <c r="B36" t="s">
        <v>269</v>
      </c>
      <c r="C36" t="s">
        <v>3</v>
      </c>
      <c r="D36" s="32">
        <v>0.8131186096256684</v>
      </c>
      <c r="E36" s="16">
        <v>1.5007999999999999</v>
      </c>
      <c r="F36" s="16">
        <v>1.3368</v>
      </c>
      <c r="G36" s="11">
        <f>(F36/E36)*100</f>
        <v>89.072494669509595</v>
      </c>
    </row>
    <row r="37" spans="1:8" x14ac:dyDescent="0.25">
      <c r="A37" s="10" t="s">
        <v>286</v>
      </c>
      <c r="B37" t="s">
        <v>269</v>
      </c>
      <c r="C37" t="s">
        <v>3</v>
      </c>
      <c r="D37" s="32">
        <v>0.95647748772292573</v>
      </c>
      <c r="E37" s="16">
        <v>1.5002</v>
      </c>
      <c r="F37" s="16">
        <v>1.3427</v>
      </c>
      <c r="G37" s="11">
        <f>(F37/E37)*100</f>
        <v>89.501399813358219</v>
      </c>
    </row>
    <row r="38" spans="1:8" x14ac:dyDescent="0.25">
      <c r="A38" s="10" t="s">
        <v>287</v>
      </c>
      <c r="B38" t="s">
        <v>269</v>
      </c>
      <c r="C38" t="s">
        <v>3</v>
      </c>
      <c r="D38" s="32">
        <v>0.98000825836820082</v>
      </c>
      <c r="E38" s="16">
        <v>1.5006999999999999</v>
      </c>
      <c r="F38" s="16">
        <v>1.3442000000000001</v>
      </c>
      <c r="G38" s="11">
        <f>(F38/E38)*100</f>
        <v>89.57153328446725</v>
      </c>
    </row>
    <row r="39" spans="1:8" x14ac:dyDescent="0.25">
      <c r="A39" s="10" t="s">
        <v>288</v>
      </c>
      <c r="B39" t="s">
        <v>269</v>
      </c>
      <c r="C39" t="s">
        <v>3</v>
      </c>
      <c r="D39" s="32">
        <v>0.58675707380457387</v>
      </c>
      <c r="E39" s="16">
        <v>1.5003</v>
      </c>
      <c r="F39" s="16">
        <v>1.3440000000000001</v>
      </c>
      <c r="G39" s="11">
        <f>(F39/E39)*100</f>
        <v>89.58208358328335</v>
      </c>
    </row>
    <row r="40" spans="1:8" x14ac:dyDescent="0.25">
      <c r="A40" s="24"/>
      <c r="F40" s="12" t="s">
        <v>26</v>
      </c>
      <c r="G40" s="13">
        <f>AVERAGE(G35:G39)</f>
        <v>89.436450143740529</v>
      </c>
      <c r="H40" s="13">
        <f>(STDEVA(G35:G39))/(SQRT(5))</f>
        <v>9.3934311131469411E-2</v>
      </c>
    </row>
    <row r="41" spans="1:8" x14ac:dyDescent="0.25">
      <c r="A41" s="24"/>
      <c r="F41" s="14"/>
      <c r="G41" s="15"/>
      <c r="H41" s="15"/>
    </row>
    <row r="42" spans="1:8" x14ac:dyDescent="0.2">
      <c r="A42" s="20"/>
    </row>
    <row r="43" spans="1:8" x14ac:dyDescent="0.25">
      <c r="A43" s="10" t="s">
        <v>289</v>
      </c>
      <c r="B43" t="s">
        <v>269</v>
      </c>
      <c r="C43" t="s">
        <v>10</v>
      </c>
      <c r="D43" s="32">
        <v>0.11731679729348744</v>
      </c>
      <c r="E43" s="16">
        <v>1.5001</v>
      </c>
      <c r="F43" s="16">
        <v>1.4171</v>
      </c>
      <c r="G43" s="11">
        <f>(F43/E43)*100</f>
        <v>94.467035530964608</v>
      </c>
    </row>
    <row r="44" spans="1:8" x14ac:dyDescent="0.25">
      <c r="A44" s="10" t="s">
        <v>290</v>
      </c>
      <c r="B44" t="s">
        <v>269</v>
      </c>
      <c r="C44" t="s">
        <v>10</v>
      </c>
      <c r="D44" s="32">
        <v>0.25740396098618262</v>
      </c>
      <c r="E44" s="16">
        <v>1.5003</v>
      </c>
      <c r="F44" s="16">
        <v>1.4177999999999999</v>
      </c>
      <c r="G44" s="11">
        <f>(F44/E44)*100</f>
        <v>94.501099780043987</v>
      </c>
    </row>
    <row r="45" spans="1:8" x14ac:dyDescent="0.25">
      <c r="A45" s="10" t="s">
        <v>291</v>
      </c>
      <c r="B45" t="s">
        <v>269</v>
      </c>
      <c r="C45" t="s">
        <v>10</v>
      </c>
      <c r="D45" s="32">
        <v>0.31435782309582305</v>
      </c>
      <c r="E45" s="16">
        <v>1.5008999999999999</v>
      </c>
      <c r="F45" s="16">
        <v>1.3631</v>
      </c>
      <c r="G45" s="11">
        <f>(F45/E45)*100</f>
        <v>90.818842028116464</v>
      </c>
    </row>
    <row r="46" spans="1:8" x14ac:dyDescent="0.25">
      <c r="A46" s="10" t="s">
        <v>292</v>
      </c>
      <c r="B46" t="s">
        <v>269</v>
      </c>
      <c r="C46" t="s">
        <v>10</v>
      </c>
      <c r="D46" s="32">
        <v>0.27715464930924549</v>
      </c>
      <c r="E46" s="16">
        <v>1.5007999999999999</v>
      </c>
      <c r="F46" s="16">
        <v>1.3668</v>
      </c>
      <c r="G46" s="11">
        <f>(F46/E46)*100</f>
        <v>91.071428571428584</v>
      </c>
    </row>
    <row r="47" spans="1:8" x14ac:dyDescent="0.25">
      <c r="A47" s="10" t="s">
        <v>293</v>
      </c>
      <c r="B47" t="s">
        <v>269</v>
      </c>
      <c r="C47" t="s">
        <v>10</v>
      </c>
      <c r="D47" s="32">
        <v>0.30479003428571427</v>
      </c>
      <c r="E47" s="16">
        <v>1.5004999999999999</v>
      </c>
      <c r="F47" s="16">
        <v>1.3748</v>
      </c>
      <c r="G47" s="11">
        <f>(F47/E47)*100</f>
        <v>91.622792402532497</v>
      </c>
    </row>
    <row r="48" spans="1:8" x14ac:dyDescent="0.25">
      <c r="A48" s="20"/>
      <c r="F48" s="12" t="s">
        <v>26</v>
      </c>
      <c r="G48" s="13">
        <f>AVERAGE(G43:G47)</f>
        <v>92.496239662617228</v>
      </c>
      <c r="H48" s="13">
        <f>(STDEVA(G43:G47))/(SQRT(5))</f>
        <v>0.82189293801248831</v>
      </c>
    </row>
    <row r="49" spans="1:8" x14ac:dyDescent="0.25">
      <c r="A49" s="20"/>
      <c r="F49" s="14"/>
      <c r="G49" s="15"/>
      <c r="H49" s="15"/>
    </row>
    <row r="50" spans="1:8" x14ac:dyDescent="0.2">
      <c r="A50" s="20"/>
    </row>
    <row r="51" spans="1:8" x14ac:dyDescent="0.25">
      <c r="A51" s="10" t="s">
        <v>294</v>
      </c>
      <c r="B51" t="s">
        <v>269</v>
      </c>
      <c r="C51" t="s">
        <v>9</v>
      </c>
      <c r="D51" s="32">
        <v>0.13074052918712492</v>
      </c>
      <c r="E51" s="16">
        <v>1.5008999999999999</v>
      </c>
      <c r="F51" s="16">
        <v>1.4196</v>
      </c>
      <c r="G51" s="11">
        <f>(F51/E51)*100</f>
        <v>94.583250049970019</v>
      </c>
    </row>
    <row r="52" spans="1:8" x14ac:dyDescent="0.25">
      <c r="A52" s="10" t="s">
        <v>295</v>
      </c>
      <c r="B52" t="s">
        <v>269</v>
      </c>
      <c r="C52" t="s">
        <v>9</v>
      </c>
      <c r="D52" s="32">
        <v>0.12500903208697958</v>
      </c>
      <c r="E52" s="16">
        <v>1.5007999999999999</v>
      </c>
      <c r="F52" s="16">
        <v>1.4222999999999999</v>
      </c>
      <c r="G52" s="11">
        <f>(F52/E52)*100</f>
        <v>94.769456289978677</v>
      </c>
    </row>
    <row r="53" spans="1:8" x14ac:dyDescent="0.25">
      <c r="A53" s="10" t="s">
        <v>296</v>
      </c>
      <c r="B53" t="s">
        <v>269</v>
      </c>
      <c r="C53" t="s">
        <v>9</v>
      </c>
      <c r="D53" s="32">
        <v>0.14531039426523298</v>
      </c>
      <c r="E53" s="16">
        <v>1.5004</v>
      </c>
      <c r="F53" s="16">
        <v>1.4197</v>
      </c>
      <c r="G53" s="11">
        <f>(F53/E53)*100</f>
        <v>94.621434284190883</v>
      </c>
    </row>
    <row r="54" spans="1:8" x14ac:dyDescent="0.25">
      <c r="A54" s="10" t="s">
        <v>297</v>
      </c>
      <c r="B54" t="s">
        <v>269</v>
      </c>
      <c r="C54" t="s">
        <v>9</v>
      </c>
      <c r="D54" s="32">
        <v>0.22875715873399372</v>
      </c>
      <c r="E54" s="16">
        <v>1.5005999999999999</v>
      </c>
      <c r="F54" s="16">
        <v>1.4225000000000001</v>
      </c>
      <c r="G54" s="11">
        <f>(F54/E54)*100</f>
        <v>94.795415167266441</v>
      </c>
    </row>
    <row r="55" spans="1:8" x14ac:dyDescent="0.25">
      <c r="A55" s="10" t="s">
        <v>298</v>
      </c>
      <c r="B55" t="s">
        <v>269</v>
      </c>
      <c r="C55" t="s">
        <v>9</v>
      </c>
      <c r="D55" s="32">
        <v>0.10493796178343949</v>
      </c>
      <c r="E55" s="16">
        <v>1.5006999999999999</v>
      </c>
      <c r="F55" s="16">
        <v>1.4181999999999999</v>
      </c>
      <c r="G55" s="11">
        <f>(F55/E55)*100</f>
        <v>94.502565469447589</v>
      </c>
    </row>
    <row r="56" spans="1:8" x14ac:dyDescent="0.25">
      <c r="A56" s="20"/>
      <c r="E56" s="16"/>
      <c r="F56" s="12" t="s">
        <v>26</v>
      </c>
      <c r="G56" s="13">
        <f>AVERAGE(G51:G55)</f>
        <v>94.654424252170713</v>
      </c>
      <c r="H56" s="13">
        <f>(STDEVA(G51:G55))/(SQRT(5))</f>
        <v>5.5823831290116678E-2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Q56"/>
  <sheetViews>
    <sheetView workbookViewId="0">
      <selection activeCell="D2" sqref="D2"/>
    </sheetView>
  </sheetViews>
  <sheetFormatPr defaultColWidth="9" defaultRowHeight="15" x14ac:dyDescent="0.25"/>
  <cols>
    <col min="1" max="3" width="9.140625" customWidth="1"/>
    <col min="4" max="4" width="8.85546875" style="21" customWidth="1"/>
    <col min="5" max="5" width="10.5703125" customWidth="1"/>
    <col min="6" max="6" width="8.85546875" customWidth="1"/>
    <col min="7" max="255" width="9.140625" customWidth="1"/>
  </cols>
  <sheetData>
    <row r="1" spans="1:17" x14ac:dyDescent="0.25">
      <c r="A1" s="2"/>
      <c r="D1" s="21" t="s">
        <v>340</v>
      </c>
      <c r="E1" s="6" t="s">
        <v>13</v>
      </c>
      <c r="F1" s="6" t="s">
        <v>14</v>
      </c>
      <c r="G1" s="7" t="s">
        <v>15</v>
      </c>
      <c r="H1" s="6" t="s">
        <v>16</v>
      </c>
      <c r="I1" s="8"/>
      <c r="J1" s="9"/>
      <c r="N1" s="6" t="s">
        <v>13</v>
      </c>
      <c r="O1" s="6" t="s">
        <v>14</v>
      </c>
      <c r="P1" s="7" t="s">
        <v>15</v>
      </c>
      <c r="Q1" s="6" t="s">
        <v>16</v>
      </c>
    </row>
    <row r="2" spans="1:17" x14ac:dyDescent="0.25">
      <c r="A2" s="2"/>
      <c r="D2" s="35" t="s">
        <v>12</v>
      </c>
      <c r="E2" s="6" t="s">
        <v>17</v>
      </c>
      <c r="F2" s="6" t="s">
        <v>17</v>
      </c>
      <c r="G2" s="6" t="s">
        <v>2</v>
      </c>
      <c r="H2" s="6" t="s">
        <v>18</v>
      </c>
      <c r="I2" s="8"/>
      <c r="J2" s="9"/>
      <c r="N2" s="6" t="s">
        <v>17</v>
      </c>
      <c r="O2" s="6" t="s">
        <v>17</v>
      </c>
      <c r="P2" s="6" t="s">
        <v>2</v>
      </c>
      <c r="Q2" s="6" t="s">
        <v>18</v>
      </c>
    </row>
    <row r="3" spans="1:17" x14ac:dyDescent="0.25">
      <c r="A3" s="10" t="s">
        <v>299</v>
      </c>
      <c r="B3" t="s">
        <v>231</v>
      </c>
      <c r="C3" s="31" t="s">
        <v>59</v>
      </c>
      <c r="D3" s="32">
        <v>0.21200203373722978</v>
      </c>
      <c r="E3">
        <v>1.5006999999999999</v>
      </c>
      <c r="G3" s="11">
        <f>(F3/E3)*100</f>
        <v>0</v>
      </c>
      <c r="I3" s="3"/>
      <c r="J3" s="4"/>
    </row>
    <row r="4" spans="1:17" x14ac:dyDescent="0.25">
      <c r="A4" s="10" t="s">
        <v>300</v>
      </c>
      <c r="C4" s="33"/>
      <c r="D4" s="32">
        <v>0.14429947830578513</v>
      </c>
      <c r="E4">
        <v>1.5004999999999999</v>
      </c>
      <c r="G4" s="11">
        <f>(F4/E4)*100</f>
        <v>0</v>
      </c>
      <c r="I4" s="3"/>
      <c r="J4" s="4"/>
    </row>
    <row r="5" spans="1:17" x14ac:dyDescent="0.25">
      <c r="A5" s="10" t="s">
        <v>301</v>
      </c>
      <c r="C5" s="31"/>
      <c r="D5" s="32">
        <v>0.30508241999532815</v>
      </c>
      <c r="E5">
        <v>1.5007999999999999</v>
      </c>
      <c r="G5" s="11">
        <f>(F5/E5)*100</f>
        <v>0</v>
      </c>
      <c r="I5" s="3"/>
      <c r="J5" s="4"/>
      <c r="L5" s="2"/>
    </row>
    <row r="6" spans="1:17" x14ac:dyDescent="0.25">
      <c r="A6" s="10" t="s">
        <v>302</v>
      </c>
      <c r="C6" s="33"/>
      <c r="D6" s="32">
        <v>0.33790607150990659</v>
      </c>
      <c r="E6" s="16">
        <v>1.5</v>
      </c>
      <c r="G6" s="11">
        <f>(F6/E6)*100</f>
        <v>0</v>
      </c>
      <c r="I6" s="3"/>
      <c r="J6" s="4"/>
    </row>
    <row r="7" spans="1:17" x14ac:dyDescent="0.25">
      <c r="A7" s="10" t="s">
        <v>303</v>
      </c>
      <c r="C7" s="31"/>
      <c r="D7" s="32">
        <v>0.27255671104536489</v>
      </c>
      <c r="E7">
        <v>1.5001</v>
      </c>
      <c r="G7" s="11">
        <f>(F7/E7)*100</f>
        <v>0</v>
      </c>
      <c r="I7" s="3"/>
      <c r="J7" s="4"/>
    </row>
    <row r="8" spans="1:17" x14ac:dyDescent="0.25">
      <c r="A8" s="2"/>
      <c r="F8" s="12" t="s">
        <v>26</v>
      </c>
      <c r="G8" s="13">
        <f>AVERAGE(G3:G7)</f>
        <v>0</v>
      </c>
      <c r="H8" s="13">
        <f>(STDEVA(G3:G7))/(SQRT(5))</f>
        <v>0</v>
      </c>
      <c r="I8" s="3"/>
      <c r="J8" s="4"/>
      <c r="O8" s="12" t="s">
        <v>26</v>
      </c>
      <c r="P8" s="13" t="e">
        <f>AVERAGE(P3:P7)</f>
        <v>#DIV/0!</v>
      </c>
      <c r="Q8" s="13" t="e">
        <f>(STDEVA(P3:P7))/(SQRT(5))</f>
        <v>#DIV/0!</v>
      </c>
    </row>
    <row r="9" spans="1:17" x14ac:dyDescent="0.25">
      <c r="A9" s="2"/>
      <c r="F9" s="14"/>
      <c r="G9" s="15"/>
      <c r="H9" s="15"/>
      <c r="I9" s="3"/>
      <c r="J9" s="4"/>
      <c r="O9" s="14"/>
      <c r="P9" s="15"/>
      <c r="Q9" s="15"/>
    </row>
    <row r="10" spans="1:17" x14ac:dyDescent="0.25">
      <c r="A10" s="2"/>
      <c r="G10" s="2"/>
      <c r="I10" s="3"/>
      <c r="J10" s="4"/>
    </row>
    <row r="11" spans="1:17" x14ac:dyDescent="0.25">
      <c r="A11" s="10" t="s">
        <v>304</v>
      </c>
      <c r="B11" t="s">
        <v>305</v>
      </c>
      <c r="C11" t="s">
        <v>7</v>
      </c>
      <c r="D11" s="21">
        <v>0.3</v>
      </c>
      <c r="E11" s="16">
        <v>1.5004</v>
      </c>
      <c r="F11" s="16">
        <v>1.3861000000000001</v>
      </c>
      <c r="G11" s="11">
        <f>(F11/E11)*100</f>
        <v>92.382031458277808</v>
      </c>
      <c r="I11" s="3"/>
    </row>
    <row r="12" spans="1:17" x14ac:dyDescent="0.25">
      <c r="A12" s="10" t="s">
        <v>306</v>
      </c>
      <c r="B12" t="s">
        <v>305</v>
      </c>
      <c r="C12" t="s">
        <v>7</v>
      </c>
      <c r="D12" s="32">
        <v>0.28999999999999998</v>
      </c>
      <c r="E12" s="16">
        <v>1.5001</v>
      </c>
      <c r="F12" s="16">
        <v>1.3988</v>
      </c>
      <c r="G12" s="11">
        <f>(F12/E12)*100</f>
        <v>93.247116858876083</v>
      </c>
      <c r="I12" s="3"/>
    </row>
    <row r="13" spans="1:17" x14ac:dyDescent="0.25">
      <c r="A13" s="10" t="s">
        <v>307</v>
      </c>
      <c r="B13" t="s">
        <v>305</v>
      </c>
      <c r="C13" t="s">
        <v>7</v>
      </c>
      <c r="D13" s="32">
        <v>0.1</v>
      </c>
      <c r="E13" s="16">
        <v>1.5002</v>
      </c>
      <c r="F13" s="16">
        <v>1.3787</v>
      </c>
      <c r="G13" s="11">
        <f>(F13/E13)*100</f>
        <v>91.901079856019194</v>
      </c>
      <c r="I13" s="3"/>
    </row>
    <row r="14" spans="1:17" x14ac:dyDescent="0.25">
      <c r="A14" s="10" t="s">
        <v>308</v>
      </c>
      <c r="B14" t="s">
        <v>305</v>
      </c>
      <c r="C14" t="s">
        <v>7</v>
      </c>
      <c r="D14" s="32">
        <v>0.12</v>
      </c>
      <c r="E14" s="16">
        <v>1.5002</v>
      </c>
      <c r="F14" s="16">
        <v>1.4001999999999999</v>
      </c>
      <c r="G14" s="11">
        <f>(F14/E14)*100</f>
        <v>93.334222103719497</v>
      </c>
      <c r="I14" s="3"/>
    </row>
    <row r="15" spans="1:17" x14ac:dyDescent="0.25">
      <c r="A15" s="10" t="s">
        <v>309</v>
      </c>
      <c r="B15" t="s">
        <v>305</v>
      </c>
      <c r="C15" t="s">
        <v>7</v>
      </c>
      <c r="D15" s="32">
        <v>0.15</v>
      </c>
      <c r="E15" s="16">
        <v>1.5004999999999999</v>
      </c>
      <c r="F15" s="16">
        <v>1.4029</v>
      </c>
      <c r="G15" s="11">
        <f>(F15/E15)*100</f>
        <v>93.495501499500179</v>
      </c>
      <c r="I15" s="3"/>
    </row>
    <row r="16" spans="1:17" x14ac:dyDescent="0.25">
      <c r="A16" s="2" t="s">
        <v>201</v>
      </c>
      <c r="D16" s="32"/>
      <c r="F16" s="12" t="s">
        <v>26</v>
      </c>
      <c r="G16" s="13">
        <f>AVERAGE(G11:G15)</f>
        <v>92.871990355278555</v>
      </c>
      <c r="H16" s="13">
        <f>(STDEVA(G11:G15))/(SQRT(5))</f>
        <v>0.31031203233671784</v>
      </c>
      <c r="I16" s="17"/>
    </row>
    <row r="17" spans="1:9" x14ac:dyDescent="0.25">
      <c r="A17" s="2"/>
      <c r="D17" s="32"/>
      <c r="F17" s="14"/>
      <c r="G17" s="15"/>
      <c r="H17" s="15"/>
      <c r="I17" s="17"/>
    </row>
    <row r="18" spans="1:9" x14ac:dyDescent="0.25">
      <c r="A18" s="2"/>
      <c r="I18" s="3"/>
    </row>
    <row r="19" spans="1:9" x14ac:dyDescent="0.25">
      <c r="A19" s="10" t="s">
        <v>310</v>
      </c>
      <c r="B19" t="s">
        <v>305</v>
      </c>
      <c r="C19" t="s">
        <v>6</v>
      </c>
      <c r="D19" s="32">
        <v>0.28999999999999998</v>
      </c>
      <c r="E19" s="16">
        <v>1.5007999999999999</v>
      </c>
      <c r="F19" s="16">
        <v>1.3675999999999999</v>
      </c>
      <c r="G19" s="11">
        <f>(F19/E19)*100</f>
        <v>91.124733475479744</v>
      </c>
      <c r="I19" s="3"/>
    </row>
    <row r="20" spans="1:9" x14ac:dyDescent="0.25">
      <c r="A20" s="10" t="s">
        <v>311</v>
      </c>
      <c r="B20" t="s">
        <v>305</v>
      </c>
      <c r="C20" t="s">
        <v>6</v>
      </c>
      <c r="D20" s="32">
        <v>0.24</v>
      </c>
      <c r="E20" s="16">
        <v>1.5004</v>
      </c>
      <c r="F20" s="16">
        <v>1.3593</v>
      </c>
      <c r="G20" s="11">
        <f>(F20/E20)*100</f>
        <v>90.595841109037593</v>
      </c>
      <c r="I20" s="3"/>
    </row>
    <row r="21" spans="1:9" x14ac:dyDescent="0.25">
      <c r="A21" s="10" t="s">
        <v>312</v>
      </c>
      <c r="B21" t="s">
        <v>305</v>
      </c>
      <c r="C21" t="s">
        <v>6</v>
      </c>
      <c r="D21" s="32">
        <v>0.36719002179836513</v>
      </c>
      <c r="E21" s="16">
        <v>1.5004999999999999</v>
      </c>
      <c r="F21" s="16">
        <v>1.3641000000000001</v>
      </c>
      <c r="G21" s="11">
        <f>(F21/E21)*100</f>
        <v>90.909696767744094</v>
      </c>
      <c r="I21" s="3"/>
    </row>
    <row r="22" spans="1:9" x14ac:dyDescent="0.25">
      <c r="A22" s="10" t="s">
        <v>313</v>
      </c>
      <c r="B22" t="s">
        <v>305</v>
      </c>
      <c r="C22" t="s">
        <v>6</v>
      </c>
      <c r="D22" s="32">
        <v>0.46</v>
      </c>
      <c r="E22" s="16">
        <v>1.5007999999999999</v>
      </c>
      <c r="F22" s="16">
        <v>1.3621000000000001</v>
      </c>
      <c r="G22" s="11">
        <f>(F22/E22)*100</f>
        <v>90.758262260127935</v>
      </c>
      <c r="I22" s="3"/>
    </row>
    <row r="23" spans="1:9" x14ac:dyDescent="0.25">
      <c r="A23" s="10" t="s">
        <v>314</v>
      </c>
      <c r="B23" t="s">
        <v>305</v>
      </c>
      <c r="C23" t="s">
        <v>6</v>
      </c>
      <c r="D23" s="32">
        <v>0.34</v>
      </c>
      <c r="E23" s="16">
        <v>1.5008999999999999</v>
      </c>
      <c r="F23" s="16">
        <v>1.3669</v>
      </c>
      <c r="G23" s="11">
        <f>(F23/E23)*100</f>
        <v>91.072023452595118</v>
      </c>
      <c r="I23" s="3"/>
    </row>
    <row r="24" spans="1:9" x14ac:dyDescent="0.25">
      <c r="A24" s="2"/>
      <c r="F24" s="12" t="s">
        <v>26</v>
      </c>
      <c r="G24" s="13">
        <f>AVERAGE(G19:G23)</f>
        <v>90.892111412996911</v>
      </c>
      <c r="H24" s="18">
        <f>(STDEVA(G19:G23))/(SQRT(5))</f>
        <v>9.8102573712320881E-2</v>
      </c>
      <c r="I24" s="19"/>
    </row>
    <row r="25" spans="1:9" x14ac:dyDescent="0.25">
      <c r="A25" s="2"/>
      <c r="F25" s="14"/>
      <c r="G25" s="15"/>
      <c r="H25" s="34"/>
      <c r="I25" s="19"/>
    </row>
    <row r="26" spans="1:9" x14ac:dyDescent="0.25">
      <c r="A26" s="2"/>
      <c r="I26" s="3"/>
    </row>
    <row r="27" spans="1:9" x14ac:dyDescent="0.25">
      <c r="A27" s="10" t="s">
        <v>315</v>
      </c>
      <c r="B27" t="s">
        <v>305</v>
      </c>
      <c r="C27" t="s">
        <v>4</v>
      </c>
      <c r="D27" s="32">
        <v>7.7988947619047622E-2</v>
      </c>
      <c r="E27" s="16">
        <v>1.5004</v>
      </c>
      <c r="F27" s="16">
        <v>1.415</v>
      </c>
      <c r="G27" s="11">
        <f>(F27/E27)*100</f>
        <v>94.30818448413757</v>
      </c>
    </row>
    <row r="28" spans="1:9" x14ac:dyDescent="0.25">
      <c r="A28" s="10" t="s">
        <v>316</v>
      </c>
      <c r="B28" t="s">
        <v>305</v>
      </c>
      <c r="C28" t="s">
        <v>4</v>
      </c>
      <c r="D28" s="32">
        <v>9.69430772994129E-2</v>
      </c>
      <c r="E28" s="16">
        <v>1.5002</v>
      </c>
      <c r="F28" s="16">
        <v>1.4155</v>
      </c>
      <c r="G28" s="11">
        <f>(F28/E28)*100</f>
        <v>94.354086121850429</v>
      </c>
    </row>
    <row r="29" spans="1:9" x14ac:dyDescent="0.25">
      <c r="A29" s="10" t="s">
        <v>317</v>
      </c>
      <c r="B29" t="s">
        <v>305</v>
      </c>
      <c r="C29" t="s">
        <v>4</v>
      </c>
      <c r="D29" s="32">
        <v>7.9340245253164562E-2</v>
      </c>
      <c r="E29" s="16">
        <v>1.5006999999999999</v>
      </c>
      <c r="F29" s="16">
        <v>1.4161999999999999</v>
      </c>
      <c r="G29" s="11">
        <f>(F29/E29)*100</f>
        <v>94.369294329312979</v>
      </c>
    </row>
    <row r="30" spans="1:9" x14ac:dyDescent="0.25">
      <c r="A30" s="10" t="s">
        <v>318</v>
      </c>
      <c r="B30" t="s">
        <v>305</v>
      </c>
      <c r="C30" t="s">
        <v>4</v>
      </c>
      <c r="D30" s="32">
        <v>7.3749247930082792E-2</v>
      </c>
      <c r="E30" s="16">
        <v>1.5007999999999999</v>
      </c>
      <c r="F30" s="16">
        <v>1.4159999999999999</v>
      </c>
      <c r="G30" s="11">
        <f>(F30/E30)*100</f>
        <v>94.349680170575695</v>
      </c>
    </row>
    <row r="31" spans="1:9" x14ac:dyDescent="0.25">
      <c r="A31" s="10" t="s">
        <v>319</v>
      </c>
      <c r="B31" t="s">
        <v>305</v>
      </c>
      <c r="C31" t="s">
        <v>4</v>
      </c>
      <c r="D31" s="32">
        <v>0.12839160758861709</v>
      </c>
      <c r="E31" s="16">
        <v>1.5007999999999999</v>
      </c>
      <c r="F31" s="16">
        <v>1.4191</v>
      </c>
      <c r="G31" s="11">
        <f>(F31/E31)*100</f>
        <v>94.556236673773995</v>
      </c>
    </row>
    <row r="32" spans="1:9" x14ac:dyDescent="0.25">
      <c r="A32" s="22"/>
      <c r="F32" s="12" t="s">
        <v>26</v>
      </c>
      <c r="G32" s="13">
        <f>AVERAGE(G27:G31)</f>
        <v>94.387496355930139</v>
      </c>
      <c r="H32" s="13">
        <f>(STDEVA(G27:G31))/(SQRT(5))</f>
        <v>4.3382766890944703E-2</v>
      </c>
    </row>
    <row r="33" spans="1:8" x14ac:dyDescent="0.25">
      <c r="A33" s="22"/>
      <c r="F33" s="14"/>
      <c r="G33" s="15"/>
      <c r="H33" s="15"/>
    </row>
    <row r="34" spans="1:8" x14ac:dyDescent="0.2">
      <c r="A34" s="20"/>
    </row>
    <row r="35" spans="1:8" x14ac:dyDescent="0.25">
      <c r="A35" s="10" t="s">
        <v>320</v>
      </c>
      <c r="B35" t="s">
        <v>305</v>
      </c>
      <c r="C35" t="s">
        <v>3</v>
      </c>
      <c r="D35" s="32">
        <v>0.26860023846153847</v>
      </c>
      <c r="E35" s="16">
        <v>1.5005999999999999</v>
      </c>
      <c r="F35" s="16">
        <v>1.3844000000000001</v>
      </c>
      <c r="G35" s="11">
        <f>(F35/E35)*100</f>
        <v>92.256430761028923</v>
      </c>
    </row>
    <row r="36" spans="1:8" x14ac:dyDescent="0.25">
      <c r="A36" s="10" t="s">
        <v>321</v>
      </c>
      <c r="B36" t="s">
        <v>305</v>
      </c>
      <c r="C36" t="s">
        <v>3</v>
      </c>
      <c r="D36" s="32">
        <v>0.31645525603608382</v>
      </c>
      <c r="E36" s="16">
        <v>1.5005999999999999</v>
      </c>
      <c r="F36" s="16">
        <v>1.3876999999999999</v>
      </c>
      <c r="G36" s="11">
        <f>(F36/E36)*100</f>
        <v>92.476342796214851</v>
      </c>
    </row>
    <row r="37" spans="1:8" x14ac:dyDescent="0.25">
      <c r="A37" s="10" t="s">
        <v>322</v>
      </c>
      <c r="B37" t="s">
        <v>305</v>
      </c>
      <c r="C37" t="s">
        <v>3</v>
      </c>
      <c r="D37" s="32">
        <v>0.63430298285426123</v>
      </c>
      <c r="E37" s="16">
        <v>1.5</v>
      </c>
      <c r="F37" s="16">
        <v>1.3784000000000001</v>
      </c>
      <c r="G37" s="11">
        <f>(F37/E37)*100</f>
        <v>91.893333333333345</v>
      </c>
    </row>
    <row r="38" spans="1:8" x14ac:dyDescent="0.25">
      <c r="A38" s="10" t="s">
        <v>323</v>
      </c>
      <c r="B38" t="s">
        <v>305</v>
      </c>
      <c r="C38" t="s">
        <v>3</v>
      </c>
      <c r="D38" s="32">
        <v>0.27261171941426549</v>
      </c>
      <c r="E38" s="16">
        <v>1.5006999999999999</v>
      </c>
      <c r="F38" s="16">
        <v>1.3839999999999999</v>
      </c>
      <c r="G38" s="11">
        <f>(F38/E38)*100</f>
        <v>92.223628973145864</v>
      </c>
    </row>
    <row r="39" spans="1:8" x14ac:dyDescent="0.25">
      <c r="A39" s="10" t="s">
        <v>324</v>
      </c>
      <c r="B39" t="s">
        <v>305</v>
      </c>
      <c r="C39" t="s">
        <v>3</v>
      </c>
      <c r="D39" s="32">
        <v>0.43729241575817646</v>
      </c>
      <c r="E39" s="16">
        <v>1.5004999999999999</v>
      </c>
      <c r="F39" s="16">
        <v>1.3831</v>
      </c>
      <c r="G39" s="11">
        <f>(F39/E39)*100</f>
        <v>92.175941352882376</v>
      </c>
    </row>
    <row r="40" spans="1:8" x14ac:dyDescent="0.25">
      <c r="A40" s="24"/>
      <c r="F40" s="12" t="s">
        <v>26</v>
      </c>
      <c r="G40" s="13">
        <f>AVERAGE(G35:G39)</f>
        <v>92.205135443321083</v>
      </c>
      <c r="H40" s="13">
        <f>(STDEVA(G35:G39))/(SQRT(5))</f>
        <v>9.3434335026563467E-2</v>
      </c>
    </row>
    <row r="41" spans="1:8" x14ac:dyDescent="0.25">
      <c r="A41" s="24"/>
      <c r="F41" s="14"/>
      <c r="G41" s="15"/>
      <c r="H41" s="15"/>
    </row>
    <row r="42" spans="1:8" x14ac:dyDescent="0.2">
      <c r="A42" s="20"/>
    </row>
    <row r="43" spans="1:8" x14ac:dyDescent="0.25">
      <c r="A43" s="10" t="s">
        <v>325</v>
      </c>
      <c r="B43" t="s">
        <v>305</v>
      </c>
      <c r="C43" t="s">
        <v>10</v>
      </c>
      <c r="D43" s="32">
        <v>8.4709426142401706E-2</v>
      </c>
      <c r="E43" s="16">
        <v>1.5003</v>
      </c>
      <c r="F43" s="16">
        <v>1.4101999999999999</v>
      </c>
      <c r="G43" s="11">
        <f>(F43/E43)*100</f>
        <v>93.994534426448041</v>
      </c>
    </row>
    <row r="44" spans="1:8" x14ac:dyDescent="0.25">
      <c r="A44" s="10" t="s">
        <v>326</v>
      </c>
      <c r="B44" t="s">
        <v>305</v>
      </c>
      <c r="C44" t="s">
        <v>10</v>
      </c>
      <c r="D44" s="32">
        <v>9.1282473988439305E-2</v>
      </c>
      <c r="E44" s="16">
        <v>1.5002</v>
      </c>
      <c r="F44" s="16">
        <v>1.4083000000000001</v>
      </c>
      <c r="G44" s="11">
        <f>(F44/E44)*100</f>
        <v>93.874150113318237</v>
      </c>
    </row>
    <row r="45" spans="1:8" x14ac:dyDescent="0.25">
      <c r="A45" s="10" t="s">
        <v>327</v>
      </c>
      <c r="B45" t="s">
        <v>305</v>
      </c>
      <c r="C45" t="s">
        <v>10</v>
      </c>
      <c r="D45" s="32">
        <v>7.0670581367063973E-2</v>
      </c>
      <c r="E45" s="16">
        <v>1.5003</v>
      </c>
      <c r="F45" s="16">
        <v>1.4116</v>
      </c>
      <c r="G45" s="11">
        <f>(F45/E45)*100</f>
        <v>94.087849096847293</v>
      </c>
    </row>
    <row r="46" spans="1:8" x14ac:dyDescent="0.25">
      <c r="A46" s="10" t="s">
        <v>328</v>
      </c>
      <c r="B46" t="s">
        <v>305</v>
      </c>
      <c r="C46" t="s">
        <v>10</v>
      </c>
      <c r="D46" s="32">
        <v>0.1172566323406624</v>
      </c>
      <c r="E46" s="16">
        <v>1.5006999999999999</v>
      </c>
      <c r="F46" s="16">
        <v>1.4120999999999999</v>
      </c>
      <c r="G46" s="11">
        <f>(F46/E46)*100</f>
        <v>94.09608849203704</v>
      </c>
    </row>
    <row r="47" spans="1:8" x14ac:dyDescent="0.25">
      <c r="A47" s="10" t="s">
        <v>329</v>
      </c>
      <c r="B47" t="s">
        <v>305</v>
      </c>
      <c r="C47" t="s">
        <v>10</v>
      </c>
      <c r="D47" s="32">
        <v>6.1822455046751372E-2</v>
      </c>
      <c r="E47" s="16">
        <v>1.5005999999999999</v>
      </c>
      <c r="F47" s="16">
        <v>1.4117999999999999</v>
      </c>
      <c r="G47" s="11">
        <f>(F47/E47)*100</f>
        <v>94.082367053178729</v>
      </c>
    </row>
    <row r="48" spans="1:8" x14ac:dyDescent="0.25">
      <c r="A48" s="20"/>
      <c r="F48" s="12" t="s">
        <v>26</v>
      </c>
      <c r="G48" s="13">
        <f>AVERAGE(G43:G47)</f>
        <v>94.026997836365879</v>
      </c>
      <c r="H48" s="13">
        <f>(STDEVA(G43:G47))/(SQRT(5))</f>
        <v>4.2401912809482169E-2</v>
      </c>
    </row>
    <row r="49" spans="1:8" x14ac:dyDescent="0.25">
      <c r="A49" s="20"/>
      <c r="F49" s="14"/>
      <c r="G49" s="15"/>
      <c r="H49" s="15"/>
    </row>
    <row r="50" spans="1:8" x14ac:dyDescent="0.2">
      <c r="A50" s="20"/>
    </row>
    <row r="51" spans="1:8" x14ac:dyDescent="0.25">
      <c r="A51" s="10" t="s">
        <v>330</v>
      </c>
      <c r="B51" t="s">
        <v>305</v>
      </c>
      <c r="C51" t="s">
        <v>9</v>
      </c>
      <c r="D51" s="32">
        <v>0.32026353155616311</v>
      </c>
      <c r="E51" s="16">
        <v>1.5006999999999999</v>
      </c>
      <c r="F51" s="16">
        <v>1.4124000000000001</v>
      </c>
      <c r="G51" s="11">
        <f>(F51/E51)*100</f>
        <v>94.11607916305725</v>
      </c>
    </row>
    <row r="52" spans="1:8" x14ac:dyDescent="0.25">
      <c r="A52" s="10" t="s">
        <v>331</v>
      </c>
      <c r="B52" t="s">
        <v>305</v>
      </c>
      <c r="C52" t="s">
        <v>9</v>
      </c>
      <c r="D52" s="32">
        <v>0.22401699839486358</v>
      </c>
      <c r="E52" s="16">
        <v>1.5008999999999999</v>
      </c>
      <c r="F52" s="16">
        <v>1.4091</v>
      </c>
      <c r="G52" s="11">
        <f>(F52/E52)*100</f>
        <v>93.883669798121133</v>
      </c>
    </row>
    <row r="53" spans="1:8" x14ac:dyDescent="0.25">
      <c r="A53" s="10" t="s">
        <v>332</v>
      </c>
      <c r="B53" t="s">
        <v>305</v>
      </c>
      <c r="C53" t="s">
        <v>9</v>
      </c>
      <c r="D53" s="32">
        <v>0.24055701507537688</v>
      </c>
      <c r="E53" s="16">
        <v>1.5007999999999999</v>
      </c>
      <c r="F53" s="16">
        <v>1.4077</v>
      </c>
      <c r="G53" s="11">
        <f>(F53/E53)*100</f>
        <v>93.796641791044777</v>
      </c>
    </row>
    <row r="54" spans="1:8" x14ac:dyDescent="0.25">
      <c r="A54" s="10" t="s">
        <v>333</v>
      </c>
      <c r="B54" t="s">
        <v>305</v>
      </c>
      <c r="C54" t="s">
        <v>9</v>
      </c>
      <c r="D54" s="32">
        <v>0.27635353585657368</v>
      </c>
      <c r="E54" s="16">
        <v>1.5007999999999999</v>
      </c>
      <c r="F54" s="16">
        <v>1.4080999999999999</v>
      </c>
      <c r="G54" s="11">
        <f>(F54/E54)*100</f>
        <v>93.823294243070364</v>
      </c>
    </row>
    <row r="55" spans="1:8" x14ac:dyDescent="0.25">
      <c r="A55" s="10" t="s">
        <v>334</v>
      </c>
      <c r="B55" t="s">
        <v>305</v>
      </c>
      <c r="C55" t="s">
        <v>9</v>
      </c>
      <c r="D55" s="32">
        <v>0.31942004924895345</v>
      </c>
      <c r="E55" s="16">
        <v>1.5</v>
      </c>
      <c r="F55" s="16">
        <v>1.4054</v>
      </c>
      <c r="G55" s="11">
        <f>(F55/E55)*100</f>
        <v>93.693333333333328</v>
      </c>
    </row>
    <row r="56" spans="1:8" x14ac:dyDescent="0.25">
      <c r="A56" s="20"/>
      <c r="E56" s="16"/>
      <c r="F56" s="12" t="s">
        <v>26</v>
      </c>
      <c r="G56" s="13">
        <f>AVERAGE(G51:G55)</f>
        <v>93.862603665725359</v>
      </c>
      <c r="H56" s="13">
        <f>(STDEVA(G51:G55))/(SQRT(5))</f>
        <v>7.0442265271185162E-2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S57"/>
  <sheetViews>
    <sheetView workbookViewId="0">
      <selection activeCell="D2" sqref="D2"/>
    </sheetView>
  </sheetViews>
  <sheetFormatPr defaultColWidth="9" defaultRowHeight="15" x14ac:dyDescent="0.25"/>
  <cols>
    <col min="1" max="1" width="9.140625" style="2" customWidth="1"/>
    <col min="9" max="9" width="9.140625" style="3" customWidth="1"/>
    <col min="10" max="10" width="9.140625" style="4" customWidth="1"/>
    <col min="18" max="18" width="9.140625" style="3" customWidth="1"/>
    <col min="19" max="19" width="9.140625" style="4" customWidth="1"/>
    <col min="20" max="256" width="9.140625" customWidth="1"/>
  </cols>
  <sheetData>
    <row r="1" spans="1:19" x14ac:dyDescent="0.25">
      <c r="D1" s="30" t="s">
        <v>340</v>
      </c>
      <c r="E1" s="6" t="s">
        <v>13</v>
      </c>
      <c r="F1" s="6" t="s">
        <v>14</v>
      </c>
      <c r="G1" s="7" t="s">
        <v>15</v>
      </c>
      <c r="H1" s="6" t="s">
        <v>16</v>
      </c>
      <c r="I1" s="8"/>
      <c r="J1" s="9"/>
      <c r="N1" s="6" t="s">
        <v>13</v>
      </c>
      <c r="O1" s="6" t="s">
        <v>14</v>
      </c>
      <c r="P1" s="7" t="s">
        <v>15</v>
      </c>
      <c r="Q1" s="6" t="s">
        <v>16</v>
      </c>
      <c r="S1"/>
    </row>
    <row r="2" spans="1:19" x14ac:dyDescent="0.25">
      <c r="E2" s="6" t="s">
        <v>17</v>
      </c>
      <c r="F2" s="6" t="s">
        <v>17</v>
      </c>
      <c r="G2" s="6" t="s">
        <v>2</v>
      </c>
      <c r="H2" s="6" t="s">
        <v>18</v>
      </c>
      <c r="I2" s="8"/>
      <c r="J2" s="9"/>
      <c r="N2" s="6" t="s">
        <v>17</v>
      </c>
      <c r="O2" s="6" t="s">
        <v>17</v>
      </c>
      <c r="P2" s="6" t="s">
        <v>2</v>
      </c>
      <c r="Q2" s="6" t="s">
        <v>18</v>
      </c>
      <c r="S2"/>
    </row>
    <row r="3" spans="1:19" x14ac:dyDescent="0.25">
      <c r="A3" s="10" t="s">
        <v>153</v>
      </c>
      <c r="B3" t="s">
        <v>20</v>
      </c>
      <c r="C3" t="s">
        <v>59</v>
      </c>
      <c r="D3">
        <v>0.24</v>
      </c>
      <c r="E3">
        <v>1.5003</v>
      </c>
      <c r="F3">
        <v>1.4536</v>
      </c>
      <c r="G3" s="11">
        <f>(F3/E3)*100</f>
        <v>96.887289208824896</v>
      </c>
      <c r="S3"/>
    </row>
    <row r="4" spans="1:19" x14ac:dyDescent="0.25">
      <c r="A4" s="10" t="s">
        <v>154</v>
      </c>
      <c r="C4" t="s">
        <v>59</v>
      </c>
      <c r="D4">
        <v>0.37</v>
      </c>
      <c r="E4">
        <v>1.5003</v>
      </c>
      <c r="F4">
        <v>1.4476</v>
      </c>
      <c r="G4" s="11">
        <f t="shared" ref="G4:G7" si="0">(F4/E4)*100</f>
        <v>96.487369192828098</v>
      </c>
      <c r="S4"/>
    </row>
    <row r="5" spans="1:19" x14ac:dyDescent="0.25">
      <c r="A5" s="10" t="s">
        <v>155</v>
      </c>
      <c r="C5" t="s">
        <v>59</v>
      </c>
      <c r="D5">
        <v>0.31</v>
      </c>
      <c r="E5">
        <v>1.5004</v>
      </c>
      <c r="F5" s="16">
        <v>1.4490000000000001</v>
      </c>
      <c r="G5" s="11">
        <f t="shared" si="0"/>
        <v>96.574246867502012</v>
      </c>
      <c r="L5" s="2"/>
      <c r="S5"/>
    </row>
    <row r="6" spans="1:19" x14ac:dyDescent="0.25">
      <c r="A6" s="10" t="s">
        <v>156</v>
      </c>
      <c r="C6" t="s">
        <v>59</v>
      </c>
      <c r="D6">
        <v>0.41</v>
      </c>
      <c r="E6">
        <v>1.5005999999999999</v>
      </c>
      <c r="F6">
        <v>1.4460999999999999</v>
      </c>
      <c r="G6" s="11">
        <f t="shared" si="0"/>
        <v>96.368119418899113</v>
      </c>
      <c r="S6"/>
    </row>
    <row r="7" spans="1:19" x14ac:dyDescent="0.25">
      <c r="A7" s="10" t="s">
        <v>157</v>
      </c>
      <c r="C7" t="s">
        <v>59</v>
      </c>
      <c r="D7">
        <v>0.53</v>
      </c>
      <c r="E7">
        <v>1.5002</v>
      </c>
      <c r="F7">
        <v>1.4442999999999999</v>
      </c>
      <c r="G7" s="11">
        <f t="shared" si="0"/>
        <v>96.273830155979198</v>
      </c>
      <c r="S7"/>
    </row>
    <row r="8" spans="1:19" x14ac:dyDescent="0.25">
      <c r="F8" s="12" t="s">
        <v>26</v>
      </c>
      <c r="G8" s="13">
        <f>AVERAGE(G3:G7)</f>
        <v>96.518170968806686</v>
      </c>
      <c r="H8" s="13">
        <f>(STDEVA(G3:G7))/(SQRT(5))</f>
        <v>0.10548920119493917</v>
      </c>
      <c r="O8" s="12" t="s">
        <v>26</v>
      </c>
      <c r="P8" s="13" t="e">
        <f>AVERAGE(P3:P7)</f>
        <v>#DIV/0!</v>
      </c>
      <c r="Q8" s="13" t="e">
        <f>(STDEVA(P3:P7))/(SQRT(5))</f>
        <v>#DIV/0!</v>
      </c>
      <c r="S8"/>
    </row>
    <row r="9" spans="1:19" x14ac:dyDescent="0.25">
      <c r="G9" s="2"/>
      <c r="S9"/>
    </row>
    <row r="10" spans="1:19" x14ac:dyDescent="0.25">
      <c r="S10"/>
    </row>
    <row r="11" spans="1:19" x14ac:dyDescent="0.25">
      <c r="A11" s="10" t="s">
        <v>158</v>
      </c>
      <c r="B11" t="s">
        <v>159</v>
      </c>
      <c r="C11" t="s">
        <v>7</v>
      </c>
      <c r="D11">
        <v>0.2</v>
      </c>
      <c r="E11" s="16">
        <v>1.5006999999999999</v>
      </c>
      <c r="F11" s="16">
        <v>1.4083000000000001</v>
      </c>
      <c r="G11" s="11">
        <f>(F11/E11)*100</f>
        <v>93.842873325781312</v>
      </c>
      <c r="J11"/>
      <c r="R11"/>
      <c r="S11"/>
    </row>
    <row r="12" spans="1:19" x14ac:dyDescent="0.25">
      <c r="A12" s="10" t="s">
        <v>160</v>
      </c>
      <c r="B12" t="s">
        <v>159</v>
      </c>
      <c r="C12" t="s">
        <v>7</v>
      </c>
      <c r="D12">
        <v>0.28999999999999998</v>
      </c>
      <c r="E12" s="16">
        <v>1.5006999999999999</v>
      </c>
      <c r="F12" s="16">
        <v>1.4049</v>
      </c>
      <c r="G12" s="11">
        <f>(F12/E12)*100</f>
        <v>93.616312387552483</v>
      </c>
      <c r="J12"/>
      <c r="R12"/>
      <c r="S12"/>
    </row>
    <row r="13" spans="1:19" x14ac:dyDescent="0.25">
      <c r="A13" s="10" t="s">
        <v>161</v>
      </c>
      <c r="B13" t="s">
        <v>159</v>
      </c>
      <c r="C13" t="s">
        <v>7</v>
      </c>
      <c r="D13">
        <v>0.19</v>
      </c>
      <c r="E13" s="16">
        <v>1.5004</v>
      </c>
      <c r="F13" s="16">
        <v>1.4056</v>
      </c>
      <c r="G13" s="11">
        <f>(F13/E13)*100</f>
        <v>93.681684884030929</v>
      </c>
      <c r="J13"/>
      <c r="R13"/>
      <c r="S13"/>
    </row>
    <row r="14" spans="1:19" x14ac:dyDescent="0.25">
      <c r="A14" s="10" t="s">
        <v>162</v>
      </c>
      <c r="B14" t="s">
        <v>159</v>
      </c>
      <c r="C14" t="s">
        <v>7</v>
      </c>
      <c r="D14">
        <v>0.22</v>
      </c>
      <c r="E14" s="16">
        <v>1.5005999999999999</v>
      </c>
      <c r="F14" s="16">
        <v>1.4076</v>
      </c>
      <c r="G14" s="11">
        <f>(F14/E14)*100</f>
        <v>93.802479008396645</v>
      </c>
      <c r="J14"/>
      <c r="R14"/>
      <c r="S14"/>
    </row>
    <row r="15" spans="1:19" x14ac:dyDescent="0.25">
      <c r="A15" s="10" t="s">
        <v>163</v>
      </c>
      <c r="B15" t="s">
        <v>159</v>
      </c>
      <c r="C15" t="s">
        <v>7</v>
      </c>
      <c r="D15">
        <v>0.25</v>
      </c>
      <c r="E15" s="16">
        <v>1.5004</v>
      </c>
      <c r="F15" s="16">
        <v>1.4095</v>
      </c>
      <c r="G15" s="11">
        <f>(F15/E15)*100</f>
        <v>93.941615569181565</v>
      </c>
      <c r="J15"/>
      <c r="R15"/>
      <c r="S15"/>
    </row>
    <row r="16" spans="1:19" x14ac:dyDescent="0.25">
      <c r="F16" s="12" t="s">
        <v>26</v>
      </c>
      <c r="G16" s="13">
        <f>AVERAGE(G11:G15)</f>
        <v>93.776993034988578</v>
      </c>
      <c r="H16" s="13">
        <f>(STDEVA(G11:G15))/(SQRT(5))</f>
        <v>5.787583278841936E-2</v>
      </c>
      <c r="I16" s="17"/>
      <c r="J16"/>
      <c r="R16"/>
      <c r="S16"/>
    </row>
    <row r="17" spans="1:19" x14ac:dyDescent="0.25">
      <c r="F17" s="14"/>
      <c r="G17" s="15"/>
      <c r="H17" s="15"/>
      <c r="I17" s="17"/>
      <c r="J17"/>
      <c r="R17"/>
      <c r="S17"/>
    </row>
    <row r="18" spans="1:19" x14ac:dyDescent="0.25">
      <c r="J18"/>
      <c r="R18"/>
      <c r="S18"/>
    </row>
    <row r="19" spans="1:19" x14ac:dyDescent="0.25">
      <c r="A19" s="10" t="s">
        <v>164</v>
      </c>
      <c r="B19" t="s">
        <v>159</v>
      </c>
      <c r="C19" t="s">
        <v>6</v>
      </c>
      <c r="D19">
        <v>0.85</v>
      </c>
      <c r="E19" s="16">
        <v>1.5002</v>
      </c>
      <c r="F19" s="16">
        <v>1.3492999999999999</v>
      </c>
      <c r="G19" s="11">
        <f>(F19/E19)*100</f>
        <v>89.941341154512727</v>
      </c>
      <c r="J19"/>
      <c r="R19"/>
      <c r="S19"/>
    </row>
    <row r="20" spans="1:19" x14ac:dyDescent="0.25">
      <c r="A20" s="10" t="s">
        <v>165</v>
      </c>
      <c r="B20" t="s">
        <v>159</v>
      </c>
      <c r="C20" t="s">
        <v>6</v>
      </c>
      <c r="D20">
        <v>1.04</v>
      </c>
      <c r="E20" s="16">
        <v>1.5003</v>
      </c>
      <c r="F20" s="16">
        <v>1.3560000000000001</v>
      </c>
      <c r="G20" s="11">
        <f>(F20/E20)*100</f>
        <v>90.381923615276946</v>
      </c>
      <c r="J20"/>
      <c r="R20"/>
      <c r="S20"/>
    </row>
    <row r="21" spans="1:19" x14ac:dyDescent="0.25">
      <c r="A21" s="10" t="s">
        <v>166</v>
      </c>
      <c r="B21" t="s">
        <v>159</v>
      </c>
      <c r="C21" t="s">
        <v>6</v>
      </c>
      <c r="D21">
        <v>0.73</v>
      </c>
      <c r="E21" s="16">
        <v>1.5006999999999999</v>
      </c>
      <c r="F21" s="16">
        <v>1.3575999999999999</v>
      </c>
      <c r="G21" s="11">
        <f>(F21/E21)*100</f>
        <v>90.464449923369088</v>
      </c>
      <c r="J21"/>
      <c r="R21"/>
      <c r="S21"/>
    </row>
    <row r="22" spans="1:19" x14ac:dyDescent="0.25">
      <c r="A22" s="10" t="s">
        <v>167</v>
      </c>
      <c r="B22" t="s">
        <v>159</v>
      </c>
      <c r="C22" t="s">
        <v>6</v>
      </c>
      <c r="D22">
        <v>0.77</v>
      </c>
      <c r="E22" s="16">
        <v>1.5005999999999999</v>
      </c>
      <c r="F22" s="16">
        <v>1.3563000000000001</v>
      </c>
      <c r="G22" s="11">
        <f>(F22/E22)*100</f>
        <v>90.383846461415445</v>
      </c>
      <c r="J22"/>
      <c r="R22"/>
      <c r="S22"/>
    </row>
    <row r="23" spans="1:19" x14ac:dyDescent="0.25">
      <c r="A23" s="10" t="s">
        <v>168</v>
      </c>
      <c r="B23" t="s">
        <v>159</v>
      </c>
      <c r="C23" t="s">
        <v>6</v>
      </c>
      <c r="D23">
        <v>0.8</v>
      </c>
      <c r="E23" s="16">
        <v>1.5004</v>
      </c>
      <c r="F23" s="16">
        <v>1.3492</v>
      </c>
      <c r="G23" s="11">
        <f>(F23/E23)*100</f>
        <v>89.922687283391099</v>
      </c>
      <c r="J23"/>
      <c r="R23"/>
      <c r="S23"/>
    </row>
    <row r="24" spans="1:19" x14ac:dyDescent="0.25">
      <c r="F24" s="12" t="s">
        <v>26</v>
      </c>
      <c r="G24" s="13">
        <f>AVERAGE(G19:G23)</f>
        <v>90.218849687593064</v>
      </c>
      <c r="H24" s="18">
        <f>(STDEVA(G19:G23))/(SQRT(5))</f>
        <v>0.11808041172657911</v>
      </c>
      <c r="I24" s="19"/>
      <c r="J24"/>
      <c r="R24"/>
      <c r="S24"/>
    </row>
    <row r="25" spans="1:19" x14ac:dyDescent="0.25">
      <c r="J25"/>
      <c r="R25"/>
      <c r="S25"/>
    </row>
    <row r="26" spans="1:19" x14ac:dyDescent="0.2">
      <c r="I26"/>
      <c r="J26"/>
      <c r="R26"/>
      <c r="S26"/>
    </row>
    <row r="27" spans="1:19" x14ac:dyDescent="0.25">
      <c r="A27" s="10" t="s">
        <v>169</v>
      </c>
      <c r="B27" t="s">
        <v>159</v>
      </c>
      <c r="C27" t="s">
        <v>4</v>
      </c>
      <c r="D27">
        <v>0.17</v>
      </c>
      <c r="E27" s="16">
        <v>1.5006999999999999</v>
      </c>
      <c r="F27" s="16">
        <v>1.4144000000000001</v>
      </c>
      <c r="G27" s="11">
        <f>(F27/E27)*100</f>
        <v>94.249350303191861</v>
      </c>
      <c r="I27"/>
      <c r="J27"/>
      <c r="R27"/>
      <c r="S27"/>
    </row>
    <row r="28" spans="1:19" x14ac:dyDescent="0.25">
      <c r="A28" s="10" t="s">
        <v>170</v>
      </c>
      <c r="B28" t="s">
        <v>159</v>
      </c>
      <c r="C28" t="s">
        <v>4</v>
      </c>
      <c r="D28">
        <v>0.21</v>
      </c>
      <c r="E28" s="16">
        <v>1.5004</v>
      </c>
      <c r="F28" s="16">
        <v>1.4158999999999999</v>
      </c>
      <c r="G28" s="11">
        <f>(F28/E28)*100</f>
        <v>94.368168488403086</v>
      </c>
      <c r="I28"/>
      <c r="J28"/>
      <c r="R28"/>
      <c r="S28"/>
    </row>
    <row r="29" spans="1:19" x14ac:dyDescent="0.25">
      <c r="A29" s="10" t="s">
        <v>171</v>
      </c>
      <c r="B29" t="s">
        <v>159</v>
      </c>
      <c r="C29" t="s">
        <v>4</v>
      </c>
      <c r="D29">
        <v>0.22</v>
      </c>
      <c r="E29" s="16">
        <v>1.5005999999999999</v>
      </c>
      <c r="F29" s="16">
        <v>1.4079999999999999</v>
      </c>
      <c r="G29" s="11">
        <f>(F29/E29)*100</f>
        <v>93.829135012661595</v>
      </c>
      <c r="I29"/>
      <c r="J29"/>
      <c r="R29"/>
      <c r="S29"/>
    </row>
    <row r="30" spans="1:19" x14ac:dyDescent="0.25">
      <c r="A30" s="10" t="s">
        <v>172</v>
      </c>
      <c r="B30" t="s">
        <v>159</v>
      </c>
      <c r="C30" t="s">
        <v>4</v>
      </c>
      <c r="D30">
        <v>0.21</v>
      </c>
      <c r="E30" s="16">
        <v>1.5004</v>
      </c>
      <c r="F30" s="16">
        <v>1.4138999999999999</v>
      </c>
      <c r="G30" s="11">
        <f>(F30/E30)*100</f>
        <v>94.234870701146349</v>
      </c>
      <c r="I30"/>
      <c r="J30"/>
      <c r="R30"/>
      <c r="S30"/>
    </row>
    <row r="31" spans="1:19" x14ac:dyDescent="0.25">
      <c r="A31" s="10" t="s">
        <v>173</v>
      </c>
      <c r="B31" t="s">
        <v>159</v>
      </c>
      <c r="C31" t="s">
        <v>4</v>
      </c>
      <c r="D31">
        <v>0.24</v>
      </c>
      <c r="E31" s="16">
        <v>1.5004</v>
      </c>
      <c r="F31" s="16">
        <v>1.4128000000000001</v>
      </c>
      <c r="G31" s="11">
        <f>(F31/E31)*100</f>
        <v>94.161556918155171</v>
      </c>
      <c r="I31"/>
      <c r="J31"/>
      <c r="R31"/>
      <c r="S31"/>
    </row>
    <row r="32" spans="1:19" x14ac:dyDescent="0.25">
      <c r="A32" s="22"/>
      <c r="F32" s="12" t="s">
        <v>26</v>
      </c>
      <c r="G32" s="13">
        <f>AVERAGE(G27:G31)</f>
        <v>94.168616284711604</v>
      </c>
      <c r="H32" s="13">
        <f>(STDEVA(G27:G31))/(SQRT(5))</f>
        <v>9.1111492185145276E-2</v>
      </c>
      <c r="I32"/>
      <c r="J32"/>
      <c r="R32"/>
      <c r="S32"/>
    </row>
    <row r="33" spans="1:19" x14ac:dyDescent="0.25">
      <c r="A33" s="22"/>
      <c r="F33" s="14"/>
      <c r="G33" s="15"/>
      <c r="H33" s="15"/>
      <c r="I33"/>
      <c r="J33"/>
      <c r="R33"/>
      <c r="S33"/>
    </row>
    <row r="34" spans="1:19" x14ac:dyDescent="0.2">
      <c r="A34" s="20"/>
      <c r="I34"/>
      <c r="J34"/>
      <c r="R34"/>
      <c r="S34"/>
    </row>
    <row r="35" spans="1:19" x14ac:dyDescent="0.25">
      <c r="A35" s="10" t="s">
        <v>174</v>
      </c>
      <c r="B35" t="s">
        <v>159</v>
      </c>
      <c r="C35" t="s">
        <v>3</v>
      </c>
      <c r="D35">
        <v>0.73</v>
      </c>
      <c r="E35" s="16">
        <v>1.5003</v>
      </c>
      <c r="F35" s="16">
        <v>1.3648</v>
      </c>
      <c r="G35" s="11">
        <f>(F35/E35)*100</f>
        <v>90.968472972072263</v>
      </c>
      <c r="I35"/>
      <c r="J35"/>
      <c r="R35"/>
      <c r="S35"/>
    </row>
    <row r="36" spans="1:19" x14ac:dyDescent="0.25">
      <c r="A36" s="10" t="s">
        <v>175</v>
      </c>
      <c r="B36" t="s">
        <v>159</v>
      </c>
      <c r="C36" t="s">
        <v>3</v>
      </c>
      <c r="D36">
        <v>0.69</v>
      </c>
      <c r="E36" s="16">
        <v>1.5004</v>
      </c>
      <c r="F36" s="16">
        <v>1.3621000000000001</v>
      </c>
      <c r="G36" s="11">
        <f>(F36/E36)*100</f>
        <v>90.782458011197022</v>
      </c>
      <c r="I36"/>
      <c r="J36"/>
      <c r="R36"/>
      <c r="S36"/>
    </row>
    <row r="37" spans="1:19" x14ac:dyDescent="0.25">
      <c r="A37" s="10" t="s">
        <v>176</v>
      </c>
      <c r="B37" t="s">
        <v>159</v>
      </c>
      <c r="C37" t="s">
        <v>3</v>
      </c>
      <c r="D37">
        <v>0.71</v>
      </c>
      <c r="E37" s="16">
        <v>1.5003</v>
      </c>
      <c r="F37" s="16">
        <v>1.3646</v>
      </c>
      <c r="G37" s="11">
        <f>(F37/E37)*100</f>
        <v>90.955142304872368</v>
      </c>
      <c r="I37"/>
      <c r="J37"/>
      <c r="R37"/>
      <c r="S37"/>
    </row>
    <row r="38" spans="1:19" x14ac:dyDescent="0.25">
      <c r="A38" s="10" t="s">
        <v>177</v>
      </c>
      <c r="B38" t="s">
        <v>159</v>
      </c>
      <c r="C38" t="s">
        <v>3</v>
      </c>
      <c r="D38">
        <v>0.54</v>
      </c>
      <c r="E38" s="16">
        <v>1.5004</v>
      </c>
      <c r="F38" s="16">
        <v>1.3666</v>
      </c>
      <c r="G38" s="11">
        <f>(F38/E38)*100</f>
        <v>91.082378032524673</v>
      </c>
      <c r="I38"/>
      <c r="J38"/>
      <c r="R38"/>
      <c r="S38"/>
    </row>
    <row r="39" spans="1:19" x14ac:dyDescent="0.25">
      <c r="A39" s="10" t="s">
        <v>178</v>
      </c>
      <c r="B39" t="s">
        <v>159</v>
      </c>
      <c r="C39" t="s">
        <v>3</v>
      </c>
      <c r="D39">
        <v>0.51</v>
      </c>
      <c r="E39" s="16">
        <v>1.5003</v>
      </c>
      <c r="F39" s="16">
        <v>1.3675999999999999</v>
      </c>
      <c r="G39" s="11">
        <f>(F39/E39)*100</f>
        <v>91.155102312870767</v>
      </c>
      <c r="I39"/>
      <c r="J39"/>
      <c r="R39"/>
      <c r="S39"/>
    </row>
    <row r="40" spans="1:19" x14ac:dyDescent="0.25">
      <c r="F40" s="12" t="s">
        <v>26</v>
      </c>
      <c r="G40" s="13">
        <f>AVERAGE(G35:G39)</f>
        <v>90.98871072670741</v>
      </c>
      <c r="H40" s="13">
        <f>(STDEVA(G35:G39))/(SQRT(5))</f>
        <v>6.3457195193925522E-2</v>
      </c>
      <c r="I40"/>
      <c r="J40"/>
      <c r="R40"/>
      <c r="S40"/>
    </row>
    <row r="41" spans="1:19" x14ac:dyDescent="0.2">
      <c r="I41"/>
      <c r="J41"/>
      <c r="R41"/>
      <c r="S41"/>
    </row>
    <row r="42" spans="1:19" x14ac:dyDescent="0.2">
      <c r="A42" s="20"/>
      <c r="I42"/>
      <c r="J42"/>
      <c r="R42"/>
      <c r="S42"/>
    </row>
    <row r="43" spans="1:19" x14ac:dyDescent="0.25">
      <c r="A43" s="10" t="s">
        <v>179</v>
      </c>
      <c r="B43" t="s">
        <v>159</v>
      </c>
      <c r="C43" t="s">
        <v>10</v>
      </c>
      <c r="D43">
        <v>0.19</v>
      </c>
      <c r="E43" s="16">
        <v>1.5004</v>
      </c>
      <c r="F43" s="16">
        <v>1.3927</v>
      </c>
      <c r="G43" s="11">
        <f>(F43/E43)*100</f>
        <v>92.82191415622502</v>
      </c>
      <c r="I43"/>
      <c r="J43"/>
      <c r="R43"/>
      <c r="S43"/>
    </row>
    <row r="44" spans="1:19" x14ac:dyDescent="0.25">
      <c r="A44" s="10" t="s">
        <v>180</v>
      </c>
      <c r="B44" t="s">
        <v>159</v>
      </c>
      <c r="C44" t="s">
        <v>10</v>
      </c>
      <c r="D44">
        <v>0.22</v>
      </c>
      <c r="E44" s="16">
        <v>1.5007999999999999</v>
      </c>
      <c r="F44" s="16">
        <v>1.3985000000000001</v>
      </c>
      <c r="G44" s="11">
        <f>(F44/E44)*100</f>
        <v>93.183635394456303</v>
      </c>
      <c r="I44"/>
      <c r="J44"/>
      <c r="R44"/>
      <c r="S44"/>
    </row>
    <row r="45" spans="1:19" x14ac:dyDescent="0.25">
      <c r="A45" s="10" t="s">
        <v>181</v>
      </c>
      <c r="B45" t="s">
        <v>159</v>
      </c>
      <c r="C45" t="s">
        <v>10</v>
      </c>
      <c r="D45">
        <v>0.21</v>
      </c>
      <c r="E45" s="16">
        <v>1.5006999999999999</v>
      </c>
      <c r="F45" s="16">
        <v>1.4018999999999999</v>
      </c>
      <c r="G45" s="11">
        <f>(F45/E45)*100</f>
        <v>93.416405677350568</v>
      </c>
      <c r="I45"/>
      <c r="J45"/>
      <c r="R45"/>
      <c r="S45"/>
    </row>
    <row r="46" spans="1:19" x14ac:dyDescent="0.25">
      <c r="A46" s="10" t="s">
        <v>182</v>
      </c>
      <c r="B46" t="s">
        <v>159</v>
      </c>
      <c r="C46" t="s">
        <v>10</v>
      </c>
      <c r="D46">
        <v>0.24</v>
      </c>
      <c r="E46" s="16">
        <v>1.5002</v>
      </c>
      <c r="F46" s="16">
        <v>1.4017999999999999</v>
      </c>
      <c r="G46" s="11">
        <f>(F46/E46)*100</f>
        <v>93.440874550059988</v>
      </c>
      <c r="I46"/>
      <c r="J46"/>
      <c r="R46"/>
      <c r="S46"/>
    </row>
    <row r="47" spans="1:19" x14ac:dyDescent="0.25">
      <c r="A47" s="10" t="s">
        <v>183</v>
      </c>
      <c r="B47" t="s">
        <v>159</v>
      </c>
      <c r="C47" t="s">
        <v>10</v>
      </c>
      <c r="D47">
        <v>0.2</v>
      </c>
      <c r="E47" s="16">
        <v>1.5005999999999999</v>
      </c>
      <c r="F47" s="16">
        <v>1.4031</v>
      </c>
      <c r="G47" s="11">
        <f>(F47/E47)*100</f>
        <v>93.502598960415838</v>
      </c>
      <c r="I47"/>
      <c r="J47"/>
      <c r="R47"/>
      <c r="S47"/>
    </row>
    <row r="48" spans="1:19" x14ac:dyDescent="0.25">
      <c r="F48" s="12" t="s">
        <v>26</v>
      </c>
      <c r="G48" s="13">
        <f>AVERAGE(G43:G47)</f>
        <v>93.273085747701543</v>
      </c>
      <c r="H48" s="13">
        <f>(STDEVA(G43:G47))/(SQRT(5))</f>
        <v>0.12508540480269406</v>
      </c>
      <c r="I48"/>
      <c r="J48"/>
      <c r="R48"/>
      <c r="S48"/>
    </row>
    <row r="49" spans="1:19" x14ac:dyDescent="0.25">
      <c r="F49" s="14"/>
      <c r="G49" s="15"/>
      <c r="H49" s="15"/>
      <c r="I49"/>
      <c r="J49"/>
      <c r="R49"/>
      <c r="S49"/>
    </row>
    <row r="50" spans="1:19" x14ac:dyDescent="0.2">
      <c r="I50"/>
      <c r="J50"/>
      <c r="R50"/>
      <c r="S50"/>
    </row>
    <row r="51" spans="1:19" x14ac:dyDescent="0.25">
      <c r="A51" s="10" t="s">
        <v>184</v>
      </c>
      <c r="B51" t="s">
        <v>159</v>
      </c>
      <c r="C51" t="s">
        <v>9</v>
      </c>
      <c r="D51">
        <v>0.35</v>
      </c>
      <c r="E51" s="16">
        <v>1.5003</v>
      </c>
      <c r="F51" s="16">
        <v>1.3720000000000001</v>
      </c>
      <c r="G51" s="11">
        <f>(F51/E51)*100</f>
        <v>91.448376991268418</v>
      </c>
      <c r="I51"/>
      <c r="J51"/>
      <c r="R51"/>
      <c r="S51"/>
    </row>
    <row r="52" spans="1:19" x14ac:dyDescent="0.25">
      <c r="A52" s="10" t="s">
        <v>185</v>
      </c>
      <c r="B52" t="s">
        <v>159</v>
      </c>
      <c r="C52" t="s">
        <v>9</v>
      </c>
      <c r="D52">
        <v>0.41</v>
      </c>
      <c r="E52" s="16">
        <v>1.5003</v>
      </c>
      <c r="F52" s="16">
        <v>1.3704000000000001</v>
      </c>
      <c r="G52" s="11">
        <f>(F52/E52)*100</f>
        <v>91.341731653669271</v>
      </c>
      <c r="I52"/>
      <c r="J52"/>
      <c r="R52"/>
      <c r="S52"/>
    </row>
    <row r="53" spans="1:19" x14ac:dyDescent="0.25">
      <c r="A53" s="10" t="s">
        <v>186</v>
      </c>
      <c r="B53" t="s">
        <v>159</v>
      </c>
      <c r="C53" t="s">
        <v>9</v>
      </c>
      <c r="D53">
        <v>0.47</v>
      </c>
      <c r="E53" s="16">
        <v>1.5003</v>
      </c>
      <c r="F53" s="16">
        <v>1.3741000000000001</v>
      </c>
      <c r="G53" s="11">
        <f>(F53/E53)*100</f>
        <v>91.588348996867296</v>
      </c>
      <c r="I53"/>
      <c r="J53"/>
      <c r="R53"/>
      <c r="S53"/>
    </row>
    <row r="54" spans="1:19" x14ac:dyDescent="0.25">
      <c r="A54" s="10" t="s">
        <v>187</v>
      </c>
      <c r="B54" t="s">
        <v>159</v>
      </c>
      <c r="C54" t="s">
        <v>9</v>
      </c>
      <c r="D54">
        <v>0.43</v>
      </c>
      <c r="E54" s="16">
        <v>1.5004999999999999</v>
      </c>
      <c r="F54" s="16">
        <v>1.3742000000000001</v>
      </c>
      <c r="G54" s="11">
        <f>(F54/E54)*100</f>
        <v>91.582805731422866</v>
      </c>
      <c r="I54"/>
      <c r="J54"/>
      <c r="R54"/>
      <c r="S54"/>
    </row>
    <row r="55" spans="1:19" x14ac:dyDescent="0.25">
      <c r="A55" s="10" t="s">
        <v>188</v>
      </c>
      <c r="B55" t="s">
        <v>159</v>
      </c>
      <c r="C55" t="s">
        <v>9</v>
      </c>
      <c r="D55">
        <v>0.39</v>
      </c>
      <c r="E55" s="16">
        <v>1.5003</v>
      </c>
      <c r="F55" s="16">
        <v>1.3743000000000001</v>
      </c>
      <c r="G55" s="11">
        <f>(F55/E55)*100</f>
        <v>91.601679664067191</v>
      </c>
      <c r="I55"/>
      <c r="J55"/>
      <c r="R55"/>
      <c r="S55"/>
    </row>
    <row r="56" spans="1:19" x14ac:dyDescent="0.25">
      <c r="A56" s="20"/>
      <c r="F56" s="12" t="s">
        <v>26</v>
      </c>
      <c r="G56" s="13">
        <f>AVERAGE(G51:G55)</f>
        <v>91.512588607459008</v>
      </c>
      <c r="H56" s="13">
        <f>(STDEVA(G51:G55))/(SQRT(5))</f>
        <v>5.0952197097244842E-2</v>
      </c>
      <c r="I56"/>
      <c r="J56"/>
      <c r="R56"/>
      <c r="S56"/>
    </row>
    <row r="57" spans="1:19" x14ac:dyDescent="0.2">
      <c r="I57"/>
      <c r="J57"/>
      <c r="R57"/>
      <c r="S5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S57"/>
  <sheetViews>
    <sheetView zoomScale="98" workbookViewId="0">
      <selection activeCell="D2" sqref="D2"/>
    </sheetView>
  </sheetViews>
  <sheetFormatPr defaultColWidth="9" defaultRowHeight="15" x14ac:dyDescent="0.25"/>
  <cols>
    <col min="1" max="1" width="9.140625" style="2" customWidth="1"/>
    <col min="9" max="9" width="9.140625" style="3" customWidth="1"/>
    <col min="10" max="10" width="9.140625" style="4" customWidth="1"/>
    <col min="18" max="18" width="9.140625" style="3" customWidth="1"/>
    <col min="19" max="19" width="9.140625" style="4" customWidth="1"/>
    <col min="20" max="256" width="9.140625" customWidth="1"/>
  </cols>
  <sheetData>
    <row r="1" spans="1:19" x14ac:dyDescent="0.25">
      <c r="D1" s="30" t="s">
        <v>340</v>
      </c>
      <c r="E1" s="6" t="s">
        <v>13</v>
      </c>
      <c r="F1" s="6" t="s">
        <v>14</v>
      </c>
      <c r="G1" s="7" t="s">
        <v>15</v>
      </c>
      <c r="H1" s="6" t="s">
        <v>16</v>
      </c>
      <c r="I1" s="8"/>
      <c r="J1" s="9"/>
      <c r="N1" s="6" t="s">
        <v>13</v>
      </c>
      <c r="O1" s="6" t="s">
        <v>14</v>
      </c>
      <c r="P1" s="7" t="s">
        <v>15</v>
      </c>
      <c r="Q1" s="6" t="s">
        <v>16</v>
      </c>
      <c r="S1"/>
    </row>
    <row r="2" spans="1:19" x14ac:dyDescent="0.25">
      <c r="E2" s="6" t="s">
        <v>17</v>
      </c>
      <c r="F2" s="6" t="s">
        <v>17</v>
      </c>
      <c r="G2" s="6" t="s">
        <v>2</v>
      </c>
      <c r="H2" s="6" t="s">
        <v>18</v>
      </c>
      <c r="I2" s="8"/>
      <c r="J2" s="9"/>
      <c r="N2" s="6" t="s">
        <v>17</v>
      </c>
      <c r="O2" s="6" t="s">
        <v>17</v>
      </c>
      <c r="P2" s="6" t="s">
        <v>2</v>
      </c>
      <c r="Q2" s="6" t="s">
        <v>18</v>
      </c>
      <c r="S2"/>
    </row>
    <row r="3" spans="1:19" x14ac:dyDescent="0.25">
      <c r="A3" s="10" t="s">
        <v>58</v>
      </c>
      <c r="B3" t="s">
        <v>20</v>
      </c>
      <c r="C3" t="s">
        <v>59</v>
      </c>
      <c r="D3" s="23" t="s">
        <v>336</v>
      </c>
      <c r="E3">
        <v>1.5004999999999999</v>
      </c>
      <c r="F3">
        <v>1.4525999999999999</v>
      </c>
      <c r="G3" s="11">
        <f>(F3/E3)*100</f>
        <v>96.807730756414529</v>
      </c>
      <c r="S3"/>
    </row>
    <row r="4" spans="1:19" x14ac:dyDescent="0.25">
      <c r="A4" s="10" t="s">
        <v>60</v>
      </c>
      <c r="C4" t="s">
        <v>59</v>
      </c>
      <c r="D4" s="25"/>
      <c r="E4">
        <v>1.5003</v>
      </c>
      <c r="F4">
        <v>1.4522999999999999</v>
      </c>
      <c r="G4" s="11">
        <f t="shared" ref="G4:G7" si="0">(F4/E4)*100</f>
        <v>96.800639872025599</v>
      </c>
      <c r="S4"/>
    </row>
    <row r="5" spans="1:19" x14ac:dyDescent="0.25">
      <c r="A5" s="10" t="s">
        <v>61</v>
      </c>
      <c r="C5" t="s">
        <v>59</v>
      </c>
      <c r="D5">
        <v>0.16</v>
      </c>
      <c r="E5">
        <v>1.5003</v>
      </c>
      <c r="F5">
        <v>1.4511000000000001</v>
      </c>
      <c r="G5" s="11">
        <f t="shared" si="0"/>
        <v>96.720655868826242</v>
      </c>
      <c r="L5" s="2"/>
      <c r="S5"/>
    </row>
    <row r="6" spans="1:19" x14ac:dyDescent="0.25">
      <c r="A6" s="10" t="s">
        <v>62</v>
      </c>
      <c r="C6" t="s">
        <v>59</v>
      </c>
      <c r="D6">
        <v>0.23</v>
      </c>
      <c r="E6">
        <v>1.5002</v>
      </c>
      <c r="F6">
        <v>1.4516</v>
      </c>
      <c r="G6" s="11">
        <f t="shared" si="0"/>
        <v>96.760431942407678</v>
      </c>
      <c r="S6"/>
    </row>
    <row r="7" spans="1:19" x14ac:dyDescent="0.25">
      <c r="A7" s="10" t="s">
        <v>63</v>
      </c>
      <c r="C7" t="s">
        <v>59</v>
      </c>
      <c r="D7">
        <v>0.16</v>
      </c>
      <c r="E7">
        <v>1.5003</v>
      </c>
      <c r="F7">
        <v>1.4536</v>
      </c>
      <c r="G7" s="11">
        <f t="shared" si="0"/>
        <v>96.887289208824896</v>
      </c>
      <c r="S7"/>
    </row>
    <row r="8" spans="1:19" x14ac:dyDescent="0.25">
      <c r="F8" s="12" t="s">
        <v>26</v>
      </c>
      <c r="G8" s="13">
        <f>AVERAGE(G3:G7)</f>
        <v>96.795349529699777</v>
      </c>
      <c r="H8" s="13">
        <f>(STDEVA(G3:G7))/(SQRT(5))</f>
        <v>2.7778200060036604E-2</v>
      </c>
      <c r="O8" s="12" t="s">
        <v>26</v>
      </c>
      <c r="P8" s="13" t="e">
        <f>AVERAGE(P3:P7)</f>
        <v>#DIV/0!</v>
      </c>
      <c r="Q8" s="13" t="e">
        <f>(STDEVA(P3:P7))/(SQRT(5))</f>
        <v>#DIV/0!</v>
      </c>
      <c r="S8"/>
    </row>
    <row r="9" spans="1:19" x14ac:dyDescent="0.25">
      <c r="G9" s="2"/>
      <c r="S9"/>
    </row>
    <row r="10" spans="1:19" x14ac:dyDescent="0.25">
      <c r="S10"/>
    </row>
    <row r="11" spans="1:19" x14ac:dyDescent="0.25">
      <c r="A11" s="10" t="s">
        <v>64</v>
      </c>
      <c r="B11" t="s">
        <v>65</v>
      </c>
      <c r="C11" t="s">
        <v>7</v>
      </c>
      <c r="D11">
        <v>0.13</v>
      </c>
      <c r="E11" s="16">
        <v>1.5003</v>
      </c>
      <c r="F11" s="16">
        <v>1.3896999999999999</v>
      </c>
      <c r="G11" s="11">
        <f>(F11/E11)*100</f>
        <v>92.628141038458978</v>
      </c>
      <c r="J11"/>
      <c r="R11"/>
      <c r="S11"/>
    </row>
    <row r="12" spans="1:19" x14ac:dyDescent="0.25">
      <c r="A12" s="10" t="s">
        <v>66</v>
      </c>
      <c r="B12" t="s">
        <v>65</v>
      </c>
      <c r="C12" t="s">
        <v>7</v>
      </c>
      <c r="D12">
        <v>0.17</v>
      </c>
      <c r="E12" s="16">
        <v>1.5002</v>
      </c>
      <c r="F12" s="16">
        <v>1.3876999999999999</v>
      </c>
      <c r="G12" s="11">
        <f>(F12/E12)*100</f>
        <v>92.500999866684438</v>
      </c>
      <c r="J12"/>
      <c r="R12"/>
      <c r="S12"/>
    </row>
    <row r="13" spans="1:19" x14ac:dyDescent="0.25">
      <c r="A13" s="10" t="s">
        <v>67</v>
      </c>
      <c r="B13" t="s">
        <v>65</v>
      </c>
      <c r="C13" t="s">
        <v>7</v>
      </c>
      <c r="D13">
        <v>0.18</v>
      </c>
      <c r="E13" s="16">
        <v>1.5005999999999999</v>
      </c>
      <c r="F13" s="16">
        <v>1.3861000000000001</v>
      </c>
      <c r="G13" s="11">
        <f>(F13/E13)*100</f>
        <v>92.369718779155022</v>
      </c>
      <c r="J13"/>
      <c r="R13"/>
      <c r="S13"/>
    </row>
    <row r="14" spans="1:19" x14ac:dyDescent="0.25">
      <c r="A14" s="10" t="s">
        <v>68</v>
      </c>
      <c r="B14" t="s">
        <v>65</v>
      </c>
      <c r="C14" t="s">
        <v>7</v>
      </c>
      <c r="D14">
        <v>0.11</v>
      </c>
      <c r="E14" s="16">
        <v>1.5005999999999999</v>
      </c>
      <c r="F14" s="16">
        <v>1.3873</v>
      </c>
      <c r="G14" s="11">
        <f>(F14/E14)*100</f>
        <v>92.449686791949887</v>
      </c>
      <c r="J14"/>
      <c r="R14"/>
      <c r="S14"/>
    </row>
    <row r="15" spans="1:19" x14ac:dyDescent="0.25">
      <c r="A15" s="10" t="s">
        <v>69</v>
      </c>
      <c r="B15" t="s">
        <v>65</v>
      </c>
      <c r="C15" t="s">
        <v>7</v>
      </c>
      <c r="D15">
        <v>0.15</v>
      </c>
      <c r="E15" s="16">
        <v>1.5006999999999999</v>
      </c>
      <c r="F15" s="16">
        <v>1.3891</v>
      </c>
      <c r="G15" s="11">
        <f>(F15/E15)*100</f>
        <v>92.563470380489107</v>
      </c>
      <c r="J15"/>
      <c r="R15"/>
      <c r="S15"/>
    </row>
    <row r="16" spans="1:19" x14ac:dyDescent="0.25">
      <c r="F16" s="12" t="s">
        <v>26</v>
      </c>
      <c r="G16" s="13">
        <f>AVERAGE(G11:G15)</f>
        <v>92.502403371347469</v>
      </c>
      <c r="H16" s="13">
        <f>(STDEVA(G11:G15))/(SQRT(5))</f>
        <v>4.4679608945326618E-2</v>
      </c>
      <c r="I16" s="17"/>
      <c r="J16"/>
      <c r="R16"/>
      <c r="S16"/>
    </row>
    <row r="17" spans="1:19" x14ac:dyDescent="0.25">
      <c r="F17" s="14"/>
      <c r="G17" s="15"/>
      <c r="H17" s="15"/>
      <c r="I17" s="17"/>
      <c r="J17"/>
      <c r="R17"/>
      <c r="S17"/>
    </row>
    <row r="18" spans="1:19" x14ac:dyDescent="0.25">
      <c r="J18"/>
      <c r="R18"/>
      <c r="S18"/>
    </row>
    <row r="19" spans="1:19" x14ac:dyDescent="0.25">
      <c r="A19" s="10" t="s">
        <v>70</v>
      </c>
      <c r="B19" t="s">
        <v>65</v>
      </c>
      <c r="C19" t="s">
        <v>6</v>
      </c>
      <c r="D19">
        <v>0.14000000000000001</v>
      </c>
      <c r="E19" s="16">
        <v>1.5003</v>
      </c>
      <c r="F19" s="16">
        <v>1.3832</v>
      </c>
      <c r="G19" s="11">
        <f>(F19/E19)*100</f>
        <v>92.194894354462448</v>
      </c>
      <c r="J19"/>
      <c r="R19"/>
      <c r="S19"/>
    </row>
    <row r="20" spans="1:19" x14ac:dyDescent="0.25">
      <c r="A20" s="10" t="s">
        <v>71</v>
      </c>
      <c r="B20" t="s">
        <v>65</v>
      </c>
      <c r="C20" t="s">
        <v>6</v>
      </c>
      <c r="D20">
        <v>0.28000000000000003</v>
      </c>
      <c r="E20" s="16">
        <v>1.5004999999999999</v>
      </c>
      <c r="F20" s="16">
        <v>1.3856999999999999</v>
      </c>
      <c r="G20" s="11">
        <f>(F20/E20)*100</f>
        <v>92.349216927690776</v>
      </c>
      <c r="J20"/>
      <c r="R20"/>
      <c r="S20"/>
    </row>
    <row r="21" spans="1:19" x14ac:dyDescent="0.25">
      <c r="A21" s="10" t="s">
        <v>72</v>
      </c>
      <c r="B21" t="s">
        <v>65</v>
      </c>
      <c r="C21" t="s">
        <v>6</v>
      </c>
      <c r="D21">
        <v>0.21</v>
      </c>
      <c r="E21" s="16">
        <v>1.5004</v>
      </c>
      <c r="F21" s="16">
        <v>1.3865000000000001</v>
      </c>
      <c r="G21" s="11">
        <f>(F21/E21)*100</f>
        <v>92.408691015729147</v>
      </c>
      <c r="J21"/>
      <c r="R21"/>
      <c r="S21"/>
    </row>
    <row r="22" spans="1:19" x14ac:dyDescent="0.25">
      <c r="A22" s="10" t="s">
        <v>73</v>
      </c>
      <c r="B22" t="s">
        <v>65</v>
      </c>
      <c r="C22" t="s">
        <v>6</v>
      </c>
      <c r="D22">
        <v>0.19</v>
      </c>
      <c r="E22" s="16">
        <v>1.5006999999999999</v>
      </c>
      <c r="F22" s="16">
        <v>1.3866000000000001</v>
      </c>
      <c r="G22" s="11">
        <f>(F22/E22)*100</f>
        <v>92.396881455320852</v>
      </c>
      <c r="J22"/>
      <c r="R22"/>
      <c r="S22"/>
    </row>
    <row r="23" spans="1:19" x14ac:dyDescent="0.25">
      <c r="A23" s="10" t="s">
        <v>74</v>
      </c>
      <c r="B23" t="s">
        <v>65</v>
      </c>
      <c r="C23" t="s">
        <v>6</v>
      </c>
      <c r="D23">
        <v>0.18</v>
      </c>
      <c r="E23" s="16">
        <v>1.5004999999999999</v>
      </c>
      <c r="F23" s="16">
        <v>1.3872</v>
      </c>
      <c r="G23" s="11">
        <f>(F23/E23)*100</f>
        <v>92.449183605464853</v>
      </c>
      <c r="J23"/>
      <c r="R23"/>
      <c r="S23"/>
    </row>
    <row r="24" spans="1:19" x14ac:dyDescent="0.25">
      <c r="F24" s="12" t="s">
        <v>26</v>
      </c>
      <c r="G24" s="13">
        <f>AVERAGE(G19:G23)</f>
        <v>92.359773471733618</v>
      </c>
      <c r="H24" s="18">
        <f>(STDEVA(G19:G23))/(SQRT(5))</f>
        <v>4.4193135498938524E-2</v>
      </c>
      <c r="I24" s="19"/>
      <c r="J24"/>
      <c r="R24"/>
      <c r="S24"/>
    </row>
    <row r="25" spans="1:19" x14ac:dyDescent="0.25">
      <c r="J25"/>
      <c r="R25"/>
      <c r="S25"/>
    </row>
    <row r="26" spans="1:19" x14ac:dyDescent="0.2">
      <c r="I26"/>
      <c r="J26"/>
      <c r="R26"/>
      <c r="S26"/>
    </row>
    <row r="27" spans="1:19" x14ac:dyDescent="0.25">
      <c r="A27" s="10" t="s">
        <v>75</v>
      </c>
      <c r="B27" t="s">
        <v>65</v>
      </c>
      <c r="C27" t="s">
        <v>4</v>
      </c>
      <c r="D27">
        <v>0.13</v>
      </c>
      <c r="E27" s="16">
        <v>1.5003</v>
      </c>
      <c r="F27" s="16">
        <v>1.4017999999999999</v>
      </c>
      <c r="G27" s="11">
        <f>(F27/E27)*100</f>
        <v>93.434646404052529</v>
      </c>
      <c r="I27"/>
      <c r="J27"/>
      <c r="R27"/>
      <c r="S27"/>
    </row>
    <row r="28" spans="1:19" x14ac:dyDescent="0.25">
      <c r="A28" s="10" t="s">
        <v>76</v>
      </c>
      <c r="B28" t="s">
        <v>65</v>
      </c>
      <c r="C28" t="s">
        <v>4</v>
      </c>
      <c r="D28">
        <v>0.15</v>
      </c>
      <c r="E28" s="16">
        <v>1.5003</v>
      </c>
      <c r="F28" s="36">
        <v>1.4020999999999999</v>
      </c>
      <c r="G28" s="11">
        <f>(F28/E28)*100</f>
        <v>93.454642404852365</v>
      </c>
      <c r="I28"/>
      <c r="J28"/>
      <c r="R28"/>
      <c r="S28"/>
    </row>
    <row r="29" spans="1:19" x14ac:dyDescent="0.25">
      <c r="A29" s="10" t="s">
        <v>77</v>
      </c>
      <c r="B29" t="s">
        <v>65</v>
      </c>
      <c r="C29" t="s">
        <v>4</v>
      </c>
      <c r="D29">
        <v>0.15</v>
      </c>
      <c r="E29" s="16">
        <v>1.5004</v>
      </c>
      <c r="F29">
        <v>1.4058999999999999</v>
      </c>
      <c r="G29" s="11">
        <f>(F29/E29)*100</f>
        <v>93.70167955211943</v>
      </c>
      <c r="I29"/>
      <c r="J29"/>
      <c r="R29"/>
      <c r="S29"/>
    </row>
    <row r="30" spans="1:19" x14ac:dyDescent="0.25">
      <c r="A30" s="10" t="s">
        <v>78</v>
      </c>
      <c r="B30" t="s">
        <v>65</v>
      </c>
      <c r="C30" t="s">
        <v>4</v>
      </c>
      <c r="D30">
        <v>0.18</v>
      </c>
      <c r="E30" s="16">
        <v>1.5005999999999999</v>
      </c>
      <c r="F30">
        <v>1.403</v>
      </c>
      <c r="G30" s="11">
        <f>(F30/E30)*100</f>
        <v>93.495934959349597</v>
      </c>
      <c r="I30"/>
      <c r="J30"/>
      <c r="R30"/>
      <c r="S30"/>
    </row>
    <row r="31" spans="1:19" x14ac:dyDescent="0.25">
      <c r="A31" s="10" t="s">
        <v>79</v>
      </c>
      <c r="B31" t="s">
        <v>65</v>
      </c>
      <c r="C31" t="s">
        <v>4</v>
      </c>
      <c r="D31">
        <v>0.14000000000000001</v>
      </c>
      <c r="E31" s="16">
        <v>1.5006999999999999</v>
      </c>
      <c r="F31">
        <v>1.4049</v>
      </c>
      <c r="G31" s="11">
        <f>(F31/E31)*100</f>
        <v>93.616312387552483</v>
      </c>
      <c r="I31"/>
      <c r="J31"/>
      <c r="R31"/>
      <c r="S31"/>
    </row>
    <row r="32" spans="1:19" x14ac:dyDescent="0.25">
      <c r="A32" s="22"/>
      <c r="F32" s="12" t="s">
        <v>26</v>
      </c>
      <c r="G32" s="13">
        <f>AVERAGE(G27:G31)</f>
        <v>93.540643141585292</v>
      </c>
      <c r="H32" s="13">
        <f>(STDEVA(G27:G31))/(SQRT(5))</f>
        <v>5.1131603215613337E-2</v>
      </c>
      <c r="I32"/>
      <c r="J32"/>
      <c r="R32"/>
      <c r="S32"/>
    </row>
    <row r="33" spans="1:19" x14ac:dyDescent="0.25">
      <c r="A33" s="22"/>
      <c r="F33" s="14"/>
      <c r="G33" s="15"/>
      <c r="H33" s="15"/>
      <c r="I33"/>
      <c r="J33"/>
      <c r="R33"/>
      <c r="S33"/>
    </row>
    <row r="34" spans="1:19" x14ac:dyDescent="0.2">
      <c r="A34" s="20"/>
      <c r="I34"/>
      <c r="J34"/>
      <c r="R34"/>
      <c r="S34"/>
    </row>
    <row r="35" spans="1:19" x14ac:dyDescent="0.25">
      <c r="A35" s="10" t="s">
        <v>80</v>
      </c>
      <c r="B35" t="s">
        <v>65</v>
      </c>
      <c r="C35" t="s">
        <v>3</v>
      </c>
      <c r="D35">
        <v>0.32</v>
      </c>
      <c r="E35" s="16">
        <v>1.5005999999999999</v>
      </c>
      <c r="F35">
        <v>1.3120000000000001</v>
      </c>
      <c r="G35" s="11">
        <f>(F35/E35)*100</f>
        <v>87.43169398907105</v>
      </c>
      <c r="I35"/>
      <c r="J35"/>
      <c r="R35"/>
      <c r="S35"/>
    </row>
    <row r="36" spans="1:19" x14ac:dyDescent="0.25">
      <c r="A36" s="10" t="s">
        <v>81</v>
      </c>
      <c r="B36" t="s">
        <v>65</v>
      </c>
      <c r="C36" t="s">
        <v>3</v>
      </c>
      <c r="D36">
        <v>0.28999999999999998</v>
      </c>
      <c r="E36" s="16">
        <v>1.5004</v>
      </c>
      <c r="F36">
        <v>1.3593</v>
      </c>
      <c r="G36" s="11">
        <f>(F36/E36)*100</f>
        <v>90.595841109037593</v>
      </c>
      <c r="I36"/>
      <c r="J36"/>
      <c r="R36"/>
      <c r="S36"/>
    </row>
    <row r="37" spans="1:19" x14ac:dyDescent="0.25">
      <c r="A37" s="10" t="s">
        <v>82</v>
      </c>
      <c r="B37" t="s">
        <v>65</v>
      </c>
      <c r="C37" t="s">
        <v>3</v>
      </c>
      <c r="D37">
        <v>0.42</v>
      </c>
      <c r="E37" s="16">
        <v>1.5004999999999999</v>
      </c>
      <c r="F37">
        <v>1.3599000000000001</v>
      </c>
      <c r="G37" s="11">
        <f>(F37/E37)*100</f>
        <v>90.629790069976693</v>
      </c>
      <c r="I37"/>
      <c r="J37"/>
      <c r="R37"/>
      <c r="S37"/>
    </row>
    <row r="38" spans="1:19" x14ac:dyDescent="0.25">
      <c r="A38" s="10" t="s">
        <v>83</v>
      </c>
      <c r="B38" t="s">
        <v>65</v>
      </c>
      <c r="C38" t="s">
        <v>3</v>
      </c>
      <c r="D38">
        <v>0.47</v>
      </c>
      <c r="E38" s="16">
        <v>1.5005999999999999</v>
      </c>
      <c r="F38">
        <v>1.3621000000000001</v>
      </c>
      <c r="G38" s="11">
        <f>(F38/E38)*100</f>
        <v>90.770358523257372</v>
      </c>
      <c r="I38"/>
      <c r="J38"/>
      <c r="R38"/>
      <c r="S38"/>
    </row>
    <row r="39" spans="1:19" x14ac:dyDescent="0.25">
      <c r="A39" s="10" t="s">
        <v>84</v>
      </c>
      <c r="B39" t="s">
        <v>65</v>
      </c>
      <c r="C39" t="s">
        <v>3</v>
      </c>
      <c r="D39">
        <v>0.42</v>
      </c>
      <c r="E39" s="16">
        <v>1.5004999999999999</v>
      </c>
      <c r="F39">
        <v>1.3602000000000001</v>
      </c>
      <c r="G39" s="11">
        <f>(F39/E39)*100</f>
        <v>90.649783405531508</v>
      </c>
      <c r="I39"/>
      <c r="J39"/>
      <c r="R39"/>
      <c r="S39"/>
    </row>
    <row r="40" spans="1:19" x14ac:dyDescent="0.25">
      <c r="F40" s="12" t="s">
        <v>26</v>
      </c>
      <c r="G40" s="13">
        <f>AVERAGE(G35:G39)</f>
        <v>90.015493419374849</v>
      </c>
      <c r="H40" s="13">
        <f>(STDEVA(G35:G39))/(SQRT(5))</f>
        <v>0.64661922425311291</v>
      </c>
      <c r="I40"/>
      <c r="J40"/>
      <c r="R40"/>
      <c r="S40"/>
    </row>
    <row r="41" spans="1:19" x14ac:dyDescent="0.25">
      <c r="F41" s="14"/>
      <c r="G41" s="15"/>
      <c r="H41" s="15"/>
      <c r="I41"/>
      <c r="J41"/>
      <c r="R41"/>
      <c r="S41"/>
    </row>
    <row r="42" spans="1:19" x14ac:dyDescent="0.2">
      <c r="I42"/>
      <c r="J42"/>
      <c r="R42"/>
      <c r="S42"/>
    </row>
    <row r="43" spans="1:19" x14ac:dyDescent="0.25">
      <c r="A43" s="10" t="s">
        <v>85</v>
      </c>
      <c r="B43" t="s">
        <v>65</v>
      </c>
      <c r="C43" t="s">
        <v>10</v>
      </c>
      <c r="D43">
        <v>0.11</v>
      </c>
      <c r="E43" s="16">
        <v>1.5007999999999999</v>
      </c>
      <c r="F43">
        <v>1.4100999999999999</v>
      </c>
      <c r="G43" s="11">
        <f>(F43/E43)*100</f>
        <v>93.9565565031983</v>
      </c>
      <c r="I43"/>
      <c r="J43"/>
      <c r="R43"/>
      <c r="S43"/>
    </row>
    <row r="44" spans="1:19" x14ac:dyDescent="0.25">
      <c r="A44" s="10" t="s">
        <v>86</v>
      </c>
      <c r="B44" t="s">
        <v>65</v>
      </c>
      <c r="C44" t="s">
        <v>10</v>
      </c>
      <c r="D44">
        <v>0.12</v>
      </c>
      <c r="E44" s="16">
        <v>1.5007999999999999</v>
      </c>
      <c r="F44">
        <v>1.4121999999999999</v>
      </c>
      <c r="G44" s="11">
        <f>(F44/E44)*100</f>
        <v>94.096481876332618</v>
      </c>
      <c r="I44"/>
      <c r="J44"/>
      <c r="R44"/>
      <c r="S44"/>
    </row>
    <row r="45" spans="1:19" x14ac:dyDescent="0.25">
      <c r="A45" s="10" t="s">
        <v>87</v>
      </c>
      <c r="B45" t="s">
        <v>65</v>
      </c>
      <c r="C45" t="s">
        <v>10</v>
      </c>
      <c r="D45">
        <v>0.2</v>
      </c>
      <c r="E45" s="16">
        <v>1.5004</v>
      </c>
      <c r="F45">
        <v>1.4114</v>
      </c>
      <c r="G45" s="11">
        <f>(F45/E45)*100</f>
        <v>94.068248467075449</v>
      </c>
      <c r="I45"/>
      <c r="J45"/>
      <c r="R45"/>
      <c r="S45"/>
    </row>
    <row r="46" spans="1:19" x14ac:dyDescent="0.25">
      <c r="A46" s="10" t="s">
        <v>88</v>
      </c>
      <c r="B46" t="s">
        <v>65</v>
      </c>
      <c r="C46" t="s">
        <v>10</v>
      </c>
      <c r="D46">
        <v>0.11</v>
      </c>
      <c r="E46" s="16">
        <v>1.5003</v>
      </c>
      <c r="F46">
        <v>1.4097</v>
      </c>
      <c r="G46" s="11">
        <f>(F46/E46)*100</f>
        <v>93.96120775844831</v>
      </c>
      <c r="I46"/>
      <c r="J46"/>
      <c r="R46"/>
      <c r="S46"/>
    </row>
    <row r="47" spans="1:19" x14ac:dyDescent="0.25">
      <c r="A47" s="10" t="s">
        <v>89</v>
      </c>
      <c r="B47" t="s">
        <v>65</v>
      </c>
      <c r="C47" t="s">
        <v>10</v>
      </c>
      <c r="D47">
        <v>0.15</v>
      </c>
      <c r="E47" s="16">
        <v>1.5002</v>
      </c>
      <c r="F47">
        <v>1.4103000000000001</v>
      </c>
      <c r="G47" s="11">
        <f>(F47/E47)*100</f>
        <v>94.007465671243835</v>
      </c>
      <c r="I47"/>
      <c r="J47"/>
      <c r="R47"/>
      <c r="S47"/>
    </row>
    <row r="48" spans="1:19" x14ac:dyDescent="0.25">
      <c r="F48" s="12" t="s">
        <v>26</v>
      </c>
      <c r="G48" s="13">
        <f>AVERAGE(G43:G47)</f>
        <v>94.017992055259711</v>
      </c>
      <c r="H48" s="13">
        <f>(STDEVA(G43:G47))/(SQRT(5))</f>
        <v>2.8103333541196922E-2</v>
      </c>
      <c r="I48"/>
      <c r="J48"/>
      <c r="R48"/>
      <c r="S48"/>
    </row>
    <row r="49" spans="1:19" x14ac:dyDescent="0.25">
      <c r="F49" s="14"/>
      <c r="G49" s="15"/>
      <c r="H49" s="15"/>
      <c r="I49"/>
      <c r="J49"/>
      <c r="R49"/>
      <c r="S49"/>
    </row>
    <row r="50" spans="1:19" x14ac:dyDescent="0.2">
      <c r="I50"/>
      <c r="J50"/>
      <c r="R50"/>
      <c r="S50"/>
    </row>
    <row r="51" spans="1:19" x14ac:dyDescent="0.25">
      <c r="A51" s="10" t="s">
        <v>90</v>
      </c>
      <c r="B51" t="s">
        <v>65</v>
      </c>
      <c r="C51" t="s">
        <v>9</v>
      </c>
      <c r="D51">
        <v>0.3</v>
      </c>
      <c r="E51" s="16">
        <v>1.5005999999999999</v>
      </c>
      <c r="F51">
        <v>1.4128000000000001</v>
      </c>
      <c r="G51" s="11">
        <f>(F51/E51)*100</f>
        <v>94.14900706384114</v>
      </c>
      <c r="I51"/>
      <c r="J51"/>
      <c r="R51"/>
      <c r="S51"/>
    </row>
    <row r="52" spans="1:19" x14ac:dyDescent="0.25">
      <c r="A52" s="10" t="s">
        <v>91</v>
      </c>
      <c r="B52" t="s">
        <v>65</v>
      </c>
      <c r="C52" t="s">
        <v>9</v>
      </c>
      <c r="D52">
        <v>0.25</v>
      </c>
      <c r="E52" s="16">
        <v>1.5003</v>
      </c>
      <c r="F52">
        <v>1.4127000000000001</v>
      </c>
      <c r="G52" s="11">
        <f>(F52/E52)*100</f>
        <v>94.161167766446724</v>
      </c>
      <c r="I52"/>
      <c r="J52"/>
      <c r="R52"/>
      <c r="S52"/>
    </row>
    <row r="53" spans="1:19" x14ac:dyDescent="0.25">
      <c r="A53" s="10" t="s">
        <v>92</v>
      </c>
      <c r="B53" t="s">
        <v>65</v>
      </c>
      <c r="C53" t="s">
        <v>9</v>
      </c>
      <c r="D53">
        <v>0.4</v>
      </c>
      <c r="E53" s="16">
        <v>1.5005999999999999</v>
      </c>
      <c r="F53">
        <v>1.4128000000000001</v>
      </c>
      <c r="G53" s="11">
        <f>(F53/E53)*100</f>
        <v>94.14900706384114</v>
      </c>
      <c r="I53"/>
      <c r="J53"/>
      <c r="R53"/>
      <c r="S53"/>
    </row>
    <row r="54" spans="1:19" x14ac:dyDescent="0.25">
      <c r="A54" s="10" t="s">
        <v>93</v>
      </c>
      <c r="B54" t="s">
        <v>65</v>
      </c>
      <c r="C54" t="s">
        <v>9</v>
      </c>
      <c r="D54">
        <v>0.25</v>
      </c>
      <c r="E54" s="16">
        <v>1.5004999999999999</v>
      </c>
      <c r="F54">
        <v>1.4117999999999999</v>
      </c>
      <c r="G54" s="11">
        <f>(F54/E54)*100</f>
        <v>94.088637120959689</v>
      </c>
      <c r="I54"/>
      <c r="J54"/>
      <c r="R54"/>
      <c r="S54"/>
    </row>
    <row r="55" spans="1:19" x14ac:dyDescent="0.25">
      <c r="A55" s="10" t="s">
        <v>94</v>
      </c>
      <c r="B55" t="s">
        <v>65</v>
      </c>
      <c r="C55" t="s">
        <v>9</v>
      </c>
      <c r="D55">
        <v>0.31</v>
      </c>
      <c r="E55" s="16">
        <v>1.5007999999999999</v>
      </c>
      <c r="F55">
        <v>1.4129</v>
      </c>
      <c r="G55" s="11">
        <f>(F55/E55)*100</f>
        <v>94.143123667377409</v>
      </c>
      <c r="I55"/>
      <c r="J55"/>
      <c r="R55"/>
      <c r="S55"/>
    </row>
    <row r="56" spans="1:19" x14ac:dyDescent="0.25">
      <c r="A56" s="20"/>
      <c r="F56" s="12" t="s">
        <v>26</v>
      </c>
      <c r="G56" s="13">
        <f>AVERAGE(G51:G55)</f>
        <v>94.138188536493203</v>
      </c>
      <c r="H56" s="13">
        <f>(STDEVA(G51:G55))/(SQRT(5))</f>
        <v>1.2731504968840346E-2</v>
      </c>
      <c r="I56"/>
      <c r="J56"/>
      <c r="R56"/>
      <c r="S56"/>
    </row>
    <row r="57" spans="1:19" x14ac:dyDescent="0.2">
      <c r="I57"/>
      <c r="J57"/>
      <c r="R57"/>
      <c r="S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UD C</vt:lpstr>
      <vt:lpstr>G1F1 </vt:lpstr>
      <vt:lpstr>G1F2</vt:lpstr>
      <vt:lpstr>G1F3</vt:lpstr>
      <vt:lpstr>G2F1</vt:lpstr>
      <vt:lpstr>G2F2</vt:lpstr>
      <vt:lpstr>G2F3</vt:lpstr>
      <vt:lpstr>G4F1</vt:lpstr>
      <vt:lpstr>G4F2</vt:lpstr>
      <vt:lpstr>G4F3</vt:lpstr>
    </vt:vector>
  </TitlesOfParts>
  <Company>University of Wollongong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Bruce Sawyer</dc:creator>
  <cp:lastModifiedBy>Robert Bruce Sawyer</cp:lastModifiedBy>
  <dcterms:created xsi:type="dcterms:W3CDTF">2015-01-11T07:47:51Z</dcterms:created>
  <dcterms:modified xsi:type="dcterms:W3CDTF">2015-04-13T00:49:23Z</dcterms:modified>
</cp:coreProperties>
</file>